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819/04 Lifecourse/05 Final Draft/Final to check for sign off/"/>
    </mc:Choice>
  </mc:AlternateContent>
  <xr:revisionPtr revIDLastSave="272" documentId="13_ncr:1_{A606CFE3-080F-4C71-854B-D530B36B6258}" xr6:coauthVersionLast="44" xr6:coauthVersionMax="45" xr10:uidLastSave="{CB7D4EC3-4001-49DE-BDBB-70E1E50124D4}"/>
  <bookViews>
    <workbookView xWindow="2625" yWindow="-16320" windowWidth="29040" windowHeight="15840" tabRatio="687" xr2:uid="{33449DF8-CC67-4272-9FC2-0916BBD2364E}"/>
  </bookViews>
  <sheets>
    <sheet name="List of contents" sheetId="39" r:id="rId1"/>
    <sheet name="Fig 2.1" sheetId="40" r:id="rId2"/>
    <sheet name="Fig 2.2" sheetId="42" r:id="rId3"/>
    <sheet name="Fig 2.3" sheetId="49" r:id="rId4"/>
    <sheet name="AT 2.1" sheetId="28" r:id="rId5"/>
    <sheet name="AT 2.2" sheetId="48" r:id="rId6"/>
    <sheet name="AT 2.3" sheetId="46" r:id="rId7"/>
    <sheet name="AT 2.4" sheetId="36" r:id="rId8"/>
    <sheet name="AT 2.5" sheetId="52" r:id="rId9"/>
    <sheet name="AT 2.6" sheetId="51" r:id="rId10"/>
    <sheet name="AT 2.7" sheetId="29" r:id="rId11"/>
    <sheet name="AT 2.8" sheetId="30" r:id="rId12"/>
    <sheet name="AT 2.9" sheetId="32" r:id="rId13"/>
    <sheet name="AT 2.10" sheetId="33" r:id="rId14"/>
    <sheet name="AT 2.11" sheetId="35" r:id="rId15"/>
  </sheets>
  <externalReferences>
    <externalReference r:id="rId16"/>
    <externalReference r:id="rId17"/>
  </externalReferences>
  <definedNames>
    <definedName name="b">'[1]CI pri WLS line'!$G$3</definedName>
    <definedName name="d">'[2]CI around WLS line'!$G$3</definedName>
    <definedName name="e" localSheetId="6">#REF!</definedName>
    <definedName name="e" localSheetId="9">#REF!</definedName>
    <definedName name="e" localSheetId="2">#REF!</definedName>
    <definedName name="e" localSheetId="3">#REF!</definedName>
    <definedName name="e">#REF!</definedName>
    <definedName name="LABELS" localSheetId="6">#REF!</definedName>
    <definedName name="LABELS" localSheetId="9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4">'AT 2.1'!$A$1:$H$34</definedName>
    <definedName name="_xlnm.Print_Area" localSheetId="13">'AT 2.10'!$A$1:$K$30</definedName>
    <definedName name="_xlnm.Print_Area" localSheetId="14">'AT 2.11'!$A$1:$K$38</definedName>
    <definedName name="_xlnm.Print_Area" localSheetId="5">'AT 2.2'!$A$1:$G$46</definedName>
    <definedName name="_xlnm.Print_Area" localSheetId="6">'AT 2.3'!$A$1:$I$30</definedName>
    <definedName name="_xlnm.Print_Area" localSheetId="7">'AT 2.4'!$A$1:$J$26</definedName>
    <definedName name="_xlnm.Print_Area" localSheetId="8">'AT 2.5'!$A$1:$J$26</definedName>
    <definedName name="_xlnm.Print_Area" localSheetId="9">'AT 2.6'!$A$1:$G$27</definedName>
    <definedName name="_xlnm.Print_Area" localSheetId="10">'AT 2.7'!$A$1:$F$13</definedName>
    <definedName name="_xlnm.Print_Area" localSheetId="11">'AT 2.8'!$A$1:$K$36</definedName>
    <definedName name="_xlnm.Print_Area" localSheetId="12">'AT 2.9'!$A$1:$K$24</definedName>
    <definedName name="_xlnm.Print_Area" localSheetId="1">'Fig 2.1'!$A$1:$O$26</definedName>
    <definedName name="_xlnm.Print_Area" localSheetId="3">'Fig 2.3'!$A$1:$J$40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9" l="1"/>
  <c r="C11" i="39" l="1"/>
  <c r="C19" i="39" l="1"/>
  <c r="C22" i="51"/>
  <c r="C21" i="51"/>
  <c r="C20" i="51"/>
  <c r="C19" i="51"/>
  <c r="C18" i="51"/>
  <c r="C17" i="51"/>
  <c r="C16" i="51"/>
  <c r="C20" i="39" l="1"/>
  <c r="C17" i="39"/>
  <c r="C16" i="39"/>
  <c r="C15" i="39"/>
  <c r="C24" i="39" l="1"/>
  <c r="C23" i="39"/>
  <c r="C22" i="39"/>
  <c r="C21" i="39"/>
  <c r="C14" i="39"/>
  <c r="C9" i="39" l="1"/>
</calcChain>
</file>

<file path=xl/sharedStrings.xml><?xml version="1.0" encoding="utf-8"?>
<sst xmlns="http://schemas.openxmlformats.org/spreadsheetml/2006/main" count="446" uniqueCount="153">
  <si>
    <t>2018-19 English Housing Survey: Housing through the Life Course</t>
  </si>
  <si>
    <t>Figures and Annex tables</t>
  </si>
  <si>
    <t>FIGURES</t>
  </si>
  <si>
    <t>Fig 2.1</t>
  </si>
  <si>
    <t>Fig 2.2</t>
  </si>
  <si>
    <t>Fig 2.3</t>
  </si>
  <si>
    <t>ANNEX TABLES</t>
  </si>
  <si>
    <t>AT 2.1</t>
  </si>
  <si>
    <t>AT 2.2</t>
  </si>
  <si>
    <t>AT 2.3</t>
  </si>
  <si>
    <t>AT 2.4</t>
  </si>
  <si>
    <t>AT 2.5</t>
  </si>
  <si>
    <t>AT 2.6</t>
  </si>
  <si>
    <t>AT 2.7</t>
  </si>
  <si>
    <t>AT 2.8</t>
  </si>
  <si>
    <t>AT 2.9</t>
  </si>
  <si>
    <t>AT 2.10</t>
  </si>
  <si>
    <t>Figure 2.1: Household composition, 35 to 64 year olds, 2018-19</t>
  </si>
  <si>
    <t xml:space="preserve">Underlying data for Figure 2.1: Household composition among 35 to 64 year olds, by age, 2018-19 </t>
  </si>
  <si>
    <t>Percentages</t>
  </si>
  <si>
    <t>one person</t>
  </si>
  <si>
    <t>couple, no children</t>
  </si>
  <si>
    <t>couple, dependent children</t>
  </si>
  <si>
    <t>lone parent, dependent children</t>
  </si>
  <si>
    <t>couple, non-dep. children</t>
  </si>
  <si>
    <t>lone parent, non-dep. children</t>
  </si>
  <si>
    <t>two or more families</t>
  </si>
  <si>
    <t>lone person sharing with other lone persons</t>
  </si>
  <si>
    <t>Base: households with a HRP aged 35 to 64</t>
  </si>
  <si>
    <t xml:space="preserve">Source: English Housing Survey, full household sample </t>
  </si>
  <si>
    <t xml:space="preserve">Underlying data for Figure 2.2: Tenure among 35 to 64 year olds, by age, 2018-19 </t>
  </si>
  <si>
    <t>own outright</t>
  </si>
  <si>
    <t>buying with mortgage</t>
  </si>
  <si>
    <t>all social renters</t>
  </si>
  <si>
    <t>all private renters</t>
  </si>
  <si>
    <t>2008-09</t>
  </si>
  <si>
    <t>2018-19</t>
  </si>
  <si>
    <t>private renters</t>
  </si>
  <si>
    <t>social renters</t>
  </si>
  <si>
    <t>Base: households with a hrp aged 35 to 64</t>
  </si>
  <si>
    <t>Note: underlying data are presented in Annex Table 1.11</t>
  </si>
  <si>
    <t>all households with a HRP aged 35 to 64</t>
  </si>
  <si>
    <t>owner occupiers</t>
  </si>
  <si>
    <t>total</t>
  </si>
  <si>
    <t>sample size</t>
  </si>
  <si>
    <t>thousands of households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</si>
  <si>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</si>
  <si>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</si>
  <si>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</si>
  <si>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</si>
  <si>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</si>
  <si>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</si>
  <si>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</si>
  <si>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</si>
  <si>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</si>
  <si>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all households</t>
  </si>
  <si>
    <t>percentages</t>
  </si>
  <si>
    <t xml:space="preserve">Note: table excludes non response </t>
  </si>
  <si>
    <t>Source: English Housing Survey, full household sample</t>
  </si>
  <si>
    <t>yes</t>
  </si>
  <si>
    <t>no</t>
  </si>
  <si>
    <t>all households aged 35 to 64</t>
  </si>
  <si>
    <t>households with dependent children</t>
  </si>
  <si>
    <t>all households with dependent children</t>
  </si>
  <si>
    <t>households without dependent children</t>
  </si>
  <si>
    <t>all households without dependent children</t>
  </si>
  <si>
    <t>Annex Table 2.3: Previous tenure by current tenure, 35 to 64 year olds, 2018-19</t>
  </si>
  <si>
    <t>households with a HRP aged 35 to 64, resident for less than a year</t>
  </si>
  <si>
    <t>new 
household</t>
  </si>
  <si>
    <t>social 
renters</t>
  </si>
  <si>
    <t>private 
renters</t>
  </si>
  <si>
    <t>all 
households</t>
  </si>
  <si>
    <t>sample 
size</t>
  </si>
  <si>
    <t>current tenure</t>
  </si>
  <si>
    <t>u</t>
  </si>
  <si>
    <t>Notes:</t>
  </si>
  <si>
    <t xml:space="preserve">1) u indicates sample size too small for reliable estimate  </t>
  </si>
  <si>
    <t>2) a small number of cases with inconsistent responses have been omitted</t>
  </si>
  <si>
    <t>Annex Table 2.4: Previous tenure by current tenure, 35 to 64 year olds with dependent children, 2018-19</t>
  </si>
  <si>
    <t>private rented households aged 35 to 64, resident for less than 3 years</t>
  </si>
  <si>
    <t>reason for moving</t>
  </si>
  <si>
    <t>wanted to move</t>
  </si>
  <si>
    <t>asked to leave</t>
  </si>
  <si>
    <t>accomodation tied to job</t>
  </si>
  <si>
    <t>mutual agreement</t>
  </si>
  <si>
    <t>fixed period tenacy</t>
  </si>
  <si>
    <t>rent increases</t>
  </si>
  <si>
    <t>poor relationship with landlord</t>
  </si>
  <si>
    <t>Note: totals sum to more than 100% as respondents could select more one answer</t>
  </si>
  <si>
    <t>private rented households with a HRP aged 35 to 64</t>
  </si>
  <si>
    <t>households aged 35 to 49</t>
  </si>
  <si>
    <t>households aged 50 to 64</t>
  </si>
  <si>
    <t>16-34</t>
  </si>
  <si>
    <t>35-49</t>
  </si>
  <si>
    <t>50-64</t>
  </si>
  <si>
    <t>65-79</t>
  </si>
  <si>
    <t>couple, non-dependent children only</t>
  </si>
  <si>
    <t>lone parent, non-dependent children only</t>
  </si>
  <si>
    <t xml:space="preserve">1) table excludes non response </t>
  </si>
  <si>
    <t>2) u indicates sample size too small for reliable estimate</t>
  </si>
  <si>
    <t>dependent children</t>
  </si>
  <si>
    <t>none</t>
  </si>
  <si>
    <t>one or more</t>
  </si>
  <si>
    <t>all private rented households</t>
  </si>
  <si>
    <t xml:space="preserve"> 1) underlying data are presented in Annex Table 1.8</t>
  </si>
  <si>
    <t xml:space="preserve"> 1) underlying data are presented in Annex Table 1.9</t>
  </si>
  <si>
    <t>Note:</t>
  </si>
  <si>
    <t xml:space="preserve">Note:  </t>
  </si>
  <si>
    <t>Annex Table 2.1: Tenure of those aged 35 to 64, by region, 2018-19</t>
  </si>
  <si>
    <t>Annex Table 2.2: Resident for less than a year, by tenure and dependent children, 35 to 64 year olds, 2018-19</t>
  </si>
  <si>
    <t>Figure 2.3: Tenure of those aged 35 to 64, 2008-09 and 2018-19</t>
  </si>
  <si>
    <r>
      <t xml:space="preserve">  </t>
    </r>
    <r>
      <rPr>
        <b/>
        <sz val="9"/>
        <color theme="1"/>
        <rFont val="Arial"/>
        <family val="2"/>
      </rPr>
      <t>2)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all owner occupiers, including outright owners and buying with a mortgage, is 58% for aged 35 to 49, 71% for aged 50 to 64</t>
    </r>
  </si>
  <si>
    <r>
      <t xml:space="preserve"> 2)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the following categories are excluded from the chart: households with two or more families (2%) and lone person sharing with other lone persons (2%)</t>
    </r>
  </si>
  <si>
    <t>previous tenure</t>
  </si>
  <si>
    <r>
      <t>owner 
occupiers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</si>
  <si>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</si>
  <si>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t>3) a small number of cases with unknown landlord at previous tenure have been excluded</t>
  </si>
  <si>
    <t>all tenures</t>
  </si>
  <si>
    <t xml:space="preserve">households with a HRP aged 35 to 64 with dependent children, and resident for less than a year </t>
  </si>
  <si>
    <t>80 and over</t>
  </si>
  <si>
    <t>all</t>
  </si>
  <si>
    <t>all 35-64</t>
  </si>
  <si>
    <t>all 65 and over</t>
  </si>
  <si>
    <t>new</t>
  </si>
  <si>
    <t>household</t>
  </si>
  <si>
    <t>owner</t>
  </si>
  <si>
    <t>social</t>
  </si>
  <si>
    <t>renters</t>
  </si>
  <si>
    <t>private</t>
  </si>
  <si>
    <t>households</t>
  </si>
  <si>
    <t>sample</t>
  </si>
  <si>
    <t>size</t>
  </si>
  <si>
    <r>
      <t>occupiers</t>
    </r>
    <r>
      <rPr>
        <b/>
        <vertAlign val="superscript"/>
        <sz val="10"/>
        <rFont val="Arial"/>
        <family val="2"/>
      </rPr>
      <t>1</t>
    </r>
  </si>
  <si>
    <t xml:space="preserve">households with a HRP aged 35 to 64 without dependent children, and resident for less than a year </t>
  </si>
  <si>
    <t>Annex Table 2.5: Previous tenure by current tenure, 35 to 64 year olds without dependent children, 2018-19</t>
  </si>
  <si>
    <t>Annex Table 2.6: Reason for moving from the private rented sector, 35 to 64 year olds, 2018-19</t>
  </si>
  <si>
    <t>Annex Table 2.7: Age profile of private rented households aged 35-64, 
2018-19</t>
  </si>
  <si>
    <t>Annex Table 2.8: Household composition of private rented households, by age, 2018-19</t>
  </si>
  <si>
    <t>Annex Table 2.9: Private rented households with dependent children, by age, 2018-19</t>
  </si>
  <si>
    <t>Annex Table 2.10: Weekly household income of private rented households, by age, 2018-19</t>
  </si>
  <si>
    <t>Annex Table 2.11: Region of private rented households, by age, 2018-19</t>
  </si>
  <si>
    <t>AT 2.11</t>
  </si>
  <si>
    <t>Annex Table 2.5: Previous tenure by current tenure, 35 to 64 year olds without dependent chidlren, 2018-19</t>
  </si>
  <si>
    <t xml:space="preserve">Number </t>
  </si>
  <si>
    <t>Proportion</t>
  </si>
  <si>
    <t>Underlying Data for Figure 2.3: Tenure of households 35 to 64, 2008-09 and 2018-19</t>
  </si>
  <si>
    <t>first quintile (lowest income)</t>
  </si>
  <si>
    <t>third quintile</t>
  </si>
  <si>
    <t>second quintile</t>
  </si>
  <si>
    <t>fourth quintile</t>
  </si>
  <si>
    <t>fifth quintile (highest income)</t>
  </si>
  <si>
    <t>Figure 2.2: Tenure, 35 to 64 year olds, 2018-19</t>
  </si>
  <si>
    <t>Chapter 2: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</si>
</sst>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\ ##0"/>
    <numFmt numFmtId="168" formatCode="0.000000"/>
    <numFmt numFmtId="169" formatCode="###0"/>
    <numFmt numFmtId="170" formatCode="###0.0%"/>
    <numFmt numFmtId="171" formatCode="###0.0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indexed="8"/>
      <name val="Arial"/>
      <family val="2"/>
    </font>
    <font>
      <sz val="11"/>
      <color theme="5"/>
      <name val="Calibri"/>
      <family val="2"/>
      <scheme val="minor"/>
    </font>
    <font>
      <b/>
      <sz val="12"/>
      <color indexed="21"/>
      <name val="Arial"/>
      <family val="2"/>
    </font>
    <font>
      <sz val="9"/>
      <color indexed="10"/>
      <name val="Arial"/>
      <family val="2"/>
    </font>
    <font>
      <sz val="11"/>
      <name val="Book Antiqua"/>
      <family val="1"/>
    </font>
    <font>
      <b/>
      <vertAlign val="superscript"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ED7D3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8080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10"/>
      <name val="Arial"/>
    </font>
    <font>
      <u/>
      <sz val="11"/>
      <color theme="10"/>
      <name val="Arial"/>
      <family val="2"/>
    </font>
    <font>
      <u/>
      <sz val="11"/>
      <color rgb="FF0563C1"/>
      <name val="Arial"/>
      <family val="2"/>
    </font>
    <font>
      <sz val="11"/>
      <color theme="4"/>
      <name val="Arial"/>
      <family val="2"/>
    </font>
    <font>
      <sz val="11"/>
      <color rgb="FF0563C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50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3" fillId="0" borderId="0"/>
    <xf numFmtId="0" fontId="52" fillId="0" borderId="0"/>
  </cellStyleXfs>
  <cellXfs count="338">
    <xf numFmtId="0" fontId="0" fillId="0" borderId="0" xfId="0"/>
    <xf numFmtId="0" fontId="2" fillId="2" borderId="0" xfId="2" applyFill="1"/>
    <xf numFmtId="0" fontId="4" fillId="2" borderId="0" xfId="2" applyFont="1" applyFill="1"/>
    <xf numFmtId="0" fontId="7" fillId="2" borderId="1" xfId="2" applyFont="1" applyFill="1" applyBorder="1" applyAlignment="1">
      <alignment horizontal="left"/>
    </xf>
    <xf numFmtId="3" fontId="5" fillId="3" borderId="0" xfId="3" applyNumberFormat="1" applyFont="1" applyFill="1" applyAlignment="1">
      <alignment horizontal="right"/>
    </xf>
    <xf numFmtId="0" fontId="6" fillId="2" borderId="0" xfId="2" applyFont="1" applyFill="1" applyAlignment="1">
      <alignment horizontal="right" vertical="top"/>
    </xf>
    <xf numFmtId="0" fontId="4" fillId="2" borderId="0" xfId="2" applyFont="1" applyFill="1" applyAlignment="1">
      <alignment horizontal="left"/>
    </xf>
    <xf numFmtId="0" fontId="2" fillId="2" borderId="0" xfId="2" applyFill="1" applyAlignment="1">
      <alignment horizontal="left"/>
    </xf>
    <xf numFmtId="3" fontId="7" fillId="2" borderId="0" xfId="2" applyNumberFormat="1" applyFont="1" applyFill="1" applyAlignment="1">
      <alignment horizontal="right"/>
    </xf>
    <xf numFmtId="3" fontId="2" fillId="2" borderId="0" xfId="2" applyNumberFormat="1" applyFill="1"/>
    <xf numFmtId="3" fontId="4" fillId="2" borderId="0" xfId="2" applyNumberFormat="1" applyFont="1" applyFill="1" applyAlignment="1">
      <alignment horizontal="right" vertical="top"/>
    </xf>
    <xf numFmtId="3" fontId="2" fillId="2" borderId="0" xfId="2" applyNumberFormat="1" applyFill="1" applyAlignment="1">
      <alignment horizontal="right" vertical="top"/>
    </xf>
    <xf numFmtId="3" fontId="7" fillId="2" borderId="0" xfId="2" applyNumberFormat="1" applyFont="1" applyFill="1"/>
    <xf numFmtId="0" fontId="7" fillId="2" borderId="1" xfId="3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right"/>
    </xf>
    <xf numFmtId="3" fontId="7" fillId="2" borderId="0" xfId="7" applyNumberFormat="1" applyFont="1" applyFill="1" applyAlignment="1">
      <alignment horizontal="right"/>
    </xf>
    <xf numFmtId="3" fontId="7" fillId="2" borderId="0" xfId="1" applyNumberFormat="1" applyFont="1" applyFill="1"/>
    <xf numFmtId="0" fontId="2" fillId="2" borderId="0" xfId="1" applyFill="1"/>
    <xf numFmtId="165" fontId="2" fillId="2" borderId="0" xfId="2" applyNumberFormat="1" applyFill="1" applyAlignment="1">
      <alignment horizontal="right"/>
    </xf>
    <xf numFmtId="165" fontId="7" fillId="2" borderId="0" xfId="2" applyNumberFormat="1" applyFont="1" applyFill="1" applyAlignment="1">
      <alignment horizontal="right"/>
    </xf>
    <xf numFmtId="2" fontId="2" fillId="2" borderId="0" xfId="8" applyNumberFormat="1" applyFill="1" applyAlignment="1">
      <alignment horizontal="right"/>
    </xf>
    <xf numFmtId="0" fontId="7" fillId="2" borderId="0" xfId="2" applyFont="1" applyFill="1"/>
    <xf numFmtId="166" fontId="7" fillId="2" borderId="0" xfId="2" applyNumberFormat="1" applyFont="1" applyFill="1" applyAlignment="1">
      <alignment horizontal="right"/>
    </xf>
    <xf numFmtId="0" fontId="6" fillId="2" borderId="1" xfId="2" applyFont="1" applyFill="1" applyBorder="1" applyAlignment="1">
      <alignment horizontal="left"/>
    </xf>
    <xf numFmtId="3" fontId="6" fillId="2" borderId="1" xfId="2" applyNumberFormat="1" applyFont="1" applyFill="1" applyBorder="1" applyAlignment="1">
      <alignment horizontal="right"/>
    </xf>
    <xf numFmtId="3" fontId="6" fillId="2" borderId="0" xfId="2" applyNumberFormat="1" applyFont="1" applyFill="1" applyAlignment="1">
      <alignment horizontal="right"/>
    </xf>
    <xf numFmtId="1" fontId="9" fillId="2" borderId="0" xfId="2" applyNumberFormat="1" applyFont="1" applyFill="1" applyAlignment="1">
      <alignment horizontal="left"/>
    </xf>
    <xf numFmtId="1" fontId="9" fillId="2" borderId="0" xfId="2" applyNumberFormat="1" applyFont="1" applyFill="1"/>
    <xf numFmtId="0" fontId="9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9" fillId="2" borderId="0" xfId="9" applyFont="1" applyFill="1"/>
    <xf numFmtId="0" fontId="9" fillId="2" borderId="0" xfId="9" applyFont="1" applyFill="1" applyAlignment="1">
      <alignment horizontal="left"/>
    </xf>
    <xf numFmtId="3" fontId="5" fillId="2" borderId="0" xfId="3" applyNumberFormat="1" applyFont="1" applyFill="1" applyAlignment="1">
      <alignment horizontal="right"/>
    </xf>
    <xf numFmtId="167" fontId="7" fillId="2" borderId="0" xfId="2" applyNumberFormat="1" applyFont="1" applyFill="1" applyBorder="1"/>
    <xf numFmtId="166" fontId="7" fillId="2" borderId="1" xfId="2" applyNumberFormat="1" applyFont="1" applyFill="1" applyBorder="1" applyAlignment="1">
      <alignment horizontal="right"/>
    </xf>
    <xf numFmtId="165" fontId="2" fillId="2" borderId="0" xfId="2" applyNumberFormat="1" applyFont="1" applyFill="1" applyAlignment="1">
      <alignment horizontal="right"/>
    </xf>
    <xf numFmtId="3" fontId="2" fillId="2" borderId="0" xfId="4" applyNumberFormat="1" applyFont="1" applyFill="1" applyAlignment="1">
      <alignment horizontal="right" vertical="center"/>
    </xf>
    <xf numFmtId="0" fontId="2" fillId="2" borderId="0" xfId="2" applyFont="1" applyFill="1"/>
    <xf numFmtId="3" fontId="2" fillId="2" borderId="0" xfId="2" applyNumberFormat="1" applyFont="1" applyFill="1"/>
    <xf numFmtId="3" fontId="7" fillId="2" borderId="1" xfId="6" applyNumberFormat="1" applyFont="1" applyFill="1" applyBorder="1" applyAlignment="1">
      <alignment horizontal="right" vertical="center"/>
    </xf>
    <xf numFmtId="3" fontId="7" fillId="2" borderId="0" xfId="4" applyNumberFormat="1" applyFont="1" applyFill="1" applyAlignment="1">
      <alignment horizontal="right" vertical="center"/>
    </xf>
    <xf numFmtId="165" fontId="9" fillId="2" borderId="0" xfId="2" applyNumberFormat="1" applyFont="1" applyFill="1" applyAlignment="1">
      <alignment horizontal="left" indent="1"/>
    </xf>
    <xf numFmtId="3" fontId="6" fillId="2" borderId="0" xfId="4" applyNumberFormat="1" applyFont="1" applyFill="1" applyAlignment="1">
      <alignment horizontal="right" vertical="center"/>
    </xf>
    <xf numFmtId="3" fontId="10" fillId="2" borderId="1" xfId="6" applyNumberFormat="1" applyFont="1" applyFill="1" applyBorder="1" applyAlignment="1">
      <alignment horizontal="right" vertical="center"/>
    </xf>
    <xf numFmtId="0" fontId="5" fillId="2" borderId="0" xfId="2" applyFont="1" applyFill="1"/>
    <xf numFmtId="0" fontId="5" fillId="2" borderId="1" xfId="2" applyFont="1" applyFill="1" applyBorder="1"/>
    <xf numFmtId="0" fontId="4" fillId="2" borderId="1" xfId="2" applyFont="1" applyFill="1" applyBorder="1"/>
    <xf numFmtId="0" fontId="5" fillId="2" borderId="0" xfId="2" applyFont="1" applyFill="1" applyBorder="1"/>
    <xf numFmtId="3" fontId="10" fillId="2" borderId="1" xfId="1" applyNumberFormat="1" applyFont="1" applyFill="1" applyBorder="1" applyAlignment="1">
      <alignment horizontal="right"/>
    </xf>
    <xf numFmtId="165" fontId="10" fillId="2" borderId="0" xfId="2" applyNumberFormat="1" applyFont="1" applyFill="1" applyAlignment="1">
      <alignment horizontal="right"/>
    </xf>
    <xf numFmtId="1" fontId="11" fillId="2" borderId="0" xfId="2" applyNumberFormat="1" applyFont="1" applyFill="1" applyAlignment="1">
      <alignment horizontal="left"/>
    </xf>
    <xf numFmtId="0" fontId="6" fillId="2" borderId="0" xfId="2" applyFont="1" applyFill="1"/>
    <xf numFmtId="166" fontId="10" fillId="2" borderId="0" xfId="2" applyNumberFormat="1" applyFont="1" applyFill="1" applyBorder="1" applyAlignment="1">
      <alignment horizontal="right"/>
    </xf>
    <xf numFmtId="166" fontId="2" fillId="2" borderId="0" xfId="2" applyNumberFormat="1" applyFont="1" applyFill="1"/>
    <xf numFmtId="3" fontId="6" fillId="2" borderId="0" xfId="2" applyNumberFormat="1" applyFont="1" applyFill="1"/>
    <xf numFmtId="166" fontId="6" fillId="2" borderId="0" xfId="2" applyNumberFormat="1" applyFont="1" applyFill="1"/>
    <xf numFmtId="0" fontId="6" fillId="2" borderId="1" xfId="2" applyFont="1" applyFill="1" applyBorder="1" applyAlignment="1">
      <alignment horizontal="right" wrapText="1"/>
    </xf>
    <xf numFmtId="168" fontId="2" fillId="2" borderId="0" xfId="2" applyNumberFormat="1" applyFont="1" applyFill="1" applyAlignment="1">
      <alignment horizontal="right"/>
    </xf>
    <xf numFmtId="166" fontId="2" fillId="2" borderId="0" xfId="4" applyNumberFormat="1" applyFont="1" applyFill="1" applyAlignment="1">
      <alignment horizontal="right" vertical="center"/>
    </xf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14" fillId="2" borderId="0" xfId="13" applyFont="1" applyFill="1"/>
    <xf numFmtId="0" fontId="2" fillId="2" borderId="0" xfId="13" applyFill="1"/>
    <xf numFmtId="0" fontId="15" fillId="2" borderId="0" xfId="13" applyFont="1" applyFill="1"/>
    <xf numFmtId="0" fontId="16" fillId="2" borderId="0" xfId="13" applyFont="1" applyFill="1"/>
    <xf numFmtId="0" fontId="17" fillId="2" borderId="0" xfId="14" applyFont="1" applyFill="1" applyAlignment="1">
      <alignment horizontal="center" vertical="center"/>
    </xf>
    <xf numFmtId="0" fontId="2" fillId="2" borderId="0" xfId="14" applyFill="1"/>
    <xf numFmtId="0" fontId="17" fillId="2" borderId="0" xfId="15" applyFont="1" applyFill="1" applyAlignment="1">
      <alignment horizontal="center" vertical="center"/>
    </xf>
    <xf numFmtId="0" fontId="2" fillId="2" borderId="0" xfId="15" applyFill="1"/>
    <xf numFmtId="0" fontId="20" fillId="2" borderId="0" xfId="14" applyFont="1" applyFill="1"/>
    <xf numFmtId="0" fontId="20" fillId="2" borderId="0" xfId="15" applyFont="1" applyFill="1" applyAlignment="1">
      <alignment horizontal="left"/>
    </xf>
    <xf numFmtId="0" fontId="20" fillId="2" borderId="0" xfId="15" applyFont="1" applyFill="1" applyAlignment="1">
      <alignment horizontal="center"/>
    </xf>
    <xf numFmtId="0" fontId="20" fillId="2" borderId="0" xfId="14" applyFont="1" applyFill="1" applyAlignment="1">
      <alignment horizontal="left"/>
    </xf>
    <xf numFmtId="0" fontId="20" fillId="2" borderId="0" xfId="14" applyFont="1" applyFill="1" applyAlignment="1">
      <alignment horizontal="center"/>
    </xf>
    <xf numFmtId="0" fontId="2" fillId="2" borderId="1" xfId="13" applyFill="1" applyBorder="1"/>
    <xf numFmtId="0" fontId="21" fillId="2" borderId="1" xfId="13" applyFont="1" applyFill="1" applyBorder="1" applyAlignment="1">
      <alignment horizontal="right"/>
    </xf>
    <xf numFmtId="0" fontId="20" fillId="2" borderId="0" xfId="15" applyFont="1" applyFill="1" applyAlignment="1">
      <alignment horizontal="left" vertical="top"/>
    </xf>
    <xf numFmtId="169" fontId="20" fillId="2" borderId="0" xfId="15" applyNumberFormat="1" applyFont="1" applyFill="1" applyAlignment="1">
      <alignment horizontal="right" vertical="center"/>
    </xf>
    <xf numFmtId="0" fontId="20" fillId="2" borderId="0" xfId="16" applyFont="1" applyFill="1" applyAlignment="1">
      <alignment horizontal="left" vertical="top" wrapText="1"/>
    </xf>
    <xf numFmtId="0" fontId="22" fillId="2" borderId="0" xfId="17" applyFont="1" applyFill="1" applyAlignment="1">
      <alignment horizontal="center" wrapText="1"/>
    </xf>
    <xf numFmtId="0" fontId="23" fillId="2" borderId="0" xfId="17" applyFont="1" applyFill="1" applyAlignment="1">
      <alignment horizontal="center" wrapText="1"/>
    </xf>
    <xf numFmtId="0" fontId="24" fillId="2" borderId="0" xfId="13" applyFont="1" applyFill="1" applyAlignment="1">
      <alignment horizontal="right"/>
    </xf>
    <xf numFmtId="0" fontId="20" fillId="2" borderId="0" xfId="14" applyFont="1" applyFill="1" applyAlignment="1">
      <alignment horizontal="left" vertical="top"/>
    </xf>
    <xf numFmtId="169" fontId="20" fillId="2" borderId="0" xfId="14" applyNumberFormat="1" applyFont="1" applyFill="1" applyAlignment="1">
      <alignment horizontal="right" vertical="center"/>
    </xf>
    <xf numFmtId="170" fontId="20" fillId="2" borderId="0" xfId="15" applyNumberFormat="1" applyFont="1" applyFill="1" applyAlignment="1">
      <alignment horizontal="right" vertical="center"/>
    </xf>
    <xf numFmtId="171" fontId="25" fillId="2" borderId="0" xfId="18" applyNumberFormat="1" applyFont="1" applyFill="1" applyAlignment="1">
      <alignment horizontal="right" vertical="center"/>
    </xf>
    <xf numFmtId="171" fontId="25" fillId="2" borderId="0" xfId="16" applyNumberFormat="1" applyFont="1" applyFill="1" applyAlignment="1">
      <alignment horizontal="right" vertical="center"/>
    </xf>
    <xf numFmtId="0" fontId="26" fillId="2" borderId="0" xfId="19" applyFont="1" applyFill="1"/>
    <xf numFmtId="171" fontId="25" fillId="2" borderId="0" xfId="20" applyNumberFormat="1" applyFont="1" applyFill="1" applyAlignment="1">
      <alignment horizontal="right" vertical="center"/>
    </xf>
    <xf numFmtId="165" fontId="26" fillId="2" borderId="0" xfId="0" applyNumberFormat="1" applyFont="1" applyFill="1"/>
    <xf numFmtId="0" fontId="27" fillId="2" borderId="0" xfId="13" applyFont="1" applyFill="1" applyAlignment="1">
      <alignment horizontal="left" vertical="center"/>
    </xf>
    <xf numFmtId="0" fontId="9" fillId="2" borderId="0" xfId="21" applyFont="1" applyFill="1"/>
    <xf numFmtId="0" fontId="20" fillId="2" borderId="0" xfId="15" applyFont="1" applyFill="1"/>
    <xf numFmtId="0" fontId="28" fillId="2" borderId="0" xfId="17" applyFont="1" applyFill="1" applyAlignment="1">
      <alignment horizontal="right"/>
    </xf>
    <xf numFmtId="0" fontId="2" fillId="2" borderId="1" xfId="2" applyFill="1" applyBorder="1" applyAlignment="1">
      <alignment horizontal="left"/>
    </xf>
    <xf numFmtId="165" fontId="26" fillId="2" borderId="1" xfId="0" applyNumberFormat="1" applyFont="1" applyFill="1" applyBorder="1"/>
    <xf numFmtId="171" fontId="25" fillId="2" borderId="0" xfId="20" applyNumberFormat="1" applyFont="1" applyFill="1" applyBorder="1" applyAlignment="1">
      <alignment horizontal="right" vertical="center"/>
    </xf>
    <xf numFmtId="0" fontId="2" fillId="2" borderId="0" xfId="13" applyFill="1" applyBorder="1"/>
    <xf numFmtId="165" fontId="2" fillId="2" borderId="0" xfId="13" applyNumberFormat="1" applyFill="1"/>
    <xf numFmtId="165" fontId="2" fillId="2" borderId="0" xfId="13" applyNumberFormat="1" applyFill="1" applyBorder="1"/>
    <xf numFmtId="0" fontId="9" fillId="2" borderId="0" xfId="13" applyFont="1" applyFill="1"/>
    <xf numFmtId="0" fontId="2" fillId="2" borderId="0" xfId="2" applyFill="1" applyBorder="1" applyAlignment="1">
      <alignment horizontal="left"/>
    </xf>
    <xf numFmtId="171" fontId="25" fillId="2" borderId="0" xfId="18" applyNumberFormat="1" applyFont="1" applyFill="1" applyBorder="1" applyAlignment="1">
      <alignment horizontal="right" vertical="center"/>
    </xf>
    <xf numFmtId="171" fontId="25" fillId="2" borderId="0" xfId="16" applyNumberFormat="1" applyFont="1" applyFill="1" applyBorder="1" applyAlignment="1">
      <alignment horizontal="right" vertical="center"/>
    </xf>
    <xf numFmtId="165" fontId="26" fillId="2" borderId="0" xfId="0" applyNumberFormat="1" applyFont="1" applyFill="1" applyBorder="1"/>
    <xf numFmtId="0" fontId="2" fillId="2" borderId="0" xfId="13" applyFill="1" applyAlignment="1">
      <alignment horizontal="right"/>
    </xf>
    <xf numFmtId="0" fontId="2" fillId="2" borderId="0" xfId="2" applyFill="1" applyBorder="1" applyAlignment="1">
      <alignment horizontal="right"/>
    </xf>
    <xf numFmtId="0" fontId="29" fillId="2" borderId="0" xfId="0" applyFont="1" applyFill="1"/>
    <xf numFmtId="0" fontId="4" fillId="3" borderId="0" xfId="13" applyFont="1" applyFill="1"/>
    <xf numFmtId="1" fontId="9" fillId="3" borderId="0" xfId="13" applyNumberFormat="1" applyFont="1" applyFill="1" applyBorder="1"/>
    <xf numFmtId="1" fontId="4" fillId="3" borderId="0" xfId="13" applyNumberFormat="1" applyFont="1" applyFill="1" applyBorder="1"/>
    <xf numFmtId="1" fontId="4" fillId="3" borderId="1" xfId="13" applyNumberFormat="1" applyFont="1" applyFill="1" applyBorder="1"/>
    <xf numFmtId="1" fontId="11" fillId="3" borderId="1" xfId="13" applyNumberFormat="1" applyFont="1" applyFill="1" applyBorder="1" applyAlignment="1">
      <alignment horizontal="right"/>
    </xf>
    <xf numFmtId="1" fontId="6" fillId="3" borderId="0" xfId="13" applyNumberFormat="1" applyFont="1" applyFill="1" applyBorder="1"/>
    <xf numFmtId="0" fontId="31" fillId="3" borderId="0" xfId="13" applyFont="1" applyFill="1"/>
    <xf numFmtId="1" fontId="7" fillId="3" borderId="0" xfId="13" applyNumberFormat="1" applyFont="1" applyFill="1" applyBorder="1"/>
    <xf numFmtId="1" fontId="7" fillId="3" borderId="1" xfId="13" applyNumberFormat="1" applyFont="1" applyFill="1" applyBorder="1" applyAlignment="1">
      <alignment horizontal="left"/>
    </xf>
    <xf numFmtId="1" fontId="4" fillId="3" borderId="0" xfId="13" applyNumberFormat="1" applyFont="1" applyFill="1" applyBorder="1" applyAlignment="1">
      <alignment horizontal="right"/>
    </xf>
    <xf numFmtId="0" fontId="5" fillId="3" borderId="0" xfId="13" applyFont="1" applyFill="1" applyBorder="1" applyAlignment="1">
      <alignment horizontal="right" vertical="top"/>
    </xf>
    <xf numFmtId="1" fontId="2" fillId="3" borderId="0" xfId="13" applyNumberFormat="1" applyFont="1" applyFill="1" applyBorder="1" applyAlignment="1">
      <alignment horizontal="left"/>
    </xf>
    <xf numFmtId="3" fontId="2" fillId="3" borderId="0" xfId="13" applyNumberFormat="1" applyFont="1" applyFill="1" applyBorder="1" applyAlignment="1">
      <alignment horizontal="right"/>
    </xf>
    <xf numFmtId="3" fontId="7" fillId="3" borderId="0" xfId="13" applyNumberFormat="1" applyFont="1" applyFill="1" applyBorder="1" applyAlignment="1">
      <alignment horizontal="right"/>
    </xf>
    <xf numFmtId="3" fontId="7" fillId="3" borderId="1" xfId="13" applyNumberFormat="1" applyFont="1" applyFill="1" applyBorder="1" applyAlignment="1">
      <alignment horizontal="right"/>
    </xf>
    <xf numFmtId="0" fontId="4" fillId="3" borderId="0" xfId="13" applyFont="1" applyFill="1" applyBorder="1" applyAlignment="1">
      <alignment horizontal="left"/>
    </xf>
    <xf numFmtId="0" fontId="2" fillId="3" borderId="0" xfId="13" applyFont="1" applyFill="1" applyBorder="1" applyAlignment="1">
      <alignment horizontal="right"/>
    </xf>
    <xf numFmtId="0" fontId="5" fillId="3" borderId="0" xfId="13" applyFont="1" applyFill="1" applyBorder="1" applyAlignment="1">
      <alignment horizontal="right"/>
    </xf>
    <xf numFmtId="165" fontId="2" fillId="3" borderId="0" xfId="13" applyNumberFormat="1" applyFont="1" applyFill="1" applyBorder="1" applyAlignment="1">
      <alignment horizontal="right"/>
    </xf>
    <xf numFmtId="165" fontId="7" fillId="3" borderId="0" xfId="13" applyNumberFormat="1" applyFont="1" applyFill="1" applyBorder="1" applyAlignment="1">
      <alignment horizontal="right"/>
    </xf>
    <xf numFmtId="3" fontId="6" fillId="3" borderId="0" xfId="13" applyNumberFormat="1" applyFont="1" applyFill="1" applyBorder="1" applyAlignment="1">
      <alignment horizontal="right"/>
    </xf>
    <xf numFmtId="3" fontId="10" fillId="3" borderId="1" xfId="13" applyNumberFormat="1" applyFont="1" applyFill="1" applyBorder="1" applyAlignment="1">
      <alignment horizontal="right"/>
    </xf>
    <xf numFmtId="0" fontId="33" fillId="3" borderId="0" xfId="53" applyFont="1" applyFill="1" applyBorder="1"/>
    <xf numFmtId="2" fontId="4" fillId="3" borderId="0" xfId="13" applyNumberFormat="1" applyFont="1" applyFill="1" applyBorder="1"/>
    <xf numFmtId="0" fontId="4" fillId="3" borderId="0" xfId="13" applyFont="1" applyFill="1" applyBorder="1"/>
    <xf numFmtId="3" fontId="9" fillId="3" borderId="0" xfId="13" applyNumberFormat="1" applyFont="1" applyFill="1" applyBorder="1"/>
    <xf numFmtId="3" fontId="9" fillId="3" borderId="0" xfId="13" applyNumberFormat="1" applyFont="1" applyFill="1" applyBorder="1" applyAlignment="1">
      <alignment horizontal="left" indent="1"/>
    </xf>
    <xf numFmtId="0" fontId="9" fillId="3" borderId="0" xfId="13" applyFont="1" applyFill="1" applyAlignment="1">
      <alignment horizontal="left" indent="1"/>
    </xf>
    <xf numFmtId="0" fontId="4" fillId="3" borderId="0" xfId="13" applyFont="1" applyFill="1" applyBorder="1" applyAlignment="1">
      <alignment horizontal="left" indent="1"/>
    </xf>
    <xf numFmtId="3" fontId="9" fillId="3" borderId="0" xfId="13" applyNumberFormat="1" applyFont="1" applyFill="1" applyBorder="1" applyAlignment="1"/>
    <xf numFmtId="165" fontId="7" fillId="3" borderId="1" xfId="13" applyNumberFormat="1" applyFont="1" applyFill="1" applyBorder="1" applyAlignment="1">
      <alignment horizontal="right"/>
    </xf>
    <xf numFmtId="3" fontId="5" fillId="3" borderId="0" xfId="13" applyNumberFormat="1" applyFont="1" applyFill="1" applyBorder="1" applyAlignment="1">
      <alignment horizontal="right"/>
    </xf>
    <xf numFmtId="172" fontId="7" fillId="2" borderId="0" xfId="2" applyNumberFormat="1" applyFont="1" applyFill="1"/>
    <xf numFmtId="172" fontId="34" fillId="2" borderId="0" xfId="54" applyNumberFormat="1" applyFont="1" applyFill="1" applyAlignment="1">
      <alignment horizontal="right" vertical="center"/>
    </xf>
    <xf numFmtId="0" fontId="2" fillId="2" borderId="0" xfId="2" applyFont="1" applyFill="1" applyAlignment="1">
      <alignment horizontal="left"/>
    </xf>
    <xf numFmtId="173" fontId="35" fillId="2" borderId="0" xfId="54" applyNumberFormat="1" applyFont="1" applyFill="1" applyAlignment="1">
      <alignment horizontal="right" vertical="center"/>
    </xf>
    <xf numFmtId="171" fontId="7" fillId="2" borderId="0" xfId="2" applyNumberFormat="1" applyFont="1" applyFill="1"/>
    <xf numFmtId="166" fontId="2" fillId="2" borderId="0" xfId="2" applyNumberFormat="1" applyFont="1" applyFill="1" applyAlignment="1">
      <alignment horizontal="right"/>
    </xf>
    <xf numFmtId="173" fontId="34" fillId="2" borderId="1" xfId="54" applyNumberFormat="1" applyFont="1" applyFill="1" applyBorder="1" applyAlignment="1">
      <alignment horizontal="right" vertical="center"/>
    </xf>
    <xf numFmtId="173" fontId="7" fillId="2" borderId="0" xfId="2" applyNumberFormat="1" applyFont="1" applyFill="1" applyAlignment="1">
      <alignment horizontal="right"/>
    </xf>
    <xf numFmtId="173" fontId="7" fillId="2" borderId="0" xfId="54" applyNumberFormat="1" applyFont="1" applyFill="1"/>
    <xf numFmtId="173" fontId="2" fillId="2" borderId="0" xfId="2" applyNumberFormat="1" applyFont="1" applyFill="1" applyAlignment="1">
      <alignment horizontal="right"/>
    </xf>
    <xf numFmtId="173" fontId="2" fillId="2" borderId="0" xfId="54" applyNumberFormat="1" applyFont="1" applyFill="1"/>
    <xf numFmtId="173" fontId="7" fillId="2" borderId="0" xfId="2" applyNumberFormat="1" applyFont="1" applyFill="1"/>
    <xf numFmtId="173" fontId="2" fillId="2" borderId="0" xfId="2" applyNumberFormat="1" applyFont="1" applyFill="1"/>
    <xf numFmtId="0" fontId="8" fillId="2" borderId="0" xfId="0" applyFont="1" applyFill="1"/>
    <xf numFmtId="165" fontId="2" fillId="2" borderId="1" xfId="2" applyNumberFormat="1" applyFont="1" applyFill="1" applyBorder="1" applyAlignment="1">
      <alignment horizontal="right"/>
    </xf>
    <xf numFmtId="171" fontId="2" fillId="2" borderId="0" xfId="2" applyNumberFormat="1" applyFont="1" applyFill="1"/>
    <xf numFmtId="172" fontId="2" fillId="2" borderId="0" xfId="2" applyNumberFormat="1" applyFont="1" applyFill="1"/>
    <xf numFmtId="0" fontId="26" fillId="2" borderId="0" xfId="0" applyFont="1" applyFill="1"/>
    <xf numFmtId="0" fontId="2" fillId="2" borderId="1" xfId="2" applyFont="1" applyFill="1" applyBorder="1" applyAlignment="1">
      <alignment horizontal="right"/>
    </xf>
    <xf numFmtId="1" fontId="7" fillId="2" borderId="0" xfId="2" applyNumberFormat="1" applyFont="1" applyFill="1" applyAlignment="1">
      <alignment horizontal="left"/>
    </xf>
    <xf numFmtId="1" fontId="7" fillId="2" borderId="0" xfId="2" applyNumberFormat="1" applyFont="1" applyFill="1"/>
    <xf numFmtId="165" fontId="37" fillId="2" borderId="0" xfId="0" applyNumberFormat="1" applyFont="1" applyFill="1"/>
    <xf numFmtId="0" fontId="4" fillId="2" borderId="0" xfId="2" applyFont="1" applyFill="1" applyBorder="1"/>
    <xf numFmtId="0" fontId="26" fillId="2" borderId="1" xfId="0" applyFont="1" applyFill="1" applyBorder="1"/>
    <xf numFmtId="173" fontId="21" fillId="2" borderId="0" xfId="0" applyNumberFormat="1" applyFont="1" applyFill="1"/>
    <xf numFmtId="166" fontId="34" fillId="2" borderId="1" xfId="4" applyNumberFormat="1" applyFont="1" applyFill="1" applyBorder="1" applyAlignment="1">
      <alignment horizontal="right" vertical="center"/>
    </xf>
    <xf numFmtId="173" fontId="37" fillId="2" borderId="0" xfId="0" applyNumberFormat="1" applyFont="1" applyFill="1"/>
    <xf numFmtId="0" fontId="6" fillId="2" borderId="2" xfId="2" applyFont="1" applyFill="1" applyBorder="1" applyAlignment="1">
      <alignment horizontal="right" wrapText="1"/>
    </xf>
    <xf numFmtId="3" fontId="6" fillId="3" borderId="1" xfId="13" applyNumberFormat="1" applyFont="1" applyFill="1" applyBorder="1" applyAlignment="1">
      <alignment horizontal="right"/>
    </xf>
    <xf numFmtId="1" fontId="10" fillId="3" borderId="3" xfId="13" applyNumberFormat="1" applyFont="1" applyFill="1" applyBorder="1" applyAlignment="1">
      <alignment horizontal="right"/>
    </xf>
    <xf numFmtId="0" fontId="3" fillId="2" borderId="0" xfId="21" applyFont="1" applyFill="1"/>
    <xf numFmtId="0" fontId="8" fillId="4" borderId="0" xfId="3" applyFill="1"/>
    <xf numFmtId="0" fontId="13" fillId="3" borderId="0" xfId="21" applyFont="1" applyFill="1"/>
    <xf numFmtId="0" fontId="12" fillId="4" borderId="0" xfId="3" applyFont="1" applyFill="1"/>
    <xf numFmtId="0" fontId="39" fillId="4" borderId="0" xfId="141" applyFont="1" applyFill="1" applyBorder="1" applyAlignment="1">
      <alignment horizontal="center" wrapText="1"/>
    </xf>
    <xf numFmtId="0" fontId="8" fillId="4" borderId="1" xfId="3" applyFill="1" applyBorder="1"/>
    <xf numFmtId="0" fontId="7" fillId="3" borderId="1" xfId="21" applyFont="1" applyFill="1" applyBorder="1" applyAlignment="1">
      <alignment horizontal="right" wrapText="1"/>
    </xf>
    <xf numFmtId="0" fontId="2" fillId="4" borderId="0" xfId="141" applyFont="1" applyFill="1" applyBorder="1" applyAlignment="1">
      <alignment horizontal="center" vertical="center"/>
    </xf>
    <xf numFmtId="0" fontId="2" fillId="2" borderId="0" xfId="13" applyFill="1" applyAlignment="1">
      <alignment horizontal="left" indent="1"/>
    </xf>
    <xf numFmtId="174" fontId="2" fillId="2" borderId="0" xfId="142" applyNumberFormat="1" applyFont="1" applyFill="1" applyAlignment="1">
      <alignment horizontal="right" wrapText="1"/>
    </xf>
    <xf numFmtId="165" fontId="39" fillId="4" borderId="0" xfId="144" applyNumberFormat="1" applyFont="1" applyFill="1" applyBorder="1" applyAlignment="1">
      <alignment horizontal="right" vertical="top"/>
    </xf>
    <xf numFmtId="174" fontId="2" fillId="2" borderId="1" xfId="142" applyNumberFormat="1" applyFont="1" applyFill="1" applyBorder="1" applyAlignment="1">
      <alignment horizontal="right" wrapText="1"/>
    </xf>
    <xf numFmtId="165" fontId="2" fillId="3" borderId="0" xfId="145" applyNumberFormat="1" applyFont="1" applyFill="1" applyBorder="1"/>
    <xf numFmtId="165" fontId="25" fillId="3" borderId="0" xfId="143" applyNumberFormat="1" applyFont="1" applyFill="1" applyBorder="1"/>
    <xf numFmtId="3" fontId="2" fillId="3" borderId="0" xfId="21" applyNumberFormat="1" applyFill="1"/>
    <xf numFmtId="3" fontId="2" fillId="3" borderId="0" xfId="21" applyNumberFormat="1" applyFill="1" applyBorder="1"/>
    <xf numFmtId="0" fontId="8" fillId="4" borderId="0" xfId="3" applyFill="1" applyBorder="1"/>
    <xf numFmtId="0" fontId="2" fillId="3" borderId="0" xfId="21" applyFill="1" applyBorder="1" applyAlignment="1">
      <alignment horizontal="left" wrapText="1"/>
    </xf>
    <xf numFmtId="165" fontId="2" fillId="3" borderId="0" xfId="21" applyNumberFormat="1" applyFill="1" applyBorder="1"/>
    <xf numFmtId="0" fontId="2" fillId="4" borderId="0" xfId="140" applyFont="1" applyFill="1" applyBorder="1" applyAlignment="1">
      <alignment vertical="center"/>
    </xf>
    <xf numFmtId="0" fontId="7" fillId="3" borderId="0" xfId="21" applyFont="1" applyFill="1" applyBorder="1" applyAlignment="1">
      <alignment horizontal="right" wrapText="1"/>
    </xf>
    <xf numFmtId="0" fontId="5" fillId="3" borderId="0" xfId="21" applyFont="1" applyFill="1" applyBorder="1" applyAlignment="1">
      <alignment horizontal="right"/>
    </xf>
    <xf numFmtId="0" fontId="2" fillId="4" borderId="0" xfId="146" applyFont="1" applyFill="1" applyBorder="1" applyAlignment="1">
      <alignment horizontal="center" vertical="center"/>
    </xf>
    <xf numFmtId="0" fontId="23" fillId="4" borderId="0" xfId="3" applyFont="1" applyFill="1"/>
    <xf numFmtId="0" fontId="39" fillId="4" borderId="0" xfId="147" applyFont="1" applyFill="1" applyBorder="1" applyAlignment="1">
      <alignment wrapText="1"/>
    </xf>
    <xf numFmtId="0" fontId="39" fillId="4" borderId="0" xfId="147" applyFont="1" applyFill="1" applyBorder="1" applyAlignment="1">
      <alignment horizontal="center" wrapText="1"/>
    </xf>
    <xf numFmtId="0" fontId="39" fillId="4" borderId="0" xfId="147" applyFont="1" applyFill="1" applyBorder="1" applyAlignment="1">
      <alignment vertical="top" wrapText="1"/>
    </xf>
    <xf numFmtId="0" fontId="39" fillId="4" borderId="0" xfId="147" applyFont="1" applyFill="1" applyBorder="1" applyAlignment="1">
      <alignment horizontal="left" vertical="top" wrapText="1"/>
    </xf>
    <xf numFmtId="169" fontId="39" fillId="4" borderId="0" xfId="147" applyNumberFormat="1" applyFont="1" applyFill="1" applyBorder="1" applyAlignment="1">
      <alignment horizontal="right" vertical="top"/>
    </xf>
    <xf numFmtId="0" fontId="42" fillId="4" borderId="0" xfId="140" applyFont="1" applyFill="1" applyBorder="1" applyAlignment="1">
      <alignment vertical="center" wrapText="1"/>
    </xf>
    <xf numFmtId="0" fontId="7" fillId="2" borderId="0" xfId="13" applyFont="1" applyFill="1" applyBorder="1" applyAlignment="1">
      <alignment horizontal="left"/>
    </xf>
    <xf numFmtId="174" fontId="7" fillId="2" borderId="0" xfId="142" applyNumberFormat="1" applyFont="1" applyFill="1" applyBorder="1" applyAlignment="1">
      <alignment horizontal="right" wrapText="1"/>
    </xf>
    <xf numFmtId="0" fontId="9" fillId="3" borderId="0" xfId="21" applyFont="1" applyFill="1"/>
    <xf numFmtId="0" fontId="8" fillId="2" borderId="0" xfId="3" applyFill="1"/>
    <xf numFmtId="0" fontId="9" fillId="2" borderId="0" xfId="143" applyFont="1" applyFill="1" applyAlignment="1">
      <alignment vertical="center"/>
    </xf>
    <xf numFmtId="0" fontId="23" fillId="2" borderId="0" xfId="143" applyFont="1" applyFill="1" applyAlignment="1">
      <alignment vertical="center"/>
    </xf>
    <xf numFmtId="0" fontId="9" fillId="2" borderId="0" xfId="143" applyFont="1" applyFill="1" applyAlignment="1">
      <alignment horizontal="left" vertical="center" indent="1"/>
    </xf>
    <xf numFmtId="165" fontId="2" fillId="2" borderId="0" xfId="13" applyNumberFormat="1" applyFill="1" applyAlignment="1">
      <alignment horizontal="right" wrapText="1"/>
    </xf>
    <xf numFmtId="165" fontId="2" fillId="2" borderId="1" xfId="13" applyNumberFormat="1" applyFill="1" applyBorder="1" applyAlignment="1">
      <alignment horizontal="right" wrapText="1"/>
    </xf>
    <xf numFmtId="0" fontId="2" fillId="2" borderId="0" xfId="2" applyFill="1" applyAlignment="1">
      <alignment wrapText="1"/>
    </xf>
    <xf numFmtId="0" fontId="3" fillId="3" borderId="0" xfId="13" applyFont="1" applyFill="1"/>
    <xf numFmtId="0" fontId="2" fillId="3" borderId="0" xfId="13" applyFill="1" applyAlignment="1">
      <alignment horizontal="right"/>
    </xf>
    <xf numFmtId="0" fontId="2" fillId="3" borderId="0" xfId="13" applyFill="1"/>
    <xf numFmtId="167" fontId="5" fillId="2" borderId="1" xfId="3" applyNumberFormat="1" applyFont="1" applyFill="1" applyBorder="1" applyAlignment="1">
      <alignment horizontal="left"/>
    </xf>
    <xf numFmtId="167" fontId="5" fillId="3" borderId="1" xfId="3" applyNumberFormat="1" applyFont="1" applyFill="1" applyBorder="1" applyAlignment="1">
      <alignment horizontal="right"/>
    </xf>
    <xf numFmtId="0" fontId="2" fillId="3" borderId="0" xfId="3" applyFont="1" applyFill="1" applyAlignment="1">
      <alignment horizontal="left"/>
    </xf>
    <xf numFmtId="0" fontId="5" fillId="2" borderId="0" xfId="2" applyFont="1" applyFill="1" applyBorder="1" applyAlignment="1">
      <alignment horizontal="right"/>
    </xf>
    <xf numFmtId="0" fontId="7" fillId="5" borderId="0" xfId="13" applyFont="1" applyFill="1" applyAlignment="1">
      <alignment vertical="center"/>
    </xf>
    <xf numFmtId="173" fontId="7" fillId="2" borderId="0" xfId="7" applyNumberFormat="1" applyFont="1" applyFill="1" applyAlignment="1">
      <alignment horizontal="right"/>
    </xf>
    <xf numFmtId="0" fontId="25" fillId="5" borderId="0" xfId="13" applyFont="1" applyFill="1" applyAlignment="1">
      <alignment horizontal="left" vertical="top" wrapText="1"/>
    </xf>
    <xf numFmtId="173" fontId="2" fillId="2" borderId="0" xfId="7" applyNumberFormat="1" applyFill="1" applyAlignment="1">
      <alignment horizontal="right"/>
    </xf>
    <xf numFmtId="0" fontId="25" fillId="5" borderId="1" xfId="13" applyFont="1" applyFill="1" applyBorder="1" applyAlignment="1">
      <alignment horizontal="left" vertical="top" wrapText="1"/>
    </xf>
    <xf numFmtId="173" fontId="2" fillId="2" borderId="1" xfId="7" applyNumberFormat="1" applyFill="1" applyBorder="1" applyAlignment="1">
      <alignment horizontal="right"/>
    </xf>
    <xf numFmtId="3" fontId="2" fillId="2" borderId="0" xfId="3" applyNumberFormat="1" applyFont="1" applyFill="1" applyAlignment="1">
      <alignment horizontal="right"/>
    </xf>
    <xf numFmtId="165" fontId="2" fillId="3" borderId="0" xfId="13" applyNumberFormat="1" applyFill="1"/>
    <xf numFmtId="0" fontId="22" fillId="5" borderId="0" xfId="13" applyFont="1" applyFill="1" applyAlignment="1">
      <alignment horizontal="left" vertical="top" wrapText="1"/>
    </xf>
    <xf numFmtId="3" fontId="6" fillId="2" borderId="1" xfId="13" applyNumberFormat="1" applyFont="1" applyFill="1" applyBorder="1"/>
    <xf numFmtId="3" fontId="9" fillId="2" borderId="0" xfId="13" applyNumberFormat="1" applyFont="1" applyFill="1"/>
    <xf numFmtId="3" fontId="6" fillId="2" borderId="0" xfId="13" applyNumberFormat="1" applyFont="1" applyFill="1"/>
    <xf numFmtId="0" fontId="9" fillId="3" borderId="0" xfId="13" applyFont="1" applyFill="1"/>
    <xf numFmtId="0" fontId="44" fillId="3" borderId="0" xfId="13" applyFont="1" applyFill="1"/>
    <xf numFmtId="165" fontId="2" fillId="2" borderId="1" xfId="13" applyNumberFormat="1" applyFill="1" applyBorder="1"/>
    <xf numFmtId="0" fontId="6" fillId="2" borderId="2" xfId="2" applyFont="1" applyFill="1" applyBorder="1"/>
    <xf numFmtId="0" fontId="2" fillId="2" borderId="2" xfId="2" applyFont="1" applyFill="1" applyBorder="1" applyAlignment="1">
      <alignment horizontal="right"/>
    </xf>
    <xf numFmtId="0" fontId="37" fillId="2" borderId="2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171" fontId="25" fillId="2" borderId="1" xfId="20" applyNumberFormat="1" applyFont="1" applyFill="1" applyBorder="1" applyAlignment="1">
      <alignment horizontal="right" vertical="center"/>
    </xf>
    <xf numFmtId="0" fontId="3" fillId="2" borderId="0" xfId="13" applyFont="1" applyFill="1" applyAlignment="1">
      <alignment wrapText="1"/>
    </xf>
    <xf numFmtId="0" fontId="45" fillId="0" borderId="0" xfId="0" applyFont="1" applyAlignment="1">
      <alignment vertical="center"/>
    </xf>
    <xf numFmtId="0" fontId="3" fillId="2" borderId="0" xfId="13" applyFont="1" applyFill="1" applyAlignment="1">
      <alignment horizontal="left" wrapText="1"/>
    </xf>
    <xf numFmtId="0" fontId="39" fillId="4" borderId="0" xfId="140" applyFont="1" applyFill="1" applyBorder="1" applyAlignment="1">
      <alignment horizontal="center" wrapText="1"/>
    </xf>
    <xf numFmtId="0" fontId="2" fillId="4" borderId="0" xfId="140" applyFont="1" applyFill="1" applyBorder="1" applyAlignment="1">
      <alignment horizontal="center" vertical="center"/>
    </xf>
    <xf numFmtId="0" fontId="7" fillId="2" borderId="0" xfId="2" applyFont="1" applyFill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29" fillId="0" borderId="0" xfId="0" applyFont="1" applyFill="1"/>
    <xf numFmtId="169" fontId="2" fillId="2" borderId="0" xfId="148" applyNumberFormat="1" applyFont="1" applyFill="1" applyBorder="1" applyAlignment="1">
      <alignment horizontal="right" vertical="top"/>
    </xf>
    <xf numFmtId="169" fontId="6" fillId="2" borderId="0" xfId="148" applyNumberFormat="1" applyFont="1" applyFill="1" applyBorder="1" applyAlignment="1">
      <alignment horizontal="right" vertical="top"/>
    </xf>
    <xf numFmtId="169" fontId="7" fillId="2" borderId="0" xfId="148" applyNumberFormat="1" applyFont="1" applyFill="1" applyBorder="1" applyAlignment="1">
      <alignment horizontal="right" vertical="top"/>
    </xf>
    <xf numFmtId="169" fontId="10" fillId="2" borderId="0" xfId="148" applyNumberFormat="1" applyFont="1" applyFill="1" applyBorder="1" applyAlignment="1">
      <alignment horizontal="right" vertical="top"/>
    </xf>
    <xf numFmtId="173" fontId="46" fillId="2" borderId="0" xfId="0" applyNumberFormat="1" applyFont="1" applyFill="1"/>
    <xf numFmtId="0" fontId="7" fillId="2" borderId="0" xfId="2" applyFont="1" applyFill="1" applyAlignment="1">
      <alignment horizontal="right" wrapText="1"/>
    </xf>
    <xf numFmtId="0" fontId="7" fillId="2" borderId="1" xfId="2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right" wrapText="1"/>
    </xf>
    <xf numFmtId="0" fontId="5" fillId="0" borderId="1" xfId="2" applyFont="1" applyFill="1" applyBorder="1"/>
    <xf numFmtId="166" fontId="7" fillId="2" borderId="0" xfId="4" applyNumberFormat="1" applyFont="1" applyFill="1" applyAlignment="1">
      <alignment horizontal="right" vertical="center"/>
    </xf>
    <xf numFmtId="0" fontId="47" fillId="6" borderId="0" xfId="0" applyFont="1" applyFill="1"/>
    <xf numFmtId="0" fontId="48" fillId="6" borderId="0" xfId="0" applyFont="1" applyFill="1"/>
    <xf numFmtId="0" fontId="9" fillId="6" borderId="0" xfId="0" applyFont="1" applyFill="1"/>
    <xf numFmtId="0" fontId="4" fillId="6" borderId="0" xfId="0" applyFont="1" applyFill="1"/>
    <xf numFmtId="0" fontId="4" fillId="6" borderId="1" xfId="0" applyFont="1" applyFill="1" applyBorder="1"/>
    <xf numFmtId="0" fontId="10" fillId="6" borderId="3" xfId="0" applyFont="1" applyFill="1" applyBorder="1" applyAlignment="1">
      <alignment horizontal="right"/>
    </xf>
    <xf numFmtId="0" fontId="7" fillId="6" borderId="0" xfId="0" applyFont="1" applyFill="1"/>
    <xf numFmtId="0" fontId="7" fillId="6" borderId="3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left"/>
    </xf>
    <xf numFmtId="0" fontId="5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33" fillId="6" borderId="0" xfId="0" applyFont="1" applyFill="1"/>
    <xf numFmtId="0" fontId="9" fillId="6" borderId="0" xfId="0" applyFont="1" applyFill="1" applyAlignment="1">
      <alignment horizontal="left" indent="1"/>
    </xf>
    <xf numFmtId="0" fontId="5" fillId="6" borderId="0" xfId="0" applyFont="1" applyFill="1" applyBorder="1"/>
    <xf numFmtId="0" fontId="4" fillId="6" borderId="0" xfId="0" applyFont="1" applyFill="1" applyBorder="1"/>
    <xf numFmtId="0" fontId="11" fillId="6" borderId="0" xfId="0" applyFont="1" applyFill="1" applyBorder="1" applyAlignment="1">
      <alignment horizontal="right"/>
    </xf>
    <xf numFmtId="0" fontId="6" fillId="6" borderId="3" xfId="0" applyFont="1" applyFill="1" applyBorder="1"/>
    <xf numFmtId="0" fontId="7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50" fillId="6" borderId="0" xfId="0" applyFont="1" applyFill="1" applyBorder="1"/>
    <xf numFmtId="0" fontId="4" fillId="3" borderId="1" xfId="13" applyFont="1" applyFill="1" applyBorder="1"/>
    <xf numFmtId="0" fontId="4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 vertical="top"/>
    </xf>
    <xf numFmtId="0" fontId="6" fillId="6" borderId="3" xfId="0" applyFont="1" applyFill="1" applyBorder="1" applyAlignment="1">
      <alignment horizontal="right" wrapText="1"/>
    </xf>
    <xf numFmtId="165" fontId="2" fillId="6" borderId="0" xfId="0" applyNumberFormat="1" applyFont="1" applyFill="1" applyAlignment="1">
      <alignment horizontal="right"/>
    </xf>
    <xf numFmtId="165" fontId="25" fillId="0" borderId="0" xfId="149" applyNumberFormat="1" applyFont="1" applyBorder="1" applyAlignment="1">
      <alignment horizontal="right" vertical="top"/>
    </xf>
    <xf numFmtId="165" fontId="25" fillId="0" borderId="0" xfId="149" applyNumberFormat="1" applyFont="1" applyAlignment="1">
      <alignment horizontal="right" vertical="top"/>
    </xf>
    <xf numFmtId="165" fontId="35" fillId="6" borderId="0" xfId="0" applyNumberFormat="1" applyFont="1" applyFill="1"/>
    <xf numFmtId="165" fontId="7" fillId="6" borderId="1" xfId="0" applyNumberFormat="1" applyFont="1" applyFill="1" applyBorder="1" applyAlignment="1">
      <alignment horizontal="right"/>
    </xf>
    <xf numFmtId="1" fontId="2" fillId="6" borderId="0" xfId="0" applyNumberFormat="1" applyFont="1" applyFill="1" applyAlignment="1">
      <alignment horizontal="left"/>
    </xf>
    <xf numFmtId="1" fontId="2" fillId="6" borderId="0" xfId="0" applyNumberFormat="1" applyFont="1" applyFill="1" applyAlignment="1">
      <alignment horizontal="right"/>
    </xf>
    <xf numFmtId="1" fontId="25" fillId="0" borderId="0" xfId="149" applyNumberFormat="1" applyFont="1" applyBorder="1" applyAlignment="1">
      <alignment horizontal="right" vertical="top"/>
    </xf>
    <xf numFmtId="1" fontId="6" fillId="6" borderId="0" xfId="0" applyNumberFormat="1" applyFont="1" applyFill="1" applyAlignment="1">
      <alignment horizontal="right"/>
    </xf>
    <xf numFmtId="1" fontId="25" fillId="0" borderId="0" xfId="149" applyNumberFormat="1" applyFont="1" applyAlignment="1">
      <alignment horizontal="right" vertical="top"/>
    </xf>
    <xf numFmtId="1" fontId="35" fillId="6" borderId="0" xfId="0" applyNumberFormat="1" applyFont="1" applyFill="1"/>
    <xf numFmtId="1" fontId="7" fillId="6" borderId="1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right"/>
    </xf>
    <xf numFmtId="1" fontId="10" fillId="6" borderId="0" xfId="0" applyNumberFormat="1" applyFont="1" applyFill="1" applyBorder="1" applyAlignment="1">
      <alignment horizontal="right"/>
    </xf>
    <xf numFmtId="0" fontId="4" fillId="6" borderId="3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0" fillId="6" borderId="3" xfId="0" applyFont="1" applyFill="1" applyBorder="1"/>
    <xf numFmtId="165" fontId="7" fillId="6" borderId="0" xfId="0" applyNumberFormat="1" applyFont="1" applyFill="1" applyAlignment="1">
      <alignment horizontal="right"/>
    </xf>
    <xf numFmtId="0" fontId="53" fillId="2" borderId="0" xfId="139" applyFont="1" applyFill="1"/>
    <xf numFmtId="0" fontId="54" fillId="2" borderId="0" xfId="139" applyFont="1" applyFill="1"/>
    <xf numFmtId="0" fontId="55" fillId="2" borderId="0" xfId="0" applyFont="1" applyFill="1"/>
    <xf numFmtId="0" fontId="53" fillId="2" borderId="0" xfId="139" quotePrefix="1" applyFont="1" applyFill="1"/>
    <xf numFmtId="0" fontId="54" fillId="2" borderId="0" xfId="139" quotePrefix="1" applyFont="1" applyFill="1"/>
    <xf numFmtId="0" fontId="56" fillId="2" borderId="0" xfId="0" applyFont="1" applyFill="1"/>
    <xf numFmtId="165" fontId="7" fillId="0" borderId="1" xfId="0" applyNumberFormat="1" applyFont="1" applyFill="1" applyBorder="1" applyAlignment="1">
      <alignment horizontal="right"/>
    </xf>
    <xf numFmtId="165" fontId="25" fillId="0" borderId="1" xfId="149" applyNumberFormat="1" applyFont="1" applyFill="1" applyBorder="1" applyAlignment="1">
      <alignment horizontal="right" vertical="top"/>
    </xf>
    <xf numFmtId="0" fontId="2" fillId="2" borderId="0" xfId="13" applyFill="1" applyAlignment="1"/>
    <xf numFmtId="0" fontId="2" fillId="2" borderId="1" xfId="13" applyFill="1" applyBorder="1" applyAlignment="1"/>
    <xf numFmtId="0" fontId="3" fillId="2" borderId="0" xfId="13" applyFont="1" applyFill="1" applyAlignment="1"/>
    <xf numFmtId="0" fontId="18" fillId="2" borderId="0" xfId="13" applyFont="1" applyFill="1" applyAlignment="1">
      <alignment wrapText="1"/>
    </xf>
    <xf numFmtId="0" fontId="19" fillId="2" borderId="0" xfId="13" applyFont="1" applyFill="1" applyAlignment="1">
      <alignment wrapText="1"/>
    </xf>
    <xf numFmtId="0" fontId="3" fillId="2" borderId="0" xfId="13" applyFont="1" applyFill="1" applyAlignment="1">
      <alignment horizontal="center"/>
    </xf>
    <xf numFmtId="0" fontId="37" fillId="4" borderId="2" xfId="3" applyFont="1" applyFill="1" applyBorder="1" applyAlignment="1">
      <alignment horizontal="center" vertical="center"/>
    </xf>
    <xf numFmtId="0" fontId="39" fillId="4" borderId="0" xfId="140" applyFont="1" applyFill="1" applyBorder="1" applyAlignment="1">
      <alignment horizontal="center" wrapText="1"/>
    </xf>
    <xf numFmtId="0" fontId="2" fillId="4" borderId="0" xfId="14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wrapText="1"/>
    </xf>
    <xf numFmtId="0" fontId="30" fillId="3" borderId="0" xfId="52" applyFont="1" applyFill="1" applyAlignment="1">
      <alignment horizontal="left" wrapText="1"/>
    </xf>
    <xf numFmtId="0" fontId="7" fillId="2" borderId="0" xfId="13" applyFont="1" applyFill="1" applyBorder="1" applyAlignment="1">
      <alignment horizontal="right" wrapText="1"/>
    </xf>
    <xf numFmtId="0" fontId="7" fillId="2" borderId="1" xfId="13" applyFont="1" applyFill="1" applyBorder="1" applyAlignment="1">
      <alignment horizontal="right" wrapText="1"/>
    </xf>
    <xf numFmtId="0" fontId="6" fillId="3" borderId="0" xfId="13" applyFont="1" applyFill="1" applyAlignment="1">
      <alignment horizontal="right" wrapText="1"/>
    </xf>
    <xf numFmtId="0" fontId="6" fillId="3" borderId="1" xfId="13" applyFont="1" applyFill="1" applyBorder="1" applyAlignment="1">
      <alignment horizontal="right" wrapText="1"/>
    </xf>
    <xf numFmtId="1" fontId="7" fillId="3" borderId="2" xfId="13" applyNumberFormat="1" applyFont="1" applyFill="1" applyBorder="1" applyAlignment="1">
      <alignment horizontal="center"/>
    </xf>
    <xf numFmtId="1" fontId="7" fillId="2" borderId="3" xfId="13" applyNumberFormat="1" applyFont="1" applyFill="1" applyBorder="1" applyAlignment="1">
      <alignment horizontal="right" wrapText="1"/>
    </xf>
    <xf numFmtId="1" fontId="7" fillId="2" borderId="1" xfId="13" applyNumberFormat="1" applyFont="1" applyFill="1" applyBorder="1" applyAlignment="1">
      <alignment horizontal="right" wrapText="1"/>
    </xf>
    <xf numFmtId="0" fontId="7" fillId="2" borderId="3" xfId="13" applyNumberFormat="1" applyFont="1" applyFill="1" applyBorder="1" applyAlignment="1">
      <alignment horizontal="right" wrapText="1"/>
    </xf>
    <xf numFmtId="0" fontId="7" fillId="2" borderId="1" xfId="13" applyNumberFormat="1" applyFont="1" applyFill="1" applyBorder="1" applyAlignment="1">
      <alignment horizontal="right" wrapText="1"/>
    </xf>
    <xf numFmtId="0" fontId="30" fillId="3" borderId="0" xfId="52" applyFont="1" applyFill="1" applyAlignment="1">
      <alignment horizontal="left" vertical="top" wrapText="1"/>
    </xf>
    <xf numFmtId="0" fontId="49" fillId="6" borderId="0" xfId="0" applyFont="1" applyFill="1" applyAlignment="1">
      <alignment horizontal="left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3" fillId="3" borderId="0" xfId="13" applyFont="1" applyFill="1" applyAlignment="1">
      <alignment horizontal="left" wrapText="1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/>
    <xf numFmtId="0" fontId="3" fillId="2" borderId="0" xfId="1" applyFont="1" applyFill="1" applyAlignment="1">
      <alignment wrapText="1"/>
    </xf>
    <xf numFmtId="0" fontId="53" fillId="0" borderId="0" xfId="139" applyFont="1" applyFill="1"/>
  </cellXfs>
  <cellStyles count="150">
    <cellStyle name="Comma" xfId="54" builtinId="3"/>
    <cellStyle name="Comma 2 2 2" xfId="7" xr:uid="{0735A08E-4434-4D20-B36A-3C899D78E7B4}"/>
    <cellStyle name="Comma 3" xfId="142" xr:uid="{F17E8C23-39F4-494D-8C71-04F7C823C04D}"/>
    <cellStyle name="Hyperlink" xfId="139" builtinId="8"/>
    <cellStyle name="Normal" xfId="0" builtinId="0"/>
    <cellStyle name="Normal 10 3" xfId="143" xr:uid="{2F77B7A8-1D24-4C68-A699-4027FBF8B431}"/>
    <cellStyle name="Normal 2" xfId="137" xr:uid="{D2A6B137-0284-4547-8441-C6CE0021BAAE}"/>
    <cellStyle name="Normal 2 2" xfId="13" xr:uid="{04C9FE7B-D59C-4EDD-809C-E715093C82DA}"/>
    <cellStyle name="Normal 2 3 2" xfId="2" xr:uid="{B165DAC3-6D07-41FD-A45F-1CFC7555F033}"/>
    <cellStyle name="Normal 2 3 3" xfId="9" xr:uid="{22DC60C2-C373-4515-8F17-4FFA6A9ED205}"/>
    <cellStyle name="Normal 2 4" xfId="1" xr:uid="{15B782E1-2F86-4407-8A9D-9D56DCA23C5C}"/>
    <cellStyle name="Normal 3 2" xfId="3" xr:uid="{E3CC0D5D-B667-4AD5-B500-A937170D93F8}"/>
    <cellStyle name="Normal 3 2 2" xfId="19" xr:uid="{6EF8BB61-43E4-48F3-AE69-BB470E2CE59E}"/>
    <cellStyle name="Normal 6" xfId="21" xr:uid="{58546D85-0095-4352-B763-053E15B24B42}"/>
    <cellStyle name="Normal_1. OHs overview" xfId="16" xr:uid="{1C84813D-EB5F-4B3E-8686-7CC1C65F76DD}"/>
    <cellStyle name="Normal_1. OHs overview_1" xfId="18" xr:uid="{72F63B82-99EC-4274-8B23-E0BDCE8C0061}"/>
    <cellStyle name="Normal_35-64 WITHOUT dep" xfId="148" xr:uid="{0A9A46E4-EEB6-45C3-8F37-4248942F7F7A}"/>
    <cellStyle name="Normal_AT2.c 4" xfId="141" xr:uid="{08A76659-DBEE-4347-83A9-24151427A41E}"/>
    <cellStyle name="Normal_Figure 1.4" xfId="146" xr:uid="{3D7C2617-2EC4-4D25-8291-65098ADB641D}"/>
    <cellStyle name="Normal_Figure 1.4_1" xfId="147" xr:uid="{A2256DBF-FD3F-436F-921D-73CFC6CC0529}"/>
    <cellStyle name="Normal_Figure 2.5" xfId="140" xr:uid="{41A7E452-6AE0-4555-AA0E-A1F951704F37}"/>
    <cellStyle name="Normal_Length of residence" xfId="52" xr:uid="{A68F1C2E-E668-4E82-8117-D05D5C61B0F2}"/>
    <cellStyle name="Normal_Sex" xfId="14" xr:uid="{70C28D59-E7BB-4F06-9785-AEEC8E87FEB9}"/>
    <cellStyle name="Normal_Sex_1" xfId="15" xr:uid="{B2D6ACF3-AC89-4F71-B2E8-C5D41C457C28}"/>
    <cellStyle name="Normal_Sheet1" xfId="17" xr:uid="{A83F5B1C-C839-481A-A2D2-AF8875AA81D4}"/>
    <cellStyle name="Normal_Sheet1_2" xfId="145" xr:uid="{AE98F1BA-37D8-438E-A12B-4C0E9A041A91}"/>
    <cellStyle name="Normal_Sheet3" xfId="20" xr:uid="{DBBEBE3A-F535-4B07-B39A-AD115D93D0C2}"/>
    <cellStyle name="Normal_SPSS output" xfId="149" xr:uid="{88F77130-CCED-4A3A-8F94-390BBC282BE0}"/>
    <cellStyle name="Normal_tabA1.1-1.16 2" xfId="53" xr:uid="{119E6D8A-7E1E-4BE8-BDE0-7CF91FDEE20F}"/>
    <cellStyle name="Percent 2 2" xfId="144" xr:uid="{A9D66F93-96EE-4C76-88B1-687F0005D944}"/>
    <cellStyle name="Percent 2 4" xfId="8" xr:uid="{3AA0A4E3-1C8F-4224-9F6D-CA1681DD362F}"/>
    <cellStyle name="style1527428904674" xfId="4" xr:uid="{82E8C5B5-CF37-47C3-A94C-DF718535688A}"/>
    <cellStyle name="style1527428904846" xfId="5" xr:uid="{7309C4E4-8CE2-432A-A060-D4D7092F17D6}"/>
    <cellStyle name="style1527428905002" xfId="6" xr:uid="{E5BF62FD-D497-4847-A491-F83A100496DE}"/>
    <cellStyle name="style1580416294265" xfId="10" xr:uid="{E7141AAA-D79D-4EE1-B38C-019351F31992}"/>
    <cellStyle name="style1580416294390" xfId="11" xr:uid="{918F2257-5902-4508-B856-A751C0A5730E}"/>
    <cellStyle name="style1580416294625" xfId="12" xr:uid="{D2B53419-4879-48B3-B051-C195B921B38C}"/>
    <cellStyle name="style1580998614239" xfId="40" xr:uid="{EFBF511F-DE78-4A22-9DBA-7842A96AFCD1}"/>
    <cellStyle name="style1580998614317" xfId="41" xr:uid="{126060D2-B334-4B8F-ACD1-B9F6C56A551F}"/>
    <cellStyle name="style1580998614395" xfId="46" xr:uid="{0A64D6BB-D26E-44C4-850E-64FA8181F53F}"/>
    <cellStyle name="style1580998614473" xfId="47" xr:uid="{1051D76E-262B-49C3-A3AA-BD260A15E1BE}"/>
    <cellStyle name="style1580998616160" xfId="34" xr:uid="{10EF8872-3A25-44F3-AE9D-FEB08DE274BD}"/>
    <cellStyle name="style1580998616239" xfId="35" xr:uid="{6A6C4709-C864-49E3-94CE-1C715432C885}"/>
    <cellStyle name="style1580998616582" xfId="37" xr:uid="{3B18A6D2-74CB-4522-AE3F-5ACD9BC81A21}"/>
    <cellStyle name="style1580998616645" xfId="39" xr:uid="{BD88976C-FBE7-4CF5-AED6-A20B05C3F008}"/>
    <cellStyle name="style1580998616785" xfId="43" xr:uid="{C3C4E31B-AFB3-4FD6-89B1-DA9CBB1E5B84}"/>
    <cellStyle name="style1580998616879" xfId="45" xr:uid="{8462662F-A78C-4546-861D-9F09A0BC31B5}"/>
    <cellStyle name="style1580998616957" xfId="49" xr:uid="{2D290C32-CE70-4B78-8201-55AE7925C138}"/>
    <cellStyle name="style1580998617520" xfId="25" xr:uid="{2616F875-DA47-48EA-8D5A-FF05285ECB32}"/>
    <cellStyle name="style1580998617598" xfId="27" xr:uid="{20532A68-9D83-4339-8684-B6C224E7D24E}"/>
    <cellStyle name="style1580998618192" xfId="32" xr:uid="{721A5160-C72A-416B-9468-467DF948C182}"/>
    <cellStyle name="style1580998618285" xfId="31" xr:uid="{5403E311-D306-4044-88DE-D0CDEE50C078}"/>
    <cellStyle name="style1580998618364" xfId="33" xr:uid="{ED3AEC14-2D2F-4FAB-B7BE-FF5336B70364}"/>
    <cellStyle name="style1580998618832" xfId="22" xr:uid="{5123CCDF-5043-47F1-B33A-8129353B3687}"/>
    <cellStyle name="style1580998618895" xfId="23" xr:uid="{B746CB5F-C766-4449-BDF0-6EF5B595A754}"/>
    <cellStyle name="style1580998618957" xfId="28" xr:uid="{D71B30AA-8D24-4FD6-B628-7A4B3B966928}"/>
    <cellStyle name="style1580998619051" xfId="29" xr:uid="{5AC4433F-73BE-4E69-B166-BF7E3C3E0528}"/>
    <cellStyle name="style1580998619129" xfId="24" xr:uid="{9CBE2D95-69CD-40FF-B75E-34BD4E3B8292}"/>
    <cellStyle name="style1580998619223" xfId="26" xr:uid="{0F399FFC-299E-4AB8-ABDE-2758E4D52643}"/>
    <cellStyle name="style1580998619301" xfId="30" xr:uid="{4D25D7A9-0057-4338-A677-1005CC96E0AD}"/>
    <cellStyle name="style1580998619395" xfId="36" xr:uid="{94301A77-9CFA-4D6B-91AB-8E4262153045}"/>
    <cellStyle name="style1580998619457" xfId="38" xr:uid="{7DB773E8-14D1-4441-8F49-AD924A1CB015}"/>
    <cellStyle name="style1580998619520" xfId="42" xr:uid="{5EC3FD79-872B-43DE-950C-FAC390C8D218}"/>
    <cellStyle name="style1580998619645" xfId="44" xr:uid="{5D2A9FAD-4659-479C-9C70-57DA6E415F81}"/>
    <cellStyle name="style1580998619801" xfId="48" xr:uid="{20AC5EE8-9FD4-4F2D-8479-A261B335BD26}"/>
    <cellStyle name="style1580998619864" xfId="50" xr:uid="{0C2C78F8-25D3-4AD4-9D07-6938D6AE0858}"/>
    <cellStyle name="style1580998619957" xfId="51" xr:uid="{344C1272-0CDB-4158-8867-94C7DA467AD7}"/>
    <cellStyle name="style1584788393900" xfId="55" xr:uid="{1FA5C3FB-6690-461B-956B-F2F826BAC3E3}"/>
    <cellStyle name="style1584788393932" xfId="56" xr:uid="{3CB054C0-29DA-4A9A-8CAB-82E0B821D369}"/>
    <cellStyle name="style1584788393947" xfId="57" xr:uid="{A60F0DD2-E8AC-4769-A0C9-B30F49633562}"/>
    <cellStyle name="style1584788393963" xfId="58" xr:uid="{240001A2-BC90-4FBE-A75B-D2A544D119DD}"/>
    <cellStyle name="style1584788393978" xfId="59" xr:uid="{B8FDA6B9-A398-45FF-B16C-762686FEDE3C}"/>
    <cellStyle name="style1584788393994" xfId="61" xr:uid="{A5AEBE77-2C51-4EDF-B761-1055CF375EFA}"/>
    <cellStyle name="style1584788394025" xfId="62" xr:uid="{0728AE81-4C39-42C8-94CF-3C719ADB5066}"/>
    <cellStyle name="style1584788394041" xfId="66" xr:uid="{36D70D57-ADF1-476D-B6CA-AC3F12585C7C}"/>
    <cellStyle name="style1584788394057" xfId="67" xr:uid="{A22C0B9E-52B0-46C7-898A-D70EF3E7306A}"/>
    <cellStyle name="style1584788394088" xfId="60" xr:uid="{DAF6744B-6433-47A2-9EE7-01EEA0DE7B2C}"/>
    <cellStyle name="style1584788394103" xfId="63" xr:uid="{9CB414EA-0C5B-476F-B4E8-6EE7C772497B}"/>
    <cellStyle name="style1584788394135" xfId="64" xr:uid="{BA9A7FFA-9004-4720-9AA7-4ECD27E1A61B}"/>
    <cellStyle name="style1584788394150" xfId="65" xr:uid="{D8EBB278-0BE7-457E-975E-961E9AE35DB1}"/>
    <cellStyle name="style1584788394166" xfId="68" xr:uid="{ACD5B166-1340-4373-B785-31A7EB526692}"/>
    <cellStyle name="style1584788394182" xfId="69" xr:uid="{C1098D60-EB9F-4E9C-BC1A-D40C61C52FA0}"/>
    <cellStyle name="style1584788394197" xfId="70" xr:uid="{3A534081-060F-4073-84EF-DCCC5A5959F4}"/>
    <cellStyle name="style1584788394228" xfId="71" xr:uid="{94E8BDA4-D738-45E2-B486-F34C410378A3}"/>
    <cellStyle name="style1584788394244" xfId="72" xr:uid="{520F4CC8-7D09-40A2-A0A7-C55F6B56EFEA}"/>
    <cellStyle name="style1584788394275" xfId="73" xr:uid="{F33F9DB6-F2B7-41CB-8266-8C062171CD6B}"/>
    <cellStyle name="style1584788394291" xfId="74" xr:uid="{4138B5A4-01E5-4141-93FC-81D1CBDC7372}"/>
    <cellStyle name="style1584788394307" xfId="80" xr:uid="{B9128BA9-B498-4F94-AA89-0A65ADF00340}"/>
    <cellStyle name="style1584788394322" xfId="75" xr:uid="{D91812AD-031F-4C27-BAD1-3E861DCB92DE}"/>
    <cellStyle name="style1584788394338" xfId="76" xr:uid="{14378662-E748-4C83-A536-E1924C7FA06C}"/>
    <cellStyle name="style1584788394369" xfId="77" xr:uid="{AB3B3F19-FB74-4188-8678-9C326F918314}"/>
    <cellStyle name="style1584788394385" xfId="78" xr:uid="{A0D0D338-3E51-406F-A999-417011599CB4}"/>
    <cellStyle name="style1584788394400" xfId="79" xr:uid="{AFF5E708-2FC2-49DC-AD8B-1F98039AC2C8}"/>
    <cellStyle name="style1584788394416" xfId="81" xr:uid="{A76C270C-812F-4117-B596-20CE6FDCDC51}"/>
    <cellStyle name="style1584788394432" xfId="82" xr:uid="{568DCA38-05B7-4309-BEA4-13D8DE9A1467}"/>
    <cellStyle name="style1584788394463" xfId="83" xr:uid="{137C7293-BF7E-49E8-A7F1-77A57E3C4CCB}"/>
    <cellStyle name="style1584788394478" xfId="84" xr:uid="{37FAF73A-4650-4D36-8D5B-6571848D9B46}"/>
    <cellStyle name="style1584788394510" xfId="85" xr:uid="{07B8C1F2-CB8F-4473-9636-C5217777C8C7}"/>
    <cellStyle name="style1584788394525" xfId="86" xr:uid="{9B6DF426-BE00-4C98-8D8D-4ECD8BC383FB}"/>
    <cellStyle name="style1584788394541" xfId="87" xr:uid="{0FA0A9EB-4CCF-4A75-A10B-046E6DF0EA2E}"/>
    <cellStyle name="style1584788394557" xfId="88" xr:uid="{C95B7436-4536-4A25-BB1F-CA9E9E25A9FD}"/>
    <cellStyle name="style1584788394572" xfId="89" xr:uid="{69D5F31B-824F-4D09-96B5-843A24D9BE87}"/>
    <cellStyle name="style1584788394603" xfId="90" xr:uid="{FAA5E425-B8B6-4ACA-87ED-9C1515E69D46}"/>
    <cellStyle name="style1584788394619" xfId="91" xr:uid="{C9678AC6-9DFD-4C4A-867A-FC82A4F3C807}"/>
    <cellStyle name="style1584788394635" xfId="92" xr:uid="{F77C53CB-1356-4015-BD02-F87D4203C376}"/>
    <cellStyle name="style1584788394650" xfId="93" xr:uid="{95483A3E-B2D4-468C-9453-ECB39C4EB5B5}"/>
    <cellStyle name="style1584788394666" xfId="94" xr:uid="{15499486-4E06-4E0F-90E6-1D7E7B766917}"/>
    <cellStyle name="style1584788394697" xfId="95" xr:uid="{11022F7B-7160-497D-AF06-4E72E4651D8F}"/>
    <cellStyle name="style1584788394744" xfId="97" xr:uid="{D79FB47F-7712-4570-8F33-30FFFC2D1E28}"/>
    <cellStyle name="style1584788394760" xfId="96" xr:uid="{EB145187-517E-45C0-B857-D96DCA2CAC15}"/>
    <cellStyle name="style1584788394775" xfId="98" xr:uid="{FCE5A955-0808-476B-8A83-5705046ECB1B}"/>
    <cellStyle name="style1584788394807" xfId="99" xr:uid="{F061F489-CA46-4CAC-B95A-E2D281EDDF31}"/>
    <cellStyle name="style1584788394822" xfId="100" xr:uid="{F7B34E26-41EC-4CD2-A678-72C01F2813A6}"/>
    <cellStyle name="style1584788394838" xfId="104" xr:uid="{9705AD0F-5D56-451A-A55D-503D63B08AE7}"/>
    <cellStyle name="style1584788394885" xfId="108" xr:uid="{A5B10090-51D2-42EC-ABC9-CB5BCEE645B0}"/>
    <cellStyle name="style1584788394900" xfId="101" xr:uid="{D5994C26-2823-48EA-BCD5-C70CEBC7785F}"/>
    <cellStyle name="style1584788394916" xfId="102" xr:uid="{9067B674-4FDF-407B-BC34-3B862393376A}"/>
    <cellStyle name="style1584788394932" xfId="103" xr:uid="{910B42EA-BC7E-4E7B-9689-761267D9BAC5}"/>
    <cellStyle name="style1584788394963" xfId="105" xr:uid="{754DE24A-21EC-4800-9AB1-6372213975BC}"/>
    <cellStyle name="style1584788394979" xfId="106" xr:uid="{C9D4F66A-E19B-4A40-AD62-5C7D3F786845}"/>
    <cellStyle name="style1584788394994" xfId="107" xr:uid="{4BF236C0-4E96-4CAF-B8C7-75E00741D906}"/>
    <cellStyle name="style1584788395025" xfId="109" xr:uid="{8FD54343-5EA7-4FA1-AABB-733B0CBBEC1F}"/>
    <cellStyle name="style1584788395041" xfId="110" xr:uid="{75F0AAE6-F686-49BC-9E09-DC9CC97FE7F8}"/>
    <cellStyle name="style1584788395057" xfId="111" xr:uid="{ED70E313-6D00-4754-A7D6-CB5451C081FB}"/>
    <cellStyle name="style1584788395088" xfId="112" xr:uid="{A49EDCA7-D598-4D5F-9E45-645F02619064}"/>
    <cellStyle name="style1584788395104" xfId="113" xr:uid="{7EF7BB79-0FA7-4502-93C2-C144EC9B759F}"/>
    <cellStyle name="style1584788395119" xfId="114" xr:uid="{322DB743-317B-4E11-AA91-8257F8B6980A}"/>
    <cellStyle name="style1584788395135" xfId="115" xr:uid="{1260686E-CC63-4A30-A459-59C1B2325888}"/>
    <cellStyle name="style1584788395150" xfId="116" xr:uid="{3EBE3D2C-3ACC-4ED8-89CE-B3678963B5F6}"/>
    <cellStyle name="style1584788395166" xfId="117" xr:uid="{F9E30E32-E014-47D7-9F43-8D406397732E}"/>
    <cellStyle name="style1584788395182" xfId="118" xr:uid="{8B3AB5C7-2DAB-4D66-9F70-64B77B2C866A}"/>
    <cellStyle name="style1584788395197" xfId="119" xr:uid="{AC0336C5-5EF7-4404-8FE0-4FD36B226BFF}"/>
    <cellStyle name="style1584788395213" xfId="120" xr:uid="{E1F4B241-3056-4E35-8DFD-9E0655E821A0}"/>
    <cellStyle name="style1584788395244" xfId="121" xr:uid="{01D5055B-C6BA-474F-8E2C-A70E1E0A7CC0}"/>
    <cellStyle name="style1584788395260" xfId="122" xr:uid="{34A47F23-FD5F-4662-B8EB-5D6254A8D4A1}"/>
    <cellStyle name="style1584788395291" xfId="123" xr:uid="{B91F8137-0BDF-48AE-9B10-41C084569E5B}"/>
    <cellStyle name="style1584788395338" xfId="124" xr:uid="{032AF707-00A1-480C-ACC3-7C54D2CAFB80}"/>
    <cellStyle name="style1584788395369" xfId="125" xr:uid="{01DDE660-150D-4B10-B609-4248CA14A0BE}"/>
    <cellStyle name="style1584788395541" xfId="126" xr:uid="{26F0DE93-59ED-4395-83AE-6A150978B4E2}"/>
    <cellStyle name="style1584788395557" xfId="127" xr:uid="{9FF8A612-DE7A-4DC3-A667-41C1CE1295D0}"/>
    <cellStyle name="style1584788395572" xfId="128" xr:uid="{F1F9DD61-FCE2-40A2-9A7E-C7573F3C399E}"/>
    <cellStyle name="style1584788395588" xfId="129" xr:uid="{F2AE0632-BE72-40A3-ABAE-F36A4E140DC1}"/>
    <cellStyle name="style1584788395604" xfId="130" xr:uid="{E9698D75-9A68-4D81-8B03-B7FB1B2ED77B}"/>
    <cellStyle name="style1584788395619" xfId="131" xr:uid="{442955A8-4244-4EBE-93F3-D7664FDD173B}"/>
    <cellStyle name="style1584788395650" xfId="132" xr:uid="{B49DE52C-928F-4709-8A76-48392CC3E678}"/>
    <cellStyle name="style1584788395682" xfId="133" xr:uid="{642495B4-788E-40D6-A956-8E32783B18BB}"/>
    <cellStyle name="style1584788395713" xfId="134" xr:uid="{6F4FBF22-DE60-4A35-B2AB-54D6F5DA7C14}"/>
    <cellStyle name="style1584788395729" xfId="135" xr:uid="{E9E471DB-7558-472F-91F0-A724703D6485}"/>
    <cellStyle name="style1584788395791" xfId="136" xr:uid="{16B9CC7F-FF13-4B13-B258-A2D4377EC488}"/>
    <cellStyle name="style1584788565373" xfId="138" xr:uid="{F2932770-C9E3-48AD-A01B-705171A0AE90}"/>
  </cellStyles>
  <dxfs count="0"/>
  <tableStyles count="0" defaultTableStyle="TableStyleMedium2" defaultPivotStyle="PivotStyleLight16"/>
  <colors>
    <mruColors>
      <color rgb="FFCC99FF"/>
      <color rgb="FF0563C1"/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82013069025427E-2"/>
          <c:y val="5.1828039683150043E-2"/>
          <c:w val="0.87768563150138557"/>
          <c:h val="0.7616857648235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2.1'!$S$8</c:f>
              <c:strCache>
                <c:ptCount val="1"/>
                <c:pt idx="0">
                  <c:v>35-49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2.1'!$R$10:$R$15</c:f>
              <c:strCache>
                <c:ptCount val="6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  <c:pt idx="4">
                  <c:v>couple, non-dep. children</c:v>
                </c:pt>
                <c:pt idx="5">
                  <c:v>lone parent, non-dep. children</c:v>
                </c:pt>
              </c:strCache>
            </c:strRef>
          </c:cat>
          <c:val>
            <c:numRef>
              <c:f>'Fig 2.1'!$S$10:$S$15</c:f>
              <c:numCache>
                <c:formatCode>###0.0</c:formatCode>
                <c:ptCount val="6"/>
                <c:pt idx="0">
                  <c:v>17.091566170182091</c:v>
                </c:pt>
                <c:pt idx="1">
                  <c:v>11.907763251390495</c:v>
                </c:pt>
                <c:pt idx="2">
                  <c:v>47.961552873626665</c:v>
                </c:pt>
                <c:pt idx="3" formatCode="0.0">
                  <c:v>12.592374358228295</c:v>
                </c:pt>
                <c:pt idx="4">
                  <c:v>3.9567068035092898</c:v>
                </c:pt>
                <c:pt idx="5" formatCode="0.0">
                  <c:v>2.2816079606877055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9-452D-B769-9F216CEC9233}"/>
            </c:ext>
          </c:extLst>
        </c:ser>
        <c:ser>
          <c:idx val="1"/>
          <c:order val="1"/>
          <c:tx>
            <c:strRef>
              <c:f>'Fig 2.1'!$T$8</c:f>
              <c:strCache>
                <c:ptCount val="1"/>
                <c:pt idx="0">
                  <c:v>50-64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2.1'!$R$10:$R$15</c:f>
              <c:strCache>
                <c:ptCount val="6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  <c:pt idx="4">
                  <c:v>couple, non-dep. children</c:v>
                </c:pt>
                <c:pt idx="5">
                  <c:v>lone parent, non-dep. children</c:v>
                </c:pt>
              </c:strCache>
            </c:strRef>
          </c:cat>
          <c:val>
            <c:numRef>
              <c:f>'Fig 2.1'!$T$10:$T$15</c:f>
              <c:numCache>
                <c:formatCode>###0.0</c:formatCode>
                <c:ptCount val="6"/>
                <c:pt idx="0">
                  <c:v>24.740246891166535</c:v>
                </c:pt>
                <c:pt idx="1">
                  <c:v>30.208412024841241</c:v>
                </c:pt>
                <c:pt idx="2">
                  <c:v>13.105705436055764</c:v>
                </c:pt>
                <c:pt idx="3" formatCode="0.0">
                  <c:v>3.3718796377538993</c:v>
                </c:pt>
                <c:pt idx="4">
                  <c:v>16.748009042427412</c:v>
                </c:pt>
                <c:pt idx="5" formatCode="0.0">
                  <c:v>6.6669542947903269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9-452D-B769-9F216CEC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0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307617758173132"/>
          <c:y val="3.252565994425316E-2"/>
          <c:w val="0.32955256385093817"/>
          <c:h val="0.19198099583856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82013069025427E-2"/>
          <c:y val="5.1828039683150043E-2"/>
          <c:w val="0.87768563150138557"/>
          <c:h val="0.7616857648235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2.2'!$S$8</c:f>
              <c:strCache>
                <c:ptCount val="1"/>
                <c:pt idx="0">
                  <c:v>35-49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2.2'!$R$10:$R$13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all social renters</c:v>
                </c:pt>
                <c:pt idx="3">
                  <c:v>all private renters</c:v>
                </c:pt>
              </c:strCache>
            </c:strRef>
          </c:cat>
          <c:val>
            <c:numRef>
              <c:f>'Fig 2.2'!$S$10:$S$13</c:f>
              <c:numCache>
                <c:formatCode>###0.0</c:formatCode>
                <c:ptCount val="4"/>
                <c:pt idx="0">
                  <c:v>9.0344387020284049</c:v>
                </c:pt>
                <c:pt idx="1">
                  <c:v>49.095224664070017</c:v>
                </c:pt>
                <c:pt idx="2" formatCode="0.0">
                  <c:v>16.814066665618782</c:v>
                </c:pt>
                <c:pt idx="3" formatCode="0.0">
                  <c:v>25.056269968282518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E-4BE1-9EC7-89A01948220D}"/>
            </c:ext>
          </c:extLst>
        </c:ser>
        <c:ser>
          <c:idx val="1"/>
          <c:order val="1"/>
          <c:tx>
            <c:strRef>
              <c:f>'Fig 2.2'!$T$8</c:f>
              <c:strCache>
                <c:ptCount val="1"/>
                <c:pt idx="0">
                  <c:v>50-64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2.2'!$R$10:$R$13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all social renters</c:v>
                </c:pt>
                <c:pt idx="3">
                  <c:v>all private renters</c:v>
                </c:pt>
              </c:strCache>
            </c:strRef>
          </c:cat>
          <c:val>
            <c:numRef>
              <c:f>'Fig 2.2'!$T$10:$T$13</c:f>
              <c:numCache>
                <c:formatCode>###0.0</c:formatCode>
                <c:ptCount val="4"/>
                <c:pt idx="0">
                  <c:v>36.550294880997541</c:v>
                </c:pt>
                <c:pt idx="1">
                  <c:v>34.729811908631476</c:v>
                </c:pt>
                <c:pt idx="2" formatCode="0.0">
                  <c:v>17.178258271529899</c:v>
                </c:pt>
                <c:pt idx="3" formatCode="0.0">
                  <c:v>11.541634938841078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E-4BE1-9EC7-89A019482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0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6307617758173132"/>
          <c:y val="3.252565994425316E-2"/>
          <c:w val="0.32955256385093817"/>
          <c:h val="0.191980995838567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2.3'!$V$5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val>
            <c:numRef>
              <c:f>'Fig 2.3'!$V$6:$V$9</c:f>
              <c:numCache>
                <c:formatCode>0.0</c:formatCode>
                <c:ptCount val="4"/>
                <c:pt idx="0">
                  <c:v>23.651336110854416</c:v>
                </c:pt>
                <c:pt idx="1">
                  <c:v>49.343474209033133</c:v>
                </c:pt>
                <c:pt idx="2">
                  <c:v>10.975514405359693</c:v>
                </c:pt>
                <c:pt idx="3">
                  <c:v>16.029675274752549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D-48E1-95A8-4E3067440FC0}"/>
            </c:ext>
          </c:extLst>
        </c:ser>
        <c:ser>
          <c:idx val="1"/>
          <c:order val="1"/>
          <c:tx>
            <c:strRef>
              <c:f>'Fig 2.3'!$W$5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val>
            <c:numRef>
              <c:f>'Fig 2.3'!$W$6:$W$9</c:f>
              <c:numCache>
                <c:formatCode>0.0</c:formatCode>
                <c:ptCount val="4"/>
                <c:pt idx="0">
                  <c:v>22.804245727310942</c:v>
                </c:pt>
                <c:pt idx="1">
                  <c:v>41.906316559800274</c:v>
                </c:pt>
                <c:pt idx="2">
                  <c:v>18.293118018289267</c:v>
                </c:pt>
                <c:pt idx="3">
                  <c:v>16.996319694599869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D-48E1-95A8-4E3067440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093824"/>
        <c:axId val="108095360"/>
      </c:barChart>
      <c:catAx>
        <c:axId val="10809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5360"/>
        <c:crosses val="autoZero"/>
        <c:auto val="1"/>
        <c:lblAlgn val="ctr"/>
        <c:lblOffset val="100"/>
        <c:noMultiLvlLbl val="0"/>
      </c:catAx>
      <c:valAx>
        <c:axId val="1080953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0938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0823754789272033"/>
          <c:y val="0.10419826388888889"/>
          <c:w val="0.30918026819923372"/>
          <c:h val="0.1040645833333333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</a:t>
            </a:r>
            <a:r>
              <a:rPr lang="en-GB" sz="1050" baseline="0">
                <a:latin typeface="Arial" pitchFamily="34" charset="0"/>
                <a:cs typeface="Arial" pitchFamily="34" charset="0"/>
              </a:rPr>
              <a:t> of households (thousands)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589321544478495"/>
          <c:w val="0.91423831417624524"/>
          <c:h val="0.7302956383673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2.3'!$T$5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2.3'!$S$6:$S$9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2.3'!$T$6:$T$9</c:f>
              <c:numCache>
                <c:formatCode>_(* #,##0_);_(* \(#,##0\);_(* "-"??_);_(@_)</c:formatCode>
                <c:ptCount val="4"/>
                <c:pt idx="0">
                  <c:v>2840.6655160113969</c:v>
                </c:pt>
                <c:pt idx="1">
                  <c:v>5926.4434351118998</c:v>
                </c:pt>
                <c:pt idx="2">
                  <c:v>1318.2242705300298</c:v>
                </c:pt>
                <c:pt idx="3">
                  <c:v>1925.25891866855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1-4CAC-9848-F440DB663B83}"/>
            </c:ext>
          </c:extLst>
        </c:ser>
        <c:ser>
          <c:idx val="1"/>
          <c:order val="1"/>
          <c:tx>
            <c:strRef>
              <c:f>'Fig 2.3'!$U$5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2.3'!$S$6:$S$9</c:f>
              <c:strCache>
                <c:ptCount val="4"/>
                <c:pt idx="0">
                  <c:v>own outright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2.3'!$U$6:$U$9</c:f>
              <c:numCache>
                <c:formatCode>_(* #,##0_);_(* \(#,##0\);_(* "-"??_);_(@_)</c:formatCode>
                <c:ptCount val="4"/>
                <c:pt idx="0">
                  <c:v>2877.2189290977662</c:v>
                </c:pt>
                <c:pt idx="1">
                  <c:v>5287.3332754092571</c:v>
                </c:pt>
                <c:pt idx="2">
                  <c:v>2308.0485127121005</c:v>
                </c:pt>
                <c:pt idx="3">
                  <c:v>2144.4310561753628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1-4CAC-9848-F440DB66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8120704"/>
        <c:axId val="108122496"/>
      </c:barChart>
      <c:catAx>
        <c:axId val="108120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2496"/>
        <c:crosses val="autoZero"/>
        <c:auto val="1"/>
        <c:lblAlgn val="ctr"/>
        <c:lblOffset val="100"/>
        <c:noMultiLvlLbl val="0"/>
      </c:catAx>
      <c:valAx>
        <c:axId val="1081224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8120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599440</xdr:colOff>
      <xdr:row>2</xdr:row>
      <xdr:rowOff>83181</xdr:rowOff>
    </xdr:from>
    <xdr:to>
      <xdr:col>8</xdr:col>
      <xdr:colOff>85725</xdr:colOff>
      <xdr:row>19</xdr:row>
      <xdr:rowOff>8481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7318F9-642B-4CE0-9759-09FAB2F4A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599440</xdr:colOff>
      <xdr:row>2</xdr:row>
      <xdr:rowOff>83181</xdr:rowOff>
    </xdr:from>
    <xdr:to>
      <xdr:col>8</xdr:col>
      <xdr:colOff>85725</xdr:colOff>
      <xdr:row>19</xdr:row>
      <xdr:rowOff>8481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1FFD1-6838-44AF-B90A-53DF994C7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82550</xdr:rowOff>
    </xdr:from>
    <xdr:to>
      <xdr:col>8</xdr:col>
      <xdr:colOff>419400</xdr:colOff>
      <xdr:row>35</xdr:row>
      <xdr:rowOff>92045</xdr:rowOff>
    </xdr:to>
    <xdr:grpSp>
      <xdr:nvGrpSpPr>
        <xdr:cNvPr id="7" name="Group 1">
          <a:extLst>
            <a:ext uri="{FF2B5EF4-FFF2-40B4-BE49-F238E27FC236}">
              <a16:creationId xmlns:a16="http://schemas.microsoft.com/office/drawing/2014/main" id="{CA9C16BA-1BF6-4C24-8924-E1002ACE9459}"/>
            </a:ext>
          </a:extLst>
        </xdr:cNvPr>
        <xdr:cNvGrpSpPr/>
      </xdr:nvGrpSpPr>
      <xdr:grpSpPr>
        <a:xfrm>
          <a:off x="342900" y="447675"/>
          <a:ext cx="5791500" cy="5975320"/>
          <a:chOff x="342900" y="441325"/>
          <a:chExt cx="5833833" cy="5879788"/>
        </a:xfrm>
      </xdr:grpSpPr>
      <xdr:graphicFrame macro="">
        <xdr:nvGraphicFramePr>
          <xdr:cNvPr id="8" name="Chart 2">
            <a:extLst>
              <a:ext uri="{FF2B5EF4-FFF2-40B4-BE49-F238E27FC236}">
                <a16:creationId xmlns:a16="http://schemas.microsoft.com/office/drawing/2014/main" id="{70D753F9-33F0-4425-AC46-D354C90B20B8}"/>
              </a:ext>
            </a:extLst>
          </xdr:cNvPr>
          <xdr:cNvGraphicFramePr>
            <a:graphicFrameLocks/>
          </xdr:cNvGraphicFramePr>
        </xdr:nvGraphicFramePr>
        <xdr:xfrm>
          <a:off x="719667" y="441325"/>
          <a:ext cx="5457066" cy="282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3">
            <a:extLst>
              <a:ext uri="{FF2B5EF4-FFF2-40B4-BE49-F238E27FC236}">
                <a16:creationId xmlns:a16="http://schemas.microsoft.com/office/drawing/2014/main" id="{A7088E51-49B7-4994-977E-73619DDD097D}"/>
              </a:ext>
            </a:extLst>
          </xdr:cNvPr>
          <xdr:cNvGraphicFramePr>
            <a:graphicFrameLocks/>
          </xdr:cNvGraphicFramePr>
        </xdr:nvGraphicFramePr>
        <xdr:xfrm>
          <a:off x="626533" y="3237352"/>
          <a:ext cx="5490933" cy="30837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Box 4">
            <a:extLst>
              <a:ext uri="{FF2B5EF4-FFF2-40B4-BE49-F238E27FC236}">
                <a16:creationId xmlns:a16="http://schemas.microsoft.com/office/drawing/2014/main" id="{4543997E-D385-4A20-B1DA-EACB95586B6B}"/>
              </a:ext>
            </a:extLst>
          </xdr:cNvPr>
          <xdr:cNvSpPr txBox="1"/>
        </xdr:nvSpPr>
        <xdr:spPr>
          <a:xfrm>
            <a:off x="342900" y="1439106"/>
            <a:ext cx="332142" cy="776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none" rtlCol="0" anchor="t">
            <a:spAutoFit/>
          </a:bodyPr>
          <a:lstStyle/>
          <a:p>
            <a:r>
              <a:rPr lang="en-GB" sz="1000" b="1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xdr:txBody>
      </xdr:sp>
      <xdr:sp macro="" textlink="">
        <xdr:nvSpPr>
          <xdr:cNvPr id="11" name="TextBox 5">
            <a:extLst>
              <a:ext uri="{FF2B5EF4-FFF2-40B4-BE49-F238E27FC236}">
                <a16:creationId xmlns:a16="http://schemas.microsoft.com/office/drawing/2014/main" id="{2406202C-A327-4AFB-9D26-03A869F4253D}"/>
              </a:ext>
            </a:extLst>
          </xdr:cNvPr>
          <xdr:cNvSpPr txBox="1"/>
        </xdr:nvSpPr>
        <xdr:spPr>
          <a:xfrm>
            <a:off x="342900" y="4033116"/>
            <a:ext cx="332142" cy="16527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vert270" wrap="none" rtlCol="0" anchor="t">
            <a:spAutoFit/>
          </a:bodyPr>
          <a:lstStyle/>
          <a:p>
            <a:r>
              <a:rPr lang="en-GB" sz="1000" b="1">
                <a:latin typeface="Arial" panose="020B0604020202020204" pitchFamily="34" charset="0"/>
                <a:cs typeface="Arial" panose="020B0604020202020204" pitchFamily="34" charset="0"/>
              </a:rPr>
              <a:t>thousands of households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C32E-ED90-4E4B-BB34-F0E6C73A5927}">
  <dimension ref="A1:J26"/>
  <sheetViews>
    <sheetView tabSelected="1" workbookViewId="0"/>
  </sheetViews>
  <sheetFormatPr defaultColWidth="8.7265625" defaultRowHeight="14.5" x14ac:dyDescent="0.35"/>
  <cols>
    <col min="1" max="16384" width="8.7265625" style="59"/>
  </cols>
  <sheetData>
    <row r="1" spans="1:10" x14ac:dyDescent="0.35">
      <c r="A1" s="245"/>
    </row>
    <row r="2" spans="1:10" ht="15.5" x14ac:dyDescent="0.35">
      <c r="B2" s="60" t="s">
        <v>0</v>
      </c>
    </row>
    <row r="3" spans="1:10" ht="15.5" x14ac:dyDescent="0.35">
      <c r="B3" s="60"/>
    </row>
    <row r="4" spans="1:10" ht="15.5" x14ac:dyDescent="0.35">
      <c r="B4" s="60" t="s">
        <v>152</v>
      </c>
    </row>
    <row r="5" spans="1:10" ht="15.5" x14ac:dyDescent="0.35">
      <c r="B5" s="60"/>
    </row>
    <row r="6" spans="1:10" ht="15.5" x14ac:dyDescent="0.35">
      <c r="B6" s="60" t="s">
        <v>1</v>
      </c>
    </row>
    <row r="8" spans="1:10" x14ac:dyDescent="0.35">
      <c r="B8" s="61" t="s">
        <v>2</v>
      </c>
      <c r="C8" s="154"/>
      <c r="D8" s="154"/>
      <c r="E8" s="154"/>
      <c r="F8" s="154"/>
      <c r="G8" s="154"/>
      <c r="H8" s="154"/>
      <c r="I8" s="154"/>
      <c r="J8" s="154"/>
    </row>
    <row r="9" spans="1:10" x14ac:dyDescent="0.35">
      <c r="B9" s="154" t="s">
        <v>3</v>
      </c>
      <c r="C9" s="300" t="str">
        <f>'Fig 2.1'!B2</f>
        <v>Figure 2.1: Household composition, 35 to 64 year olds, 2018-19</v>
      </c>
      <c r="D9" s="154"/>
      <c r="E9" s="154"/>
      <c r="F9" s="154"/>
      <c r="G9" s="154"/>
      <c r="H9" s="154"/>
      <c r="I9" s="154"/>
      <c r="J9" s="154"/>
    </row>
    <row r="10" spans="1:10" x14ac:dyDescent="0.35">
      <c r="A10" s="154"/>
      <c r="B10" s="154" t="s">
        <v>4</v>
      </c>
      <c r="C10" s="337" t="str">
        <f>'Fig 2.2'!B2</f>
        <v>Figure 2.2: Tenure, 35 to 64 year olds, 2018-19</v>
      </c>
      <c r="D10" s="154"/>
      <c r="E10" s="154"/>
      <c r="F10" s="154"/>
      <c r="G10" s="154"/>
      <c r="H10" s="154"/>
      <c r="I10" s="154"/>
      <c r="J10" s="154"/>
    </row>
    <row r="11" spans="1:10" x14ac:dyDescent="0.35">
      <c r="B11" s="154" t="s">
        <v>5</v>
      </c>
      <c r="C11" s="300" t="str">
        <f>'Fig 2.3'!B2</f>
        <v>Figure 2.3: Tenure of those aged 35 to 64, 2008-09 and 2018-19</v>
      </c>
      <c r="D11" s="154"/>
      <c r="E11" s="154"/>
      <c r="F11" s="154"/>
      <c r="G11" s="154"/>
      <c r="H11" s="154"/>
      <c r="I11" s="154"/>
      <c r="J11" s="154"/>
    </row>
    <row r="12" spans="1:10" x14ac:dyDescent="0.35">
      <c r="B12" s="154"/>
      <c r="C12" s="154"/>
      <c r="D12" s="154"/>
      <c r="E12" s="154"/>
      <c r="F12" s="154"/>
      <c r="G12" s="154"/>
      <c r="H12" s="154"/>
      <c r="I12" s="154"/>
      <c r="J12" s="154"/>
    </row>
    <row r="13" spans="1:10" x14ac:dyDescent="0.35">
      <c r="B13" s="61" t="s">
        <v>6</v>
      </c>
      <c r="C13" s="154"/>
      <c r="D13" s="154"/>
      <c r="E13" s="154"/>
      <c r="F13" s="154"/>
      <c r="G13" s="154"/>
      <c r="H13" s="154"/>
      <c r="I13" s="154"/>
      <c r="J13" s="154"/>
    </row>
    <row r="14" spans="1:10" x14ac:dyDescent="0.35">
      <c r="B14" s="154" t="s">
        <v>7</v>
      </c>
      <c r="C14" s="301" t="str">
        <f>'AT 2.1'!B2</f>
        <v>Annex Table 2.1: Tenure of those aged 35 to 64, by region, 2018-19</v>
      </c>
      <c r="D14" s="302"/>
      <c r="E14" s="302"/>
      <c r="F14" s="302"/>
      <c r="G14" s="302"/>
      <c r="H14" s="302"/>
      <c r="I14" s="302"/>
      <c r="J14" s="302"/>
    </row>
    <row r="15" spans="1:10" x14ac:dyDescent="0.35">
      <c r="B15" s="154" t="s">
        <v>8</v>
      </c>
      <c r="C15" s="301" t="str">
        <f>'AT 2.2'!B2</f>
        <v>Annex Table 2.2: Resident for less than a year, by tenure and dependent children, 35 to 64 year olds, 2018-19</v>
      </c>
      <c r="D15" s="302"/>
      <c r="E15" s="302"/>
      <c r="F15" s="302"/>
      <c r="G15" s="302"/>
      <c r="H15" s="302"/>
      <c r="I15" s="302"/>
      <c r="J15" s="302"/>
    </row>
    <row r="16" spans="1:10" x14ac:dyDescent="0.35">
      <c r="B16" s="154" t="s">
        <v>9</v>
      </c>
      <c r="C16" s="301" t="str">
        <f>'AT 2.3'!B2</f>
        <v>Annex Table 2.3: Previous tenure by current tenure, 35 to 64 year olds, 2018-19</v>
      </c>
      <c r="D16" s="302"/>
      <c r="E16" s="302"/>
      <c r="F16" s="302"/>
      <c r="G16" s="302"/>
      <c r="H16" s="302"/>
      <c r="I16" s="302"/>
      <c r="J16" s="302"/>
    </row>
    <row r="17" spans="2:10" x14ac:dyDescent="0.35">
      <c r="B17" s="154" t="s">
        <v>10</v>
      </c>
      <c r="C17" s="301" t="str">
        <f>'AT 2.4'!B2</f>
        <v>Annex Table 2.4: Previous tenure by current tenure, 35 to 64 year olds with dependent children, 2018-19</v>
      </c>
      <c r="D17" s="302"/>
      <c r="E17" s="302"/>
      <c r="F17" s="302"/>
      <c r="G17" s="302"/>
      <c r="H17" s="302"/>
      <c r="I17" s="302"/>
      <c r="J17" s="302"/>
    </row>
    <row r="18" spans="2:10" x14ac:dyDescent="0.35">
      <c r="B18" s="154" t="s">
        <v>11</v>
      </c>
      <c r="C18" s="303" t="s">
        <v>142</v>
      </c>
      <c r="D18" s="302"/>
      <c r="E18" s="302"/>
      <c r="F18" s="302"/>
      <c r="G18" s="302"/>
      <c r="H18" s="302"/>
      <c r="I18" s="302"/>
      <c r="J18" s="302"/>
    </row>
    <row r="19" spans="2:10" x14ac:dyDescent="0.35">
      <c r="B19" s="154" t="s">
        <v>12</v>
      </c>
      <c r="C19" s="304" t="str">
        <f>'AT 2.6'!B2</f>
        <v>Annex Table 2.6: Reason for moving from the private rented sector, 35 to 64 year olds, 2018-19</v>
      </c>
      <c r="D19" s="302"/>
      <c r="E19" s="302"/>
      <c r="F19" s="302"/>
      <c r="G19" s="302"/>
      <c r="H19" s="302"/>
      <c r="I19" s="302"/>
      <c r="J19" s="302"/>
    </row>
    <row r="20" spans="2:10" x14ac:dyDescent="0.35">
      <c r="B20" s="154" t="s">
        <v>13</v>
      </c>
      <c r="C20" s="301" t="str">
        <f>'AT 2.7'!B2</f>
        <v>Annex Table 2.7: Age profile of private rented households aged 35-64, 
2018-19</v>
      </c>
      <c r="D20" s="302"/>
      <c r="E20" s="302"/>
      <c r="F20" s="302"/>
      <c r="G20" s="302"/>
      <c r="H20" s="302"/>
      <c r="I20" s="302"/>
      <c r="J20" s="302"/>
    </row>
    <row r="21" spans="2:10" x14ac:dyDescent="0.35">
      <c r="B21" s="154" t="s">
        <v>14</v>
      </c>
      <c r="C21" s="301" t="str">
        <f>'AT 2.8'!B2</f>
        <v>Annex Table 2.8: Household composition of private rented households, by age, 2018-19</v>
      </c>
      <c r="D21" s="302"/>
      <c r="E21" s="302"/>
      <c r="F21" s="302"/>
      <c r="G21" s="302"/>
      <c r="H21" s="302"/>
      <c r="I21" s="302"/>
      <c r="J21" s="302"/>
    </row>
    <row r="22" spans="2:10" x14ac:dyDescent="0.35">
      <c r="B22" s="154" t="s">
        <v>15</v>
      </c>
      <c r="C22" s="301" t="str">
        <f>'AT 2.9'!B2</f>
        <v>Annex Table 2.9: Private rented households with dependent children, by age, 2018-19</v>
      </c>
      <c r="D22" s="302"/>
      <c r="E22" s="302"/>
      <c r="F22" s="302"/>
      <c r="G22" s="302"/>
      <c r="H22" s="302"/>
      <c r="I22" s="302"/>
      <c r="J22" s="302"/>
    </row>
    <row r="23" spans="2:10" x14ac:dyDescent="0.35">
      <c r="B23" s="154" t="s">
        <v>16</v>
      </c>
      <c r="C23" s="301" t="str">
        <f>'AT 2.10'!B2</f>
        <v>Annex Table 2.10: Weekly household income of private rented households, by age, 2018-19</v>
      </c>
      <c r="D23" s="302"/>
      <c r="E23" s="302"/>
      <c r="F23" s="302"/>
      <c r="G23" s="302"/>
      <c r="H23" s="302"/>
      <c r="I23" s="302"/>
      <c r="J23" s="302"/>
    </row>
    <row r="24" spans="2:10" x14ac:dyDescent="0.35">
      <c r="B24" s="154" t="s">
        <v>141</v>
      </c>
      <c r="C24" s="301" t="str">
        <f>'AT 2.11'!B2</f>
        <v>Annex Table 2.11: Region of private rented households, by age, 2018-19</v>
      </c>
      <c r="D24" s="302"/>
      <c r="E24" s="302"/>
      <c r="F24" s="302"/>
      <c r="G24" s="302"/>
      <c r="H24" s="302"/>
      <c r="I24" s="302"/>
      <c r="J24" s="302"/>
    </row>
    <row r="25" spans="2:10" x14ac:dyDescent="0.35">
      <c r="B25" s="154"/>
      <c r="C25" s="305"/>
      <c r="D25" s="302"/>
      <c r="E25" s="302"/>
      <c r="F25" s="302"/>
      <c r="G25" s="302"/>
      <c r="H25" s="302"/>
      <c r="I25" s="302"/>
      <c r="J25" s="302"/>
    </row>
    <row r="26" spans="2:10" x14ac:dyDescent="0.35">
      <c r="B26" s="154"/>
      <c r="C26" s="305"/>
      <c r="D26" s="154"/>
      <c r="E26" s="154"/>
      <c r="F26" s="154"/>
      <c r="G26" s="154"/>
      <c r="H26" s="154"/>
      <c r="I26" s="154"/>
      <c r="J26" s="154"/>
    </row>
  </sheetData>
  <hyperlinks>
    <hyperlink ref="C9" location="'Fig 2.1'!A1" display="'Fig 2.1'!A1" xr:uid="{D069983F-42A9-4504-93EC-85456424BACF}"/>
    <hyperlink ref="C14" location="'AT 2.1'!A1" display="'AT 2.1'!A1" xr:uid="{1464D617-0674-4B9B-8F10-D7DC5C960CC1}"/>
    <hyperlink ref="C15" location="'AT 2.2'!A1" display="'AT 2.2'!A1" xr:uid="{D462DCF6-332E-4BF1-AB3C-CBF492B3C434}"/>
    <hyperlink ref="C16" location="'AT 2.3'!A1" display="'AT 2.3'!A1" xr:uid="{CA82F969-1B4D-415A-9207-8B32CA3F87AF}"/>
    <hyperlink ref="C17" location="'AT 2.4'!A1" display="'AT 2.4'!A1" xr:uid="{062DD523-7F48-4E27-9EF5-B414730F1197}"/>
    <hyperlink ref="C20" location="'AT 2.5'!A1" display="'AT 2.5'!A1" xr:uid="{A5807F94-DDA7-45D2-B9DB-324AE8DFBAA7}"/>
    <hyperlink ref="C21" location="'AT 2.6'!A1" display="'AT 2.6'!A1" xr:uid="{0BB38AC9-5A59-4F60-86CE-7E22835B742F}"/>
    <hyperlink ref="C22" location="'AT 2.7'!A1" display="'AT 2.7'!A1" xr:uid="{D052A044-76ED-40F0-869F-9B2008ACF081}"/>
    <hyperlink ref="C23" location="'AT 2.8'!A1" display="'AT 2.8'!A1" xr:uid="{3DC48E27-ACA5-492F-8174-BC379FDD3332}"/>
    <hyperlink ref="C24" location="'AT 2.9'!A1" display="'AT 2.9'!A1" xr:uid="{C3615362-0520-4932-93C9-6A1E59B7774B}"/>
    <hyperlink ref="C11" location="'Fig 2.3'!A1" display="'Fig 2.3'!A1" xr:uid="{2AA3DBFF-D7C6-4759-BC94-67DAEC7567AF}"/>
    <hyperlink ref="C18" location="'AT 2.5'!A1" display="'AT 2.5'!A1" xr:uid="{8BE78EDD-33F3-4D12-B97B-58DC19B74133}"/>
    <hyperlink ref="C10" location="'Fig 2.2'!A1" display="'Fig 2.2'!A1" xr:uid="{40598FAC-010D-47CF-97B6-18262DEBF61E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83B25-68D4-4E98-9E0B-1E23A3189BA2}">
  <sheetPr>
    <tabColor rgb="FFCC99FF"/>
    <pageSetUpPr fitToPage="1"/>
  </sheetPr>
  <dimension ref="B1:E26"/>
  <sheetViews>
    <sheetView zoomScaleNormal="100" workbookViewId="0"/>
  </sheetViews>
  <sheetFormatPr defaultColWidth="9.1796875" defaultRowHeight="12.5" x14ac:dyDescent="0.25"/>
  <cols>
    <col min="1" max="1" width="9.1796875" style="213"/>
    <col min="2" max="2" width="27.1796875" style="213" customWidth="1"/>
    <col min="3" max="3" width="11.26953125" style="212" customWidth="1"/>
    <col min="4" max="16384" width="9.1796875" style="213"/>
  </cols>
  <sheetData>
    <row r="1" spans="2:5" ht="13" x14ac:dyDescent="0.3">
      <c r="B1" s="231"/>
    </row>
    <row r="2" spans="2:5" ht="30.5" customHeight="1" x14ac:dyDescent="0.35">
      <c r="B2" s="332" t="s">
        <v>135</v>
      </c>
      <c r="C2" s="332"/>
      <c r="D2" s="332"/>
      <c r="E2" s="332"/>
    </row>
    <row r="3" spans="2:5" ht="15.5" x14ac:dyDescent="0.35">
      <c r="B3" s="211"/>
    </row>
    <row r="4" spans="2:5" ht="13" x14ac:dyDescent="0.3">
      <c r="B4" s="214" t="s">
        <v>79</v>
      </c>
      <c r="C4" s="215"/>
    </row>
    <row r="5" spans="2:5" ht="13" x14ac:dyDescent="0.3">
      <c r="B5" s="216"/>
      <c r="C5" s="217" t="s">
        <v>45</v>
      </c>
    </row>
    <row r="6" spans="2:5" ht="13" x14ac:dyDescent="0.3">
      <c r="B6" s="218" t="s">
        <v>80</v>
      </c>
      <c r="C6" s="219"/>
    </row>
    <row r="7" spans="2:5" x14ac:dyDescent="0.25">
      <c r="B7" s="220" t="s">
        <v>81</v>
      </c>
      <c r="C7" s="221">
        <v>539.93229252917229</v>
      </c>
    </row>
    <row r="8" spans="2:5" x14ac:dyDescent="0.25">
      <c r="B8" s="220" t="s">
        <v>82</v>
      </c>
      <c r="C8" s="221">
        <v>128.70887137194455</v>
      </c>
    </row>
    <row r="9" spans="2:5" x14ac:dyDescent="0.25">
      <c r="B9" s="220" t="s">
        <v>83</v>
      </c>
      <c r="C9" s="221">
        <v>12.739291634758365</v>
      </c>
    </row>
    <row r="10" spans="2:5" x14ac:dyDescent="0.25">
      <c r="B10" s="220" t="s">
        <v>84</v>
      </c>
      <c r="C10" s="221">
        <v>68.855719847664787</v>
      </c>
    </row>
    <row r="11" spans="2:5" x14ac:dyDescent="0.25">
      <c r="B11" s="220" t="s">
        <v>85</v>
      </c>
      <c r="C11" s="221">
        <v>31.241077208250477</v>
      </c>
    </row>
    <row r="12" spans="2:5" x14ac:dyDescent="0.25">
      <c r="B12" s="220" t="s">
        <v>86</v>
      </c>
      <c r="C12" s="221">
        <v>12.254423532623864</v>
      </c>
    </row>
    <row r="13" spans="2:5" x14ac:dyDescent="0.25">
      <c r="B13" s="222" t="s">
        <v>87</v>
      </c>
      <c r="C13" s="223">
        <v>6.2470542722669151</v>
      </c>
    </row>
    <row r="14" spans="2:5" ht="13" x14ac:dyDescent="0.3">
      <c r="B14" s="216"/>
      <c r="C14" s="32" t="s">
        <v>56</v>
      </c>
    </row>
    <row r="15" spans="2:5" ht="13" x14ac:dyDescent="0.25">
      <c r="B15" s="218" t="s">
        <v>80</v>
      </c>
      <c r="C15" s="224"/>
    </row>
    <row r="16" spans="2:5" x14ac:dyDescent="0.25">
      <c r="B16" s="220" t="s">
        <v>81</v>
      </c>
      <c r="C16" s="99">
        <f>0.70156874774008*100</f>
        <v>70.156874774008003</v>
      </c>
    </row>
    <row r="17" spans="2:5" x14ac:dyDescent="0.25">
      <c r="B17" s="220" t="s">
        <v>82</v>
      </c>
      <c r="C17" s="99">
        <f>0.167239713128615*100</f>
        <v>16.723971312861501</v>
      </c>
    </row>
    <row r="18" spans="2:5" x14ac:dyDescent="0.25">
      <c r="B18" s="220" t="s">
        <v>83</v>
      </c>
      <c r="C18" s="99">
        <f>0.016552980814368*100</f>
        <v>1.6552980814367999</v>
      </c>
    </row>
    <row r="19" spans="2:5" x14ac:dyDescent="0.25">
      <c r="B19" s="220" t="s">
        <v>84</v>
      </c>
      <c r="C19" s="99">
        <f>0.0894686645282621*100</f>
        <v>8.9468664528262103</v>
      </c>
      <c r="E19" s="225"/>
    </row>
    <row r="20" spans="2:5" x14ac:dyDescent="0.25">
      <c r="B20" s="220" t="s">
        <v>85</v>
      </c>
      <c r="C20" s="99">
        <f>0.0405935405574195*100</f>
        <v>4.0593540557419496</v>
      </c>
    </row>
    <row r="21" spans="2:5" x14ac:dyDescent="0.25">
      <c r="B21" s="220" t="s">
        <v>86</v>
      </c>
      <c r="C21" s="99">
        <f>0.015922960510081*100</f>
        <v>1.5922960510081001</v>
      </c>
    </row>
    <row r="22" spans="2:5" x14ac:dyDescent="0.25">
      <c r="B22" s="222" t="s">
        <v>87</v>
      </c>
      <c r="C22" s="232">
        <f>0.00811719932943596*100</f>
        <v>0.81171993294359601</v>
      </c>
    </row>
    <row r="23" spans="2:5" ht="13" x14ac:dyDescent="0.25">
      <c r="B23" s="226"/>
      <c r="C23" s="106"/>
    </row>
    <row r="24" spans="2:5" ht="13" x14ac:dyDescent="0.3">
      <c r="B24" s="227" t="s">
        <v>44</v>
      </c>
      <c r="C24" s="227">
        <v>419</v>
      </c>
    </row>
    <row r="25" spans="2:5" ht="13" x14ac:dyDescent="0.3">
      <c r="B25" s="228" t="s">
        <v>88</v>
      </c>
      <c r="C25" s="229"/>
    </row>
    <row r="26" spans="2:5" x14ac:dyDescent="0.25">
      <c r="B26" s="230" t="s">
        <v>58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0FDA-B348-46F9-B1F2-E41B43DDD40C}">
  <sheetPr>
    <tabColor rgb="FFCC99FF"/>
    <pageSetUpPr fitToPage="1"/>
  </sheetPr>
  <dimension ref="B2:I12"/>
  <sheetViews>
    <sheetView zoomScaleNormal="100" workbookViewId="0"/>
  </sheetViews>
  <sheetFormatPr defaultRowHeight="14.25" customHeight="1" x14ac:dyDescent="0.25"/>
  <cols>
    <col min="1" max="1" width="8.7265625" style="1"/>
    <col min="2" max="2" width="23.54296875" style="1" customWidth="1"/>
    <col min="3" max="3" width="21.54296875" style="1" customWidth="1"/>
    <col min="4" max="4" width="14.54296875" style="1" customWidth="1"/>
    <col min="5" max="5" width="15.54296875" style="1" customWidth="1"/>
    <col min="6" max="8" width="9.7265625" style="1" customWidth="1"/>
    <col min="9" max="225" width="8.7265625" style="1"/>
    <col min="226" max="226" width="40.81640625" style="1" customWidth="1"/>
    <col min="227" max="227" width="10" style="1" customWidth="1"/>
    <col min="228" max="229" width="11.453125" style="1" customWidth="1"/>
    <col min="230" max="230" width="3.453125" style="1" customWidth="1"/>
    <col min="231" max="231" width="12.1796875" style="1" customWidth="1"/>
    <col min="232" max="232" width="12.81640625" style="1" customWidth="1"/>
    <col min="233" max="233" width="12.1796875" style="1" customWidth="1"/>
    <col min="234" max="234" width="0.7265625" style="1" customWidth="1"/>
    <col min="235" max="481" width="8.7265625" style="1"/>
    <col min="482" max="482" width="40.81640625" style="1" customWidth="1"/>
    <col min="483" max="483" width="10" style="1" customWidth="1"/>
    <col min="484" max="485" width="11.453125" style="1" customWidth="1"/>
    <col min="486" max="486" width="3.453125" style="1" customWidth="1"/>
    <col min="487" max="487" width="12.1796875" style="1" customWidth="1"/>
    <col min="488" max="488" width="12.81640625" style="1" customWidth="1"/>
    <col min="489" max="489" width="12.1796875" style="1" customWidth="1"/>
    <col min="490" max="490" width="0.7265625" style="1" customWidth="1"/>
    <col min="491" max="737" width="8.7265625" style="1"/>
    <col min="738" max="738" width="40.81640625" style="1" customWidth="1"/>
    <col min="739" max="739" width="10" style="1" customWidth="1"/>
    <col min="740" max="741" width="11.453125" style="1" customWidth="1"/>
    <col min="742" max="742" width="3.453125" style="1" customWidth="1"/>
    <col min="743" max="743" width="12.1796875" style="1" customWidth="1"/>
    <col min="744" max="744" width="12.81640625" style="1" customWidth="1"/>
    <col min="745" max="745" width="12.1796875" style="1" customWidth="1"/>
    <col min="746" max="746" width="0.7265625" style="1" customWidth="1"/>
    <col min="747" max="993" width="8.7265625" style="1"/>
    <col min="994" max="994" width="40.81640625" style="1" customWidth="1"/>
    <col min="995" max="995" width="10" style="1" customWidth="1"/>
    <col min="996" max="997" width="11.453125" style="1" customWidth="1"/>
    <col min="998" max="998" width="3.453125" style="1" customWidth="1"/>
    <col min="999" max="999" width="12.1796875" style="1" customWidth="1"/>
    <col min="1000" max="1000" width="12.81640625" style="1" customWidth="1"/>
    <col min="1001" max="1001" width="12.1796875" style="1" customWidth="1"/>
    <col min="1002" max="1002" width="0.7265625" style="1" customWidth="1"/>
    <col min="1003" max="1249" width="8.7265625" style="1"/>
    <col min="1250" max="1250" width="40.81640625" style="1" customWidth="1"/>
    <col min="1251" max="1251" width="10" style="1" customWidth="1"/>
    <col min="1252" max="1253" width="11.453125" style="1" customWidth="1"/>
    <col min="1254" max="1254" width="3.453125" style="1" customWidth="1"/>
    <col min="1255" max="1255" width="12.1796875" style="1" customWidth="1"/>
    <col min="1256" max="1256" width="12.81640625" style="1" customWidth="1"/>
    <col min="1257" max="1257" width="12.1796875" style="1" customWidth="1"/>
    <col min="1258" max="1258" width="0.7265625" style="1" customWidth="1"/>
    <col min="1259" max="1505" width="8.7265625" style="1"/>
    <col min="1506" max="1506" width="40.81640625" style="1" customWidth="1"/>
    <col min="1507" max="1507" width="10" style="1" customWidth="1"/>
    <col min="1508" max="1509" width="11.453125" style="1" customWidth="1"/>
    <col min="1510" max="1510" width="3.453125" style="1" customWidth="1"/>
    <col min="1511" max="1511" width="12.1796875" style="1" customWidth="1"/>
    <col min="1512" max="1512" width="12.81640625" style="1" customWidth="1"/>
    <col min="1513" max="1513" width="12.1796875" style="1" customWidth="1"/>
    <col min="1514" max="1514" width="0.7265625" style="1" customWidth="1"/>
    <col min="1515" max="1761" width="8.7265625" style="1"/>
    <col min="1762" max="1762" width="40.81640625" style="1" customWidth="1"/>
    <col min="1763" max="1763" width="10" style="1" customWidth="1"/>
    <col min="1764" max="1765" width="11.453125" style="1" customWidth="1"/>
    <col min="1766" max="1766" width="3.453125" style="1" customWidth="1"/>
    <col min="1767" max="1767" width="12.1796875" style="1" customWidth="1"/>
    <col min="1768" max="1768" width="12.81640625" style="1" customWidth="1"/>
    <col min="1769" max="1769" width="12.1796875" style="1" customWidth="1"/>
    <col min="1770" max="1770" width="0.7265625" style="1" customWidth="1"/>
    <col min="1771" max="2017" width="8.7265625" style="1"/>
    <col min="2018" max="2018" width="40.81640625" style="1" customWidth="1"/>
    <col min="2019" max="2019" width="10" style="1" customWidth="1"/>
    <col min="2020" max="2021" width="11.453125" style="1" customWidth="1"/>
    <col min="2022" max="2022" width="3.453125" style="1" customWidth="1"/>
    <col min="2023" max="2023" width="12.1796875" style="1" customWidth="1"/>
    <col min="2024" max="2024" width="12.81640625" style="1" customWidth="1"/>
    <col min="2025" max="2025" width="12.1796875" style="1" customWidth="1"/>
    <col min="2026" max="2026" width="0.7265625" style="1" customWidth="1"/>
    <col min="2027" max="2273" width="8.7265625" style="1"/>
    <col min="2274" max="2274" width="40.81640625" style="1" customWidth="1"/>
    <col min="2275" max="2275" width="10" style="1" customWidth="1"/>
    <col min="2276" max="2277" width="11.453125" style="1" customWidth="1"/>
    <col min="2278" max="2278" width="3.453125" style="1" customWidth="1"/>
    <col min="2279" max="2279" width="12.1796875" style="1" customWidth="1"/>
    <col min="2280" max="2280" width="12.81640625" style="1" customWidth="1"/>
    <col min="2281" max="2281" width="12.1796875" style="1" customWidth="1"/>
    <col min="2282" max="2282" width="0.7265625" style="1" customWidth="1"/>
    <col min="2283" max="2529" width="8.7265625" style="1"/>
    <col min="2530" max="2530" width="40.81640625" style="1" customWidth="1"/>
    <col min="2531" max="2531" width="10" style="1" customWidth="1"/>
    <col min="2532" max="2533" width="11.453125" style="1" customWidth="1"/>
    <col min="2534" max="2534" width="3.453125" style="1" customWidth="1"/>
    <col min="2535" max="2535" width="12.1796875" style="1" customWidth="1"/>
    <col min="2536" max="2536" width="12.81640625" style="1" customWidth="1"/>
    <col min="2537" max="2537" width="12.1796875" style="1" customWidth="1"/>
    <col min="2538" max="2538" width="0.7265625" style="1" customWidth="1"/>
    <col min="2539" max="2785" width="8.7265625" style="1"/>
    <col min="2786" max="2786" width="40.81640625" style="1" customWidth="1"/>
    <col min="2787" max="2787" width="10" style="1" customWidth="1"/>
    <col min="2788" max="2789" width="11.453125" style="1" customWidth="1"/>
    <col min="2790" max="2790" width="3.453125" style="1" customWidth="1"/>
    <col min="2791" max="2791" width="12.1796875" style="1" customWidth="1"/>
    <col min="2792" max="2792" width="12.81640625" style="1" customWidth="1"/>
    <col min="2793" max="2793" width="12.1796875" style="1" customWidth="1"/>
    <col min="2794" max="2794" width="0.7265625" style="1" customWidth="1"/>
    <col min="2795" max="3041" width="8.7265625" style="1"/>
    <col min="3042" max="3042" width="40.81640625" style="1" customWidth="1"/>
    <col min="3043" max="3043" width="10" style="1" customWidth="1"/>
    <col min="3044" max="3045" width="11.453125" style="1" customWidth="1"/>
    <col min="3046" max="3046" width="3.453125" style="1" customWidth="1"/>
    <col min="3047" max="3047" width="12.1796875" style="1" customWidth="1"/>
    <col min="3048" max="3048" width="12.81640625" style="1" customWidth="1"/>
    <col min="3049" max="3049" width="12.1796875" style="1" customWidth="1"/>
    <col min="3050" max="3050" width="0.7265625" style="1" customWidth="1"/>
    <col min="3051" max="3297" width="8.7265625" style="1"/>
    <col min="3298" max="3298" width="40.81640625" style="1" customWidth="1"/>
    <col min="3299" max="3299" width="10" style="1" customWidth="1"/>
    <col min="3300" max="3301" width="11.453125" style="1" customWidth="1"/>
    <col min="3302" max="3302" width="3.453125" style="1" customWidth="1"/>
    <col min="3303" max="3303" width="12.1796875" style="1" customWidth="1"/>
    <col min="3304" max="3304" width="12.81640625" style="1" customWidth="1"/>
    <col min="3305" max="3305" width="12.1796875" style="1" customWidth="1"/>
    <col min="3306" max="3306" width="0.7265625" style="1" customWidth="1"/>
    <col min="3307" max="3553" width="8.7265625" style="1"/>
    <col min="3554" max="3554" width="40.81640625" style="1" customWidth="1"/>
    <col min="3555" max="3555" width="10" style="1" customWidth="1"/>
    <col min="3556" max="3557" width="11.453125" style="1" customWidth="1"/>
    <col min="3558" max="3558" width="3.453125" style="1" customWidth="1"/>
    <col min="3559" max="3559" width="12.1796875" style="1" customWidth="1"/>
    <col min="3560" max="3560" width="12.81640625" style="1" customWidth="1"/>
    <col min="3561" max="3561" width="12.1796875" style="1" customWidth="1"/>
    <col min="3562" max="3562" width="0.7265625" style="1" customWidth="1"/>
    <col min="3563" max="3809" width="8.7265625" style="1"/>
    <col min="3810" max="3810" width="40.81640625" style="1" customWidth="1"/>
    <col min="3811" max="3811" width="10" style="1" customWidth="1"/>
    <col min="3812" max="3813" width="11.453125" style="1" customWidth="1"/>
    <col min="3814" max="3814" width="3.453125" style="1" customWidth="1"/>
    <col min="3815" max="3815" width="12.1796875" style="1" customWidth="1"/>
    <col min="3816" max="3816" width="12.81640625" style="1" customWidth="1"/>
    <col min="3817" max="3817" width="12.1796875" style="1" customWidth="1"/>
    <col min="3818" max="3818" width="0.7265625" style="1" customWidth="1"/>
    <col min="3819" max="4065" width="8.7265625" style="1"/>
    <col min="4066" max="4066" width="40.81640625" style="1" customWidth="1"/>
    <col min="4067" max="4067" width="10" style="1" customWidth="1"/>
    <col min="4068" max="4069" width="11.453125" style="1" customWidth="1"/>
    <col min="4070" max="4070" width="3.453125" style="1" customWidth="1"/>
    <col min="4071" max="4071" width="12.1796875" style="1" customWidth="1"/>
    <col min="4072" max="4072" width="12.81640625" style="1" customWidth="1"/>
    <col min="4073" max="4073" width="12.1796875" style="1" customWidth="1"/>
    <col min="4074" max="4074" width="0.7265625" style="1" customWidth="1"/>
    <col min="4075" max="4321" width="8.7265625" style="1"/>
    <col min="4322" max="4322" width="40.81640625" style="1" customWidth="1"/>
    <col min="4323" max="4323" width="10" style="1" customWidth="1"/>
    <col min="4324" max="4325" width="11.453125" style="1" customWidth="1"/>
    <col min="4326" max="4326" width="3.453125" style="1" customWidth="1"/>
    <col min="4327" max="4327" width="12.1796875" style="1" customWidth="1"/>
    <col min="4328" max="4328" width="12.81640625" style="1" customWidth="1"/>
    <col min="4329" max="4329" width="12.1796875" style="1" customWidth="1"/>
    <col min="4330" max="4330" width="0.7265625" style="1" customWidth="1"/>
    <col min="4331" max="4577" width="8.7265625" style="1"/>
    <col min="4578" max="4578" width="40.81640625" style="1" customWidth="1"/>
    <col min="4579" max="4579" width="10" style="1" customWidth="1"/>
    <col min="4580" max="4581" width="11.453125" style="1" customWidth="1"/>
    <col min="4582" max="4582" width="3.453125" style="1" customWidth="1"/>
    <col min="4583" max="4583" width="12.1796875" style="1" customWidth="1"/>
    <col min="4584" max="4584" width="12.81640625" style="1" customWidth="1"/>
    <col min="4585" max="4585" width="12.1796875" style="1" customWidth="1"/>
    <col min="4586" max="4586" width="0.7265625" style="1" customWidth="1"/>
    <col min="4587" max="4833" width="8.7265625" style="1"/>
    <col min="4834" max="4834" width="40.81640625" style="1" customWidth="1"/>
    <col min="4835" max="4835" width="10" style="1" customWidth="1"/>
    <col min="4836" max="4837" width="11.453125" style="1" customWidth="1"/>
    <col min="4838" max="4838" width="3.453125" style="1" customWidth="1"/>
    <col min="4839" max="4839" width="12.1796875" style="1" customWidth="1"/>
    <col min="4840" max="4840" width="12.81640625" style="1" customWidth="1"/>
    <col min="4841" max="4841" width="12.1796875" style="1" customWidth="1"/>
    <col min="4842" max="4842" width="0.7265625" style="1" customWidth="1"/>
    <col min="4843" max="5089" width="8.7265625" style="1"/>
    <col min="5090" max="5090" width="40.81640625" style="1" customWidth="1"/>
    <col min="5091" max="5091" width="10" style="1" customWidth="1"/>
    <col min="5092" max="5093" width="11.453125" style="1" customWidth="1"/>
    <col min="5094" max="5094" width="3.453125" style="1" customWidth="1"/>
    <col min="5095" max="5095" width="12.1796875" style="1" customWidth="1"/>
    <col min="5096" max="5096" width="12.81640625" style="1" customWidth="1"/>
    <col min="5097" max="5097" width="12.1796875" style="1" customWidth="1"/>
    <col min="5098" max="5098" width="0.7265625" style="1" customWidth="1"/>
    <col min="5099" max="5345" width="8.7265625" style="1"/>
    <col min="5346" max="5346" width="40.81640625" style="1" customWidth="1"/>
    <col min="5347" max="5347" width="10" style="1" customWidth="1"/>
    <col min="5348" max="5349" width="11.453125" style="1" customWidth="1"/>
    <col min="5350" max="5350" width="3.453125" style="1" customWidth="1"/>
    <col min="5351" max="5351" width="12.1796875" style="1" customWidth="1"/>
    <col min="5352" max="5352" width="12.81640625" style="1" customWidth="1"/>
    <col min="5353" max="5353" width="12.1796875" style="1" customWidth="1"/>
    <col min="5354" max="5354" width="0.7265625" style="1" customWidth="1"/>
    <col min="5355" max="5601" width="8.7265625" style="1"/>
    <col min="5602" max="5602" width="40.81640625" style="1" customWidth="1"/>
    <col min="5603" max="5603" width="10" style="1" customWidth="1"/>
    <col min="5604" max="5605" width="11.453125" style="1" customWidth="1"/>
    <col min="5606" max="5606" width="3.453125" style="1" customWidth="1"/>
    <col min="5607" max="5607" width="12.1796875" style="1" customWidth="1"/>
    <col min="5608" max="5608" width="12.81640625" style="1" customWidth="1"/>
    <col min="5609" max="5609" width="12.1796875" style="1" customWidth="1"/>
    <col min="5610" max="5610" width="0.7265625" style="1" customWidth="1"/>
    <col min="5611" max="5857" width="8.7265625" style="1"/>
    <col min="5858" max="5858" width="40.81640625" style="1" customWidth="1"/>
    <col min="5859" max="5859" width="10" style="1" customWidth="1"/>
    <col min="5860" max="5861" width="11.453125" style="1" customWidth="1"/>
    <col min="5862" max="5862" width="3.453125" style="1" customWidth="1"/>
    <col min="5863" max="5863" width="12.1796875" style="1" customWidth="1"/>
    <col min="5864" max="5864" width="12.81640625" style="1" customWidth="1"/>
    <col min="5865" max="5865" width="12.1796875" style="1" customWidth="1"/>
    <col min="5866" max="5866" width="0.7265625" style="1" customWidth="1"/>
    <col min="5867" max="6113" width="8.7265625" style="1"/>
    <col min="6114" max="6114" width="40.81640625" style="1" customWidth="1"/>
    <col min="6115" max="6115" width="10" style="1" customWidth="1"/>
    <col min="6116" max="6117" width="11.453125" style="1" customWidth="1"/>
    <col min="6118" max="6118" width="3.453125" style="1" customWidth="1"/>
    <col min="6119" max="6119" width="12.1796875" style="1" customWidth="1"/>
    <col min="6120" max="6120" width="12.81640625" style="1" customWidth="1"/>
    <col min="6121" max="6121" width="12.1796875" style="1" customWidth="1"/>
    <col min="6122" max="6122" width="0.7265625" style="1" customWidth="1"/>
    <col min="6123" max="6369" width="8.7265625" style="1"/>
    <col min="6370" max="6370" width="40.81640625" style="1" customWidth="1"/>
    <col min="6371" max="6371" width="10" style="1" customWidth="1"/>
    <col min="6372" max="6373" width="11.453125" style="1" customWidth="1"/>
    <col min="6374" max="6374" width="3.453125" style="1" customWidth="1"/>
    <col min="6375" max="6375" width="12.1796875" style="1" customWidth="1"/>
    <col min="6376" max="6376" width="12.81640625" style="1" customWidth="1"/>
    <col min="6377" max="6377" width="12.1796875" style="1" customWidth="1"/>
    <col min="6378" max="6378" width="0.7265625" style="1" customWidth="1"/>
    <col min="6379" max="6625" width="8.7265625" style="1"/>
    <col min="6626" max="6626" width="40.81640625" style="1" customWidth="1"/>
    <col min="6627" max="6627" width="10" style="1" customWidth="1"/>
    <col min="6628" max="6629" width="11.453125" style="1" customWidth="1"/>
    <col min="6630" max="6630" width="3.453125" style="1" customWidth="1"/>
    <col min="6631" max="6631" width="12.1796875" style="1" customWidth="1"/>
    <col min="6632" max="6632" width="12.81640625" style="1" customWidth="1"/>
    <col min="6633" max="6633" width="12.1796875" style="1" customWidth="1"/>
    <col min="6634" max="6634" width="0.7265625" style="1" customWidth="1"/>
    <col min="6635" max="6881" width="8.7265625" style="1"/>
    <col min="6882" max="6882" width="40.81640625" style="1" customWidth="1"/>
    <col min="6883" max="6883" width="10" style="1" customWidth="1"/>
    <col min="6884" max="6885" width="11.453125" style="1" customWidth="1"/>
    <col min="6886" max="6886" width="3.453125" style="1" customWidth="1"/>
    <col min="6887" max="6887" width="12.1796875" style="1" customWidth="1"/>
    <col min="6888" max="6888" width="12.81640625" style="1" customWidth="1"/>
    <col min="6889" max="6889" width="12.1796875" style="1" customWidth="1"/>
    <col min="6890" max="6890" width="0.7265625" style="1" customWidth="1"/>
    <col min="6891" max="7137" width="8.7265625" style="1"/>
    <col min="7138" max="7138" width="40.81640625" style="1" customWidth="1"/>
    <col min="7139" max="7139" width="10" style="1" customWidth="1"/>
    <col min="7140" max="7141" width="11.453125" style="1" customWidth="1"/>
    <col min="7142" max="7142" width="3.453125" style="1" customWidth="1"/>
    <col min="7143" max="7143" width="12.1796875" style="1" customWidth="1"/>
    <col min="7144" max="7144" width="12.81640625" style="1" customWidth="1"/>
    <col min="7145" max="7145" width="12.1796875" style="1" customWidth="1"/>
    <col min="7146" max="7146" width="0.7265625" style="1" customWidth="1"/>
    <col min="7147" max="7393" width="8.7265625" style="1"/>
    <col min="7394" max="7394" width="40.81640625" style="1" customWidth="1"/>
    <col min="7395" max="7395" width="10" style="1" customWidth="1"/>
    <col min="7396" max="7397" width="11.453125" style="1" customWidth="1"/>
    <col min="7398" max="7398" width="3.453125" style="1" customWidth="1"/>
    <col min="7399" max="7399" width="12.1796875" style="1" customWidth="1"/>
    <col min="7400" max="7400" width="12.81640625" style="1" customWidth="1"/>
    <col min="7401" max="7401" width="12.1796875" style="1" customWidth="1"/>
    <col min="7402" max="7402" width="0.7265625" style="1" customWidth="1"/>
    <col min="7403" max="7649" width="8.7265625" style="1"/>
    <col min="7650" max="7650" width="40.81640625" style="1" customWidth="1"/>
    <col min="7651" max="7651" width="10" style="1" customWidth="1"/>
    <col min="7652" max="7653" width="11.453125" style="1" customWidth="1"/>
    <col min="7654" max="7654" width="3.453125" style="1" customWidth="1"/>
    <col min="7655" max="7655" width="12.1796875" style="1" customWidth="1"/>
    <col min="7656" max="7656" width="12.81640625" style="1" customWidth="1"/>
    <col min="7657" max="7657" width="12.1796875" style="1" customWidth="1"/>
    <col min="7658" max="7658" width="0.7265625" style="1" customWidth="1"/>
    <col min="7659" max="7905" width="8.7265625" style="1"/>
    <col min="7906" max="7906" width="40.81640625" style="1" customWidth="1"/>
    <col min="7907" max="7907" width="10" style="1" customWidth="1"/>
    <col min="7908" max="7909" width="11.453125" style="1" customWidth="1"/>
    <col min="7910" max="7910" width="3.453125" style="1" customWidth="1"/>
    <col min="7911" max="7911" width="12.1796875" style="1" customWidth="1"/>
    <col min="7912" max="7912" width="12.81640625" style="1" customWidth="1"/>
    <col min="7913" max="7913" width="12.1796875" style="1" customWidth="1"/>
    <col min="7914" max="7914" width="0.7265625" style="1" customWidth="1"/>
    <col min="7915" max="8161" width="8.7265625" style="1"/>
    <col min="8162" max="8162" width="40.81640625" style="1" customWidth="1"/>
    <col min="8163" max="8163" width="10" style="1" customWidth="1"/>
    <col min="8164" max="8165" width="11.453125" style="1" customWidth="1"/>
    <col min="8166" max="8166" width="3.453125" style="1" customWidth="1"/>
    <col min="8167" max="8167" width="12.1796875" style="1" customWidth="1"/>
    <col min="8168" max="8168" width="12.81640625" style="1" customWidth="1"/>
    <col min="8169" max="8169" width="12.1796875" style="1" customWidth="1"/>
    <col min="8170" max="8170" width="0.7265625" style="1" customWidth="1"/>
    <col min="8171" max="8417" width="8.7265625" style="1"/>
    <col min="8418" max="8418" width="40.81640625" style="1" customWidth="1"/>
    <col min="8419" max="8419" width="10" style="1" customWidth="1"/>
    <col min="8420" max="8421" width="11.453125" style="1" customWidth="1"/>
    <col min="8422" max="8422" width="3.453125" style="1" customWidth="1"/>
    <col min="8423" max="8423" width="12.1796875" style="1" customWidth="1"/>
    <col min="8424" max="8424" width="12.81640625" style="1" customWidth="1"/>
    <col min="8425" max="8425" width="12.1796875" style="1" customWidth="1"/>
    <col min="8426" max="8426" width="0.7265625" style="1" customWidth="1"/>
    <col min="8427" max="8673" width="8.7265625" style="1"/>
    <col min="8674" max="8674" width="40.81640625" style="1" customWidth="1"/>
    <col min="8675" max="8675" width="10" style="1" customWidth="1"/>
    <col min="8676" max="8677" width="11.453125" style="1" customWidth="1"/>
    <col min="8678" max="8678" width="3.453125" style="1" customWidth="1"/>
    <col min="8679" max="8679" width="12.1796875" style="1" customWidth="1"/>
    <col min="8680" max="8680" width="12.81640625" style="1" customWidth="1"/>
    <col min="8681" max="8681" width="12.1796875" style="1" customWidth="1"/>
    <col min="8682" max="8682" width="0.7265625" style="1" customWidth="1"/>
    <col min="8683" max="8929" width="8.7265625" style="1"/>
    <col min="8930" max="8930" width="40.81640625" style="1" customWidth="1"/>
    <col min="8931" max="8931" width="10" style="1" customWidth="1"/>
    <col min="8932" max="8933" width="11.453125" style="1" customWidth="1"/>
    <col min="8934" max="8934" width="3.453125" style="1" customWidth="1"/>
    <col min="8935" max="8935" width="12.1796875" style="1" customWidth="1"/>
    <col min="8936" max="8936" width="12.81640625" style="1" customWidth="1"/>
    <col min="8937" max="8937" width="12.1796875" style="1" customWidth="1"/>
    <col min="8938" max="8938" width="0.7265625" style="1" customWidth="1"/>
    <col min="8939" max="9185" width="8.7265625" style="1"/>
    <col min="9186" max="9186" width="40.81640625" style="1" customWidth="1"/>
    <col min="9187" max="9187" width="10" style="1" customWidth="1"/>
    <col min="9188" max="9189" width="11.453125" style="1" customWidth="1"/>
    <col min="9190" max="9190" width="3.453125" style="1" customWidth="1"/>
    <col min="9191" max="9191" width="12.1796875" style="1" customWidth="1"/>
    <col min="9192" max="9192" width="12.81640625" style="1" customWidth="1"/>
    <col min="9193" max="9193" width="12.1796875" style="1" customWidth="1"/>
    <col min="9194" max="9194" width="0.7265625" style="1" customWidth="1"/>
    <col min="9195" max="9441" width="8.7265625" style="1"/>
    <col min="9442" max="9442" width="40.81640625" style="1" customWidth="1"/>
    <col min="9443" max="9443" width="10" style="1" customWidth="1"/>
    <col min="9444" max="9445" width="11.453125" style="1" customWidth="1"/>
    <col min="9446" max="9446" width="3.453125" style="1" customWidth="1"/>
    <col min="9447" max="9447" width="12.1796875" style="1" customWidth="1"/>
    <col min="9448" max="9448" width="12.81640625" style="1" customWidth="1"/>
    <col min="9449" max="9449" width="12.1796875" style="1" customWidth="1"/>
    <col min="9450" max="9450" width="0.7265625" style="1" customWidth="1"/>
    <col min="9451" max="9697" width="8.7265625" style="1"/>
    <col min="9698" max="9698" width="40.81640625" style="1" customWidth="1"/>
    <col min="9699" max="9699" width="10" style="1" customWidth="1"/>
    <col min="9700" max="9701" width="11.453125" style="1" customWidth="1"/>
    <col min="9702" max="9702" width="3.453125" style="1" customWidth="1"/>
    <col min="9703" max="9703" width="12.1796875" style="1" customWidth="1"/>
    <col min="9704" max="9704" width="12.81640625" style="1" customWidth="1"/>
    <col min="9705" max="9705" width="12.1796875" style="1" customWidth="1"/>
    <col min="9706" max="9706" width="0.7265625" style="1" customWidth="1"/>
    <col min="9707" max="9953" width="8.7265625" style="1"/>
    <col min="9954" max="9954" width="40.81640625" style="1" customWidth="1"/>
    <col min="9955" max="9955" width="10" style="1" customWidth="1"/>
    <col min="9956" max="9957" width="11.453125" style="1" customWidth="1"/>
    <col min="9958" max="9958" width="3.453125" style="1" customWidth="1"/>
    <col min="9959" max="9959" width="12.1796875" style="1" customWidth="1"/>
    <col min="9960" max="9960" width="12.81640625" style="1" customWidth="1"/>
    <col min="9961" max="9961" width="12.1796875" style="1" customWidth="1"/>
    <col min="9962" max="9962" width="0.7265625" style="1" customWidth="1"/>
    <col min="9963" max="10209" width="8.7265625" style="1"/>
    <col min="10210" max="10210" width="40.81640625" style="1" customWidth="1"/>
    <col min="10211" max="10211" width="10" style="1" customWidth="1"/>
    <col min="10212" max="10213" width="11.453125" style="1" customWidth="1"/>
    <col min="10214" max="10214" width="3.453125" style="1" customWidth="1"/>
    <col min="10215" max="10215" width="12.1796875" style="1" customWidth="1"/>
    <col min="10216" max="10216" width="12.81640625" style="1" customWidth="1"/>
    <col min="10217" max="10217" width="12.1796875" style="1" customWidth="1"/>
    <col min="10218" max="10218" width="0.7265625" style="1" customWidth="1"/>
    <col min="10219" max="10465" width="8.7265625" style="1"/>
    <col min="10466" max="10466" width="40.81640625" style="1" customWidth="1"/>
    <col min="10467" max="10467" width="10" style="1" customWidth="1"/>
    <col min="10468" max="10469" width="11.453125" style="1" customWidth="1"/>
    <col min="10470" max="10470" width="3.453125" style="1" customWidth="1"/>
    <col min="10471" max="10471" width="12.1796875" style="1" customWidth="1"/>
    <col min="10472" max="10472" width="12.81640625" style="1" customWidth="1"/>
    <col min="10473" max="10473" width="12.1796875" style="1" customWidth="1"/>
    <col min="10474" max="10474" width="0.7265625" style="1" customWidth="1"/>
    <col min="10475" max="10721" width="8.7265625" style="1"/>
    <col min="10722" max="10722" width="40.81640625" style="1" customWidth="1"/>
    <col min="10723" max="10723" width="10" style="1" customWidth="1"/>
    <col min="10724" max="10725" width="11.453125" style="1" customWidth="1"/>
    <col min="10726" max="10726" width="3.453125" style="1" customWidth="1"/>
    <col min="10727" max="10727" width="12.1796875" style="1" customWidth="1"/>
    <col min="10728" max="10728" width="12.81640625" style="1" customWidth="1"/>
    <col min="10729" max="10729" width="12.1796875" style="1" customWidth="1"/>
    <col min="10730" max="10730" width="0.7265625" style="1" customWidth="1"/>
    <col min="10731" max="10977" width="8.7265625" style="1"/>
    <col min="10978" max="10978" width="40.81640625" style="1" customWidth="1"/>
    <col min="10979" max="10979" width="10" style="1" customWidth="1"/>
    <col min="10980" max="10981" width="11.453125" style="1" customWidth="1"/>
    <col min="10982" max="10982" width="3.453125" style="1" customWidth="1"/>
    <col min="10983" max="10983" width="12.1796875" style="1" customWidth="1"/>
    <col min="10984" max="10984" width="12.81640625" style="1" customWidth="1"/>
    <col min="10985" max="10985" width="12.1796875" style="1" customWidth="1"/>
    <col min="10986" max="10986" width="0.7265625" style="1" customWidth="1"/>
    <col min="10987" max="11233" width="8.7265625" style="1"/>
    <col min="11234" max="11234" width="40.81640625" style="1" customWidth="1"/>
    <col min="11235" max="11235" width="10" style="1" customWidth="1"/>
    <col min="11236" max="11237" width="11.453125" style="1" customWidth="1"/>
    <col min="11238" max="11238" width="3.453125" style="1" customWidth="1"/>
    <col min="11239" max="11239" width="12.1796875" style="1" customWidth="1"/>
    <col min="11240" max="11240" width="12.81640625" style="1" customWidth="1"/>
    <col min="11241" max="11241" width="12.1796875" style="1" customWidth="1"/>
    <col min="11242" max="11242" width="0.7265625" style="1" customWidth="1"/>
    <col min="11243" max="11489" width="8.7265625" style="1"/>
    <col min="11490" max="11490" width="40.81640625" style="1" customWidth="1"/>
    <col min="11491" max="11491" width="10" style="1" customWidth="1"/>
    <col min="11492" max="11493" width="11.453125" style="1" customWidth="1"/>
    <col min="11494" max="11494" width="3.453125" style="1" customWidth="1"/>
    <col min="11495" max="11495" width="12.1796875" style="1" customWidth="1"/>
    <col min="11496" max="11496" width="12.81640625" style="1" customWidth="1"/>
    <col min="11497" max="11497" width="12.1796875" style="1" customWidth="1"/>
    <col min="11498" max="11498" width="0.7265625" style="1" customWidth="1"/>
    <col min="11499" max="11745" width="8.7265625" style="1"/>
    <col min="11746" max="11746" width="40.81640625" style="1" customWidth="1"/>
    <col min="11747" max="11747" width="10" style="1" customWidth="1"/>
    <col min="11748" max="11749" width="11.453125" style="1" customWidth="1"/>
    <col min="11750" max="11750" width="3.453125" style="1" customWidth="1"/>
    <col min="11751" max="11751" width="12.1796875" style="1" customWidth="1"/>
    <col min="11752" max="11752" width="12.81640625" style="1" customWidth="1"/>
    <col min="11753" max="11753" width="12.1796875" style="1" customWidth="1"/>
    <col min="11754" max="11754" width="0.7265625" style="1" customWidth="1"/>
    <col min="11755" max="12001" width="8.7265625" style="1"/>
    <col min="12002" max="12002" width="40.81640625" style="1" customWidth="1"/>
    <col min="12003" max="12003" width="10" style="1" customWidth="1"/>
    <col min="12004" max="12005" width="11.453125" style="1" customWidth="1"/>
    <col min="12006" max="12006" width="3.453125" style="1" customWidth="1"/>
    <col min="12007" max="12007" width="12.1796875" style="1" customWidth="1"/>
    <col min="12008" max="12008" width="12.81640625" style="1" customWidth="1"/>
    <col min="12009" max="12009" width="12.1796875" style="1" customWidth="1"/>
    <col min="12010" max="12010" width="0.7265625" style="1" customWidth="1"/>
    <col min="12011" max="12257" width="8.7265625" style="1"/>
    <col min="12258" max="12258" width="40.81640625" style="1" customWidth="1"/>
    <col min="12259" max="12259" width="10" style="1" customWidth="1"/>
    <col min="12260" max="12261" width="11.453125" style="1" customWidth="1"/>
    <col min="12262" max="12262" width="3.453125" style="1" customWidth="1"/>
    <col min="12263" max="12263" width="12.1796875" style="1" customWidth="1"/>
    <col min="12264" max="12264" width="12.81640625" style="1" customWidth="1"/>
    <col min="12265" max="12265" width="12.1796875" style="1" customWidth="1"/>
    <col min="12266" max="12266" width="0.7265625" style="1" customWidth="1"/>
    <col min="12267" max="12513" width="8.7265625" style="1"/>
    <col min="12514" max="12514" width="40.81640625" style="1" customWidth="1"/>
    <col min="12515" max="12515" width="10" style="1" customWidth="1"/>
    <col min="12516" max="12517" width="11.453125" style="1" customWidth="1"/>
    <col min="12518" max="12518" width="3.453125" style="1" customWidth="1"/>
    <col min="12519" max="12519" width="12.1796875" style="1" customWidth="1"/>
    <col min="12520" max="12520" width="12.81640625" style="1" customWidth="1"/>
    <col min="12521" max="12521" width="12.1796875" style="1" customWidth="1"/>
    <col min="12522" max="12522" width="0.7265625" style="1" customWidth="1"/>
    <col min="12523" max="12769" width="8.7265625" style="1"/>
    <col min="12770" max="12770" width="40.81640625" style="1" customWidth="1"/>
    <col min="12771" max="12771" width="10" style="1" customWidth="1"/>
    <col min="12772" max="12773" width="11.453125" style="1" customWidth="1"/>
    <col min="12774" max="12774" width="3.453125" style="1" customWidth="1"/>
    <col min="12775" max="12775" width="12.1796875" style="1" customWidth="1"/>
    <col min="12776" max="12776" width="12.81640625" style="1" customWidth="1"/>
    <col min="12777" max="12777" width="12.1796875" style="1" customWidth="1"/>
    <col min="12778" max="12778" width="0.7265625" style="1" customWidth="1"/>
    <col min="12779" max="13025" width="8.7265625" style="1"/>
    <col min="13026" max="13026" width="40.81640625" style="1" customWidth="1"/>
    <col min="13027" max="13027" width="10" style="1" customWidth="1"/>
    <col min="13028" max="13029" width="11.453125" style="1" customWidth="1"/>
    <col min="13030" max="13030" width="3.453125" style="1" customWidth="1"/>
    <col min="13031" max="13031" width="12.1796875" style="1" customWidth="1"/>
    <col min="13032" max="13032" width="12.81640625" style="1" customWidth="1"/>
    <col min="13033" max="13033" width="12.1796875" style="1" customWidth="1"/>
    <col min="13034" max="13034" width="0.7265625" style="1" customWidth="1"/>
    <col min="13035" max="13281" width="8.7265625" style="1"/>
    <col min="13282" max="13282" width="40.81640625" style="1" customWidth="1"/>
    <col min="13283" max="13283" width="10" style="1" customWidth="1"/>
    <col min="13284" max="13285" width="11.453125" style="1" customWidth="1"/>
    <col min="13286" max="13286" width="3.453125" style="1" customWidth="1"/>
    <col min="13287" max="13287" width="12.1796875" style="1" customWidth="1"/>
    <col min="13288" max="13288" width="12.81640625" style="1" customWidth="1"/>
    <col min="13289" max="13289" width="12.1796875" style="1" customWidth="1"/>
    <col min="13290" max="13290" width="0.7265625" style="1" customWidth="1"/>
    <col min="13291" max="13537" width="8.7265625" style="1"/>
    <col min="13538" max="13538" width="40.81640625" style="1" customWidth="1"/>
    <col min="13539" max="13539" width="10" style="1" customWidth="1"/>
    <col min="13540" max="13541" width="11.453125" style="1" customWidth="1"/>
    <col min="13542" max="13542" width="3.453125" style="1" customWidth="1"/>
    <col min="13543" max="13543" width="12.1796875" style="1" customWidth="1"/>
    <col min="13544" max="13544" width="12.81640625" style="1" customWidth="1"/>
    <col min="13545" max="13545" width="12.1796875" style="1" customWidth="1"/>
    <col min="13546" max="13546" width="0.7265625" style="1" customWidth="1"/>
    <col min="13547" max="13793" width="8.7265625" style="1"/>
    <col min="13794" max="13794" width="40.81640625" style="1" customWidth="1"/>
    <col min="13795" max="13795" width="10" style="1" customWidth="1"/>
    <col min="13796" max="13797" width="11.453125" style="1" customWidth="1"/>
    <col min="13798" max="13798" width="3.453125" style="1" customWidth="1"/>
    <col min="13799" max="13799" width="12.1796875" style="1" customWidth="1"/>
    <col min="13800" max="13800" width="12.81640625" style="1" customWidth="1"/>
    <col min="13801" max="13801" width="12.1796875" style="1" customWidth="1"/>
    <col min="13802" max="13802" width="0.7265625" style="1" customWidth="1"/>
    <col min="13803" max="14049" width="8.7265625" style="1"/>
    <col min="14050" max="14050" width="40.81640625" style="1" customWidth="1"/>
    <col min="14051" max="14051" width="10" style="1" customWidth="1"/>
    <col min="14052" max="14053" width="11.453125" style="1" customWidth="1"/>
    <col min="14054" max="14054" width="3.453125" style="1" customWidth="1"/>
    <col min="14055" max="14055" width="12.1796875" style="1" customWidth="1"/>
    <col min="14056" max="14056" width="12.81640625" style="1" customWidth="1"/>
    <col min="14057" max="14057" width="12.1796875" style="1" customWidth="1"/>
    <col min="14058" max="14058" width="0.7265625" style="1" customWidth="1"/>
    <col min="14059" max="14305" width="8.7265625" style="1"/>
    <col min="14306" max="14306" width="40.81640625" style="1" customWidth="1"/>
    <col min="14307" max="14307" width="10" style="1" customWidth="1"/>
    <col min="14308" max="14309" width="11.453125" style="1" customWidth="1"/>
    <col min="14310" max="14310" width="3.453125" style="1" customWidth="1"/>
    <col min="14311" max="14311" width="12.1796875" style="1" customWidth="1"/>
    <col min="14312" max="14312" width="12.81640625" style="1" customWidth="1"/>
    <col min="14313" max="14313" width="12.1796875" style="1" customWidth="1"/>
    <col min="14314" max="14314" width="0.7265625" style="1" customWidth="1"/>
    <col min="14315" max="14561" width="8.7265625" style="1"/>
    <col min="14562" max="14562" width="40.81640625" style="1" customWidth="1"/>
    <col min="14563" max="14563" width="10" style="1" customWidth="1"/>
    <col min="14564" max="14565" width="11.453125" style="1" customWidth="1"/>
    <col min="14566" max="14566" width="3.453125" style="1" customWidth="1"/>
    <col min="14567" max="14567" width="12.1796875" style="1" customWidth="1"/>
    <col min="14568" max="14568" width="12.81640625" style="1" customWidth="1"/>
    <col min="14569" max="14569" width="12.1796875" style="1" customWidth="1"/>
    <col min="14570" max="14570" width="0.7265625" style="1" customWidth="1"/>
    <col min="14571" max="14817" width="8.7265625" style="1"/>
    <col min="14818" max="14818" width="40.81640625" style="1" customWidth="1"/>
    <col min="14819" max="14819" width="10" style="1" customWidth="1"/>
    <col min="14820" max="14821" width="11.453125" style="1" customWidth="1"/>
    <col min="14822" max="14822" width="3.453125" style="1" customWidth="1"/>
    <col min="14823" max="14823" width="12.1796875" style="1" customWidth="1"/>
    <col min="14824" max="14824" width="12.81640625" style="1" customWidth="1"/>
    <col min="14825" max="14825" width="12.1796875" style="1" customWidth="1"/>
    <col min="14826" max="14826" width="0.7265625" style="1" customWidth="1"/>
    <col min="14827" max="15073" width="8.7265625" style="1"/>
    <col min="15074" max="15074" width="40.81640625" style="1" customWidth="1"/>
    <col min="15075" max="15075" width="10" style="1" customWidth="1"/>
    <col min="15076" max="15077" width="11.453125" style="1" customWidth="1"/>
    <col min="15078" max="15078" width="3.453125" style="1" customWidth="1"/>
    <col min="15079" max="15079" width="12.1796875" style="1" customWidth="1"/>
    <col min="15080" max="15080" width="12.81640625" style="1" customWidth="1"/>
    <col min="15081" max="15081" width="12.1796875" style="1" customWidth="1"/>
    <col min="15082" max="15082" width="0.7265625" style="1" customWidth="1"/>
    <col min="15083" max="15329" width="8.7265625" style="1"/>
    <col min="15330" max="15330" width="40.81640625" style="1" customWidth="1"/>
    <col min="15331" max="15331" width="10" style="1" customWidth="1"/>
    <col min="15332" max="15333" width="11.453125" style="1" customWidth="1"/>
    <col min="15334" max="15334" width="3.453125" style="1" customWidth="1"/>
    <col min="15335" max="15335" width="12.1796875" style="1" customWidth="1"/>
    <col min="15336" max="15336" width="12.81640625" style="1" customWidth="1"/>
    <col min="15337" max="15337" width="12.1796875" style="1" customWidth="1"/>
    <col min="15338" max="15338" width="0.7265625" style="1" customWidth="1"/>
    <col min="15339" max="15585" width="8.7265625" style="1"/>
    <col min="15586" max="15586" width="40.81640625" style="1" customWidth="1"/>
    <col min="15587" max="15587" width="10" style="1" customWidth="1"/>
    <col min="15588" max="15589" width="11.453125" style="1" customWidth="1"/>
    <col min="15590" max="15590" width="3.453125" style="1" customWidth="1"/>
    <col min="15591" max="15591" width="12.1796875" style="1" customWidth="1"/>
    <col min="15592" max="15592" width="12.81640625" style="1" customWidth="1"/>
    <col min="15593" max="15593" width="12.1796875" style="1" customWidth="1"/>
    <col min="15594" max="15594" width="0.7265625" style="1" customWidth="1"/>
    <col min="15595" max="15841" width="8.7265625" style="1"/>
    <col min="15842" max="15842" width="40.81640625" style="1" customWidth="1"/>
    <col min="15843" max="15843" width="10" style="1" customWidth="1"/>
    <col min="15844" max="15845" width="11.453125" style="1" customWidth="1"/>
    <col min="15846" max="15846" width="3.453125" style="1" customWidth="1"/>
    <col min="15847" max="15847" width="12.1796875" style="1" customWidth="1"/>
    <col min="15848" max="15848" width="12.81640625" style="1" customWidth="1"/>
    <col min="15849" max="15849" width="12.1796875" style="1" customWidth="1"/>
    <col min="15850" max="15850" width="0.7265625" style="1" customWidth="1"/>
    <col min="15851" max="16097" width="8.7265625" style="1"/>
    <col min="16098" max="16098" width="40.81640625" style="1" customWidth="1"/>
    <col min="16099" max="16099" width="10" style="1" customWidth="1"/>
    <col min="16100" max="16101" width="11.453125" style="1" customWidth="1"/>
    <col min="16102" max="16102" width="3.453125" style="1" customWidth="1"/>
    <col min="16103" max="16103" width="12.1796875" style="1" customWidth="1"/>
    <col min="16104" max="16104" width="12.81640625" style="1" customWidth="1"/>
    <col min="16105" max="16105" width="12.1796875" style="1" customWidth="1"/>
    <col min="16106" max="16106" width="0.7265625" style="1" customWidth="1"/>
    <col min="16107" max="16384" width="8.7265625" style="1"/>
  </cols>
  <sheetData>
    <row r="2" spans="2:9" ht="29.15" customHeight="1" x14ac:dyDescent="0.35">
      <c r="B2" s="317" t="s">
        <v>136</v>
      </c>
      <c r="C2" s="333"/>
      <c r="D2" s="333"/>
      <c r="E2" s="333"/>
      <c r="F2" s="210"/>
    </row>
    <row r="3" spans="2:9" ht="14.25" customHeight="1" x14ac:dyDescent="0.25">
      <c r="B3" s="2"/>
      <c r="C3" s="2"/>
      <c r="D3" s="2"/>
      <c r="E3" s="2"/>
      <c r="F3" s="2"/>
      <c r="G3" s="2"/>
      <c r="H3" s="2"/>
      <c r="I3" s="2"/>
    </row>
    <row r="4" spans="2:9" ht="14.25" customHeight="1" x14ac:dyDescent="0.3">
      <c r="B4" s="45" t="s">
        <v>89</v>
      </c>
      <c r="C4" s="46"/>
      <c r="D4" s="46"/>
      <c r="E4" s="46"/>
      <c r="F4" s="2"/>
      <c r="G4" s="2"/>
      <c r="H4" s="2"/>
      <c r="I4" s="2"/>
    </row>
    <row r="5" spans="2:9" ht="14.25" customHeight="1" x14ac:dyDescent="0.3">
      <c r="B5" s="3"/>
      <c r="C5" s="159" t="s">
        <v>45</v>
      </c>
      <c r="D5" s="159" t="s">
        <v>56</v>
      </c>
      <c r="E5" s="56" t="s">
        <v>44</v>
      </c>
      <c r="F5" s="243"/>
      <c r="G5" s="243"/>
      <c r="H5" s="243"/>
      <c r="I5" s="243"/>
    </row>
    <row r="6" spans="2:9" ht="14.25" customHeight="1" x14ac:dyDescent="0.3">
      <c r="E6" s="51"/>
      <c r="H6" s="5"/>
      <c r="I6" s="6"/>
    </row>
    <row r="7" spans="2:9" ht="14.25" customHeight="1" x14ac:dyDescent="0.25">
      <c r="B7" s="7" t="s">
        <v>90</v>
      </c>
      <c r="C7" s="36">
        <v>1579.3139743693796</v>
      </c>
      <c r="D7" s="35">
        <v>68.426376901133139</v>
      </c>
      <c r="E7" s="42">
        <v>866</v>
      </c>
      <c r="F7" s="9"/>
      <c r="G7" s="9"/>
      <c r="H7" s="10"/>
      <c r="I7" s="6"/>
    </row>
    <row r="8" spans="2:9" ht="14.25" customHeight="1" x14ac:dyDescent="0.25">
      <c r="B8" s="7" t="s">
        <v>91</v>
      </c>
      <c r="C8" s="36">
        <v>728.73453834271527</v>
      </c>
      <c r="D8" s="35">
        <v>31.573623098866619</v>
      </c>
      <c r="E8" s="42">
        <v>410</v>
      </c>
      <c r="F8" s="9"/>
      <c r="G8" s="9"/>
      <c r="H8" s="10"/>
      <c r="I8" s="6"/>
    </row>
    <row r="9" spans="2:9" ht="14.25" customHeight="1" x14ac:dyDescent="0.3">
      <c r="C9" s="38"/>
      <c r="D9" s="57"/>
      <c r="E9" s="54"/>
      <c r="F9" s="9"/>
      <c r="G9" s="9"/>
      <c r="H9" s="11"/>
      <c r="I9" s="6"/>
    </row>
    <row r="10" spans="2:9" s="17" customFormat="1" ht="14.25" customHeight="1" x14ac:dyDescent="0.3">
      <c r="B10" s="13" t="s">
        <v>55</v>
      </c>
      <c r="C10" s="39">
        <v>2308.0485127121005</v>
      </c>
      <c r="D10" s="34">
        <v>100</v>
      </c>
      <c r="E10" s="43">
        <v>1276</v>
      </c>
      <c r="F10" s="15"/>
      <c r="G10" s="12"/>
      <c r="H10" s="16"/>
    </row>
    <row r="11" spans="2:9" ht="14.25" customHeight="1" x14ac:dyDescent="0.25">
      <c r="B11" s="26" t="s">
        <v>57</v>
      </c>
      <c r="C11" s="26"/>
      <c r="D11" s="26"/>
      <c r="E11" s="26"/>
      <c r="F11" s="27"/>
      <c r="G11" s="28"/>
      <c r="H11" s="28"/>
      <c r="I11" s="29"/>
    </row>
    <row r="12" spans="2:9" ht="14.25" customHeight="1" x14ac:dyDescent="0.25">
      <c r="B12" s="30" t="s">
        <v>58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D7881-2E36-4B6C-91F1-5C03ADD7D40A}">
  <sheetPr>
    <tabColor rgb="FFCC99FF"/>
    <pageSetUpPr fitToPage="1"/>
  </sheetPr>
  <dimension ref="B2:N35"/>
  <sheetViews>
    <sheetView zoomScaleNormal="100" workbookViewId="0"/>
  </sheetViews>
  <sheetFormatPr defaultRowHeight="14.25" customHeight="1" x14ac:dyDescent="0.25"/>
  <cols>
    <col min="1" max="1" width="8.7265625" style="1"/>
    <col min="2" max="2" width="35.54296875" style="1" customWidth="1"/>
    <col min="3" max="10" width="10.54296875" style="1" customWidth="1"/>
    <col min="11" max="13" width="9.7265625" style="1" customWidth="1"/>
    <col min="14" max="230" width="8.7265625" style="1"/>
    <col min="231" max="231" width="40.81640625" style="1" customWidth="1"/>
    <col min="232" max="232" width="10" style="1" customWidth="1"/>
    <col min="233" max="234" width="11.453125" style="1" customWidth="1"/>
    <col min="235" max="235" width="3.453125" style="1" customWidth="1"/>
    <col min="236" max="236" width="12.1796875" style="1" customWidth="1"/>
    <col min="237" max="237" width="12.81640625" style="1" customWidth="1"/>
    <col min="238" max="238" width="12.1796875" style="1" customWidth="1"/>
    <col min="239" max="239" width="0.7265625" style="1" customWidth="1"/>
    <col min="240" max="486" width="8.7265625" style="1"/>
    <col min="487" max="487" width="40.81640625" style="1" customWidth="1"/>
    <col min="488" max="488" width="10" style="1" customWidth="1"/>
    <col min="489" max="490" width="11.453125" style="1" customWidth="1"/>
    <col min="491" max="491" width="3.453125" style="1" customWidth="1"/>
    <col min="492" max="492" width="12.1796875" style="1" customWidth="1"/>
    <col min="493" max="493" width="12.81640625" style="1" customWidth="1"/>
    <col min="494" max="494" width="12.1796875" style="1" customWidth="1"/>
    <col min="495" max="495" width="0.7265625" style="1" customWidth="1"/>
    <col min="496" max="742" width="8.7265625" style="1"/>
    <col min="743" max="743" width="40.81640625" style="1" customWidth="1"/>
    <col min="744" max="744" width="10" style="1" customWidth="1"/>
    <col min="745" max="746" width="11.453125" style="1" customWidth="1"/>
    <col min="747" max="747" width="3.453125" style="1" customWidth="1"/>
    <col min="748" max="748" width="12.1796875" style="1" customWidth="1"/>
    <col min="749" max="749" width="12.81640625" style="1" customWidth="1"/>
    <col min="750" max="750" width="12.1796875" style="1" customWidth="1"/>
    <col min="751" max="751" width="0.7265625" style="1" customWidth="1"/>
    <col min="752" max="998" width="8.7265625" style="1"/>
    <col min="999" max="999" width="40.81640625" style="1" customWidth="1"/>
    <col min="1000" max="1000" width="10" style="1" customWidth="1"/>
    <col min="1001" max="1002" width="11.453125" style="1" customWidth="1"/>
    <col min="1003" max="1003" width="3.453125" style="1" customWidth="1"/>
    <col min="1004" max="1004" width="12.1796875" style="1" customWidth="1"/>
    <col min="1005" max="1005" width="12.81640625" style="1" customWidth="1"/>
    <col min="1006" max="1006" width="12.1796875" style="1" customWidth="1"/>
    <col min="1007" max="1007" width="0.7265625" style="1" customWidth="1"/>
    <col min="1008" max="1254" width="8.7265625" style="1"/>
    <col min="1255" max="1255" width="40.81640625" style="1" customWidth="1"/>
    <col min="1256" max="1256" width="10" style="1" customWidth="1"/>
    <col min="1257" max="1258" width="11.453125" style="1" customWidth="1"/>
    <col min="1259" max="1259" width="3.453125" style="1" customWidth="1"/>
    <col min="1260" max="1260" width="12.1796875" style="1" customWidth="1"/>
    <col min="1261" max="1261" width="12.81640625" style="1" customWidth="1"/>
    <col min="1262" max="1262" width="12.1796875" style="1" customWidth="1"/>
    <col min="1263" max="1263" width="0.7265625" style="1" customWidth="1"/>
    <col min="1264" max="1510" width="8.7265625" style="1"/>
    <col min="1511" max="1511" width="40.81640625" style="1" customWidth="1"/>
    <col min="1512" max="1512" width="10" style="1" customWidth="1"/>
    <col min="1513" max="1514" width="11.453125" style="1" customWidth="1"/>
    <col min="1515" max="1515" width="3.453125" style="1" customWidth="1"/>
    <col min="1516" max="1516" width="12.1796875" style="1" customWidth="1"/>
    <col min="1517" max="1517" width="12.81640625" style="1" customWidth="1"/>
    <col min="1518" max="1518" width="12.1796875" style="1" customWidth="1"/>
    <col min="1519" max="1519" width="0.7265625" style="1" customWidth="1"/>
    <col min="1520" max="1766" width="8.7265625" style="1"/>
    <col min="1767" max="1767" width="40.81640625" style="1" customWidth="1"/>
    <col min="1768" max="1768" width="10" style="1" customWidth="1"/>
    <col min="1769" max="1770" width="11.453125" style="1" customWidth="1"/>
    <col min="1771" max="1771" width="3.453125" style="1" customWidth="1"/>
    <col min="1772" max="1772" width="12.1796875" style="1" customWidth="1"/>
    <col min="1773" max="1773" width="12.81640625" style="1" customWidth="1"/>
    <col min="1774" max="1774" width="12.1796875" style="1" customWidth="1"/>
    <col min="1775" max="1775" width="0.7265625" style="1" customWidth="1"/>
    <col min="1776" max="2022" width="8.7265625" style="1"/>
    <col min="2023" max="2023" width="40.81640625" style="1" customWidth="1"/>
    <col min="2024" max="2024" width="10" style="1" customWidth="1"/>
    <col min="2025" max="2026" width="11.453125" style="1" customWidth="1"/>
    <col min="2027" max="2027" width="3.453125" style="1" customWidth="1"/>
    <col min="2028" max="2028" width="12.1796875" style="1" customWidth="1"/>
    <col min="2029" max="2029" width="12.81640625" style="1" customWidth="1"/>
    <col min="2030" max="2030" width="12.1796875" style="1" customWidth="1"/>
    <col min="2031" max="2031" width="0.7265625" style="1" customWidth="1"/>
    <col min="2032" max="2278" width="8.7265625" style="1"/>
    <col min="2279" max="2279" width="40.81640625" style="1" customWidth="1"/>
    <col min="2280" max="2280" width="10" style="1" customWidth="1"/>
    <col min="2281" max="2282" width="11.453125" style="1" customWidth="1"/>
    <col min="2283" max="2283" width="3.453125" style="1" customWidth="1"/>
    <col min="2284" max="2284" width="12.1796875" style="1" customWidth="1"/>
    <col min="2285" max="2285" width="12.81640625" style="1" customWidth="1"/>
    <col min="2286" max="2286" width="12.1796875" style="1" customWidth="1"/>
    <col min="2287" max="2287" width="0.7265625" style="1" customWidth="1"/>
    <col min="2288" max="2534" width="8.7265625" style="1"/>
    <col min="2535" max="2535" width="40.81640625" style="1" customWidth="1"/>
    <col min="2536" max="2536" width="10" style="1" customWidth="1"/>
    <col min="2537" max="2538" width="11.453125" style="1" customWidth="1"/>
    <col min="2539" max="2539" width="3.453125" style="1" customWidth="1"/>
    <col min="2540" max="2540" width="12.1796875" style="1" customWidth="1"/>
    <col min="2541" max="2541" width="12.81640625" style="1" customWidth="1"/>
    <col min="2542" max="2542" width="12.1796875" style="1" customWidth="1"/>
    <col min="2543" max="2543" width="0.7265625" style="1" customWidth="1"/>
    <col min="2544" max="2790" width="8.7265625" style="1"/>
    <col min="2791" max="2791" width="40.81640625" style="1" customWidth="1"/>
    <col min="2792" max="2792" width="10" style="1" customWidth="1"/>
    <col min="2793" max="2794" width="11.453125" style="1" customWidth="1"/>
    <col min="2795" max="2795" width="3.453125" style="1" customWidth="1"/>
    <col min="2796" max="2796" width="12.1796875" style="1" customWidth="1"/>
    <col min="2797" max="2797" width="12.81640625" style="1" customWidth="1"/>
    <col min="2798" max="2798" width="12.1796875" style="1" customWidth="1"/>
    <col min="2799" max="2799" width="0.7265625" style="1" customWidth="1"/>
    <col min="2800" max="3046" width="8.7265625" style="1"/>
    <col min="3047" max="3047" width="40.81640625" style="1" customWidth="1"/>
    <col min="3048" max="3048" width="10" style="1" customWidth="1"/>
    <col min="3049" max="3050" width="11.453125" style="1" customWidth="1"/>
    <col min="3051" max="3051" width="3.453125" style="1" customWidth="1"/>
    <col min="3052" max="3052" width="12.1796875" style="1" customWidth="1"/>
    <col min="3053" max="3053" width="12.81640625" style="1" customWidth="1"/>
    <col min="3054" max="3054" width="12.1796875" style="1" customWidth="1"/>
    <col min="3055" max="3055" width="0.7265625" style="1" customWidth="1"/>
    <col min="3056" max="3302" width="8.7265625" style="1"/>
    <col min="3303" max="3303" width="40.81640625" style="1" customWidth="1"/>
    <col min="3304" max="3304" width="10" style="1" customWidth="1"/>
    <col min="3305" max="3306" width="11.453125" style="1" customWidth="1"/>
    <col min="3307" max="3307" width="3.453125" style="1" customWidth="1"/>
    <col min="3308" max="3308" width="12.1796875" style="1" customWidth="1"/>
    <col min="3309" max="3309" width="12.81640625" style="1" customWidth="1"/>
    <col min="3310" max="3310" width="12.1796875" style="1" customWidth="1"/>
    <col min="3311" max="3311" width="0.7265625" style="1" customWidth="1"/>
    <col min="3312" max="3558" width="8.7265625" style="1"/>
    <col min="3559" max="3559" width="40.81640625" style="1" customWidth="1"/>
    <col min="3560" max="3560" width="10" style="1" customWidth="1"/>
    <col min="3561" max="3562" width="11.453125" style="1" customWidth="1"/>
    <col min="3563" max="3563" width="3.453125" style="1" customWidth="1"/>
    <col min="3564" max="3564" width="12.1796875" style="1" customWidth="1"/>
    <col min="3565" max="3565" width="12.81640625" style="1" customWidth="1"/>
    <col min="3566" max="3566" width="12.1796875" style="1" customWidth="1"/>
    <col min="3567" max="3567" width="0.7265625" style="1" customWidth="1"/>
    <col min="3568" max="3814" width="8.7265625" style="1"/>
    <col min="3815" max="3815" width="40.81640625" style="1" customWidth="1"/>
    <col min="3816" max="3816" width="10" style="1" customWidth="1"/>
    <col min="3817" max="3818" width="11.453125" style="1" customWidth="1"/>
    <col min="3819" max="3819" width="3.453125" style="1" customWidth="1"/>
    <col min="3820" max="3820" width="12.1796875" style="1" customWidth="1"/>
    <col min="3821" max="3821" width="12.81640625" style="1" customWidth="1"/>
    <col min="3822" max="3822" width="12.1796875" style="1" customWidth="1"/>
    <col min="3823" max="3823" width="0.7265625" style="1" customWidth="1"/>
    <col min="3824" max="4070" width="8.7265625" style="1"/>
    <col min="4071" max="4071" width="40.81640625" style="1" customWidth="1"/>
    <col min="4072" max="4072" width="10" style="1" customWidth="1"/>
    <col min="4073" max="4074" width="11.453125" style="1" customWidth="1"/>
    <col min="4075" max="4075" width="3.453125" style="1" customWidth="1"/>
    <col min="4076" max="4076" width="12.1796875" style="1" customWidth="1"/>
    <col min="4077" max="4077" width="12.81640625" style="1" customWidth="1"/>
    <col min="4078" max="4078" width="12.1796875" style="1" customWidth="1"/>
    <col min="4079" max="4079" width="0.7265625" style="1" customWidth="1"/>
    <col min="4080" max="4326" width="8.7265625" style="1"/>
    <col min="4327" max="4327" width="40.81640625" style="1" customWidth="1"/>
    <col min="4328" max="4328" width="10" style="1" customWidth="1"/>
    <col min="4329" max="4330" width="11.453125" style="1" customWidth="1"/>
    <col min="4331" max="4331" width="3.453125" style="1" customWidth="1"/>
    <col min="4332" max="4332" width="12.1796875" style="1" customWidth="1"/>
    <col min="4333" max="4333" width="12.81640625" style="1" customWidth="1"/>
    <col min="4334" max="4334" width="12.1796875" style="1" customWidth="1"/>
    <col min="4335" max="4335" width="0.7265625" style="1" customWidth="1"/>
    <col min="4336" max="4582" width="8.7265625" style="1"/>
    <col min="4583" max="4583" width="40.81640625" style="1" customWidth="1"/>
    <col min="4584" max="4584" width="10" style="1" customWidth="1"/>
    <col min="4585" max="4586" width="11.453125" style="1" customWidth="1"/>
    <col min="4587" max="4587" width="3.453125" style="1" customWidth="1"/>
    <col min="4588" max="4588" width="12.1796875" style="1" customWidth="1"/>
    <col min="4589" max="4589" width="12.81640625" style="1" customWidth="1"/>
    <col min="4590" max="4590" width="12.1796875" style="1" customWidth="1"/>
    <col min="4591" max="4591" width="0.7265625" style="1" customWidth="1"/>
    <col min="4592" max="4838" width="8.7265625" style="1"/>
    <col min="4839" max="4839" width="40.81640625" style="1" customWidth="1"/>
    <col min="4840" max="4840" width="10" style="1" customWidth="1"/>
    <col min="4841" max="4842" width="11.453125" style="1" customWidth="1"/>
    <col min="4843" max="4843" width="3.453125" style="1" customWidth="1"/>
    <col min="4844" max="4844" width="12.1796875" style="1" customWidth="1"/>
    <col min="4845" max="4845" width="12.81640625" style="1" customWidth="1"/>
    <col min="4846" max="4846" width="12.1796875" style="1" customWidth="1"/>
    <col min="4847" max="4847" width="0.7265625" style="1" customWidth="1"/>
    <col min="4848" max="5094" width="8.7265625" style="1"/>
    <col min="5095" max="5095" width="40.81640625" style="1" customWidth="1"/>
    <col min="5096" max="5096" width="10" style="1" customWidth="1"/>
    <col min="5097" max="5098" width="11.453125" style="1" customWidth="1"/>
    <col min="5099" max="5099" width="3.453125" style="1" customWidth="1"/>
    <col min="5100" max="5100" width="12.1796875" style="1" customWidth="1"/>
    <col min="5101" max="5101" width="12.81640625" style="1" customWidth="1"/>
    <col min="5102" max="5102" width="12.1796875" style="1" customWidth="1"/>
    <col min="5103" max="5103" width="0.7265625" style="1" customWidth="1"/>
    <col min="5104" max="5350" width="8.7265625" style="1"/>
    <col min="5351" max="5351" width="40.81640625" style="1" customWidth="1"/>
    <col min="5352" max="5352" width="10" style="1" customWidth="1"/>
    <col min="5353" max="5354" width="11.453125" style="1" customWidth="1"/>
    <col min="5355" max="5355" width="3.453125" style="1" customWidth="1"/>
    <col min="5356" max="5356" width="12.1796875" style="1" customWidth="1"/>
    <col min="5357" max="5357" width="12.81640625" style="1" customWidth="1"/>
    <col min="5358" max="5358" width="12.1796875" style="1" customWidth="1"/>
    <col min="5359" max="5359" width="0.7265625" style="1" customWidth="1"/>
    <col min="5360" max="5606" width="8.7265625" style="1"/>
    <col min="5607" max="5607" width="40.81640625" style="1" customWidth="1"/>
    <col min="5608" max="5608" width="10" style="1" customWidth="1"/>
    <col min="5609" max="5610" width="11.453125" style="1" customWidth="1"/>
    <col min="5611" max="5611" width="3.453125" style="1" customWidth="1"/>
    <col min="5612" max="5612" width="12.1796875" style="1" customWidth="1"/>
    <col min="5613" max="5613" width="12.81640625" style="1" customWidth="1"/>
    <col min="5614" max="5614" width="12.1796875" style="1" customWidth="1"/>
    <col min="5615" max="5615" width="0.7265625" style="1" customWidth="1"/>
    <col min="5616" max="5862" width="8.7265625" style="1"/>
    <col min="5863" max="5863" width="40.81640625" style="1" customWidth="1"/>
    <col min="5864" max="5864" width="10" style="1" customWidth="1"/>
    <col min="5865" max="5866" width="11.453125" style="1" customWidth="1"/>
    <col min="5867" max="5867" width="3.453125" style="1" customWidth="1"/>
    <col min="5868" max="5868" width="12.1796875" style="1" customWidth="1"/>
    <col min="5869" max="5869" width="12.81640625" style="1" customWidth="1"/>
    <col min="5870" max="5870" width="12.1796875" style="1" customWidth="1"/>
    <col min="5871" max="5871" width="0.7265625" style="1" customWidth="1"/>
    <col min="5872" max="6118" width="8.7265625" style="1"/>
    <col min="6119" max="6119" width="40.81640625" style="1" customWidth="1"/>
    <col min="6120" max="6120" width="10" style="1" customWidth="1"/>
    <col min="6121" max="6122" width="11.453125" style="1" customWidth="1"/>
    <col min="6123" max="6123" width="3.453125" style="1" customWidth="1"/>
    <col min="6124" max="6124" width="12.1796875" style="1" customWidth="1"/>
    <col min="6125" max="6125" width="12.81640625" style="1" customWidth="1"/>
    <col min="6126" max="6126" width="12.1796875" style="1" customWidth="1"/>
    <col min="6127" max="6127" width="0.7265625" style="1" customWidth="1"/>
    <col min="6128" max="6374" width="8.7265625" style="1"/>
    <col min="6375" max="6375" width="40.81640625" style="1" customWidth="1"/>
    <col min="6376" max="6376" width="10" style="1" customWidth="1"/>
    <col min="6377" max="6378" width="11.453125" style="1" customWidth="1"/>
    <col min="6379" max="6379" width="3.453125" style="1" customWidth="1"/>
    <col min="6380" max="6380" width="12.1796875" style="1" customWidth="1"/>
    <col min="6381" max="6381" width="12.81640625" style="1" customWidth="1"/>
    <col min="6382" max="6382" width="12.1796875" style="1" customWidth="1"/>
    <col min="6383" max="6383" width="0.7265625" style="1" customWidth="1"/>
    <col min="6384" max="6630" width="8.7265625" style="1"/>
    <col min="6631" max="6631" width="40.81640625" style="1" customWidth="1"/>
    <col min="6632" max="6632" width="10" style="1" customWidth="1"/>
    <col min="6633" max="6634" width="11.453125" style="1" customWidth="1"/>
    <col min="6635" max="6635" width="3.453125" style="1" customWidth="1"/>
    <col min="6636" max="6636" width="12.1796875" style="1" customWidth="1"/>
    <col min="6637" max="6637" width="12.81640625" style="1" customWidth="1"/>
    <col min="6638" max="6638" width="12.1796875" style="1" customWidth="1"/>
    <col min="6639" max="6639" width="0.7265625" style="1" customWidth="1"/>
    <col min="6640" max="6886" width="8.7265625" style="1"/>
    <col min="6887" max="6887" width="40.81640625" style="1" customWidth="1"/>
    <col min="6888" max="6888" width="10" style="1" customWidth="1"/>
    <col min="6889" max="6890" width="11.453125" style="1" customWidth="1"/>
    <col min="6891" max="6891" width="3.453125" style="1" customWidth="1"/>
    <col min="6892" max="6892" width="12.1796875" style="1" customWidth="1"/>
    <col min="6893" max="6893" width="12.81640625" style="1" customWidth="1"/>
    <col min="6894" max="6894" width="12.1796875" style="1" customWidth="1"/>
    <col min="6895" max="6895" width="0.7265625" style="1" customWidth="1"/>
    <col min="6896" max="7142" width="8.7265625" style="1"/>
    <col min="7143" max="7143" width="40.81640625" style="1" customWidth="1"/>
    <col min="7144" max="7144" width="10" style="1" customWidth="1"/>
    <col min="7145" max="7146" width="11.453125" style="1" customWidth="1"/>
    <col min="7147" max="7147" width="3.453125" style="1" customWidth="1"/>
    <col min="7148" max="7148" width="12.1796875" style="1" customWidth="1"/>
    <col min="7149" max="7149" width="12.81640625" style="1" customWidth="1"/>
    <col min="7150" max="7150" width="12.1796875" style="1" customWidth="1"/>
    <col min="7151" max="7151" width="0.7265625" style="1" customWidth="1"/>
    <col min="7152" max="7398" width="8.7265625" style="1"/>
    <col min="7399" max="7399" width="40.81640625" style="1" customWidth="1"/>
    <col min="7400" max="7400" width="10" style="1" customWidth="1"/>
    <col min="7401" max="7402" width="11.453125" style="1" customWidth="1"/>
    <col min="7403" max="7403" width="3.453125" style="1" customWidth="1"/>
    <col min="7404" max="7404" width="12.1796875" style="1" customWidth="1"/>
    <col min="7405" max="7405" width="12.81640625" style="1" customWidth="1"/>
    <col min="7406" max="7406" width="12.1796875" style="1" customWidth="1"/>
    <col min="7407" max="7407" width="0.7265625" style="1" customWidth="1"/>
    <col min="7408" max="7654" width="8.7265625" style="1"/>
    <col min="7655" max="7655" width="40.81640625" style="1" customWidth="1"/>
    <col min="7656" max="7656" width="10" style="1" customWidth="1"/>
    <col min="7657" max="7658" width="11.453125" style="1" customWidth="1"/>
    <col min="7659" max="7659" width="3.453125" style="1" customWidth="1"/>
    <col min="7660" max="7660" width="12.1796875" style="1" customWidth="1"/>
    <col min="7661" max="7661" width="12.81640625" style="1" customWidth="1"/>
    <col min="7662" max="7662" width="12.1796875" style="1" customWidth="1"/>
    <col min="7663" max="7663" width="0.7265625" style="1" customWidth="1"/>
    <col min="7664" max="7910" width="8.7265625" style="1"/>
    <col min="7911" max="7911" width="40.81640625" style="1" customWidth="1"/>
    <col min="7912" max="7912" width="10" style="1" customWidth="1"/>
    <col min="7913" max="7914" width="11.453125" style="1" customWidth="1"/>
    <col min="7915" max="7915" width="3.453125" style="1" customWidth="1"/>
    <col min="7916" max="7916" width="12.1796875" style="1" customWidth="1"/>
    <col min="7917" max="7917" width="12.81640625" style="1" customWidth="1"/>
    <col min="7918" max="7918" width="12.1796875" style="1" customWidth="1"/>
    <col min="7919" max="7919" width="0.7265625" style="1" customWidth="1"/>
    <col min="7920" max="8166" width="8.7265625" style="1"/>
    <col min="8167" max="8167" width="40.81640625" style="1" customWidth="1"/>
    <col min="8168" max="8168" width="10" style="1" customWidth="1"/>
    <col min="8169" max="8170" width="11.453125" style="1" customWidth="1"/>
    <col min="8171" max="8171" width="3.453125" style="1" customWidth="1"/>
    <col min="8172" max="8172" width="12.1796875" style="1" customWidth="1"/>
    <col min="8173" max="8173" width="12.81640625" style="1" customWidth="1"/>
    <col min="8174" max="8174" width="12.1796875" style="1" customWidth="1"/>
    <col min="8175" max="8175" width="0.7265625" style="1" customWidth="1"/>
    <col min="8176" max="8422" width="8.7265625" style="1"/>
    <col min="8423" max="8423" width="40.81640625" style="1" customWidth="1"/>
    <col min="8424" max="8424" width="10" style="1" customWidth="1"/>
    <col min="8425" max="8426" width="11.453125" style="1" customWidth="1"/>
    <col min="8427" max="8427" width="3.453125" style="1" customWidth="1"/>
    <col min="8428" max="8428" width="12.1796875" style="1" customWidth="1"/>
    <col min="8429" max="8429" width="12.81640625" style="1" customWidth="1"/>
    <col min="8430" max="8430" width="12.1796875" style="1" customWidth="1"/>
    <col min="8431" max="8431" width="0.7265625" style="1" customWidth="1"/>
    <col min="8432" max="8678" width="8.7265625" style="1"/>
    <col min="8679" max="8679" width="40.81640625" style="1" customWidth="1"/>
    <col min="8680" max="8680" width="10" style="1" customWidth="1"/>
    <col min="8681" max="8682" width="11.453125" style="1" customWidth="1"/>
    <col min="8683" max="8683" width="3.453125" style="1" customWidth="1"/>
    <col min="8684" max="8684" width="12.1796875" style="1" customWidth="1"/>
    <col min="8685" max="8685" width="12.81640625" style="1" customWidth="1"/>
    <col min="8686" max="8686" width="12.1796875" style="1" customWidth="1"/>
    <col min="8687" max="8687" width="0.7265625" style="1" customWidth="1"/>
    <col min="8688" max="8934" width="8.7265625" style="1"/>
    <col min="8935" max="8935" width="40.81640625" style="1" customWidth="1"/>
    <col min="8936" max="8936" width="10" style="1" customWidth="1"/>
    <col min="8937" max="8938" width="11.453125" style="1" customWidth="1"/>
    <col min="8939" max="8939" width="3.453125" style="1" customWidth="1"/>
    <col min="8940" max="8940" width="12.1796875" style="1" customWidth="1"/>
    <col min="8941" max="8941" width="12.81640625" style="1" customWidth="1"/>
    <col min="8942" max="8942" width="12.1796875" style="1" customWidth="1"/>
    <col min="8943" max="8943" width="0.7265625" style="1" customWidth="1"/>
    <col min="8944" max="9190" width="8.7265625" style="1"/>
    <col min="9191" max="9191" width="40.81640625" style="1" customWidth="1"/>
    <col min="9192" max="9192" width="10" style="1" customWidth="1"/>
    <col min="9193" max="9194" width="11.453125" style="1" customWidth="1"/>
    <col min="9195" max="9195" width="3.453125" style="1" customWidth="1"/>
    <col min="9196" max="9196" width="12.1796875" style="1" customWidth="1"/>
    <col min="9197" max="9197" width="12.81640625" style="1" customWidth="1"/>
    <col min="9198" max="9198" width="12.1796875" style="1" customWidth="1"/>
    <col min="9199" max="9199" width="0.7265625" style="1" customWidth="1"/>
    <col min="9200" max="9446" width="8.7265625" style="1"/>
    <col min="9447" max="9447" width="40.81640625" style="1" customWidth="1"/>
    <col min="9448" max="9448" width="10" style="1" customWidth="1"/>
    <col min="9449" max="9450" width="11.453125" style="1" customWidth="1"/>
    <col min="9451" max="9451" width="3.453125" style="1" customWidth="1"/>
    <col min="9452" max="9452" width="12.1796875" style="1" customWidth="1"/>
    <col min="9453" max="9453" width="12.81640625" style="1" customWidth="1"/>
    <col min="9454" max="9454" width="12.1796875" style="1" customWidth="1"/>
    <col min="9455" max="9455" width="0.7265625" style="1" customWidth="1"/>
    <col min="9456" max="9702" width="8.7265625" style="1"/>
    <col min="9703" max="9703" width="40.81640625" style="1" customWidth="1"/>
    <col min="9704" max="9704" width="10" style="1" customWidth="1"/>
    <col min="9705" max="9706" width="11.453125" style="1" customWidth="1"/>
    <col min="9707" max="9707" width="3.453125" style="1" customWidth="1"/>
    <col min="9708" max="9708" width="12.1796875" style="1" customWidth="1"/>
    <col min="9709" max="9709" width="12.81640625" style="1" customWidth="1"/>
    <col min="9710" max="9710" width="12.1796875" style="1" customWidth="1"/>
    <col min="9711" max="9711" width="0.7265625" style="1" customWidth="1"/>
    <col min="9712" max="9958" width="8.7265625" style="1"/>
    <col min="9959" max="9959" width="40.81640625" style="1" customWidth="1"/>
    <col min="9960" max="9960" width="10" style="1" customWidth="1"/>
    <col min="9961" max="9962" width="11.453125" style="1" customWidth="1"/>
    <col min="9963" max="9963" width="3.453125" style="1" customWidth="1"/>
    <col min="9964" max="9964" width="12.1796875" style="1" customWidth="1"/>
    <col min="9965" max="9965" width="12.81640625" style="1" customWidth="1"/>
    <col min="9966" max="9966" width="12.1796875" style="1" customWidth="1"/>
    <col min="9967" max="9967" width="0.7265625" style="1" customWidth="1"/>
    <col min="9968" max="10214" width="8.7265625" style="1"/>
    <col min="10215" max="10215" width="40.81640625" style="1" customWidth="1"/>
    <col min="10216" max="10216" width="10" style="1" customWidth="1"/>
    <col min="10217" max="10218" width="11.453125" style="1" customWidth="1"/>
    <col min="10219" max="10219" width="3.453125" style="1" customWidth="1"/>
    <col min="10220" max="10220" width="12.1796875" style="1" customWidth="1"/>
    <col min="10221" max="10221" width="12.81640625" style="1" customWidth="1"/>
    <col min="10222" max="10222" width="12.1796875" style="1" customWidth="1"/>
    <col min="10223" max="10223" width="0.7265625" style="1" customWidth="1"/>
    <col min="10224" max="10470" width="8.7265625" style="1"/>
    <col min="10471" max="10471" width="40.81640625" style="1" customWidth="1"/>
    <col min="10472" max="10472" width="10" style="1" customWidth="1"/>
    <col min="10473" max="10474" width="11.453125" style="1" customWidth="1"/>
    <col min="10475" max="10475" width="3.453125" style="1" customWidth="1"/>
    <col min="10476" max="10476" width="12.1796875" style="1" customWidth="1"/>
    <col min="10477" max="10477" width="12.81640625" style="1" customWidth="1"/>
    <col min="10478" max="10478" width="12.1796875" style="1" customWidth="1"/>
    <col min="10479" max="10479" width="0.7265625" style="1" customWidth="1"/>
    <col min="10480" max="10726" width="8.7265625" style="1"/>
    <col min="10727" max="10727" width="40.81640625" style="1" customWidth="1"/>
    <col min="10728" max="10728" width="10" style="1" customWidth="1"/>
    <col min="10729" max="10730" width="11.453125" style="1" customWidth="1"/>
    <col min="10731" max="10731" width="3.453125" style="1" customWidth="1"/>
    <col min="10732" max="10732" width="12.1796875" style="1" customWidth="1"/>
    <col min="10733" max="10733" width="12.81640625" style="1" customWidth="1"/>
    <col min="10734" max="10734" width="12.1796875" style="1" customWidth="1"/>
    <col min="10735" max="10735" width="0.7265625" style="1" customWidth="1"/>
    <col min="10736" max="10982" width="8.7265625" style="1"/>
    <col min="10983" max="10983" width="40.81640625" style="1" customWidth="1"/>
    <col min="10984" max="10984" width="10" style="1" customWidth="1"/>
    <col min="10985" max="10986" width="11.453125" style="1" customWidth="1"/>
    <col min="10987" max="10987" width="3.453125" style="1" customWidth="1"/>
    <col min="10988" max="10988" width="12.1796875" style="1" customWidth="1"/>
    <col min="10989" max="10989" width="12.81640625" style="1" customWidth="1"/>
    <col min="10990" max="10990" width="12.1796875" style="1" customWidth="1"/>
    <col min="10991" max="10991" width="0.7265625" style="1" customWidth="1"/>
    <col min="10992" max="11238" width="8.7265625" style="1"/>
    <col min="11239" max="11239" width="40.81640625" style="1" customWidth="1"/>
    <col min="11240" max="11240" width="10" style="1" customWidth="1"/>
    <col min="11241" max="11242" width="11.453125" style="1" customWidth="1"/>
    <col min="11243" max="11243" width="3.453125" style="1" customWidth="1"/>
    <col min="11244" max="11244" width="12.1796875" style="1" customWidth="1"/>
    <col min="11245" max="11245" width="12.81640625" style="1" customWidth="1"/>
    <col min="11246" max="11246" width="12.1796875" style="1" customWidth="1"/>
    <col min="11247" max="11247" width="0.7265625" style="1" customWidth="1"/>
    <col min="11248" max="11494" width="8.7265625" style="1"/>
    <col min="11495" max="11495" width="40.81640625" style="1" customWidth="1"/>
    <col min="11496" max="11496" width="10" style="1" customWidth="1"/>
    <col min="11497" max="11498" width="11.453125" style="1" customWidth="1"/>
    <col min="11499" max="11499" width="3.453125" style="1" customWidth="1"/>
    <col min="11500" max="11500" width="12.1796875" style="1" customWidth="1"/>
    <col min="11501" max="11501" width="12.81640625" style="1" customWidth="1"/>
    <col min="11502" max="11502" width="12.1796875" style="1" customWidth="1"/>
    <col min="11503" max="11503" width="0.7265625" style="1" customWidth="1"/>
    <col min="11504" max="11750" width="8.7265625" style="1"/>
    <col min="11751" max="11751" width="40.81640625" style="1" customWidth="1"/>
    <col min="11752" max="11752" width="10" style="1" customWidth="1"/>
    <col min="11753" max="11754" width="11.453125" style="1" customWidth="1"/>
    <col min="11755" max="11755" width="3.453125" style="1" customWidth="1"/>
    <col min="11756" max="11756" width="12.1796875" style="1" customWidth="1"/>
    <col min="11757" max="11757" width="12.81640625" style="1" customWidth="1"/>
    <col min="11758" max="11758" width="12.1796875" style="1" customWidth="1"/>
    <col min="11759" max="11759" width="0.7265625" style="1" customWidth="1"/>
    <col min="11760" max="12006" width="8.7265625" style="1"/>
    <col min="12007" max="12007" width="40.81640625" style="1" customWidth="1"/>
    <col min="12008" max="12008" width="10" style="1" customWidth="1"/>
    <col min="12009" max="12010" width="11.453125" style="1" customWidth="1"/>
    <col min="12011" max="12011" width="3.453125" style="1" customWidth="1"/>
    <col min="12012" max="12012" width="12.1796875" style="1" customWidth="1"/>
    <col min="12013" max="12013" width="12.81640625" style="1" customWidth="1"/>
    <col min="12014" max="12014" width="12.1796875" style="1" customWidth="1"/>
    <col min="12015" max="12015" width="0.7265625" style="1" customWidth="1"/>
    <col min="12016" max="12262" width="8.7265625" style="1"/>
    <col min="12263" max="12263" width="40.81640625" style="1" customWidth="1"/>
    <col min="12264" max="12264" width="10" style="1" customWidth="1"/>
    <col min="12265" max="12266" width="11.453125" style="1" customWidth="1"/>
    <col min="12267" max="12267" width="3.453125" style="1" customWidth="1"/>
    <col min="12268" max="12268" width="12.1796875" style="1" customWidth="1"/>
    <col min="12269" max="12269" width="12.81640625" style="1" customWidth="1"/>
    <col min="12270" max="12270" width="12.1796875" style="1" customWidth="1"/>
    <col min="12271" max="12271" width="0.7265625" style="1" customWidth="1"/>
    <col min="12272" max="12518" width="8.7265625" style="1"/>
    <col min="12519" max="12519" width="40.81640625" style="1" customWidth="1"/>
    <col min="12520" max="12520" width="10" style="1" customWidth="1"/>
    <col min="12521" max="12522" width="11.453125" style="1" customWidth="1"/>
    <col min="12523" max="12523" width="3.453125" style="1" customWidth="1"/>
    <col min="12524" max="12524" width="12.1796875" style="1" customWidth="1"/>
    <col min="12525" max="12525" width="12.81640625" style="1" customWidth="1"/>
    <col min="12526" max="12526" width="12.1796875" style="1" customWidth="1"/>
    <col min="12527" max="12527" width="0.7265625" style="1" customWidth="1"/>
    <col min="12528" max="12774" width="8.7265625" style="1"/>
    <col min="12775" max="12775" width="40.81640625" style="1" customWidth="1"/>
    <col min="12776" max="12776" width="10" style="1" customWidth="1"/>
    <col min="12777" max="12778" width="11.453125" style="1" customWidth="1"/>
    <col min="12779" max="12779" width="3.453125" style="1" customWidth="1"/>
    <col min="12780" max="12780" width="12.1796875" style="1" customWidth="1"/>
    <col min="12781" max="12781" width="12.81640625" style="1" customWidth="1"/>
    <col min="12782" max="12782" width="12.1796875" style="1" customWidth="1"/>
    <col min="12783" max="12783" width="0.7265625" style="1" customWidth="1"/>
    <col min="12784" max="13030" width="8.7265625" style="1"/>
    <col min="13031" max="13031" width="40.81640625" style="1" customWidth="1"/>
    <col min="13032" max="13032" width="10" style="1" customWidth="1"/>
    <col min="13033" max="13034" width="11.453125" style="1" customWidth="1"/>
    <col min="13035" max="13035" width="3.453125" style="1" customWidth="1"/>
    <col min="13036" max="13036" width="12.1796875" style="1" customWidth="1"/>
    <col min="13037" max="13037" width="12.81640625" style="1" customWidth="1"/>
    <col min="13038" max="13038" width="12.1796875" style="1" customWidth="1"/>
    <col min="13039" max="13039" width="0.7265625" style="1" customWidth="1"/>
    <col min="13040" max="13286" width="8.7265625" style="1"/>
    <col min="13287" max="13287" width="40.81640625" style="1" customWidth="1"/>
    <col min="13288" max="13288" width="10" style="1" customWidth="1"/>
    <col min="13289" max="13290" width="11.453125" style="1" customWidth="1"/>
    <col min="13291" max="13291" width="3.453125" style="1" customWidth="1"/>
    <col min="13292" max="13292" width="12.1796875" style="1" customWidth="1"/>
    <col min="13293" max="13293" width="12.81640625" style="1" customWidth="1"/>
    <col min="13294" max="13294" width="12.1796875" style="1" customWidth="1"/>
    <col min="13295" max="13295" width="0.7265625" style="1" customWidth="1"/>
    <col min="13296" max="13542" width="8.7265625" style="1"/>
    <col min="13543" max="13543" width="40.81640625" style="1" customWidth="1"/>
    <col min="13544" max="13544" width="10" style="1" customWidth="1"/>
    <col min="13545" max="13546" width="11.453125" style="1" customWidth="1"/>
    <col min="13547" max="13547" width="3.453125" style="1" customWidth="1"/>
    <col min="13548" max="13548" width="12.1796875" style="1" customWidth="1"/>
    <col min="13549" max="13549" width="12.81640625" style="1" customWidth="1"/>
    <col min="13550" max="13550" width="12.1796875" style="1" customWidth="1"/>
    <col min="13551" max="13551" width="0.7265625" style="1" customWidth="1"/>
    <col min="13552" max="13798" width="8.7265625" style="1"/>
    <col min="13799" max="13799" width="40.81640625" style="1" customWidth="1"/>
    <col min="13800" max="13800" width="10" style="1" customWidth="1"/>
    <col min="13801" max="13802" width="11.453125" style="1" customWidth="1"/>
    <col min="13803" max="13803" width="3.453125" style="1" customWidth="1"/>
    <col min="13804" max="13804" width="12.1796875" style="1" customWidth="1"/>
    <col min="13805" max="13805" width="12.81640625" style="1" customWidth="1"/>
    <col min="13806" max="13806" width="12.1796875" style="1" customWidth="1"/>
    <col min="13807" max="13807" width="0.7265625" style="1" customWidth="1"/>
    <col min="13808" max="14054" width="8.7265625" style="1"/>
    <col min="14055" max="14055" width="40.81640625" style="1" customWidth="1"/>
    <col min="14056" max="14056" width="10" style="1" customWidth="1"/>
    <col min="14057" max="14058" width="11.453125" style="1" customWidth="1"/>
    <col min="14059" max="14059" width="3.453125" style="1" customWidth="1"/>
    <col min="14060" max="14060" width="12.1796875" style="1" customWidth="1"/>
    <col min="14061" max="14061" width="12.81640625" style="1" customWidth="1"/>
    <col min="14062" max="14062" width="12.1796875" style="1" customWidth="1"/>
    <col min="14063" max="14063" width="0.7265625" style="1" customWidth="1"/>
    <col min="14064" max="14310" width="8.7265625" style="1"/>
    <col min="14311" max="14311" width="40.81640625" style="1" customWidth="1"/>
    <col min="14312" max="14312" width="10" style="1" customWidth="1"/>
    <col min="14313" max="14314" width="11.453125" style="1" customWidth="1"/>
    <col min="14315" max="14315" width="3.453125" style="1" customWidth="1"/>
    <col min="14316" max="14316" width="12.1796875" style="1" customWidth="1"/>
    <col min="14317" max="14317" width="12.81640625" style="1" customWidth="1"/>
    <col min="14318" max="14318" width="12.1796875" style="1" customWidth="1"/>
    <col min="14319" max="14319" width="0.7265625" style="1" customWidth="1"/>
    <col min="14320" max="14566" width="8.7265625" style="1"/>
    <col min="14567" max="14567" width="40.81640625" style="1" customWidth="1"/>
    <col min="14568" max="14568" width="10" style="1" customWidth="1"/>
    <col min="14569" max="14570" width="11.453125" style="1" customWidth="1"/>
    <col min="14571" max="14571" width="3.453125" style="1" customWidth="1"/>
    <col min="14572" max="14572" width="12.1796875" style="1" customWidth="1"/>
    <col min="14573" max="14573" width="12.81640625" style="1" customWidth="1"/>
    <col min="14574" max="14574" width="12.1796875" style="1" customWidth="1"/>
    <col min="14575" max="14575" width="0.7265625" style="1" customWidth="1"/>
    <col min="14576" max="14822" width="8.7265625" style="1"/>
    <col min="14823" max="14823" width="40.81640625" style="1" customWidth="1"/>
    <col min="14824" max="14824" width="10" style="1" customWidth="1"/>
    <col min="14825" max="14826" width="11.453125" style="1" customWidth="1"/>
    <col min="14827" max="14827" width="3.453125" style="1" customWidth="1"/>
    <col min="14828" max="14828" width="12.1796875" style="1" customWidth="1"/>
    <col min="14829" max="14829" width="12.81640625" style="1" customWidth="1"/>
    <col min="14830" max="14830" width="12.1796875" style="1" customWidth="1"/>
    <col min="14831" max="14831" width="0.7265625" style="1" customWidth="1"/>
    <col min="14832" max="15078" width="8.7265625" style="1"/>
    <col min="15079" max="15079" width="40.81640625" style="1" customWidth="1"/>
    <col min="15080" max="15080" width="10" style="1" customWidth="1"/>
    <col min="15081" max="15082" width="11.453125" style="1" customWidth="1"/>
    <col min="15083" max="15083" width="3.453125" style="1" customWidth="1"/>
    <col min="15084" max="15084" width="12.1796875" style="1" customWidth="1"/>
    <col min="15085" max="15085" width="12.81640625" style="1" customWidth="1"/>
    <col min="15086" max="15086" width="12.1796875" style="1" customWidth="1"/>
    <col min="15087" max="15087" width="0.7265625" style="1" customWidth="1"/>
    <col min="15088" max="15334" width="8.7265625" style="1"/>
    <col min="15335" max="15335" width="40.81640625" style="1" customWidth="1"/>
    <col min="15336" max="15336" width="10" style="1" customWidth="1"/>
    <col min="15337" max="15338" width="11.453125" style="1" customWidth="1"/>
    <col min="15339" max="15339" width="3.453125" style="1" customWidth="1"/>
    <col min="15340" max="15340" width="12.1796875" style="1" customWidth="1"/>
    <col min="15341" max="15341" width="12.81640625" style="1" customWidth="1"/>
    <col min="15342" max="15342" width="12.1796875" style="1" customWidth="1"/>
    <col min="15343" max="15343" width="0.7265625" style="1" customWidth="1"/>
    <col min="15344" max="15590" width="8.7265625" style="1"/>
    <col min="15591" max="15591" width="40.81640625" style="1" customWidth="1"/>
    <col min="15592" max="15592" width="10" style="1" customWidth="1"/>
    <col min="15593" max="15594" width="11.453125" style="1" customWidth="1"/>
    <col min="15595" max="15595" width="3.453125" style="1" customWidth="1"/>
    <col min="15596" max="15596" width="12.1796875" style="1" customWidth="1"/>
    <col min="15597" max="15597" width="12.81640625" style="1" customWidth="1"/>
    <col min="15598" max="15598" width="12.1796875" style="1" customWidth="1"/>
    <col min="15599" max="15599" width="0.7265625" style="1" customWidth="1"/>
    <col min="15600" max="15846" width="8.7265625" style="1"/>
    <col min="15847" max="15847" width="40.81640625" style="1" customWidth="1"/>
    <col min="15848" max="15848" width="10" style="1" customWidth="1"/>
    <col min="15849" max="15850" width="11.453125" style="1" customWidth="1"/>
    <col min="15851" max="15851" width="3.453125" style="1" customWidth="1"/>
    <col min="15852" max="15852" width="12.1796875" style="1" customWidth="1"/>
    <col min="15853" max="15853" width="12.81640625" style="1" customWidth="1"/>
    <col min="15854" max="15854" width="12.1796875" style="1" customWidth="1"/>
    <col min="15855" max="15855" width="0.7265625" style="1" customWidth="1"/>
    <col min="15856" max="16102" width="8.7265625" style="1"/>
    <col min="16103" max="16103" width="40.81640625" style="1" customWidth="1"/>
    <col min="16104" max="16104" width="10" style="1" customWidth="1"/>
    <col min="16105" max="16106" width="11.453125" style="1" customWidth="1"/>
    <col min="16107" max="16107" width="3.453125" style="1" customWidth="1"/>
    <col min="16108" max="16108" width="12.1796875" style="1" customWidth="1"/>
    <col min="16109" max="16109" width="12.81640625" style="1" customWidth="1"/>
    <col min="16110" max="16110" width="12.1796875" style="1" customWidth="1"/>
    <col min="16111" max="16111" width="0.7265625" style="1" customWidth="1"/>
    <col min="16112" max="16384" width="8.7265625" style="1"/>
  </cols>
  <sheetData>
    <row r="2" spans="2:14" ht="18.75" customHeight="1" x14ac:dyDescent="0.35">
      <c r="B2" s="334" t="s">
        <v>137</v>
      </c>
      <c r="C2" s="334"/>
      <c r="D2" s="334"/>
      <c r="E2" s="334"/>
      <c r="F2" s="334"/>
      <c r="G2" s="334"/>
      <c r="H2" s="334"/>
      <c r="I2" s="334"/>
      <c r="J2" s="334"/>
    </row>
    <row r="3" spans="2:14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customHeight="1" x14ac:dyDescent="0.3">
      <c r="B4" s="254" t="s">
        <v>103</v>
      </c>
      <c r="C4" s="46"/>
      <c r="D4" s="46"/>
      <c r="E4" s="46"/>
      <c r="F4" s="46"/>
      <c r="G4" s="46"/>
      <c r="H4" s="46"/>
      <c r="I4" s="46"/>
      <c r="J4" s="46"/>
      <c r="K4" s="2"/>
      <c r="L4" s="2"/>
      <c r="M4" s="2"/>
      <c r="N4" s="2"/>
    </row>
    <row r="5" spans="2:14" ht="27" customHeight="1" x14ac:dyDescent="0.3">
      <c r="B5" s="3"/>
      <c r="C5" s="252" t="s">
        <v>92</v>
      </c>
      <c r="D5" s="253" t="s">
        <v>93</v>
      </c>
      <c r="E5" s="253" t="s">
        <v>94</v>
      </c>
      <c r="F5" s="252" t="s">
        <v>121</v>
      </c>
      <c r="G5" s="253" t="s">
        <v>95</v>
      </c>
      <c r="H5" s="253" t="s">
        <v>119</v>
      </c>
      <c r="I5" s="252" t="s">
        <v>122</v>
      </c>
      <c r="J5" s="244" t="s">
        <v>43</v>
      </c>
      <c r="K5" s="251"/>
      <c r="L5" s="251"/>
      <c r="M5" s="251"/>
      <c r="N5" s="243"/>
    </row>
    <row r="6" spans="2:14" ht="14.25" customHeight="1" x14ac:dyDescent="0.3">
      <c r="J6" s="4" t="s">
        <v>45</v>
      </c>
      <c r="M6" s="5"/>
      <c r="N6" s="6"/>
    </row>
    <row r="7" spans="2:14" ht="14.25" customHeight="1" x14ac:dyDescent="0.3">
      <c r="J7" s="4"/>
      <c r="M7" s="5"/>
      <c r="N7" s="6"/>
    </row>
    <row r="8" spans="2:14" ht="14.25" customHeight="1" x14ac:dyDescent="0.3">
      <c r="B8" s="7" t="s">
        <v>20</v>
      </c>
      <c r="C8" s="40">
        <v>419.37977243636459</v>
      </c>
      <c r="D8" s="36">
        <v>348.46780907247245</v>
      </c>
      <c r="E8" s="36">
        <v>283.74177114573359</v>
      </c>
      <c r="F8" s="40">
        <v>632.20958021820604</v>
      </c>
      <c r="G8" s="36">
        <v>160.60447242142314</v>
      </c>
      <c r="H8" s="36">
        <v>68.625567979435658</v>
      </c>
      <c r="I8" s="40">
        <v>229.23004040085877</v>
      </c>
      <c r="J8" s="8">
        <v>1280.8193930554296</v>
      </c>
      <c r="K8" s="9"/>
      <c r="L8" s="9"/>
      <c r="M8" s="10"/>
      <c r="N8" s="6"/>
    </row>
    <row r="9" spans="2:14" ht="14.25" customHeight="1" x14ac:dyDescent="0.3">
      <c r="B9" s="7" t="s">
        <v>21</v>
      </c>
      <c r="C9" s="40">
        <v>473.87658943445467</v>
      </c>
      <c r="D9" s="36">
        <v>182.62921239823368</v>
      </c>
      <c r="E9" s="36">
        <v>135.64249990030837</v>
      </c>
      <c r="F9" s="40">
        <v>318.27171229854213</v>
      </c>
      <c r="G9" s="36">
        <v>93.38814986156045</v>
      </c>
      <c r="H9" s="36">
        <v>12.964641543032782</v>
      </c>
      <c r="I9" s="40">
        <v>106.35279140459326</v>
      </c>
      <c r="J9" s="8">
        <v>898.50109313759037</v>
      </c>
      <c r="K9" s="9"/>
      <c r="L9" s="9"/>
      <c r="M9" s="10"/>
      <c r="N9" s="6"/>
    </row>
    <row r="10" spans="2:14" ht="14.25" customHeight="1" x14ac:dyDescent="0.3">
      <c r="B10" s="7" t="s">
        <v>96</v>
      </c>
      <c r="C10" s="40" t="s">
        <v>74</v>
      </c>
      <c r="D10" s="36">
        <v>37.242840958505575</v>
      </c>
      <c r="E10" s="36">
        <v>58.315296133090968</v>
      </c>
      <c r="F10" s="40">
        <v>95.558137091596564</v>
      </c>
      <c r="G10" s="36" t="s">
        <v>74</v>
      </c>
      <c r="H10" s="36" t="s">
        <v>74</v>
      </c>
      <c r="I10" s="40" t="s">
        <v>74</v>
      </c>
      <c r="J10" s="8">
        <v>102.51482759167443</v>
      </c>
      <c r="K10" s="9"/>
      <c r="L10" s="9"/>
      <c r="M10" s="10"/>
      <c r="N10" s="6"/>
    </row>
    <row r="11" spans="2:14" ht="14.25" customHeight="1" x14ac:dyDescent="0.3">
      <c r="B11" s="1" t="s">
        <v>22</v>
      </c>
      <c r="C11" s="40">
        <v>425.94994380975095</v>
      </c>
      <c r="D11" s="36">
        <v>617.56184935111685</v>
      </c>
      <c r="E11" s="36">
        <v>98.967745630667949</v>
      </c>
      <c r="F11" s="40">
        <v>716.52959498178495</v>
      </c>
      <c r="G11" s="36" t="s">
        <v>74</v>
      </c>
      <c r="H11" s="36" t="s">
        <v>74</v>
      </c>
      <c r="I11" s="40" t="s">
        <v>74</v>
      </c>
      <c r="J11" s="8">
        <v>1149.5895021813062</v>
      </c>
      <c r="K11" s="9"/>
      <c r="L11" s="9"/>
      <c r="M11" s="11"/>
      <c r="N11" s="6"/>
    </row>
    <row r="12" spans="2:14" ht="14.25" customHeight="1" x14ac:dyDescent="0.3">
      <c r="B12" s="1" t="s">
        <v>97</v>
      </c>
      <c r="C12" s="40">
        <v>9.0492233446559123</v>
      </c>
      <c r="D12" s="36">
        <v>30.45916384633427</v>
      </c>
      <c r="E12" s="36">
        <v>55.577981330999442</v>
      </c>
      <c r="F12" s="40">
        <v>86.037145177333755</v>
      </c>
      <c r="G12" s="36">
        <v>15.712039668048625</v>
      </c>
      <c r="H12" s="36" t="s">
        <v>74</v>
      </c>
      <c r="I12" s="40">
        <v>15.712039668048625</v>
      </c>
      <c r="J12" s="8">
        <v>110.7984081900383</v>
      </c>
      <c r="K12" s="9"/>
      <c r="L12" s="9"/>
      <c r="M12" s="11"/>
      <c r="N12" s="6"/>
    </row>
    <row r="13" spans="2:14" ht="14.25" customHeight="1" x14ac:dyDescent="0.3">
      <c r="B13" s="1" t="s">
        <v>23</v>
      </c>
      <c r="C13" s="40">
        <v>168.69875293300404</v>
      </c>
      <c r="D13" s="36">
        <v>265.63073007352557</v>
      </c>
      <c r="E13" s="36">
        <v>41.567579065954263</v>
      </c>
      <c r="F13" s="40">
        <v>307.19830913947993</v>
      </c>
      <c r="G13" s="36" t="s">
        <v>74</v>
      </c>
      <c r="H13" s="36" t="s">
        <v>74</v>
      </c>
      <c r="I13" s="40" t="s">
        <v>74</v>
      </c>
      <c r="J13" s="8">
        <v>475.89706207248395</v>
      </c>
      <c r="K13" s="9"/>
      <c r="L13" s="9"/>
      <c r="M13" s="11"/>
      <c r="N13" s="6"/>
    </row>
    <row r="14" spans="2:14" ht="14.25" customHeight="1" x14ac:dyDescent="0.3">
      <c r="B14" s="1" t="s">
        <v>26</v>
      </c>
      <c r="C14" s="40">
        <v>27.144617065239625</v>
      </c>
      <c r="D14" s="36">
        <v>28.75584963956312</v>
      </c>
      <c r="E14" s="36">
        <v>33.274181583733892</v>
      </c>
      <c r="F14" s="40">
        <v>62.030031223297009</v>
      </c>
      <c r="G14" s="36" t="s">
        <v>74</v>
      </c>
      <c r="H14" s="36" t="s">
        <v>74</v>
      </c>
      <c r="I14" s="40" t="s">
        <v>74</v>
      </c>
      <c r="J14" s="8">
        <v>94.927092420932937</v>
      </c>
      <c r="K14" s="9"/>
      <c r="L14" s="9"/>
      <c r="M14" s="11"/>
      <c r="N14" s="6"/>
    </row>
    <row r="15" spans="2:14" ht="14.25" customHeight="1" x14ac:dyDescent="0.3">
      <c r="B15" s="1" t="s">
        <v>27</v>
      </c>
      <c r="C15" s="40">
        <v>338.55621134739999</v>
      </c>
      <c r="D15" s="36">
        <v>68.566519029627258</v>
      </c>
      <c r="E15" s="36">
        <v>21.647483552226092</v>
      </c>
      <c r="F15" s="40">
        <v>90.214002581853336</v>
      </c>
      <c r="G15" s="36">
        <v>10.014845973505894</v>
      </c>
      <c r="H15" s="36" t="s">
        <v>74</v>
      </c>
      <c r="I15" s="40">
        <v>10.014845973505894</v>
      </c>
      <c r="J15" s="8">
        <v>438.78505990275954</v>
      </c>
      <c r="K15" s="9"/>
      <c r="L15" s="9"/>
      <c r="M15" s="11"/>
      <c r="N15" s="6"/>
    </row>
    <row r="16" spans="2:14" ht="14.25" customHeight="1" x14ac:dyDescent="0.25">
      <c r="C16" s="40"/>
      <c r="D16" s="36"/>
      <c r="E16" s="36"/>
      <c r="F16" s="36"/>
      <c r="G16" s="36"/>
      <c r="H16" s="36"/>
      <c r="I16" s="36"/>
      <c r="J16" s="36"/>
      <c r="K16" s="9"/>
      <c r="L16" s="9"/>
      <c r="M16" s="11"/>
      <c r="N16" s="6"/>
    </row>
    <row r="17" spans="2:14" s="17" customFormat="1" ht="14.25" customHeight="1" x14ac:dyDescent="0.3">
      <c r="B17" s="13" t="s">
        <v>55</v>
      </c>
      <c r="C17" s="39">
        <v>1862.6551103708698</v>
      </c>
      <c r="D17" s="39">
        <v>1579.3139743693796</v>
      </c>
      <c r="E17" s="39">
        <v>728.73453834271527</v>
      </c>
      <c r="F17" s="39">
        <v>2308.0485127121005</v>
      </c>
      <c r="G17" s="39">
        <v>297.81897496796529</v>
      </c>
      <c r="H17" s="39">
        <v>83.309840501286132</v>
      </c>
      <c r="I17" s="39">
        <v>381.12881546925121</v>
      </c>
      <c r="J17" s="14">
        <v>4551.8324385522183</v>
      </c>
      <c r="K17" s="9"/>
      <c r="L17" s="9"/>
      <c r="M17" s="16"/>
    </row>
    <row r="18" spans="2:14" ht="14.25" customHeight="1" x14ac:dyDescent="0.3">
      <c r="C18" s="21"/>
      <c r="D18" s="37"/>
      <c r="E18" s="37"/>
      <c r="F18" s="21"/>
      <c r="G18" s="37"/>
      <c r="H18" s="37"/>
      <c r="I18" s="21"/>
      <c r="J18" s="32" t="s">
        <v>56</v>
      </c>
      <c r="M18" s="5"/>
      <c r="N18" s="6"/>
    </row>
    <row r="19" spans="2:14" ht="14.25" customHeight="1" x14ac:dyDescent="0.3">
      <c r="C19" s="21"/>
      <c r="D19" s="37"/>
      <c r="E19" s="37"/>
      <c r="F19" s="21"/>
      <c r="G19" s="37"/>
      <c r="H19" s="37"/>
      <c r="I19" s="21"/>
      <c r="J19" s="32"/>
      <c r="M19" s="5"/>
      <c r="N19" s="6"/>
    </row>
    <row r="20" spans="2:14" ht="14.25" customHeight="1" x14ac:dyDescent="0.3">
      <c r="B20" s="7" t="s">
        <v>20</v>
      </c>
      <c r="C20" s="19">
        <v>22.515159682613636</v>
      </c>
      <c r="D20" s="35">
        <v>22.064504888055318</v>
      </c>
      <c r="E20" s="35">
        <v>38.936232086792238</v>
      </c>
      <c r="F20" s="19">
        <v>27.391520444053423</v>
      </c>
      <c r="G20" s="35">
        <v>53.926877036192359</v>
      </c>
      <c r="H20" s="35">
        <v>82.373903930804218</v>
      </c>
      <c r="I20" s="19">
        <v>60.145029999536369</v>
      </c>
      <c r="J20" s="19">
        <v>28.138544428995154</v>
      </c>
      <c r="K20" s="18"/>
      <c r="L20" s="18"/>
      <c r="M20" s="18"/>
      <c r="N20" s="20"/>
    </row>
    <row r="21" spans="2:14" ht="14.25" customHeight="1" x14ac:dyDescent="0.3">
      <c r="B21" s="7" t="s">
        <v>21</v>
      </c>
      <c r="C21" s="19">
        <v>25.440919620385436</v>
      </c>
      <c r="D21" s="35">
        <v>11.56383185117814</v>
      </c>
      <c r="E21" s="35">
        <v>18.613430922155263</v>
      </c>
      <c r="F21" s="19">
        <v>13.789645691829636</v>
      </c>
      <c r="G21" s="35">
        <v>31.357353866255732</v>
      </c>
      <c r="H21" s="35">
        <v>15.561956984940615</v>
      </c>
      <c r="I21" s="19">
        <v>27.904683951448327</v>
      </c>
      <c r="J21" s="19">
        <v>19.739327079082301</v>
      </c>
      <c r="K21" s="18"/>
      <c r="L21" s="18"/>
      <c r="M21" s="18"/>
      <c r="N21" s="20"/>
    </row>
    <row r="22" spans="2:14" ht="14.25" customHeight="1" x14ac:dyDescent="0.3">
      <c r="B22" s="7" t="s">
        <v>96</v>
      </c>
      <c r="C22" s="19" t="s">
        <v>74</v>
      </c>
      <c r="D22" s="35">
        <v>2.3581657329016319</v>
      </c>
      <c r="E22" s="35">
        <v>8.0022687363921783</v>
      </c>
      <c r="F22" s="19">
        <v>4.1402135425355429</v>
      </c>
      <c r="G22" s="35" t="s">
        <v>74</v>
      </c>
      <c r="H22" s="35" t="s">
        <v>74</v>
      </c>
      <c r="I22" s="19" t="s">
        <v>74</v>
      </c>
      <c r="J22" s="19">
        <v>2.2521661105847053</v>
      </c>
      <c r="K22" s="18"/>
      <c r="L22" s="18"/>
      <c r="M22" s="18"/>
      <c r="N22" s="20"/>
    </row>
    <row r="23" spans="2:14" ht="14.25" customHeight="1" x14ac:dyDescent="0.3">
      <c r="B23" s="7" t="s">
        <v>22</v>
      </c>
      <c r="C23" s="19">
        <v>22.867891185982401</v>
      </c>
      <c r="D23" s="35">
        <v>39.103171337270631</v>
      </c>
      <c r="E23" s="35">
        <v>13.580767813714434</v>
      </c>
      <c r="F23" s="19">
        <v>31.044823842971052</v>
      </c>
      <c r="G23" s="35" t="s">
        <v>74</v>
      </c>
      <c r="H23" s="35" t="s">
        <v>74</v>
      </c>
      <c r="I23" s="19" t="s">
        <v>74</v>
      </c>
      <c r="J23" s="19">
        <v>25.255532089554489</v>
      </c>
      <c r="K23" s="18"/>
      <c r="L23" s="18"/>
      <c r="M23" s="18"/>
      <c r="N23" s="20"/>
    </row>
    <row r="24" spans="2:14" ht="14.25" customHeight="1" x14ac:dyDescent="0.3">
      <c r="B24" s="7" t="s">
        <v>97</v>
      </c>
      <c r="C24" s="19">
        <v>0.48582388088228196</v>
      </c>
      <c r="D24" s="35">
        <v>1.928632579756449</v>
      </c>
      <c r="E24" s="35">
        <v>7.626642955251528</v>
      </c>
      <c r="F24" s="19">
        <v>3.7277008998495771</v>
      </c>
      <c r="G24" s="35">
        <v>5.2757013449994856</v>
      </c>
      <c r="H24" s="35" t="s">
        <v>74</v>
      </c>
      <c r="I24" s="19">
        <v>4.1225011151948037</v>
      </c>
      <c r="J24" s="19">
        <v>2.4341495361652523</v>
      </c>
      <c r="K24" s="18"/>
      <c r="L24" s="18"/>
      <c r="M24" s="18"/>
      <c r="N24" s="20"/>
    </row>
    <row r="25" spans="2:14" ht="14.25" customHeight="1" x14ac:dyDescent="0.3">
      <c r="B25" s="7" t="s">
        <v>23</v>
      </c>
      <c r="C25" s="19">
        <v>9.0568968991481604</v>
      </c>
      <c r="D25" s="35">
        <v>16.819374385615244</v>
      </c>
      <c r="E25" s="35">
        <v>5.7040769826124968</v>
      </c>
      <c r="F25" s="19">
        <v>13.30987227727301</v>
      </c>
      <c r="G25" s="35" t="s">
        <v>74</v>
      </c>
      <c r="H25" s="35" t="s">
        <v>74</v>
      </c>
      <c r="I25" s="19" t="s">
        <v>74</v>
      </c>
      <c r="J25" s="19">
        <v>10.455065481800787</v>
      </c>
      <c r="K25" s="18"/>
      <c r="L25" s="18"/>
      <c r="M25" s="18"/>
      <c r="N25" s="20"/>
    </row>
    <row r="26" spans="2:14" ht="14.25" customHeight="1" x14ac:dyDescent="0.3">
      <c r="B26" s="7" t="s">
        <v>26</v>
      </c>
      <c r="C26" s="19">
        <v>1.457307738512843</v>
      </c>
      <c r="D26" s="35">
        <v>1.8207810547010033</v>
      </c>
      <c r="E26" s="35">
        <v>4.56602230757525</v>
      </c>
      <c r="F26" s="19">
        <v>2.6875531810381168</v>
      </c>
      <c r="G26" s="35" t="s">
        <v>74</v>
      </c>
      <c r="H26" s="35" t="s">
        <v>74</v>
      </c>
      <c r="I26" s="19" t="s">
        <v>74</v>
      </c>
      <c r="J26" s="19">
        <v>2.0854698344547584</v>
      </c>
      <c r="K26" s="18"/>
      <c r="L26" s="18"/>
      <c r="M26" s="18"/>
      <c r="N26" s="20"/>
    </row>
    <row r="27" spans="2:14" ht="14.25" customHeight="1" x14ac:dyDescent="0.3">
      <c r="B27" s="7" t="s">
        <v>27</v>
      </c>
      <c r="C27" s="19">
        <v>18.176000992475235</v>
      </c>
      <c r="D27" s="35">
        <v>4.3415381705215319</v>
      </c>
      <c r="E27" s="35">
        <v>2.9705581955065146</v>
      </c>
      <c r="F27" s="19">
        <v>3.9086701204493433</v>
      </c>
      <c r="G27" s="35">
        <v>3.3627293138669669</v>
      </c>
      <c r="H27" s="35" t="s">
        <v>74</v>
      </c>
      <c r="I27" s="19">
        <v>2.6276800826973612</v>
      </c>
      <c r="J27" s="19">
        <v>9.639745439362482</v>
      </c>
      <c r="K27" s="18"/>
      <c r="L27" s="18"/>
      <c r="M27" s="18"/>
      <c r="N27" s="20"/>
    </row>
    <row r="28" spans="2:14" ht="14.25" customHeight="1" x14ac:dyDescent="0.25">
      <c r="C28" s="255"/>
      <c r="D28" s="58"/>
      <c r="E28" s="58"/>
      <c r="F28" s="58"/>
      <c r="G28" s="58"/>
      <c r="H28" s="58"/>
      <c r="I28" s="58"/>
      <c r="J28" s="58"/>
      <c r="K28" s="18"/>
      <c r="L28" s="18"/>
      <c r="M28" s="18"/>
      <c r="N28" s="18"/>
    </row>
    <row r="29" spans="2:14" ht="14.25" customHeight="1" x14ac:dyDescent="0.3">
      <c r="B29" s="13" t="s">
        <v>55</v>
      </c>
      <c r="C29" s="34">
        <v>100</v>
      </c>
      <c r="D29" s="34">
        <v>100</v>
      </c>
      <c r="E29" s="34">
        <v>100</v>
      </c>
      <c r="F29" s="34">
        <v>100</v>
      </c>
      <c r="G29" s="34">
        <v>100</v>
      </c>
      <c r="H29" s="34">
        <v>100</v>
      </c>
      <c r="I29" s="34">
        <v>100</v>
      </c>
      <c r="J29" s="34">
        <v>100</v>
      </c>
      <c r="K29" s="22"/>
      <c r="L29" s="22"/>
      <c r="M29" s="22"/>
      <c r="N29" s="22"/>
    </row>
    <row r="30" spans="2:14" ht="14.25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22"/>
      <c r="L30" s="22"/>
      <c r="M30" s="22"/>
      <c r="N30" s="22"/>
    </row>
    <row r="31" spans="2:14" ht="14.25" customHeight="1" x14ac:dyDescent="0.3">
      <c r="B31" s="23" t="s">
        <v>44</v>
      </c>
      <c r="C31" s="24">
        <v>982</v>
      </c>
      <c r="D31" s="24">
        <v>866</v>
      </c>
      <c r="E31" s="24">
        <v>410</v>
      </c>
      <c r="F31" s="24">
        <v>1276</v>
      </c>
      <c r="G31" s="24">
        <v>186</v>
      </c>
      <c r="H31" s="24">
        <v>39</v>
      </c>
      <c r="I31" s="24">
        <v>225</v>
      </c>
      <c r="J31" s="24">
        <v>2483</v>
      </c>
      <c r="K31" s="25"/>
      <c r="L31" s="25"/>
      <c r="M31" s="25"/>
      <c r="N31" s="25"/>
    </row>
    <row r="32" spans="2:14" ht="14.25" customHeight="1" x14ac:dyDescent="0.25">
      <c r="B32" s="26" t="s">
        <v>75</v>
      </c>
      <c r="C32" s="26"/>
      <c r="D32" s="26"/>
      <c r="E32" s="26"/>
      <c r="F32" s="26"/>
      <c r="G32" s="26"/>
      <c r="H32" s="26"/>
      <c r="I32" s="26"/>
      <c r="J32" s="26"/>
      <c r="K32" s="27"/>
      <c r="L32" s="28"/>
      <c r="M32" s="28"/>
      <c r="N32" s="29"/>
    </row>
    <row r="33" spans="2:14" ht="14.25" customHeight="1" x14ac:dyDescent="0.25">
      <c r="B33" s="41" t="s">
        <v>98</v>
      </c>
      <c r="C33" s="26"/>
      <c r="D33" s="26"/>
      <c r="E33" s="26"/>
      <c r="F33" s="26"/>
      <c r="G33" s="26"/>
      <c r="H33" s="26"/>
      <c r="I33" s="26"/>
      <c r="J33" s="26"/>
      <c r="K33" s="27"/>
      <c r="L33" s="28"/>
      <c r="M33" s="28"/>
      <c r="N33" s="29"/>
    </row>
    <row r="34" spans="2:14" ht="14.25" customHeight="1" x14ac:dyDescent="0.25">
      <c r="B34" s="41" t="s">
        <v>99</v>
      </c>
      <c r="C34" s="26"/>
      <c r="D34" s="26"/>
      <c r="E34" s="26"/>
      <c r="F34" s="26"/>
      <c r="G34" s="26"/>
      <c r="H34" s="26"/>
      <c r="I34" s="26"/>
      <c r="J34" s="26"/>
      <c r="K34" s="27"/>
      <c r="L34" s="28"/>
      <c r="M34" s="28"/>
      <c r="N34" s="29"/>
    </row>
    <row r="35" spans="2:14" ht="14.25" customHeight="1" x14ac:dyDescent="0.25">
      <c r="B35" s="30" t="s">
        <v>58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4C5B-CE50-4AD7-868A-EC987F0E9461}">
  <sheetPr>
    <tabColor rgb="FFCC99FF"/>
    <pageSetUpPr fitToPage="1"/>
  </sheetPr>
  <dimension ref="B2:N23"/>
  <sheetViews>
    <sheetView zoomScaleNormal="100" workbookViewId="0"/>
  </sheetViews>
  <sheetFormatPr defaultRowHeight="14.25" customHeight="1" x14ac:dyDescent="0.25"/>
  <cols>
    <col min="1" max="1" width="8.7265625" style="1"/>
    <col min="2" max="2" width="19.54296875" style="1" customWidth="1"/>
    <col min="3" max="9" width="10.54296875" style="1" customWidth="1"/>
    <col min="10" max="10" width="12.81640625" style="1" customWidth="1"/>
    <col min="11" max="13" width="9.7265625" style="1" customWidth="1"/>
    <col min="14" max="230" width="8.7265625" style="1"/>
    <col min="231" max="231" width="40.81640625" style="1" customWidth="1"/>
    <col min="232" max="232" width="10" style="1" customWidth="1"/>
    <col min="233" max="234" width="11.453125" style="1" customWidth="1"/>
    <col min="235" max="235" width="3.453125" style="1" customWidth="1"/>
    <col min="236" max="236" width="12.1796875" style="1" customWidth="1"/>
    <col min="237" max="237" width="12.81640625" style="1" customWidth="1"/>
    <col min="238" max="238" width="12.1796875" style="1" customWidth="1"/>
    <col min="239" max="239" width="0.7265625" style="1" customWidth="1"/>
    <col min="240" max="486" width="8.7265625" style="1"/>
    <col min="487" max="487" width="40.81640625" style="1" customWidth="1"/>
    <col min="488" max="488" width="10" style="1" customWidth="1"/>
    <col min="489" max="490" width="11.453125" style="1" customWidth="1"/>
    <col min="491" max="491" width="3.453125" style="1" customWidth="1"/>
    <col min="492" max="492" width="12.1796875" style="1" customWidth="1"/>
    <col min="493" max="493" width="12.81640625" style="1" customWidth="1"/>
    <col min="494" max="494" width="12.1796875" style="1" customWidth="1"/>
    <col min="495" max="495" width="0.7265625" style="1" customWidth="1"/>
    <col min="496" max="742" width="8.7265625" style="1"/>
    <col min="743" max="743" width="40.81640625" style="1" customWidth="1"/>
    <col min="744" max="744" width="10" style="1" customWidth="1"/>
    <col min="745" max="746" width="11.453125" style="1" customWidth="1"/>
    <col min="747" max="747" width="3.453125" style="1" customWidth="1"/>
    <col min="748" max="748" width="12.1796875" style="1" customWidth="1"/>
    <col min="749" max="749" width="12.81640625" style="1" customWidth="1"/>
    <col min="750" max="750" width="12.1796875" style="1" customWidth="1"/>
    <col min="751" max="751" width="0.7265625" style="1" customWidth="1"/>
    <col min="752" max="998" width="8.7265625" style="1"/>
    <col min="999" max="999" width="40.81640625" style="1" customWidth="1"/>
    <col min="1000" max="1000" width="10" style="1" customWidth="1"/>
    <col min="1001" max="1002" width="11.453125" style="1" customWidth="1"/>
    <col min="1003" max="1003" width="3.453125" style="1" customWidth="1"/>
    <col min="1004" max="1004" width="12.1796875" style="1" customWidth="1"/>
    <col min="1005" max="1005" width="12.81640625" style="1" customWidth="1"/>
    <col min="1006" max="1006" width="12.1796875" style="1" customWidth="1"/>
    <col min="1007" max="1007" width="0.7265625" style="1" customWidth="1"/>
    <col min="1008" max="1254" width="8.7265625" style="1"/>
    <col min="1255" max="1255" width="40.81640625" style="1" customWidth="1"/>
    <col min="1256" max="1256" width="10" style="1" customWidth="1"/>
    <col min="1257" max="1258" width="11.453125" style="1" customWidth="1"/>
    <col min="1259" max="1259" width="3.453125" style="1" customWidth="1"/>
    <col min="1260" max="1260" width="12.1796875" style="1" customWidth="1"/>
    <col min="1261" max="1261" width="12.81640625" style="1" customWidth="1"/>
    <col min="1262" max="1262" width="12.1796875" style="1" customWidth="1"/>
    <col min="1263" max="1263" width="0.7265625" style="1" customWidth="1"/>
    <col min="1264" max="1510" width="8.7265625" style="1"/>
    <col min="1511" max="1511" width="40.81640625" style="1" customWidth="1"/>
    <col min="1512" max="1512" width="10" style="1" customWidth="1"/>
    <col min="1513" max="1514" width="11.453125" style="1" customWidth="1"/>
    <col min="1515" max="1515" width="3.453125" style="1" customWidth="1"/>
    <col min="1516" max="1516" width="12.1796875" style="1" customWidth="1"/>
    <col min="1517" max="1517" width="12.81640625" style="1" customWidth="1"/>
    <col min="1518" max="1518" width="12.1796875" style="1" customWidth="1"/>
    <col min="1519" max="1519" width="0.7265625" style="1" customWidth="1"/>
    <col min="1520" max="1766" width="8.7265625" style="1"/>
    <col min="1767" max="1767" width="40.81640625" style="1" customWidth="1"/>
    <col min="1768" max="1768" width="10" style="1" customWidth="1"/>
    <col min="1769" max="1770" width="11.453125" style="1" customWidth="1"/>
    <col min="1771" max="1771" width="3.453125" style="1" customWidth="1"/>
    <col min="1772" max="1772" width="12.1796875" style="1" customWidth="1"/>
    <col min="1773" max="1773" width="12.81640625" style="1" customWidth="1"/>
    <col min="1774" max="1774" width="12.1796875" style="1" customWidth="1"/>
    <col min="1775" max="1775" width="0.7265625" style="1" customWidth="1"/>
    <col min="1776" max="2022" width="8.7265625" style="1"/>
    <col min="2023" max="2023" width="40.81640625" style="1" customWidth="1"/>
    <col min="2024" max="2024" width="10" style="1" customWidth="1"/>
    <col min="2025" max="2026" width="11.453125" style="1" customWidth="1"/>
    <col min="2027" max="2027" width="3.453125" style="1" customWidth="1"/>
    <col min="2028" max="2028" width="12.1796875" style="1" customWidth="1"/>
    <col min="2029" max="2029" width="12.81640625" style="1" customWidth="1"/>
    <col min="2030" max="2030" width="12.1796875" style="1" customWidth="1"/>
    <col min="2031" max="2031" width="0.7265625" style="1" customWidth="1"/>
    <col min="2032" max="2278" width="8.7265625" style="1"/>
    <col min="2279" max="2279" width="40.81640625" style="1" customWidth="1"/>
    <col min="2280" max="2280" width="10" style="1" customWidth="1"/>
    <col min="2281" max="2282" width="11.453125" style="1" customWidth="1"/>
    <col min="2283" max="2283" width="3.453125" style="1" customWidth="1"/>
    <col min="2284" max="2284" width="12.1796875" style="1" customWidth="1"/>
    <col min="2285" max="2285" width="12.81640625" style="1" customWidth="1"/>
    <col min="2286" max="2286" width="12.1796875" style="1" customWidth="1"/>
    <col min="2287" max="2287" width="0.7265625" style="1" customWidth="1"/>
    <col min="2288" max="2534" width="8.7265625" style="1"/>
    <col min="2535" max="2535" width="40.81640625" style="1" customWidth="1"/>
    <col min="2536" max="2536" width="10" style="1" customWidth="1"/>
    <col min="2537" max="2538" width="11.453125" style="1" customWidth="1"/>
    <col min="2539" max="2539" width="3.453125" style="1" customWidth="1"/>
    <col min="2540" max="2540" width="12.1796875" style="1" customWidth="1"/>
    <col min="2541" max="2541" width="12.81640625" style="1" customWidth="1"/>
    <col min="2542" max="2542" width="12.1796875" style="1" customWidth="1"/>
    <col min="2543" max="2543" width="0.7265625" style="1" customWidth="1"/>
    <col min="2544" max="2790" width="8.7265625" style="1"/>
    <col min="2791" max="2791" width="40.81640625" style="1" customWidth="1"/>
    <col min="2792" max="2792" width="10" style="1" customWidth="1"/>
    <col min="2793" max="2794" width="11.453125" style="1" customWidth="1"/>
    <col min="2795" max="2795" width="3.453125" style="1" customWidth="1"/>
    <col min="2796" max="2796" width="12.1796875" style="1" customWidth="1"/>
    <col min="2797" max="2797" width="12.81640625" style="1" customWidth="1"/>
    <col min="2798" max="2798" width="12.1796875" style="1" customWidth="1"/>
    <col min="2799" max="2799" width="0.7265625" style="1" customWidth="1"/>
    <col min="2800" max="3046" width="8.7265625" style="1"/>
    <col min="3047" max="3047" width="40.81640625" style="1" customWidth="1"/>
    <col min="3048" max="3048" width="10" style="1" customWidth="1"/>
    <col min="3049" max="3050" width="11.453125" style="1" customWidth="1"/>
    <col min="3051" max="3051" width="3.453125" style="1" customWidth="1"/>
    <col min="3052" max="3052" width="12.1796875" style="1" customWidth="1"/>
    <col min="3053" max="3053" width="12.81640625" style="1" customWidth="1"/>
    <col min="3054" max="3054" width="12.1796875" style="1" customWidth="1"/>
    <col min="3055" max="3055" width="0.7265625" style="1" customWidth="1"/>
    <col min="3056" max="3302" width="8.7265625" style="1"/>
    <col min="3303" max="3303" width="40.81640625" style="1" customWidth="1"/>
    <col min="3304" max="3304" width="10" style="1" customWidth="1"/>
    <col min="3305" max="3306" width="11.453125" style="1" customWidth="1"/>
    <col min="3307" max="3307" width="3.453125" style="1" customWidth="1"/>
    <col min="3308" max="3308" width="12.1796875" style="1" customWidth="1"/>
    <col min="3309" max="3309" width="12.81640625" style="1" customWidth="1"/>
    <col min="3310" max="3310" width="12.1796875" style="1" customWidth="1"/>
    <col min="3311" max="3311" width="0.7265625" style="1" customWidth="1"/>
    <col min="3312" max="3558" width="8.7265625" style="1"/>
    <col min="3559" max="3559" width="40.81640625" style="1" customWidth="1"/>
    <col min="3560" max="3560" width="10" style="1" customWidth="1"/>
    <col min="3561" max="3562" width="11.453125" style="1" customWidth="1"/>
    <col min="3563" max="3563" width="3.453125" style="1" customWidth="1"/>
    <col min="3564" max="3564" width="12.1796875" style="1" customWidth="1"/>
    <col min="3565" max="3565" width="12.81640625" style="1" customWidth="1"/>
    <col min="3566" max="3566" width="12.1796875" style="1" customWidth="1"/>
    <col min="3567" max="3567" width="0.7265625" style="1" customWidth="1"/>
    <col min="3568" max="3814" width="8.7265625" style="1"/>
    <col min="3815" max="3815" width="40.81640625" style="1" customWidth="1"/>
    <col min="3816" max="3816" width="10" style="1" customWidth="1"/>
    <col min="3817" max="3818" width="11.453125" style="1" customWidth="1"/>
    <col min="3819" max="3819" width="3.453125" style="1" customWidth="1"/>
    <col min="3820" max="3820" width="12.1796875" style="1" customWidth="1"/>
    <col min="3821" max="3821" width="12.81640625" style="1" customWidth="1"/>
    <col min="3822" max="3822" width="12.1796875" style="1" customWidth="1"/>
    <col min="3823" max="3823" width="0.7265625" style="1" customWidth="1"/>
    <col min="3824" max="4070" width="8.7265625" style="1"/>
    <col min="4071" max="4071" width="40.81640625" style="1" customWidth="1"/>
    <col min="4072" max="4072" width="10" style="1" customWidth="1"/>
    <col min="4073" max="4074" width="11.453125" style="1" customWidth="1"/>
    <col min="4075" max="4075" width="3.453125" style="1" customWidth="1"/>
    <col min="4076" max="4076" width="12.1796875" style="1" customWidth="1"/>
    <col min="4077" max="4077" width="12.81640625" style="1" customWidth="1"/>
    <col min="4078" max="4078" width="12.1796875" style="1" customWidth="1"/>
    <col min="4079" max="4079" width="0.7265625" style="1" customWidth="1"/>
    <col min="4080" max="4326" width="8.7265625" style="1"/>
    <col min="4327" max="4327" width="40.81640625" style="1" customWidth="1"/>
    <col min="4328" max="4328" width="10" style="1" customWidth="1"/>
    <col min="4329" max="4330" width="11.453125" style="1" customWidth="1"/>
    <col min="4331" max="4331" width="3.453125" style="1" customWidth="1"/>
    <col min="4332" max="4332" width="12.1796875" style="1" customWidth="1"/>
    <col min="4333" max="4333" width="12.81640625" style="1" customWidth="1"/>
    <col min="4334" max="4334" width="12.1796875" style="1" customWidth="1"/>
    <col min="4335" max="4335" width="0.7265625" style="1" customWidth="1"/>
    <col min="4336" max="4582" width="8.7265625" style="1"/>
    <col min="4583" max="4583" width="40.81640625" style="1" customWidth="1"/>
    <col min="4584" max="4584" width="10" style="1" customWidth="1"/>
    <col min="4585" max="4586" width="11.453125" style="1" customWidth="1"/>
    <col min="4587" max="4587" width="3.453125" style="1" customWidth="1"/>
    <col min="4588" max="4588" width="12.1796875" style="1" customWidth="1"/>
    <col min="4589" max="4589" width="12.81640625" style="1" customWidth="1"/>
    <col min="4590" max="4590" width="12.1796875" style="1" customWidth="1"/>
    <col min="4591" max="4591" width="0.7265625" style="1" customWidth="1"/>
    <col min="4592" max="4838" width="8.7265625" style="1"/>
    <col min="4839" max="4839" width="40.81640625" style="1" customWidth="1"/>
    <col min="4840" max="4840" width="10" style="1" customWidth="1"/>
    <col min="4841" max="4842" width="11.453125" style="1" customWidth="1"/>
    <col min="4843" max="4843" width="3.453125" style="1" customWidth="1"/>
    <col min="4844" max="4844" width="12.1796875" style="1" customWidth="1"/>
    <col min="4845" max="4845" width="12.81640625" style="1" customWidth="1"/>
    <col min="4846" max="4846" width="12.1796875" style="1" customWidth="1"/>
    <col min="4847" max="4847" width="0.7265625" style="1" customWidth="1"/>
    <col min="4848" max="5094" width="8.7265625" style="1"/>
    <col min="5095" max="5095" width="40.81640625" style="1" customWidth="1"/>
    <col min="5096" max="5096" width="10" style="1" customWidth="1"/>
    <col min="5097" max="5098" width="11.453125" style="1" customWidth="1"/>
    <col min="5099" max="5099" width="3.453125" style="1" customWidth="1"/>
    <col min="5100" max="5100" width="12.1796875" style="1" customWidth="1"/>
    <col min="5101" max="5101" width="12.81640625" style="1" customWidth="1"/>
    <col min="5102" max="5102" width="12.1796875" style="1" customWidth="1"/>
    <col min="5103" max="5103" width="0.7265625" style="1" customWidth="1"/>
    <col min="5104" max="5350" width="8.7265625" style="1"/>
    <col min="5351" max="5351" width="40.81640625" style="1" customWidth="1"/>
    <col min="5352" max="5352" width="10" style="1" customWidth="1"/>
    <col min="5353" max="5354" width="11.453125" style="1" customWidth="1"/>
    <col min="5355" max="5355" width="3.453125" style="1" customWidth="1"/>
    <col min="5356" max="5356" width="12.1796875" style="1" customWidth="1"/>
    <col min="5357" max="5357" width="12.81640625" style="1" customWidth="1"/>
    <col min="5358" max="5358" width="12.1796875" style="1" customWidth="1"/>
    <col min="5359" max="5359" width="0.7265625" style="1" customWidth="1"/>
    <col min="5360" max="5606" width="8.7265625" style="1"/>
    <col min="5607" max="5607" width="40.81640625" style="1" customWidth="1"/>
    <col min="5608" max="5608" width="10" style="1" customWidth="1"/>
    <col min="5609" max="5610" width="11.453125" style="1" customWidth="1"/>
    <col min="5611" max="5611" width="3.453125" style="1" customWidth="1"/>
    <col min="5612" max="5612" width="12.1796875" style="1" customWidth="1"/>
    <col min="5613" max="5613" width="12.81640625" style="1" customWidth="1"/>
    <col min="5614" max="5614" width="12.1796875" style="1" customWidth="1"/>
    <col min="5615" max="5615" width="0.7265625" style="1" customWidth="1"/>
    <col min="5616" max="5862" width="8.7265625" style="1"/>
    <col min="5863" max="5863" width="40.81640625" style="1" customWidth="1"/>
    <col min="5864" max="5864" width="10" style="1" customWidth="1"/>
    <col min="5865" max="5866" width="11.453125" style="1" customWidth="1"/>
    <col min="5867" max="5867" width="3.453125" style="1" customWidth="1"/>
    <col min="5868" max="5868" width="12.1796875" style="1" customWidth="1"/>
    <col min="5869" max="5869" width="12.81640625" style="1" customWidth="1"/>
    <col min="5870" max="5870" width="12.1796875" style="1" customWidth="1"/>
    <col min="5871" max="5871" width="0.7265625" style="1" customWidth="1"/>
    <col min="5872" max="6118" width="8.7265625" style="1"/>
    <col min="6119" max="6119" width="40.81640625" style="1" customWidth="1"/>
    <col min="6120" max="6120" width="10" style="1" customWidth="1"/>
    <col min="6121" max="6122" width="11.453125" style="1" customWidth="1"/>
    <col min="6123" max="6123" width="3.453125" style="1" customWidth="1"/>
    <col min="6124" max="6124" width="12.1796875" style="1" customWidth="1"/>
    <col min="6125" max="6125" width="12.81640625" style="1" customWidth="1"/>
    <col min="6126" max="6126" width="12.1796875" style="1" customWidth="1"/>
    <col min="6127" max="6127" width="0.7265625" style="1" customWidth="1"/>
    <col min="6128" max="6374" width="8.7265625" style="1"/>
    <col min="6375" max="6375" width="40.81640625" style="1" customWidth="1"/>
    <col min="6376" max="6376" width="10" style="1" customWidth="1"/>
    <col min="6377" max="6378" width="11.453125" style="1" customWidth="1"/>
    <col min="6379" max="6379" width="3.453125" style="1" customWidth="1"/>
    <col min="6380" max="6380" width="12.1796875" style="1" customWidth="1"/>
    <col min="6381" max="6381" width="12.81640625" style="1" customWidth="1"/>
    <col min="6382" max="6382" width="12.1796875" style="1" customWidth="1"/>
    <col min="6383" max="6383" width="0.7265625" style="1" customWidth="1"/>
    <col min="6384" max="6630" width="8.7265625" style="1"/>
    <col min="6631" max="6631" width="40.81640625" style="1" customWidth="1"/>
    <col min="6632" max="6632" width="10" style="1" customWidth="1"/>
    <col min="6633" max="6634" width="11.453125" style="1" customWidth="1"/>
    <col min="6635" max="6635" width="3.453125" style="1" customWidth="1"/>
    <col min="6636" max="6636" width="12.1796875" style="1" customWidth="1"/>
    <col min="6637" max="6637" width="12.81640625" style="1" customWidth="1"/>
    <col min="6638" max="6638" width="12.1796875" style="1" customWidth="1"/>
    <col min="6639" max="6639" width="0.7265625" style="1" customWidth="1"/>
    <col min="6640" max="6886" width="8.7265625" style="1"/>
    <col min="6887" max="6887" width="40.81640625" style="1" customWidth="1"/>
    <col min="6888" max="6888" width="10" style="1" customWidth="1"/>
    <col min="6889" max="6890" width="11.453125" style="1" customWidth="1"/>
    <col min="6891" max="6891" width="3.453125" style="1" customWidth="1"/>
    <col min="6892" max="6892" width="12.1796875" style="1" customWidth="1"/>
    <col min="6893" max="6893" width="12.81640625" style="1" customWidth="1"/>
    <col min="6894" max="6894" width="12.1796875" style="1" customWidth="1"/>
    <col min="6895" max="6895" width="0.7265625" style="1" customWidth="1"/>
    <col min="6896" max="7142" width="8.7265625" style="1"/>
    <col min="7143" max="7143" width="40.81640625" style="1" customWidth="1"/>
    <col min="7144" max="7144" width="10" style="1" customWidth="1"/>
    <col min="7145" max="7146" width="11.453125" style="1" customWidth="1"/>
    <col min="7147" max="7147" width="3.453125" style="1" customWidth="1"/>
    <col min="7148" max="7148" width="12.1796875" style="1" customWidth="1"/>
    <col min="7149" max="7149" width="12.81640625" style="1" customWidth="1"/>
    <col min="7150" max="7150" width="12.1796875" style="1" customWidth="1"/>
    <col min="7151" max="7151" width="0.7265625" style="1" customWidth="1"/>
    <col min="7152" max="7398" width="8.7265625" style="1"/>
    <col min="7399" max="7399" width="40.81640625" style="1" customWidth="1"/>
    <col min="7400" max="7400" width="10" style="1" customWidth="1"/>
    <col min="7401" max="7402" width="11.453125" style="1" customWidth="1"/>
    <col min="7403" max="7403" width="3.453125" style="1" customWidth="1"/>
    <col min="7404" max="7404" width="12.1796875" style="1" customWidth="1"/>
    <col min="7405" max="7405" width="12.81640625" style="1" customWidth="1"/>
    <col min="7406" max="7406" width="12.1796875" style="1" customWidth="1"/>
    <col min="7407" max="7407" width="0.7265625" style="1" customWidth="1"/>
    <col min="7408" max="7654" width="8.7265625" style="1"/>
    <col min="7655" max="7655" width="40.81640625" style="1" customWidth="1"/>
    <col min="7656" max="7656" width="10" style="1" customWidth="1"/>
    <col min="7657" max="7658" width="11.453125" style="1" customWidth="1"/>
    <col min="7659" max="7659" width="3.453125" style="1" customWidth="1"/>
    <col min="7660" max="7660" width="12.1796875" style="1" customWidth="1"/>
    <col min="7661" max="7661" width="12.81640625" style="1" customWidth="1"/>
    <col min="7662" max="7662" width="12.1796875" style="1" customWidth="1"/>
    <col min="7663" max="7663" width="0.7265625" style="1" customWidth="1"/>
    <col min="7664" max="7910" width="8.7265625" style="1"/>
    <col min="7911" max="7911" width="40.81640625" style="1" customWidth="1"/>
    <col min="7912" max="7912" width="10" style="1" customWidth="1"/>
    <col min="7913" max="7914" width="11.453125" style="1" customWidth="1"/>
    <col min="7915" max="7915" width="3.453125" style="1" customWidth="1"/>
    <col min="7916" max="7916" width="12.1796875" style="1" customWidth="1"/>
    <col min="7917" max="7917" width="12.81640625" style="1" customWidth="1"/>
    <col min="7918" max="7918" width="12.1796875" style="1" customWidth="1"/>
    <col min="7919" max="7919" width="0.7265625" style="1" customWidth="1"/>
    <col min="7920" max="8166" width="8.7265625" style="1"/>
    <col min="8167" max="8167" width="40.81640625" style="1" customWidth="1"/>
    <col min="8168" max="8168" width="10" style="1" customWidth="1"/>
    <col min="8169" max="8170" width="11.453125" style="1" customWidth="1"/>
    <col min="8171" max="8171" width="3.453125" style="1" customWidth="1"/>
    <col min="8172" max="8172" width="12.1796875" style="1" customWidth="1"/>
    <col min="8173" max="8173" width="12.81640625" style="1" customWidth="1"/>
    <col min="8174" max="8174" width="12.1796875" style="1" customWidth="1"/>
    <col min="8175" max="8175" width="0.7265625" style="1" customWidth="1"/>
    <col min="8176" max="8422" width="8.7265625" style="1"/>
    <col min="8423" max="8423" width="40.81640625" style="1" customWidth="1"/>
    <col min="8424" max="8424" width="10" style="1" customWidth="1"/>
    <col min="8425" max="8426" width="11.453125" style="1" customWidth="1"/>
    <col min="8427" max="8427" width="3.453125" style="1" customWidth="1"/>
    <col min="8428" max="8428" width="12.1796875" style="1" customWidth="1"/>
    <col min="8429" max="8429" width="12.81640625" style="1" customWidth="1"/>
    <col min="8430" max="8430" width="12.1796875" style="1" customWidth="1"/>
    <col min="8431" max="8431" width="0.7265625" style="1" customWidth="1"/>
    <col min="8432" max="8678" width="8.7265625" style="1"/>
    <col min="8679" max="8679" width="40.81640625" style="1" customWidth="1"/>
    <col min="8680" max="8680" width="10" style="1" customWidth="1"/>
    <col min="8681" max="8682" width="11.453125" style="1" customWidth="1"/>
    <col min="8683" max="8683" width="3.453125" style="1" customWidth="1"/>
    <col min="8684" max="8684" width="12.1796875" style="1" customWidth="1"/>
    <col min="8685" max="8685" width="12.81640625" style="1" customWidth="1"/>
    <col min="8686" max="8686" width="12.1796875" style="1" customWidth="1"/>
    <col min="8687" max="8687" width="0.7265625" style="1" customWidth="1"/>
    <col min="8688" max="8934" width="8.7265625" style="1"/>
    <col min="8935" max="8935" width="40.81640625" style="1" customWidth="1"/>
    <col min="8936" max="8936" width="10" style="1" customWidth="1"/>
    <col min="8937" max="8938" width="11.453125" style="1" customWidth="1"/>
    <col min="8939" max="8939" width="3.453125" style="1" customWidth="1"/>
    <col min="8940" max="8940" width="12.1796875" style="1" customWidth="1"/>
    <col min="8941" max="8941" width="12.81640625" style="1" customWidth="1"/>
    <col min="8942" max="8942" width="12.1796875" style="1" customWidth="1"/>
    <col min="8943" max="8943" width="0.7265625" style="1" customWidth="1"/>
    <col min="8944" max="9190" width="8.7265625" style="1"/>
    <col min="9191" max="9191" width="40.81640625" style="1" customWidth="1"/>
    <col min="9192" max="9192" width="10" style="1" customWidth="1"/>
    <col min="9193" max="9194" width="11.453125" style="1" customWidth="1"/>
    <col min="9195" max="9195" width="3.453125" style="1" customWidth="1"/>
    <col min="9196" max="9196" width="12.1796875" style="1" customWidth="1"/>
    <col min="9197" max="9197" width="12.81640625" style="1" customWidth="1"/>
    <col min="9198" max="9198" width="12.1796875" style="1" customWidth="1"/>
    <col min="9199" max="9199" width="0.7265625" style="1" customWidth="1"/>
    <col min="9200" max="9446" width="8.7265625" style="1"/>
    <col min="9447" max="9447" width="40.81640625" style="1" customWidth="1"/>
    <col min="9448" max="9448" width="10" style="1" customWidth="1"/>
    <col min="9449" max="9450" width="11.453125" style="1" customWidth="1"/>
    <col min="9451" max="9451" width="3.453125" style="1" customWidth="1"/>
    <col min="9452" max="9452" width="12.1796875" style="1" customWidth="1"/>
    <col min="9453" max="9453" width="12.81640625" style="1" customWidth="1"/>
    <col min="9454" max="9454" width="12.1796875" style="1" customWidth="1"/>
    <col min="9455" max="9455" width="0.7265625" style="1" customWidth="1"/>
    <col min="9456" max="9702" width="8.7265625" style="1"/>
    <col min="9703" max="9703" width="40.81640625" style="1" customWidth="1"/>
    <col min="9704" max="9704" width="10" style="1" customWidth="1"/>
    <col min="9705" max="9706" width="11.453125" style="1" customWidth="1"/>
    <col min="9707" max="9707" width="3.453125" style="1" customWidth="1"/>
    <col min="9708" max="9708" width="12.1796875" style="1" customWidth="1"/>
    <col min="9709" max="9709" width="12.81640625" style="1" customWidth="1"/>
    <col min="9710" max="9710" width="12.1796875" style="1" customWidth="1"/>
    <col min="9711" max="9711" width="0.7265625" style="1" customWidth="1"/>
    <col min="9712" max="9958" width="8.7265625" style="1"/>
    <col min="9959" max="9959" width="40.81640625" style="1" customWidth="1"/>
    <col min="9960" max="9960" width="10" style="1" customWidth="1"/>
    <col min="9961" max="9962" width="11.453125" style="1" customWidth="1"/>
    <col min="9963" max="9963" width="3.453125" style="1" customWidth="1"/>
    <col min="9964" max="9964" width="12.1796875" style="1" customWidth="1"/>
    <col min="9965" max="9965" width="12.81640625" style="1" customWidth="1"/>
    <col min="9966" max="9966" width="12.1796875" style="1" customWidth="1"/>
    <col min="9967" max="9967" width="0.7265625" style="1" customWidth="1"/>
    <col min="9968" max="10214" width="8.7265625" style="1"/>
    <col min="10215" max="10215" width="40.81640625" style="1" customWidth="1"/>
    <col min="10216" max="10216" width="10" style="1" customWidth="1"/>
    <col min="10217" max="10218" width="11.453125" style="1" customWidth="1"/>
    <col min="10219" max="10219" width="3.453125" style="1" customWidth="1"/>
    <col min="10220" max="10220" width="12.1796875" style="1" customWidth="1"/>
    <col min="10221" max="10221" width="12.81640625" style="1" customWidth="1"/>
    <col min="10222" max="10222" width="12.1796875" style="1" customWidth="1"/>
    <col min="10223" max="10223" width="0.7265625" style="1" customWidth="1"/>
    <col min="10224" max="10470" width="8.7265625" style="1"/>
    <col min="10471" max="10471" width="40.81640625" style="1" customWidth="1"/>
    <col min="10472" max="10472" width="10" style="1" customWidth="1"/>
    <col min="10473" max="10474" width="11.453125" style="1" customWidth="1"/>
    <col min="10475" max="10475" width="3.453125" style="1" customWidth="1"/>
    <col min="10476" max="10476" width="12.1796875" style="1" customWidth="1"/>
    <col min="10477" max="10477" width="12.81640625" style="1" customWidth="1"/>
    <col min="10478" max="10478" width="12.1796875" style="1" customWidth="1"/>
    <col min="10479" max="10479" width="0.7265625" style="1" customWidth="1"/>
    <col min="10480" max="10726" width="8.7265625" style="1"/>
    <col min="10727" max="10727" width="40.81640625" style="1" customWidth="1"/>
    <col min="10728" max="10728" width="10" style="1" customWidth="1"/>
    <col min="10729" max="10730" width="11.453125" style="1" customWidth="1"/>
    <col min="10731" max="10731" width="3.453125" style="1" customWidth="1"/>
    <col min="10732" max="10732" width="12.1796875" style="1" customWidth="1"/>
    <col min="10733" max="10733" width="12.81640625" style="1" customWidth="1"/>
    <col min="10734" max="10734" width="12.1796875" style="1" customWidth="1"/>
    <col min="10735" max="10735" width="0.7265625" style="1" customWidth="1"/>
    <col min="10736" max="10982" width="8.7265625" style="1"/>
    <col min="10983" max="10983" width="40.81640625" style="1" customWidth="1"/>
    <col min="10984" max="10984" width="10" style="1" customWidth="1"/>
    <col min="10985" max="10986" width="11.453125" style="1" customWidth="1"/>
    <col min="10987" max="10987" width="3.453125" style="1" customWidth="1"/>
    <col min="10988" max="10988" width="12.1796875" style="1" customWidth="1"/>
    <col min="10989" max="10989" width="12.81640625" style="1" customWidth="1"/>
    <col min="10990" max="10990" width="12.1796875" style="1" customWidth="1"/>
    <col min="10991" max="10991" width="0.7265625" style="1" customWidth="1"/>
    <col min="10992" max="11238" width="8.7265625" style="1"/>
    <col min="11239" max="11239" width="40.81640625" style="1" customWidth="1"/>
    <col min="11240" max="11240" width="10" style="1" customWidth="1"/>
    <col min="11241" max="11242" width="11.453125" style="1" customWidth="1"/>
    <col min="11243" max="11243" width="3.453125" style="1" customWidth="1"/>
    <col min="11244" max="11244" width="12.1796875" style="1" customWidth="1"/>
    <col min="11245" max="11245" width="12.81640625" style="1" customWidth="1"/>
    <col min="11246" max="11246" width="12.1796875" style="1" customWidth="1"/>
    <col min="11247" max="11247" width="0.7265625" style="1" customWidth="1"/>
    <col min="11248" max="11494" width="8.7265625" style="1"/>
    <col min="11495" max="11495" width="40.81640625" style="1" customWidth="1"/>
    <col min="11496" max="11496" width="10" style="1" customWidth="1"/>
    <col min="11497" max="11498" width="11.453125" style="1" customWidth="1"/>
    <col min="11499" max="11499" width="3.453125" style="1" customWidth="1"/>
    <col min="11500" max="11500" width="12.1796875" style="1" customWidth="1"/>
    <col min="11501" max="11501" width="12.81640625" style="1" customWidth="1"/>
    <col min="11502" max="11502" width="12.1796875" style="1" customWidth="1"/>
    <col min="11503" max="11503" width="0.7265625" style="1" customWidth="1"/>
    <col min="11504" max="11750" width="8.7265625" style="1"/>
    <col min="11751" max="11751" width="40.81640625" style="1" customWidth="1"/>
    <col min="11752" max="11752" width="10" style="1" customWidth="1"/>
    <col min="11753" max="11754" width="11.453125" style="1" customWidth="1"/>
    <col min="11755" max="11755" width="3.453125" style="1" customWidth="1"/>
    <col min="11756" max="11756" width="12.1796875" style="1" customWidth="1"/>
    <col min="11757" max="11757" width="12.81640625" style="1" customWidth="1"/>
    <col min="11758" max="11758" width="12.1796875" style="1" customWidth="1"/>
    <col min="11759" max="11759" width="0.7265625" style="1" customWidth="1"/>
    <col min="11760" max="12006" width="8.7265625" style="1"/>
    <col min="12007" max="12007" width="40.81640625" style="1" customWidth="1"/>
    <col min="12008" max="12008" width="10" style="1" customWidth="1"/>
    <col min="12009" max="12010" width="11.453125" style="1" customWidth="1"/>
    <col min="12011" max="12011" width="3.453125" style="1" customWidth="1"/>
    <col min="12012" max="12012" width="12.1796875" style="1" customWidth="1"/>
    <col min="12013" max="12013" width="12.81640625" style="1" customWidth="1"/>
    <col min="12014" max="12014" width="12.1796875" style="1" customWidth="1"/>
    <col min="12015" max="12015" width="0.7265625" style="1" customWidth="1"/>
    <col min="12016" max="12262" width="8.7265625" style="1"/>
    <col min="12263" max="12263" width="40.81640625" style="1" customWidth="1"/>
    <col min="12264" max="12264" width="10" style="1" customWidth="1"/>
    <col min="12265" max="12266" width="11.453125" style="1" customWidth="1"/>
    <col min="12267" max="12267" width="3.453125" style="1" customWidth="1"/>
    <col min="12268" max="12268" width="12.1796875" style="1" customWidth="1"/>
    <col min="12269" max="12269" width="12.81640625" style="1" customWidth="1"/>
    <col min="12270" max="12270" width="12.1796875" style="1" customWidth="1"/>
    <col min="12271" max="12271" width="0.7265625" style="1" customWidth="1"/>
    <col min="12272" max="12518" width="8.7265625" style="1"/>
    <col min="12519" max="12519" width="40.81640625" style="1" customWidth="1"/>
    <col min="12520" max="12520" width="10" style="1" customWidth="1"/>
    <col min="12521" max="12522" width="11.453125" style="1" customWidth="1"/>
    <col min="12523" max="12523" width="3.453125" style="1" customWidth="1"/>
    <col min="12524" max="12524" width="12.1796875" style="1" customWidth="1"/>
    <col min="12525" max="12525" width="12.81640625" style="1" customWidth="1"/>
    <col min="12526" max="12526" width="12.1796875" style="1" customWidth="1"/>
    <col min="12527" max="12527" width="0.7265625" style="1" customWidth="1"/>
    <col min="12528" max="12774" width="8.7265625" style="1"/>
    <col min="12775" max="12775" width="40.81640625" style="1" customWidth="1"/>
    <col min="12776" max="12776" width="10" style="1" customWidth="1"/>
    <col min="12777" max="12778" width="11.453125" style="1" customWidth="1"/>
    <col min="12779" max="12779" width="3.453125" style="1" customWidth="1"/>
    <col min="12780" max="12780" width="12.1796875" style="1" customWidth="1"/>
    <col min="12781" max="12781" width="12.81640625" style="1" customWidth="1"/>
    <col min="12782" max="12782" width="12.1796875" style="1" customWidth="1"/>
    <col min="12783" max="12783" width="0.7265625" style="1" customWidth="1"/>
    <col min="12784" max="13030" width="8.7265625" style="1"/>
    <col min="13031" max="13031" width="40.81640625" style="1" customWidth="1"/>
    <col min="13032" max="13032" width="10" style="1" customWidth="1"/>
    <col min="13033" max="13034" width="11.453125" style="1" customWidth="1"/>
    <col min="13035" max="13035" width="3.453125" style="1" customWidth="1"/>
    <col min="13036" max="13036" width="12.1796875" style="1" customWidth="1"/>
    <col min="13037" max="13037" width="12.81640625" style="1" customWidth="1"/>
    <col min="13038" max="13038" width="12.1796875" style="1" customWidth="1"/>
    <col min="13039" max="13039" width="0.7265625" style="1" customWidth="1"/>
    <col min="13040" max="13286" width="8.7265625" style="1"/>
    <col min="13287" max="13287" width="40.81640625" style="1" customWidth="1"/>
    <col min="13288" max="13288" width="10" style="1" customWidth="1"/>
    <col min="13289" max="13290" width="11.453125" style="1" customWidth="1"/>
    <col min="13291" max="13291" width="3.453125" style="1" customWidth="1"/>
    <col min="13292" max="13292" width="12.1796875" style="1" customWidth="1"/>
    <col min="13293" max="13293" width="12.81640625" style="1" customWidth="1"/>
    <col min="13294" max="13294" width="12.1796875" style="1" customWidth="1"/>
    <col min="13295" max="13295" width="0.7265625" style="1" customWidth="1"/>
    <col min="13296" max="13542" width="8.7265625" style="1"/>
    <col min="13543" max="13543" width="40.81640625" style="1" customWidth="1"/>
    <col min="13544" max="13544" width="10" style="1" customWidth="1"/>
    <col min="13545" max="13546" width="11.453125" style="1" customWidth="1"/>
    <col min="13547" max="13547" width="3.453125" style="1" customWidth="1"/>
    <col min="13548" max="13548" width="12.1796875" style="1" customWidth="1"/>
    <col min="13549" max="13549" width="12.81640625" style="1" customWidth="1"/>
    <col min="13550" max="13550" width="12.1796875" style="1" customWidth="1"/>
    <col min="13551" max="13551" width="0.7265625" style="1" customWidth="1"/>
    <col min="13552" max="13798" width="8.7265625" style="1"/>
    <col min="13799" max="13799" width="40.81640625" style="1" customWidth="1"/>
    <col min="13800" max="13800" width="10" style="1" customWidth="1"/>
    <col min="13801" max="13802" width="11.453125" style="1" customWidth="1"/>
    <col min="13803" max="13803" width="3.453125" style="1" customWidth="1"/>
    <col min="13804" max="13804" width="12.1796875" style="1" customWidth="1"/>
    <col min="13805" max="13805" width="12.81640625" style="1" customWidth="1"/>
    <col min="13806" max="13806" width="12.1796875" style="1" customWidth="1"/>
    <col min="13807" max="13807" width="0.7265625" style="1" customWidth="1"/>
    <col min="13808" max="14054" width="8.7265625" style="1"/>
    <col min="14055" max="14055" width="40.81640625" style="1" customWidth="1"/>
    <col min="14056" max="14056" width="10" style="1" customWidth="1"/>
    <col min="14057" max="14058" width="11.453125" style="1" customWidth="1"/>
    <col min="14059" max="14059" width="3.453125" style="1" customWidth="1"/>
    <col min="14060" max="14060" width="12.1796875" style="1" customWidth="1"/>
    <col min="14061" max="14061" width="12.81640625" style="1" customWidth="1"/>
    <col min="14062" max="14062" width="12.1796875" style="1" customWidth="1"/>
    <col min="14063" max="14063" width="0.7265625" style="1" customWidth="1"/>
    <col min="14064" max="14310" width="8.7265625" style="1"/>
    <col min="14311" max="14311" width="40.81640625" style="1" customWidth="1"/>
    <col min="14312" max="14312" width="10" style="1" customWidth="1"/>
    <col min="14313" max="14314" width="11.453125" style="1" customWidth="1"/>
    <col min="14315" max="14315" width="3.453125" style="1" customWidth="1"/>
    <col min="14316" max="14316" width="12.1796875" style="1" customWidth="1"/>
    <col min="14317" max="14317" width="12.81640625" style="1" customWidth="1"/>
    <col min="14318" max="14318" width="12.1796875" style="1" customWidth="1"/>
    <col min="14319" max="14319" width="0.7265625" style="1" customWidth="1"/>
    <col min="14320" max="14566" width="8.7265625" style="1"/>
    <col min="14567" max="14567" width="40.81640625" style="1" customWidth="1"/>
    <col min="14568" max="14568" width="10" style="1" customWidth="1"/>
    <col min="14569" max="14570" width="11.453125" style="1" customWidth="1"/>
    <col min="14571" max="14571" width="3.453125" style="1" customWidth="1"/>
    <col min="14572" max="14572" width="12.1796875" style="1" customWidth="1"/>
    <col min="14573" max="14573" width="12.81640625" style="1" customWidth="1"/>
    <col min="14574" max="14574" width="12.1796875" style="1" customWidth="1"/>
    <col min="14575" max="14575" width="0.7265625" style="1" customWidth="1"/>
    <col min="14576" max="14822" width="8.7265625" style="1"/>
    <col min="14823" max="14823" width="40.81640625" style="1" customWidth="1"/>
    <col min="14824" max="14824" width="10" style="1" customWidth="1"/>
    <col min="14825" max="14826" width="11.453125" style="1" customWidth="1"/>
    <col min="14827" max="14827" width="3.453125" style="1" customWidth="1"/>
    <col min="14828" max="14828" width="12.1796875" style="1" customWidth="1"/>
    <col min="14829" max="14829" width="12.81640625" style="1" customWidth="1"/>
    <col min="14830" max="14830" width="12.1796875" style="1" customWidth="1"/>
    <col min="14831" max="14831" width="0.7265625" style="1" customWidth="1"/>
    <col min="14832" max="15078" width="8.7265625" style="1"/>
    <col min="15079" max="15079" width="40.81640625" style="1" customWidth="1"/>
    <col min="15080" max="15080" width="10" style="1" customWidth="1"/>
    <col min="15081" max="15082" width="11.453125" style="1" customWidth="1"/>
    <col min="15083" max="15083" width="3.453125" style="1" customWidth="1"/>
    <col min="15084" max="15084" width="12.1796875" style="1" customWidth="1"/>
    <col min="15085" max="15085" width="12.81640625" style="1" customWidth="1"/>
    <col min="15086" max="15086" width="12.1796875" style="1" customWidth="1"/>
    <col min="15087" max="15087" width="0.7265625" style="1" customWidth="1"/>
    <col min="15088" max="15334" width="8.7265625" style="1"/>
    <col min="15335" max="15335" width="40.81640625" style="1" customWidth="1"/>
    <col min="15336" max="15336" width="10" style="1" customWidth="1"/>
    <col min="15337" max="15338" width="11.453125" style="1" customWidth="1"/>
    <col min="15339" max="15339" width="3.453125" style="1" customWidth="1"/>
    <col min="15340" max="15340" width="12.1796875" style="1" customWidth="1"/>
    <col min="15341" max="15341" width="12.81640625" style="1" customWidth="1"/>
    <col min="15342" max="15342" width="12.1796875" style="1" customWidth="1"/>
    <col min="15343" max="15343" width="0.7265625" style="1" customWidth="1"/>
    <col min="15344" max="15590" width="8.7265625" style="1"/>
    <col min="15591" max="15591" width="40.81640625" style="1" customWidth="1"/>
    <col min="15592" max="15592" width="10" style="1" customWidth="1"/>
    <col min="15593" max="15594" width="11.453125" style="1" customWidth="1"/>
    <col min="15595" max="15595" width="3.453125" style="1" customWidth="1"/>
    <col min="15596" max="15596" width="12.1796875" style="1" customWidth="1"/>
    <col min="15597" max="15597" width="12.81640625" style="1" customWidth="1"/>
    <col min="15598" max="15598" width="12.1796875" style="1" customWidth="1"/>
    <col min="15599" max="15599" width="0.7265625" style="1" customWidth="1"/>
    <col min="15600" max="15846" width="8.7265625" style="1"/>
    <col min="15847" max="15847" width="40.81640625" style="1" customWidth="1"/>
    <col min="15848" max="15848" width="10" style="1" customWidth="1"/>
    <col min="15849" max="15850" width="11.453125" style="1" customWidth="1"/>
    <col min="15851" max="15851" width="3.453125" style="1" customWidth="1"/>
    <col min="15852" max="15852" width="12.1796875" style="1" customWidth="1"/>
    <col min="15853" max="15853" width="12.81640625" style="1" customWidth="1"/>
    <col min="15854" max="15854" width="12.1796875" style="1" customWidth="1"/>
    <col min="15855" max="15855" width="0.7265625" style="1" customWidth="1"/>
    <col min="15856" max="16102" width="8.7265625" style="1"/>
    <col min="16103" max="16103" width="40.81640625" style="1" customWidth="1"/>
    <col min="16104" max="16104" width="10" style="1" customWidth="1"/>
    <col min="16105" max="16106" width="11.453125" style="1" customWidth="1"/>
    <col min="16107" max="16107" width="3.453125" style="1" customWidth="1"/>
    <col min="16108" max="16108" width="12.1796875" style="1" customWidth="1"/>
    <col min="16109" max="16109" width="12.81640625" style="1" customWidth="1"/>
    <col min="16110" max="16110" width="12.1796875" style="1" customWidth="1"/>
    <col min="16111" max="16111" width="0.7265625" style="1" customWidth="1"/>
    <col min="16112" max="16384" width="8.7265625" style="1"/>
  </cols>
  <sheetData>
    <row r="2" spans="2:14" ht="18.75" customHeight="1" x14ac:dyDescent="0.35">
      <c r="B2" s="335" t="s">
        <v>138</v>
      </c>
      <c r="C2" s="335"/>
      <c r="D2" s="335"/>
      <c r="E2" s="335"/>
      <c r="F2" s="335"/>
      <c r="G2" s="335"/>
      <c r="H2" s="335"/>
      <c r="I2" s="335"/>
      <c r="J2" s="335"/>
    </row>
    <row r="3" spans="2:14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customHeight="1" x14ac:dyDescent="0.3">
      <c r="B4" s="254" t="s">
        <v>103</v>
      </c>
      <c r="C4" s="46"/>
      <c r="D4" s="46"/>
      <c r="E4" s="46"/>
      <c r="F4" s="46"/>
      <c r="G4" s="46"/>
      <c r="H4" s="46"/>
      <c r="I4" s="46"/>
      <c r="J4" s="46"/>
      <c r="K4" s="2"/>
      <c r="L4" s="2"/>
      <c r="M4" s="2"/>
      <c r="N4" s="2"/>
    </row>
    <row r="5" spans="2:14" ht="28.5" customHeight="1" x14ac:dyDescent="0.3">
      <c r="B5" s="3"/>
      <c r="C5" s="252" t="s">
        <v>92</v>
      </c>
      <c r="D5" s="253" t="s">
        <v>93</v>
      </c>
      <c r="E5" s="253" t="s">
        <v>94</v>
      </c>
      <c r="F5" s="252" t="s">
        <v>121</v>
      </c>
      <c r="G5" s="253" t="s">
        <v>95</v>
      </c>
      <c r="H5" s="253" t="s">
        <v>119</v>
      </c>
      <c r="I5" s="252" t="s">
        <v>122</v>
      </c>
      <c r="J5" s="244" t="s">
        <v>43</v>
      </c>
      <c r="K5" s="251"/>
      <c r="L5" s="251"/>
      <c r="M5" s="251"/>
      <c r="N5" s="243"/>
    </row>
    <row r="6" spans="2:14" ht="14.25" customHeight="1" x14ac:dyDescent="0.3">
      <c r="C6" s="21"/>
      <c r="J6" s="4" t="s">
        <v>45</v>
      </c>
      <c r="M6" s="5"/>
      <c r="N6" s="6"/>
    </row>
    <row r="7" spans="2:14" ht="14.25" customHeight="1" x14ac:dyDescent="0.3">
      <c r="B7" s="21" t="s">
        <v>100</v>
      </c>
      <c r="C7" s="21"/>
      <c r="J7" s="4"/>
      <c r="M7" s="5"/>
      <c r="N7" s="6"/>
    </row>
    <row r="8" spans="2:14" ht="14.25" customHeight="1" x14ac:dyDescent="0.3">
      <c r="B8" s="7" t="s">
        <v>101</v>
      </c>
      <c r="C8" s="40">
        <v>1268.0064136281139</v>
      </c>
      <c r="D8" s="36">
        <v>696.12139494473604</v>
      </c>
      <c r="E8" s="36">
        <v>588.19921364609229</v>
      </c>
      <c r="F8" s="40">
        <v>1284.3206085908296</v>
      </c>
      <c r="G8" s="36">
        <v>290.70901157819475</v>
      </c>
      <c r="H8" s="36">
        <v>83.309840501286132</v>
      </c>
      <c r="I8" s="40">
        <v>374.01885207948072</v>
      </c>
      <c r="J8" s="8">
        <v>2926.345874298429</v>
      </c>
      <c r="K8" s="9"/>
      <c r="L8" s="9"/>
      <c r="M8" s="10"/>
      <c r="N8" s="6"/>
    </row>
    <row r="9" spans="2:14" ht="14.25" customHeight="1" x14ac:dyDescent="0.3">
      <c r="B9" s="1" t="s">
        <v>102</v>
      </c>
      <c r="C9" s="40">
        <v>594.64869674275519</v>
      </c>
      <c r="D9" s="36">
        <v>883.1925794246423</v>
      </c>
      <c r="E9" s="36">
        <v>140.53532469662218</v>
      </c>
      <c r="F9" s="40">
        <v>1023.7279041212651</v>
      </c>
      <c r="G9" s="36" t="s">
        <v>74</v>
      </c>
      <c r="H9" s="36" t="s">
        <v>74</v>
      </c>
      <c r="I9" s="40" t="s">
        <v>74</v>
      </c>
      <c r="J9" s="8">
        <v>1625.4865642537895</v>
      </c>
      <c r="K9" s="9"/>
      <c r="L9" s="9"/>
      <c r="M9" s="11"/>
      <c r="N9" s="6"/>
    </row>
    <row r="10" spans="2:14" ht="14.25" customHeight="1" x14ac:dyDescent="0.25">
      <c r="C10" s="40"/>
      <c r="D10" s="36"/>
      <c r="E10" s="36"/>
      <c r="F10" s="36"/>
      <c r="G10" s="36"/>
      <c r="H10" s="36"/>
      <c r="I10" s="36"/>
      <c r="J10" s="36"/>
      <c r="K10" s="9"/>
      <c r="L10" s="9"/>
      <c r="M10" s="11"/>
      <c r="N10" s="6"/>
    </row>
    <row r="11" spans="2:14" s="17" customFormat="1" ht="14.25" customHeight="1" x14ac:dyDescent="0.3">
      <c r="B11" s="13" t="s">
        <v>55</v>
      </c>
      <c r="C11" s="39">
        <v>1862.6551103708698</v>
      </c>
      <c r="D11" s="39">
        <v>1579.3139743693796</v>
      </c>
      <c r="E11" s="39">
        <v>728.73453834271527</v>
      </c>
      <c r="F11" s="39">
        <v>2308.0485127121005</v>
      </c>
      <c r="G11" s="39">
        <v>297.81897496796529</v>
      </c>
      <c r="H11" s="39">
        <v>83.309840501286132</v>
      </c>
      <c r="I11" s="39">
        <v>381.12881546925121</v>
      </c>
      <c r="J11" s="14">
        <v>4551.8324385522183</v>
      </c>
      <c r="K11" s="9"/>
      <c r="L11" s="9"/>
      <c r="M11" s="16"/>
    </row>
    <row r="12" spans="2:14" ht="14.25" customHeight="1" x14ac:dyDescent="0.3">
      <c r="C12" s="21"/>
      <c r="D12" s="37"/>
      <c r="E12" s="37"/>
      <c r="F12" s="21"/>
      <c r="G12" s="37"/>
      <c r="H12" s="37"/>
      <c r="I12" s="21"/>
      <c r="J12" s="32" t="s">
        <v>56</v>
      </c>
      <c r="M12" s="5"/>
      <c r="N12" s="6"/>
    </row>
    <row r="13" spans="2:14" ht="14.25" customHeight="1" x14ac:dyDescent="0.3">
      <c r="B13" s="21" t="s">
        <v>100</v>
      </c>
      <c r="C13" s="21"/>
      <c r="D13" s="37"/>
      <c r="E13" s="37"/>
      <c r="F13" s="21"/>
      <c r="G13" s="37"/>
      <c r="H13" s="37"/>
      <c r="I13" s="21"/>
      <c r="J13" s="32"/>
      <c r="M13" s="5"/>
      <c r="N13" s="6"/>
    </row>
    <row r="14" spans="2:14" ht="14.25" customHeight="1" x14ac:dyDescent="0.3">
      <c r="B14" s="7" t="s">
        <v>101</v>
      </c>
      <c r="C14" s="19">
        <v>68.075211914869399</v>
      </c>
      <c r="D14" s="35">
        <v>44.07745427711405</v>
      </c>
      <c r="E14" s="35">
        <v>80.715155203672964</v>
      </c>
      <c r="F14" s="19">
        <v>55.645303879755673</v>
      </c>
      <c r="G14" s="35">
        <v>97.612656013427184</v>
      </c>
      <c r="H14" s="35">
        <v>100</v>
      </c>
      <c r="I14" s="19">
        <v>98.134498599635762</v>
      </c>
      <c r="J14" s="19">
        <v>64.289402428644735</v>
      </c>
      <c r="K14" s="18"/>
      <c r="L14" s="18"/>
      <c r="M14" s="18"/>
      <c r="N14" s="20"/>
    </row>
    <row r="15" spans="2:14" ht="14.25" customHeight="1" x14ac:dyDescent="0.3">
      <c r="B15" s="1" t="s">
        <v>102</v>
      </c>
      <c r="C15" s="19">
        <v>31.924788085130572</v>
      </c>
      <c r="D15" s="35">
        <v>55.922545722885864</v>
      </c>
      <c r="E15" s="35">
        <v>19.284844796326929</v>
      </c>
      <c r="F15" s="19">
        <v>44.354696120244071</v>
      </c>
      <c r="G15" s="35" t="s">
        <v>74</v>
      </c>
      <c r="H15" s="35" t="s">
        <v>74</v>
      </c>
      <c r="I15" s="19" t="s">
        <v>74</v>
      </c>
      <c r="J15" s="19">
        <v>35.710597571355265</v>
      </c>
      <c r="K15" s="18"/>
      <c r="L15" s="18"/>
      <c r="M15" s="18"/>
      <c r="N15" s="20"/>
    </row>
    <row r="16" spans="2:14" ht="14.25" customHeight="1" x14ac:dyDescent="0.25">
      <c r="C16" s="255"/>
      <c r="D16" s="58"/>
      <c r="E16" s="58"/>
      <c r="F16" s="58"/>
      <c r="G16" s="58"/>
      <c r="H16" s="58"/>
      <c r="I16" s="58"/>
      <c r="J16" s="58"/>
      <c r="K16" s="18"/>
      <c r="L16" s="18"/>
      <c r="M16" s="18"/>
      <c r="N16" s="18"/>
    </row>
    <row r="17" spans="2:14" ht="14.25" customHeight="1" x14ac:dyDescent="0.3">
      <c r="B17" s="13" t="s">
        <v>55</v>
      </c>
      <c r="C17" s="34">
        <v>100</v>
      </c>
      <c r="D17" s="34">
        <v>100</v>
      </c>
      <c r="E17" s="34">
        <v>100</v>
      </c>
      <c r="F17" s="34">
        <v>100</v>
      </c>
      <c r="G17" s="34">
        <v>100</v>
      </c>
      <c r="H17" s="34">
        <v>100</v>
      </c>
      <c r="I17" s="34">
        <v>100</v>
      </c>
      <c r="J17" s="34">
        <v>100</v>
      </c>
      <c r="K17" s="22"/>
      <c r="L17" s="22"/>
      <c r="M17" s="22"/>
      <c r="N17" s="22"/>
    </row>
    <row r="18" spans="2:14" ht="14.25" customHeight="1" x14ac:dyDescent="0.3">
      <c r="B18" s="33"/>
      <c r="C18" s="33"/>
      <c r="D18" s="33"/>
      <c r="E18" s="33"/>
      <c r="F18" s="33"/>
      <c r="G18" s="33"/>
      <c r="H18" s="33"/>
      <c r="I18" s="33"/>
      <c r="J18" s="33"/>
      <c r="K18" s="22"/>
      <c r="L18" s="22"/>
      <c r="M18" s="22"/>
      <c r="N18" s="22"/>
    </row>
    <row r="19" spans="2:14" ht="14.25" customHeight="1" x14ac:dyDescent="0.3">
      <c r="B19" s="23" t="s">
        <v>44</v>
      </c>
      <c r="C19" s="24">
        <v>982</v>
      </c>
      <c r="D19" s="24">
        <v>866</v>
      </c>
      <c r="E19" s="24">
        <v>410</v>
      </c>
      <c r="F19" s="24">
        <v>1276</v>
      </c>
      <c r="G19" s="24">
        <v>186</v>
      </c>
      <c r="H19" s="24">
        <v>39</v>
      </c>
      <c r="I19" s="24">
        <v>225</v>
      </c>
      <c r="J19" s="24">
        <v>2483</v>
      </c>
      <c r="K19" s="25"/>
      <c r="L19" s="25"/>
      <c r="M19" s="25"/>
      <c r="N19" s="25"/>
    </row>
    <row r="20" spans="2:14" ht="14.25" customHeight="1" x14ac:dyDescent="0.25">
      <c r="B20" s="26" t="s">
        <v>75</v>
      </c>
      <c r="C20" s="26"/>
      <c r="D20" s="26"/>
      <c r="E20" s="26"/>
      <c r="F20" s="26"/>
      <c r="G20" s="26"/>
      <c r="H20" s="26"/>
      <c r="I20" s="26"/>
      <c r="J20" s="26"/>
      <c r="K20" s="27"/>
      <c r="L20" s="28"/>
      <c r="M20" s="28"/>
      <c r="N20" s="29"/>
    </row>
    <row r="21" spans="2:14" ht="14.25" customHeight="1" x14ac:dyDescent="0.25">
      <c r="B21" s="41" t="s">
        <v>98</v>
      </c>
      <c r="C21" s="26"/>
      <c r="D21" s="26"/>
      <c r="E21" s="26"/>
      <c r="F21" s="26"/>
      <c r="G21" s="26"/>
      <c r="H21" s="26"/>
      <c r="I21" s="26"/>
      <c r="J21" s="26"/>
      <c r="K21" s="27"/>
      <c r="L21" s="28"/>
      <c r="M21" s="28"/>
      <c r="N21" s="29"/>
    </row>
    <row r="22" spans="2:14" ht="14.25" customHeight="1" x14ac:dyDescent="0.25">
      <c r="B22" s="41" t="s">
        <v>99</v>
      </c>
      <c r="C22" s="26"/>
      <c r="D22" s="26"/>
      <c r="E22" s="26"/>
      <c r="F22" s="26"/>
      <c r="G22" s="26"/>
      <c r="H22" s="26"/>
      <c r="I22" s="26"/>
      <c r="J22" s="26"/>
      <c r="K22" s="27"/>
      <c r="L22" s="28"/>
      <c r="M22" s="28"/>
      <c r="N22" s="29"/>
    </row>
    <row r="23" spans="2:14" ht="14.25" customHeight="1" x14ac:dyDescent="0.25">
      <c r="B23" s="30" t="s">
        <v>58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E40-FFEF-424F-B5C4-F245C7830035}">
  <sheetPr>
    <tabColor rgb="FFCC99FF"/>
    <pageSetUpPr fitToPage="1"/>
  </sheetPr>
  <dimension ref="B2:N30"/>
  <sheetViews>
    <sheetView zoomScaleNormal="100" workbookViewId="0"/>
  </sheetViews>
  <sheetFormatPr defaultRowHeight="14.25" customHeight="1" x14ac:dyDescent="0.25"/>
  <cols>
    <col min="1" max="1" width="8.7265625" style="1"/>
    <col min="2" max="2" width="25.54296875" style="1" customWidth="1"/>
    <col min="3" max="10" width="10.54296875" style="1" customWidth="1"/>
    <col min="11" max="13" width="9.7265625" style="1" customWidth="1"/>
    <col min="14" max="230" width="8.7265625" style="1"/>
    <col min="231" max="231" width="40.81640625" style="1" customWidth="1"/>
    <col min="232" max="232" width="10" style="1" customWidth="1"/>
    <col min="233" max="234" width="11.453125" style="1" customWidth="1"/>
    <col min="235" max="235" width="3.453125" style="1" customWidth="1"/>
    <col min="236" max="236" width="12.1796875" style="1" customWidth="1"/>
    <col min="237" max="237" width="12.81640625" style="1" customWidth="1"/>
    <col min="238" max="238" width="12.1796875" style="1" customWidth="1"/>
    <col min="239" max="239" width="0.7265625" style="1" customWidth="1"/>
    <col min="240" max="486" width="8.7265625" style="1"/>
    <col min="487" max="487" width="40.81640625" style="1" customWidth="1"/>
    <col min="488" max="488" width="10" style="1" customWidth="1"/>
    <col min="489" max="490" width="11.453125" style="1" customWidth="1"/>
    <col min="491" max="491" width="3.453125" style="1" customWidth="1"/>
    <col min="492" max="492" width="12.1796875" style="1" customWidth="1"/>
    <col min="493" max="493" width="12.81640625" style="1" customWidth="1"/>
    <col min="494" max="494" width="12.1796875" style="1" customWidth="1"/>
    <col min="495" max="495" width="0.7265625" style="1" customWidth="1"/>
    <col min="496" max="742" width="8.7265625" style="1"/>
    <col min="743" max="743" width="40.81640625" style="1" customWidth="1"/>
    <col min="744" max="744" width="10" style="1" customWidth="1"/>
    <col min="745" max="746" width="11.453125" style="1" customWidth="1"/>
    <col min="747" max="747" width="3.453125" style="1" customWidth="1"/>
    <col min="748" max="748" width="12.1796875" style="1" customWidth="1"/>
    <col min="749" max="749" width="12.81640625" style="1" customWidth="1"/>
    <col min="750" max="750" width="12.1796875" style="1" customWidth="1"/>
    <col min="751" max="751" width="0.7265625" style="1" customWidth="1"/>
    <col min="752" max="998" width="8.7265625" style="1"/>
    <col min="999" max="999" width="40.81640625" style="1" customWidth="1"/>
    <col min="1000" max="1000" width="10" style="1" customWidth="1"/>
    <col min="1001" max="1002" width="11.453125" style="1" customWidth="1"/>
    <col min="1003" max="1003" width="3.453125" style="1" customWidth="1"/>
    <col min="1004" max="1004" width="12.1796875" style="1" customWidth="1"/>
    <col min="1005" max="1005" width="12.81640625" style="1" customWidth="1"/>
    <col min="1006" max="1006" width="12.1796875" style="1" customWidth="1"/>
    <col min="1007" max="1007" width="0.7265625" style="1" customWidth="1"/>
    <col min="1008" max="1254" width="8.7265625" style="1"/>
    <col min="1255" max="1255" width="40.81640625" style="1" customWidth="1"/>
    <col min="1256" max="1256" width="10" style="1" customWidth="1"/>
    <col min="1257" max="1258" width="11.453125" style="1" customWidth="1"/>
    <col min="1259" max="1259" width="3.453125" style="1" customWidth="1"/>
    <col min="1260" max="1260" width="12.1796875" style="1" customWidth="1"/>
    <col min="1261" max="1261" width="12.81640625" style="1" customWidth="1"/>
    <col min="1262" max="1262" width="12.1796875" style="1" customWidth="1"/>
    <col min="1263" max="1263" width="0.7265625" style="1" customWidth="1"/>
    <col min="1264" max="1510" width="8.7265625" style="1"/>
    <col min="1511" max="1511" width="40.81640625" style="1" customWidth="1"/>
    <col min="1512" max="1512" width="10" style="1" customWidth="1"/>
    <col min="1513" max="1514" width="11.453125" style="1" customWidth="1"/>
    <col min="1515" max="1515" width="3.453125" style="1" customWidth="1"/>
    <col min="1516" max="1516" width="12.1796875" style="1" customWidth="1"/>
    <col min="1517" max="1517" width="12.81640625" style="1" customWidth="1"/>
    <col min="1518" max="1518" width="12.1796875" style="1" customWidth="1"/>
    <col min="1519" max="1519" width="0.7265625" style="1" customWidth="1"/>
    <col min="1520" max="1766" width="8.7265625" style="1"/>
    <col min="1767" max="1767" width="40.81640625" style="1" customWidth="1"/>
    <col min="1768" max="1768" width="10" style="1" customWidth="1"/>
    <col min="1769" max="1770" width="11.453125" style="1" customWidth="1"/>
    <col min="1771" max="1771" width="3.453125" style="1" customWidth="1"/>
    <col min="1772" max="1772" width="12.1796875" style="1" customWidth="1"/>
    <col min="1773" max="1773" width="12.81640625" style="1" customWidth="1"/>
    <col min="1774" max="1774" width="12.1796875" style="1" customWidth="1"/>
    <col min="1775" max="1775" width="0.7265625" style="1" customWidth="1"/>
    <col min="1776" max="2022" width="8.7265625" style="1"/>
    <col min="2023" max="2023" width="40.81640625" style="1" customWidth="1"/>
    <col min="2024" max="2024" width="10" style="1" customWidth="1"/>
    <col min="2025" max="2026" width="11.453125" style="1" customWidth="1"/>
    <col min="2027" max="2027" width="3.453125" style="1" customWidth="1"/>
    <col min="2028" max="2028" width="12.1796875" style="1" customWidth="1"/>
    <col min="2029" max="2029" width="12.81640625" style="1" customWidth="1"/>
    <col min="2030" max="2030" width="12.1796875" style="1" customWidth="1"/>
    <col min="2031" max="2031" width="0.7265625" style="1" customWidth="1"/>
    <col min="2032" max="2278" width="8.7265625" style="1"/>
    <col min="2279" max="2279" width="40.81640625" style="1" customWidth="1"/>
    <col min="2280" max="2280" width="10" style="1" customWidth="1"/>
    <col min="2281" max="2282" width="11.453125" style="1" customWidth="1"/>
    <col min="2283" max="2283" width="3.453125" style="1" customWidth="1"/>
    <col min="2284" max="2284" width="12.1796875" style="1" customWidth="1"/>
    <col min="2285" max="2285" width="12.81640625" style="1" customWidth="1"/>
    <col min="2286" max="2286" width="12.1796875" style="1" customWidth="1"/>
    <col min="2287" max="2287" width="0.7265625" style="1" customWidth="1"/>
    <col min="2288" max="2534" width="8.7265625" style="1"/>
    <col min="2535" max="2535" width="40.81640625" style="1" customWidth="1"/>
    <col min="2536" max="2536" width="10" style="1" customWidth="1"/>
    <col min="2537" max="2538" width="11.453125" style="1" customWidth="1"/>
    <col min="2539" max="2539" width="3.453125" style="1" customWidth="1"/>
    <col min="2540" max="2540" width="12.1796875" style="1" customWidth="1"/>
    <col min="2541" max="2541" width="12.81640625" style="1" customWidth="1"/>
    <col min="2542" max="2542" width="12.1796875" style="1" customWidth="1"/>
    <col min="2543" max="2543" width="0.7265625" style="1" customWidth="1"/>
    <col min="2544" max="2790" width="8.7265625" style="1"/>
    <col min="2791" max="2791" width="40.81640625" style="1" customWidth="1"/>
    <col min="2792" max="2792" width="10" style="1" customWidth="1"/>
    <col min="2793" max="2794" width="11.453125" style="1" customWidth="1"/>
    <col min="2795" max="2795" width="3.453125" style="1" customWidth="1"/>
    <col min="2796" max="2796" width="12.1796875" style="1" customWidth="1"/>
    <col min="2797" max="2797" width="12.81640625" style="1" customWidth="1"/>
    <col min="2798" max="2798" width="12.1796875" style="1" customWidth="1"/>
    <col min="2799" max="2799" width="0.7265625" style="1" customWidth="1"/>
    <col min="2800" max="3046" width="8.7265625" style="1"/>
    <col min="3047" max="3047" width="40.81640625" style="1" customWidth="1"/>
    <col min="3048" max="3048" width="10" style="1" customWidth="1"/>
    <col min="3049" max="3050" width="11.453125" style="1" customWidth="1"/>
    <col min="3051" max="3051" width="3.453125" style="1" customWidth="1"/>
    <col min="3052" max="3052" width="12.1796875" style="1" customWidth="1"/>
    <col min="3053" max="3053" width="12.81640625" style="1" customWidth="1"/>
    <col min="3054" max="3054" width="12.1796875" style="1" customWidth="1"/>
    <col min="3055" max="3055" width="0.7265625" style="1" customWidth="1"/>
    <col min="3056" max="3302" width="8.7265625" style="1"/>
    <col min="3303" max="3303" width="40.81640625" style="1" customWidth="1"/>
    <col min="3304" max="3304" width="10" style="1" customWidth="1"/>
    <col min="3305" max="3306" width="11.453125" style="1" customWidth="1"/>
    <col min="3307" max="3307" width="3.453125" style="1" customWidth="1"/>
    <col min="3308" max="3308" width="12.1796875" style="1" customWidth="1"/>
    <col min="3309" max="3309" width="12.81640625" style="1" customWidth="1"/>
    <col min="3310" max="3310" width="12.1796875" style="1" customWidth="1"/>
    <col min="3311" max="3311" width="0.7265625" style="1" customWidth="1"/>
    <col min="3312" max="3558" width="8.7265625" style="1"/>
    <col min="3559" max="3559" width="40.81640625" style="1" customWidth="1"/>
    <col min="3560" max="3560" width="10" style="1" customWidth="1"/>
    <col min="3561" max="3562" width="11.453125" style="1" customWidth="1"/>
    <col min="3563" max="3563" width="3.453125" style="1" customWidth="1"/>
    <col min="3564" max="3564" width="12.1796875" style="1" customWidth="1"/>
    <col min="3565" max="3565" width="12.81640625" style="1" customWidth="1"/>
    <col min="3566" max="3566" width="12.1796875" style="1" customWidth="1"/>
    <col min="3567" max="3567" width="0.7265625" style="1" customWidth="1"/>
    <col min="3568" max="3814" width="8.7265625" style="1"/>
    <col min="3815" max="3815" width="40.81640625" style="1" customWidth="1"/>
    <col min="3816" max="3816" width="10" style="1" customWidth="1"/>
    <col min="3817" max="3818" width="11.453125" style="1" customWidth="1"/>
    <col min="3819" max="3819" width="3.453125" style="1" customWidth="1"/>
    <col min="3820" max="3820" width="12.1796875" style="1" customWidth="1"/>
    <col min="3821" max="3821" width="12.81640625" style="1" customWidth="1"/>
    <col min="3822" max="3822" width="12.1796875" style="1" customWidth="1"/>
    <col min="3823" max="3823" width="0.7265625" style="1" customWidth="1"/>
    <col min="3824" max="4070" width="8.7265625" style="1"/>
    <col min="4071" max="4071" width="40.81640625" style="1" customWidth="1"/>
    <col min="4072" max="4072" width="10" style="1" customWidth="1"/>
    <col min="4073" max="4074" width="11.453125" style="1" customWidth="1"/>
    <col min="4075" max="4075" width="3.453125" style="1" customWidth="1"/>
    <col min="4076" max="4076" width="12.1796875" style="1" customWidth="1"/>
    <col min="4077" max="4077" width="12.81640625" style="1" customWidth="1"/>
    <col min="4078" max="4078" width="12.1796875" style="1" customWidth="1"/>
    <col min="4079" max="4079" width="0.7265625" style="1" customWidth="1"/>
    <col min="4080" max="4326" width="8.7265625" style="1"/>
    <col min="4327" max="4327" width="40.81640625" style="1" customWidth="1"/>
    <col min="4328" max="4328" width="10" style="1" customWidth="1"/>
    <col min="4329" max="4330" width="11.453125" style="1" customWidth="1"/>
    <col min="4331" max="4331" width="3.453125" style="1" customWidth="1"/>
    <col min="4332" max="4332" width="12.1796875" style="1" customWidth="1"/>
    <col min="4333" max="4333" width="12.81640625" style="1" customWidth="1"/>
    <col min="4334" max="4334" width="12.1796875" style="1" customWidth="1"/>
    <col min="4335" max="4335" width="0.7265625" style="1" customWidth="1"/>
    <col min="4336" max="4582" width="8.7265625" style="1"/>
    <col min="4583" max="4583" width="40.81640625" style="1" customWidth="1"/>
    <col min="4584" max="4584" width="10" style="1" customWidth="1"/>
    <col min="4585" max="4586" width="11.453125" style="1" customWidth="1"/>
    <col min="4587" max="4587" width="3.453125" style="1" customWidth="1"/>
    <col min="4588" max="4588" width="12.1796875" style="1" customWidth="1"/>
    <col min="4589" max="4589" width="12.81640625" style="1" customWidth="1"/>
    <col min="4590" max="4590" width="12.1796875" style="1" customWidth="1"/>
    <col min="4591" max="4591" width="0.7265625" style="1" customWidth="1"/>
    <col min="4592" max="4838" width="8.7265625" style="1"/>
    <col min="4839" max="4839" width="40.81640625" style="1" customWidth="1"/>
    <col min="4840" max="4840" width="10" style="1" customWidth="1"/>
    <col min="4841" max="4842" width="11.453125" style="1" customWidth="1"/>
    <col min="4843" max="4843" width="3.453125" style="1" customWidth="1"/>
    <col min="4844" max="4844" width="12.1796875" style="1" customWidth="1"/>
    <col min="4845" max="4845" width="12.81640625" style="1" customWidth="1"/>
    <col min="4846" max="4846" width="12.1796875" style="1" customWidth="1"/>
    <col min="4847" max="4847" width="0.7265625" style="1" customWidth="1"/>
    <col min="4848" max="5094" width="8.7265625" style="1"/>
    <col min="5095" max="5095" width="40.81640625" style="1" customWidth="1"/>
    <col min="5096" max="5096" width="10" style="1" customWidth="1"/>
    <col min="5097" max="5098" width="11.453125" style="1" customWidth="1"/>
    <col min="5099" max="5099" width="3.453125" style="1" customWidth="1"/>
    <col min="5100" max="5100" width="12.1796875" style="1" customWidth="1"/>
    <col min="5101" max="5101" width="12.81640625" style="1" customWidth="1"/>
    <col min="5102" max="5102" width="12.1796875" style="1" customWidth="1"/>
    <col min="5103" max="5103" width="0.7265625" style="1" customWidth="1"/>
    <col min="5104" max="5350" width="8.7265625" style="1"/>
    <col min="5351" max="5351" width="40.81640625" style="1" customWidth="1"/>
    <col min="5352" max="5352" width="10" style="1" customWidth="1"/>
    <col min="5353" max="5354" width="11.453125" style="1" customWidth="1"/>
    <col min="5355" max="5355" width="3.453125" style="1" customWidth="1"/>
    <col min="5356" max="5356" width="12.1796875" style="1" customWidth="1"/>
    <col min="5357" max="5357" width="12.81640625" style="1" customWidth="1"/>
    <col min="5358" max="5358" width="12.1796875" style="1" customWidth="1"/>
    <col min="5359" max="5359" width="0.7265625" style="1" customWidth="1"/>
    <col min="5360" max="5606" width="8.7265625" style="1"/>
    <col min="5607" max="5607" width="40.81640625" style="1" customWidth="1"/>
    <col min="5608" max="5608" width="10" style="1" customWidth="1"/>
    <col min="5609" max="5610" width="11.453125" style="1" customWidth="1"/>
    <col min="5611" max="5611" width="3.453125" style="1" customWidth="1"/>
    <col min="5612" max="5612" width="12.1796875" style="1" customWidth="1"/>
    <col min="5613" max="5613" width="12.81640625" style="1" customWidth="1"/>
    <col min="5614" max="5614" width="12.1796875" style="1" customWidth="1"/>
    <col min="5615" max="5615" width="0.7265625" style="1" customWidth="1"/>
    <col min="5616" max="5862" width="8.7265625" style="1"/>
    <col min="5863" max="5863" width="40.81640625" style="1" customWidth="1"/>
    <col min="5864" max="5864" width="10" style="1" customWidth="1"/>
    <col min="5865" max="5866" width="11.453125" style="1" customWidth="1"/>
    <col min="5867" max="5867" width="3.453125" style="1" customWidth="1"/>
    <col min="5868" max="5868" width="12.1796875" style="1" customWidth="1"/>
    <col min="5869" max="5869" width="12.81640625" style="1" customWidth="1"/>
    <col min="5870" max="5870" width="12.1796875" style="1" customWidth="1"/>
    <col min="5871" max="5871" width="0.7265625" style="1" customWidth="1"/>
    <col min="5872" max="6118" width="8.7265625" style="1"/>
    <col min="6119" max="6119" width="40.81640625" style="1" customWidth="1"/>
    <col min="6120" max="6120" width="10" style="1" customWidth="1"/>
    <col min="6121" max="6122" width="11.453125" style="1" customWidth="1"/>
    <col min="6123" max="6123" width="3.453125" style="1" customWidth="1"/>
    <col min="6124" max="6124" width="12.1796875" style="1" customWidth="1"/>
    <col min="6125" max="6125" width="12.81640625" style="1" customWidth="1"/>
    <col min="6126" max="6126" width="12.1796875" style="1" customWidth="1"/>
    <col min="6127" max="6127" width="0.7265625" style="1" customWidth="1"/>
    <col min="6128" max="6374" width="8.7265625" style="1"/>
    <col min="6375" max="6375" width="40.81640625" style="1" customWidth="1"/>
    <col min="6376" max="6376" width="10" style="1" customWidth="1"/>
    <col min="6377" max="6378" width="11.453125" style="1" customWidth="1"/>
    <col min="6379" max="6379" width="3.453125" style="1" customWidth="1"/>
    <col min="6380" max="6380" width="12.1796875" style="1" customWidth="1"/>
    <col min="6381" max="6381" width="12.81640625" style="1" customWidth="1"/>
    <col min="6382" max="6382" width="12.1796875" style="1" customWidth="1"/>
    <col min="6383" max="6383" width="0.7265625" style="1" customWidth="1"/>
    <col min="6384" max="6630" width="8.7265625" style="1"/>
    <col min="6631" max="6631" width="40.81640625" style="1" customWidth="1"/>
    <col min="6632" max="6632" width="10" style="1" customWidth="1"/>
    <col min="6633" max="6634" width="11.453125" style="1" customWidth="1"/>
    <col min="6635" max="6635" width="3.453125" style="1" customWidth="1"/>
    <col min="6636" max="6636" width="12.1796875" style="1" customWidth="1"/>
    <col min="6637" max="6637" width="12.81640625" style="1" customWidth="1"/>
    <col min="6638" max="6638" width="12.1796875" style="1" customWidth="1"/>
    <col min="6639" max="6639" width="0.7265625" style="1" customWidth="1"/>
    <col min="6640" max="6886" width="8.7265625" style="1"/>
    <col min="6887" max="6887" width="40.81640625" style="1" customWidth="1"/>
    <col min="6888" max="6888" width="10" style="1" customWidth="1"/>
    <col min="6889" max="6890" width="11.453125" style="1" customWidth="1"/>
    <col min="6891" max="6891" width="3.453125" style="1" customWidth="1"/>
    <col min="6892" max="6892" width="12.1796875" style="1" customWidth="1"/>
    <col min="6893" max="6893" width="12.81640625" style="1" customWidth="1"/>
    <col min="6894" max="6894" width="12.1796875" style="1" customWidth="1"/>
    <col min="6895" max="6895" width="0.7265625" style="1" customWidth="1"/>
    <col min="6896" max="7142" width="8.7265625" style="1"/>
    <col min="7143" max="7143" width="40.81640625" style="1" customWidth="1"/>
    <col min="7144" max="7144" width="10" style="1" customWidth="1"/>
    <col min="7145" max="7146" width="11.453125" style="1" customWidth="1"/>
    <col min="7147" max="7147" width="3.453125" style="1" customWidth="1"/>
    <col min="7148" max="7148" width="12.1796875" style="1" customWidth="1"/>
    <col min="7149" max="7149" width="12.81640625" style="1" customWidth="1"/>
    <col min="7150" max="7150" width="12.1796875" style="1" customWidth="1"/>
    <col min="7151" max="7151" width="0.7265625" style="1" customWidth="1"/>
    <col min="7152" max="7398" width="8.7265625" style="1"/>
    <col min="7399" max="7399" width="40.81640625" style="1" customWidth="1"/>
    <col min="7400" max="7400" width="10" style="1" customWidth="1"/>
    <col min="7401" max="7402" width="11.453125" style="1" customWidth="1"/>
    <col min="7403" max="7403" width="3.453125" style="1" customWidth="1"/>
    <col min="7404" max="7404" width="12.1796875" style="1" customWidth="1"/>
    <col min="7405" max="7405" width="12.81640625" style="1" customWidth="1"/>
    <col min="7406" max="7406" width="12.1796875" style="1" customWidth="1"/>
    <col min="7407" max="7407" width="0.7265625" style="1" customWidth="1"/>
    <col min="7408" max="7654" width="8.7265625" style="1"/>
    <col min="7655" max="7655" width="40.81640625" style="1" customWidth="1"/>
    <col min="7656" max="7656" width="10" style="1" customWidth="1"/>
    <col min="7657" max="7658" width="11.453125" style="1" customWidth="1"/>
    <col min="7659" max="7659" width="3.453125" style="1" customWidth="1"/>
    <col min="7660" max="7660" width="12.1796875" style="1" customWidth="1"/>
    <col min="7661" max="7661" width="12.81640625" style="1" customWidth="1"/>
    <col min="7662" max="7662" width="12.1796875" style="1" customWidth="1"/>
    <col min="7663" max="7663" width="0.7265625" style="1" customWidth="1"/>
    <col min="7664" max="7910" width="8.7265625" style="1"/>
    <col min="7911" max="7911" width="40.81640625" style="1" customWidth="1"/>
    <col min="7912" max="7912" width="10" style="1" customWidth="1"/>
    <col min="7913" max="7914" width="11.453125" style="1" customWidth="1"/>
    <col min="7915" max="7915" width="3.453125" style="1" customWidth="1"/>
    <col min="7916" max="7916" width="12.1796875" style="1" customWidth="1"/>
    <col min="7917" max="7917" width="12.81640625" style="1" customWidth="1"/>
    <col min="7918" max="7918" width="12.1796875" style="1" customWidth="1"/>
    <col min="7919" max="7919" width="0.7265625" style="1" customWidth="1"/>
    <col min="7920" max="8166" width="8.7265625" style="1"/>
    <col min="8167" max="8167" width="40.81640625" style="1" customWidth="1"/>
    <col min="8168" max="8168" width="10" style="1" customWidth="1"/>
    <col min="8169" max="8170" width="11.453125" style="1" customWidth="1"/>
    <col min="8171" max="8171" width="3.453125" style="1" customWidth="1"/>
    <col min="8172" max="8172" width="12.1796875" style="1" customWidth="1"/>
    <col min="8173" max="8173" width="12.81640625" style="1" customWidth="1"/>
    <col min="8174" max="8174" width="12.1796875" style="1" customWidth="1"/>
    <col min="8175" max="8175" width="0.7265625" style="1" customWidth="1"/>
    <col min="8176" max="8422" width="8.7265625" style="1"/>
    <col min="8423" max="8423" width="40.81640625" style="1" customWidth="1"/>
    <col min="8424" max="8424" width="10" style="1" customWidth="1"/>
    <col min="8425" max="8426" width="11.453125" style="1" customWidth="1"/>
    <col min="8427" max="8427" width="3.453125" style="1" customWidth="1"/>
    <col min="8428" max="8428" width="12.1796875" style="1" customWidth="1"/>
    <col min="8429" max="8429" width="12.81640625" style="1" customWidth="1"/>
    <col min="8430" max="8430" width="12.1796875" style="1" customWidth="1"/>
    <col min="8431" max="8431" width="0.7265625" style="1" customWidth="1"/>
    <col min="8432" max="8678" width="8.7265625" style="1"/>
    <col min="8679" max="8679" width="40.81640625" style="1" customWidth="1"/>
    <col min="8680" max="8680" width="10" style="1" customWidth="1"/>
    <col min="8681" max="8682" width="11.453125" style="1" customWidth="1"/>
    <col min="8683" max="8683" width="3.453125" style="1" customWidth="1"/>
    <col min="8684" max="8684" width="12.1796875" style="1" customWidth="1"/>
    <col min="8685" max="8685" width="12.81640625" style="1" customWidth="1"/>
    <col min="8686" max="8686" width="12.1796875" style="1" customWidth="1"/>
    <col min="8687" max="8687" width="0.7265625" style="1" customWidth="1"/>
    <col min="8688" max="8934" width="8.7265625" style="1"/>
    <col min="8935" max="8935" width="40.81640625" style="1" customWidth="1"/>
    <col min="8936" max="8936" width="10" style="1" customWidth="1"/>
    <col min="8937" max="8938" width="11.453125" style="1" customWidth="1"/>
    <col min="8939" max="8939" width="3.453125" style="1" customWidth="1"/>
    <col min="8940" max="8940" width="12.1796875" style="1" customWidth="1"/>
    <col min="8941" max="8941" width="12.81640625" style="1" customWidth="1"/>
    <col min="8942" max="8942" width="12.1796875" style="1" customWidth="1"/>
    <col min="8943" max="8943" width="0.7265625" style="1" customWidth="1"/>
    <col min="8944" max="9190" width="8.7265625" style="1"/>
    <col min="9191" max="9191" width="40.81640625" style="1" customWidth="1"/>
    <col min="9192" max="9192" width="10" style="1" customWidth="1"/>
    <col min="9193" max="9194" width="11.453125" style="1" customWidth="1"/>
    <col min="9195" max="9195" width="3.453125" style="1" customWidth="1"/>
    <col min="9196" max="9196" width="12.1796875" style="1" customWidth="1"/>
    <col min="9197" max="9197" width="12.81640625" style="1" customWidth="1"/>
    <col min="9198" max="9198" width="12.1796875" style="1" customWidth="1"/>
    <col min="9199" max="9199" width="0.7265625" style="1" customWidth="1"/>
    <col min="9200" max="9446" width="8.7265625" style="1"/>
    <col min="9447" max="9447" width="40.81640625" style="1" customWidth="1"/>
    <col min="9448" max="9448" width="10" style="1" customWidth="1"/>
    <col min="9449" max="9450" width="11.453125" style="1" customWidth="1"/>
    <col min="9451" max="9451" width="3.453125" style="1" customWidth="1"/>
    <col min="9452" max="9452" width="12.1796875" style="1" customWidth="1"/>
    <col min="9453" max="9453" width="12.81640625" style="1" customWidth="1"/>
    <col min="9454" max="9454" width="12.1796875" style="1" customWidth="1"/>
    <col min="9455" max="9455" width="0.7265625" style="1" customWidth="1"/>
    <col min="9456" max="9702" width="8.7265625" style="1"/>
    <col min="9703" max="9703" width="40.81640625" style="1" customWidth="1"/>
    <col min="9704" max="9704" width="10" style="1" customWidth="1"/>
    <col min="9705" max="9706" width="11.453125" style="1" customWidth="1"/>
    <col min="9707" max="9707" width="3.453125" style="1" customWidth="1"/>
    <col min="9708" max="9708" width="12.1796875" style="1" customWidth="1"/>
    <col min="9709" max="9709" width="12.81640625" style="1" customWidth="1"/>
    <col min="9710" max="9710" width="12.1796875" style="1" customWidth="1"/>
    <col min="9711" max="9711" width="0.7265625" style="1" customWidth="1"/>
    <col min="9712" max="9958" width="8.7265625" style="1"/>
    <col min="9959" max="9959" width="40.81640625" style="1" customWidth="1"/>
    <col min="9960" max="9960" width="10" style="1" customWidth="1"/>
    <col min="9961" max="9962" width="11.453125" style="1" customWidth="1"/>
    <col min="9963" max="9963" width="3.453125" style="1" customWidth="1"/>
    <col min="9964" max="9964" width="12.1796875" style="1" customWidth="1"/>
    <col min="9965" max="9965" width="12.81640625" style="1" customWidth="1"/>
    <col min="9966" max="9966" width="12.1796875" style="1" customWidth="1"/>
    <col min="9967" max="9967" width="0.7265625" style="1" customWidth="1"/>
    <col min="9968" max="10214" width="8.7265625" style="1"/>
    <col min="10215" max="10215" width="40.81640625" style="1" customWidth="1"/>
    <col min="10216" max="10216" width="10" style="1" customWidth="1"/>
    <col min="10217" max="10218" width="11.453125" style="1" customWidth="1"/>
    <col min="10219" max="10219" width="3.453125" style="1" customWidth="1"/>
    <col min="10220" max="10220" width="12.1796875" style="1" customWidth="1"/>
    <col min="10221" max="10221" width="12.81640625" style="1" customWidth="1"/>
    <col min="10222" max="10222" width="12.1796875" style="1" customWidth="1"/>
    <col min="10223" max="10223" width="0.7265625" style="1" customWidth="1"/>
    <col min="10224" max="10470" width="8.7265625" style="1"/>
    <col min="10471" max="10471" width="40.81640625" style="1" customWidth="1"/>
    <col min="10472" max="10472" width="10" style="1" customWidth="1"/>
    <col min="10473" max="10474" width="11.453125" style="1" customWidth="1"/>
    <col min="10475" max="10475" width="3.453125" style="1" customWidth="1"/>
    <col min="10476" max="10476" width="12.1796875" style="1" customWidth="1"/>
    <col min="10477" max="10477" width="12.81640625" style="1" customWidth="1"/>
    <col min="10478" max="10478" width="12.1796875" style="1" customWidth="1"/>
    <col min="10479" max="10479" width="0.7265625" style="1" customWidth="1"/>
    <col min="10480" max="10726" width="8.7265625" style="1"/>
    <col min="10727" max="10727" width="40.81640625" style="1" customWidth="1"/>
    <col min="10728" max="10728" width="10" style="1" customWidth="1"/>
    <col min="10729" max="10730" width="11.453125" style="1" customWidth="1"/>
    <col min="10731" max="10731" width="3.453125" style="1" customWidth="1"/>
    <col min="10732" max="10732" width="12.1796875" style="1" customWidth="1"/>
    <col min="10733" max="10733" width="12.81640625" style="1" customWidth="1"/>
    <col min="10734" max="10734" width="12.1796875" style="1" customWidth="1"/>
    <col min="10735" max="10735" width="0.7265625" style="1" customWidth="1"/>
    <col min="10736" max="10982" width="8.7265625" style="1"/>
    <col min="10983" max="10983" width="40.81640625" style="1" customWidth="1"/>
    <col min="10984" max="10984" width="10" style="1" customWidth="1"/>
    <col min="10985" max="10986" width="11.453125" style="1" customWidth="1"/>
    <col min="10987" max="10987" width="3.453125" style="1" customWidth="1"/>
    <col min="10988" max="10988" width="12.1796875" style="1" customWidth="1"/>
    <col min="10989" max="10989" width="12.81640625" style="1" customWidth="1"/>
    <col min="10990" max="10990" width="12.1796875" style="1" customWidth="1"/>
    <col min="10991" max="10991" width="0.7265625" style="1" customWidth="1"/>
    <col min="10992" max="11238" width="8.7265625" style="1"/>
    <col min="11239" max="11239" width="40.81640625" style="1" customWidth="1"/>
    <col min="11240" max="11240" width="10" style="1" customWidth="1"/>
    <col min="11241" max="11242" width="11.453125" style="1" customWidth="1"/>
    <col min="11243" max="11243" width="3.453125" style="1" customWidth="1"/>
    <col min="11244" max="11244" width="12.1796875" style="1" customWidth="1"/>
    <col min="11245" max="11245" width="12.81640625" style="1" customWidth="1"/>
    <col min="11246" max="11246" width="12.1796875" style="1" customWidth="1"/>
    <col min="11247" max="11247" width="0.7265625" style="1" customWidth="1"/>
    <col min="11248" max="11494" width="8.7265625" style="1"/>
    <col min="11495" max="11495" width="40.81640625" style="1" customWidth="1"/>
    <col min="11496" max="11496" width="10" style="1" customWidth="1"/>
    <col min="11497" max="11498" width="11.453125" style="1" customWidth="1"/>
    <col min="11499" max="11499" width="3.453125" style="1" customWidth="1"/>
    <col min="11500" max="11500" width="12.1796875" style="1" customWidth="1"/>
    <col min="11501" max="11501" width="12.81640625" style="1" customWidth="1"/>
    <col min="11502" max="11502" width="12.1796875" style="1" customWidth="1"/>
    <col min="11503" max="11503" width="0.7265625" style="1" customWidth="1"/>
    <col min="11504" max="11750" width="8.7265625" style="1"/>
    <col min="11751" max="11751" width="40.81640625" style="1" customWidth="1"/>
    <col min="11752" max="11752" width="10" style="1" customWidth="1"/>
    <col min="11753" max="11754" width="11.453125" style="1" customWidth="1"/>
    <col min="11755" max="11755" width="3.453125" style="1" customWidth="1"/>
    <col min="11756" max="11756" width="12.1796875" style="1" customWidth="1"/>
    <col min="11757" max="11757" width="12.81640625" style="1" customWidth="1"/>
    <col min="11758" max="11758" width="12.1796875" style="1" customWidth="1"/>
    <col min="11759" max="11759" width="0.7265625" style="1" customWidth="1"/>
    <col min="11760" max="12006" width="8.7265625" style="1"/>
    <col min="12007" max="12007" width="40.81640625" style="1" customWidth="1"/>
    <col min="12008" max="12008" width="10" style="1" customWidth="1"/>
    <col min="12009" max="12010" width="11.453125" style="1" customWidth="1"/>
    <col min="12011" max="12011" width="3.453125" style="1" customWidth="1"/>
    <col min="12012" max="12012" width="12.1796875" style="1" customWidth="1"/>
    <col min="12013" max="12013" width="12.81640625" style="1" customWidth="1"/>
    <col min="12014" max="12014" width="12.1796875" style="1" customWidth="1"/>
    <col min="12015" max="12015" width="0.7265625" style="1" customWidth="1"/>
    <col min="12016" max="12262" width="8.7265625" style="1"/>
    <col min="12263" max="12263" width="40.81640625" style="1" customWidth="1"/>
    <col min="12264" max="12264" width="10" style="1" customWidth="1"/>
    <col min="12265" max="12266" width="11.453125" style="1" customWidth="1"/>
    <col min="12267" max="12267" width="3.453125" style="1" customWidth="1"/>
    <col min="12268" max="12268" width="12.1796875" style="1" customWidth="1"/>
    <col min="12269" max="12269" width="12.81640625" style="1" customWidth="1"/>
    <col min="12270" max="12270" width="12.1796875" style="1" customWidth="1"/>
    <col min="12271" max="12271" width="0.7265625" style="1" customWidth="1"/>
    <col min="12272" max="12518" width="8.7265625" style="1"/>
    <col min="12519" max="12519" width="40.81640625" style="1" customWidth="1"/>
    <col min="12520" max="12520" width="10" style="1" customWidth="1"/>
    <col min="12521" max="12522" width="11.453125" style="1" customWidth="1"/>
    <col min="12523" max="12523" width="3.453125" style="1" customWidth="1"/>
    <col min="12524" max="12524" width="12.1796875" style="1" customWidth="1"/>
    <col min="12525" max="12525" width="12.81640625" style="1" customWidth="1"/>
    <col min="12526" max="12526" width="12.1796875" style="1" customWidth="1"/>
    <col min="12527" max="12527" width="0.7265625" style="1" customWidth="1"/>
    <col min="12528" max="12774" width="8.7265625" style="1"/>
    <col min="12775" max="12775" width="40.81640625" style="1" customWidth="1"/>
    <col min="12776" max="12776" width="10" style="1" customWidth="1"/>
    <col min="12777" max="12778" width="11.453125" style="1" customWidth="1"/>
    <col min="12779" max="12779" width="3.453125" style="1" customWidth="1"/>
    <col min="12780" max="12780" width="12.1796875" style="1" customWidth="1"/>
    <col min="12781" max="12781" width="12.81640625" style="1" customWidth="1"/>
    <col min="12782" max="12782" width="12.1796875" style="1" customWidth="1"/>
    <col min="12783" max="12783" width="0.7265625" style="1" customWidth="1"/>
    <col min="12784" max="13030" width="8.7265625" style="1"/>
    <col min="13031" max="13031" width="40.81640625" style="1" customWidth="1"/>
    <col min="13032" max="13032" width="10" style="1" customWidth="1"/>
    <col min="13033" max="13034" width="11.453125" style="1" customWidth="1"/>
    <col min="13035" max="13035" width="3.453125" style="1" customWidth="1"/>
    <col min="13036" max="13036" width="12.1796875" style="1" customWidth="1"/>
    <col min="13037" max="13037" width="12.81640625" style="1" customWidth="1"/>
    <col min="13038" max="13038" width="12.1796875" style="1" customWidth="1"/>
    <col min="13039" max="13039" width="0.7265625" style="1" customWidth="1"/>
    <col min="13040" max="13286" width="8.7265625" style="1"/>
    <col min="13287" max="13287" width="40.81640625" style="1" customWidth="1"/>
    <col min="13288" max="13288" width="10" style="1" customWidth="1"/>
    <col min="13289" max="13290" width="11.453125" style="1" customWidth="1"/>
    <col min="13291" max="13291" width="3.453125" style="1" customWidth="1"/>
    <col min="13292" max="13292" width="12.1796875" style="1" customWidth="1"/>
    <col min="13293" max="13293" width="12.81640625" style="1" customWidth="1"/>
    <col min="13294" max="13294" width="12.1796875" style="1" customWidth="1"/>
    <col min="13295" max="13295" width="0.7265625" style="1" customWidth="1"/>
    <col min="13296" max="13542" width="8.7265625" style="1"/>
    <col min="13543" max="13543" width="40.81640625" style="1" customWidth="1"/>
    <col min="13544" max="13544" width="10" style="1" customWidth="1"/>
    <col min="13545" max="13546" width="11.453125" style="1" customWidth="1"/>
    <col min="13547" max="13547" width="3.453125" style="1" customWidth="1"/>
    <col min="13548" max="13548" width="12.1796875" style="1" customWidth="1"/>
    <col min="13549" max="13549" width="12.81640625" style="1" customWidth="1"/>
    <col min="13550" max="13550" width="12.1796875" style="1" customWidth="1"/>
    <col min="13551" max="13551" width="0.7265625" style="1" customWidth="1"/>
    <col min="13552" max="13798" width="8.7265625" style="1"/>
    <col min="13799" max="13799" width="40.81640625" style="1" customWidth="1"/>
    <col min="13800" max="13800" width="10" style="1" customWidth="1"/>
    <col min="13801" max="13802" width="11.453125" style="1" customWidth="1"/>
    <col min="13803" max="13803" width="3.453125" style="1" customWidth="1"/>
    <col min="13804" max="13804" width="12.1796875" style="1" customWidth="1"/>
    <col min="13805" max="13805" width="12.81640625" style="1" customWidth="1"/>
    <col min="13806" max="13806" width="12.1796875" style="1" customWidth="1"/>
    <col min="13807" max="13807" width="0.7265625" style="1" customWidth="1"/>
    <col min="13808" max="14054" width="8.7265625" style="1"/>
    <col min="14055" max="14055" width="40.81640625" style="1" customWidth="1"/>
    <col min="14056" max="14056" width="10" style="1" customWidth="1"/>
    <col min="14057" max="14058" width="11.453125" style="1" customWidth="1"/>
    <col min="14059" max="14059" width="3.453125" style="1" customWidth="1"/>
    <col min="14060" max="14060" width="12.1796875" style="1" customWidth="1"/>
    <col min="14061" max="14061" width="12.81640625" style="1" customWidth="1"/>
    <col min="14062" max="14062" width="12.1796875" style="1" customWidth="1"/>
    <col min="14063" max="14063" width="0.7265625" style="1" customWidth="1"/>
    <col min="14064" max="14310" width="8.7265625" style="1"/>
    <col min="14311" max="14311" width="40.81640625" style="1" customWidth="1"/>
    <col min="14312" max="14312" width="10" style="1" customWidth="1"/>
    <col min="14313" max="14314" width="11.453125" style="1" customWidth="1"/>
    <col min="14315" max="14315" width="3.453125" style="1" customWidth="1"/>
    <col min="14316" max="14316" width="12.1796875" style="1" customWidth="1"/>
    <col min="14317" max="14317" width="12.81640625" style="1" customWidth="1"/>
    <col min="14318" max="14318" width="12.1796875" style="1" customWidth="1"/>
    <col min="14319" max="14319" width="0.7265625" style="1" customWidth="1"/>
    <col min="14320" max="14566" width="8.7265625" style="1"/>
    <col min="14567" max="14567" width="40.81640625" style="1" customWidth="1"/>
    <col min="14568" max="14568" width="10" style="1" customWidth="1"/>
    <col min="14569" max="14570" width="11.453125" style="1" customWidth="1"/>
    <col min="14571" max="14571" width="3.453125" style="1" customWidth="1"/>
    <col min="14572" max="14572" width="12.1796875" style="1" customWidth="1"/>
    <col min="14573" max="14573" width="12.81640625" style="1" customWidth="1"/>
    <col min="14574" max="14574" width="12.1796875" style="1" customWidth="1"/>
    <col min="14575" max="14575" width="0.7265625" style="1" customWidth="1"/>
    <col min="14576" max="14822" width="8.7265625" style="1"/>
    <col min="14823" max="14823" width="40.81640625" style="1" customWidth="1"/>
    <col min="14824" max="14824" width="10" style="1" customWidth="1"/>
    <col min="14825" max="14826" width="11.453125" style="1" customWidth="1"/>
    <col min="14827" max="14827" width="3.453125" style="1" customWidth="1"/>
    <col min="14828" max="14828" width="12.1796875" style="1" customWidth="1"/>
    <col min="14829" max="14829" width="12.81640625" style="1" customWidth="1"/>
    <col min="14830" max="14830" width="12.1796875" style="1" customWidth="1"/>
    <col min="14831" max="14831" width="0.7265625" style="1" customWidth="1"/>
    <col min="14832" max="15078" width="8.7265625" style="1"/>
    <col min="15079" max="15079" width="40.81640625" style="1" customWidth="1"/>
    <col min="15080" max="15080" width="10" style="1" customWidth="1"/>
    <col min="15081" max="15082" width="11.453125" style="1" customWidth="1"/>
    <col min="15083" max="15083" width="3.453125" style="1" customWidth="1"/>
    <col min="15084" max="15084" width="12.1796875" style="1" customWidth="1"/>
    <col min="15085" max="15085" width="12.81640625" style="1" customWidth="1"/>
    <col min="15086" max="15086" width="12.1796875" style="1" customWidth="1"/>
    <col min="15087" max="15087" width="0.7265625" style="1" customWidth="1"/>
    <col min="15088" max="15334" width="8.7265625" style="1"/>
    <col min="15335" max="15335" width="40.81640625" style="1" customWidth="1"/>
    <col min="15336" max="15336" width="10" style="1" customWidth="1"/>
    <col min="15337" max="15338" width="11.453125" style="1" customWidth="1"/>
    <col min="15339" max="15339" width="3.453125" style="1" customWidth="1"/>
    <col min="15340" max="15340" width="12.1796875" style="1" customWidth="1"/>
    <col min="15341" max="15341" width="12.81640625" style="1" customWidth="1"/>
    <col min="15342" max="15342" width="12.1796875" style="1" customWidth="1"/>
    <col min="15343" max="15343" width="0.7265625" style="1" customWidth="1"/>
    <col min="15344" max="15590" width="8.7265625" style="1"/>
    <col min="15591" max="15591" width="40.81640625" style="1" customWidth="1"/>
    <col min="15592" max="15592" width="10" style="1" customWidth="1"/>
    <col min="15593" max="15594" width="11.453125" style="1" customWidth="1"/>
    <col min="15595" max="15595" width="3.453125" style="1" customWidth="1"/>
    <col min="15596" max="15596" width="12.1796875" style="1" customWidth="1"/>
    <col min="15597" max="15597" width="12.81640625" style="1" customWidth="1"/>
    <col min="15598" max="15598" width="12.1796875" style="1" customWidth="1"/>
    <col min="15599" max="15599" width="0.7265625" style="1" customWidth="1"/>
    <col min="15600" max="15846" width="8.7265625" style="1"/>
    <col min="15847" max="15847" width="40.81640625" style="1" customWidth="1"/>
    <col min="15848" max="15848" width="10" style="1" customWidth="1"/>
    <col min="15849" max="15850" width="11.453125" style="1" customWidth="1"/>
    <col min="15851" max="15851" width="3.453125" style="1" customWidth="1"/>
    <col min="15852" max="15852" width="12.1796875" style="1" customWidth="1"/>
    <col min="15853" max="15853" width="12.81640625" style="1" customWidth="1"/>
    <col min="15854" max="15854" width="12.1796875" style="1" customWidth="1"/>
    <col min="15855" max="15855" width="0.7265625" style="1" customWidth="1"/>
    <col min="15856" max="16102" width="8.7265625" style="1"/>
    <col min="16103" max="16103" width="40.81640625" style="1" customWidth="1"/>
    <col min="16104" max="16104" width="10" style="1" customWidth="1"/>
    <col min="16105" max="16106" width="11.453125" style="1" customWidth="1"/>
    <col min="16107" max="16107" width="3.453125" style="1" customWidth="1"/>
    <col min="16108" max="16108" width="12.1796875" style="1" customWidth="1"/>
    <col min="16109" max="16109" width="12.81640625" style="1" customWidth="1"/>
    <col min="16110" max="16110" width="12.1796875" style="1" customWidth="1"/>
    <col min="16111" max="16111" width="0.7265625" style="1" customWidth="1"/>
    <col min="16112" max="16384" width="8.7265625" style="1"/>
  </cols>
  <sheetData>
    <row r="2" spans="2:14" ht="14.15" customHeight="1" x14ac:dyDescent="0.35">
      <c r="B2" s="336" t="s">
        <v>139</v>
      </c>
      <c r="C2" s="336"/>
      <c r="D2" s="336"/>
      <c r="E2" s="336"/>
      <c r="F2" s="336"/>
      <c r="G2" s="336"/>
      <c r="H2" s="336"/>
      <c r="I2" s="336"/>
      <c r="J2" s="336"/>
    </row>
    <row r="3" spans="2:14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customHeight="1" x14ac:dyDescent="0.3">
      <c r="B4" s="254" t="s">
        <v>103</v>
      </c>
      <c r="C4" s="46"/>
      <c r="D4" s="46"/>
      <c r="E4" s="46"/>
      <c r="F4" s="46"/>
      <c r="G4" s="46"/>
      <c r="H4" s="46"/>
      <c r="I4" s="46"/>
      <c r="J4" s="46"/>
      <c r="K4" s="2"/>
      <c r="L4" s="2"/>
      <c r="M4" s="2"/>
      <c r="N4" s="2"/>
    </row>
    <row r="5" spans="2:14" ht="27" customHeight="1" x14ac:dyDescent="0.3">
      <c r="B5" s="3"/>
      <c r="C5" s="252" t="s">
        <v>92</v>
      </c>
      <c r="D5" s="253" t="s">
        <v>93</v>
      </c>
      <c r="E5" s="253" t="s">
        <v>94</v>
      </c>
      <c r="F5" s="252" t="s">
        <v>121</v>
      </c>
      <c r="G5" s="253" t="s">
        <v>95</v>
      </c>
      <c r="H5" s="253" t="s">
        <v>119</v>
      </c>
      <c r="I5" s="252" t="s">
        <v>122</v>
      </c>
      <c r="J5" s="244" t="s">
        <v>43</v>
      </c>
      <c r="K5" s="251"/>
      <c r="L5" s="251"/>
      <c r="M5" s="251"/>
      <c r="N5" s="243"/>
    </row>
    <row r="6" spans="2:14" ht="14.25" customHeight="1" x14ac:dyDescent="0.3">
      <c r="C6" s="21"/>
      <c r="J6" s="4" t="s">
        <v>45</v>
      </c>
      <c r="M6" s="5"/>
      <c r="N6" s="6"/>
    </row>
    <row r="7" spans="2:14" ht="14.25" customHeight="1" x14ac:dyDescent="0.3">
      <c r="C7" s="21"/>
      <c r="J7" s="4"/>
      <c r="M7" s="5"/>
      <c r="N7" s="6"/>
    </row>
    <row r="8" spans="2:14" ht="14.25" customHeight="1" x14ac:dyDescent="0.3">
      <c r="B8" s="7" t="s">
        <v>146</v>
      </c>
      <c r="C8" s="40">
        <v>295.12686350912173</v>
      </c>
      <c r="D8" s="36">
        <v>228.67992897000985</v>
      </c>
      <c r="E8" s="36">
        <v>167.70786824843105</v>
      </c>
      <c r="F8" s="40">
        <v>396.38779721844077</v>
      </c>
      <c r="G8" s="36">
        <v>149.81896443488657</v>
      </c>
      <c r="H8" s="36">
        <v>63.166230834683965</v>
      </c>
      <c r="I8" s="40">
        <v>212.98519526957057</v>
      </c>
      <c r="J8" s="8">
        <v>904.49985599713364</v>
      </c>
      <c r="K8" s="9"/>
      <c r="L8" s="9"/>
      <c r="M8" s="10"/>
      <c r="N8" s="6"/>
    </row>
    <row r="9" spans="2:14" ht="14.25" customHeight="1" x14ac:dyDescent="0.3">
      <c r="B9" s="7" t="s">
        <v>148</v>
      </c>
      <c r="C9" s="40">
        <v>405.33713324809162</v>
      </c>
      <c r="D9" s="36">
        <v>359.54544055736108</v>
      </c>
      <c r="E9" s="36">
        <v>156.30095122123225</v>
      </c>
      <c r="F9" s="40">
        <v>515.8463917785931</v>
      </c>
      <c r="G9" s="36">
        <v>71.632223025610656</v>
      </c>
      <c r="H9" s="36">
        <v>9.9518474849504006</v>
      </c>
      <c r="I9" s="40">
        <v>81.584070510561048</v>
      </c>
      <c r="J9" s="8">
        <v>1002.7675955372459</v>
      </c>
      <c r="K9" s="9"/>
      <c r="L9" s="9"/>
      <c r="M9" s="11"/>
      <c r="N9" s="6"/>
    </row>
    <row r="10" spans="2:14" ht="14.25" customHeight="1" x14ac:dyDescent="0.3">
      <c r="B10" s="7" t="s">
        <v>147</v>
      </c>
      <c r="C10" s="40">
        <v>464.16603970082178</v>
      </c>
      <c r="D10" s="36">
        <v>428.90390749148696</v>
      </c>
      <c r="E10" s="36">
        <v>157.82205762090899</v>
      </c>
      <c r="F10" s="40">
        <v>586.72596511239567</v>
      </c>
      <c r="G10" s="36">
        <v>41.434968784837992</v>
      </c>
      <c r="H10" s="36" t="s">
        <v>74</v>
      </c>
      <c r="I10" s="40">
        <v>49.028728886751701</v>
      </c>
      <c r="J10" s="8">
        <v>1099.9207336999687</v>
      </c>
      <c r="K10" s="9"/>
      <c r="L10" s="9"/>
      <c r="M10" s="11"/>
      <c r="N10" s="6"/>
    </row>
    <row r="11" spans="2:14" ht="14.25" customHeight="1" x14ac:dyDescent="0.3">
      <c r="B11" s="7" t="s">
        <v>149</v>
      </c>
      <c r="C11" s="40">
        <v>416.33802466550799</v>
      </c>
      <c r="D11" s="36">
        <v>314.89715598495798</v>
      </c>
      <c r="E11" s="36">
        <v>134.1686389063978</v>
      </c>
      <c r="F11" s="40">
        <v>449.06579489135549</v>
      </c>
      <c r="G11" s="36">
        <v>20.747381775764847</v>
      </c>
      <c r="H11" s="36" t="s">
        <v>74</v>
      </c>
      <c r="I11" s="40">
        <v>23.345383855502863</v>
      </c>
      <c r="J11" s="8">
        <v>888.74920341236634</v>
      </c>
      <c r="K11" s="9"/>
      <c r="L11" s="9"/>
      <c r="M11" s="11"/>
      <c r="N11" s="6"/>
    </row>
    <row r="12" spans="2:14" ht="14.25" customHeight="1" x14ac:dyDescent="0.3">
      <c r="B12" s="7" t="s">
        <v>150</v>
      </c>
      <c r="C12" s="40">
        <v>281.68704924732714</v>
      </c>
      <c r="D12" s="36">
        <v>247.28754136556381</v>
      </c>
      <c r="E12" s="36">
        <v>112.73502234574461</v>
      </c>
      <c r="F12" s="40">
        <v>360.02256371130841</v>
      </c>
      <c r="G12" s="36">
        <v>14.185436946864963</v>
      </c>
      <c r="H12" s="36" t="s">
        <v>74</v>
      </c>
      <c r="I12" s="40">
        <v>14.185436946864963</v>
      </c>
      <c r="J12" s="8">
        <v>655.89504990550017</v>
      </c>
      <c r="K12" s="9"/>
      <c r="L12" s="9"/>
      <c r="M12" s="11"/>
      <c r="N12" s="6"/>
    </row>
    <row r="13" spans="2:14" ht="14.25" customHeight="1" x14ac:dyDescent="0.25">
      <c r="C13" s="40"/>
      <c r="D13" s="36"/>
      <c r="E13" s="36"/>
      <c r="F13" s="36"/>
      <c r="G13" s="36"/>
      <c r="H13" s="36"/>
      <c r="I13" s="36"/>
      <c r="J13" s="36"/>
      <c r="K13" s="9"/>
      <c r="L13" s="9"/>
      <c r="M13" s="11"/>
      <c r="N13" s="6"/>
    </row>
    <row r="14" spans="2:14" s="17" customFormat="1" ht="14.25" customHeight="1" x14ac:dyDescent="0.3">
      <c r="B14" s="13" t="s">
        <v>55</v>
      </c>
      <c r="C14" s="39">
        <v>1862.6551103708698</v>
      </c>
      <c r="D14" s="39">
        <v>1579.3139743693796</v>
      </c>
      <c r="E14" s="39">
        <v>728.73453834271527</v>
      </c>
      <c r="F14" s="39">
        <v>2308.0485127121005</v>
      </c>
      <c r="G14" s="39">
        <v>297.81897496796529</v>
      </c>
      <c r="H14" s="39">
        <v>83.309840501286132</v>
      </c>
      <c r="I14" s="39">
        <v>381.12881546925121</v>
      </c>
      <c r="J14" s="14">
        <v>4551.8324385522183</v>
      </c>
      <c r="K14" s="9"/>
      <c r="L14" s="9"/>
      <c r="M14" s="16"/>
    </row>
    <row r="15" spans="2:14" ht="14.25" customHeight="1" x14ac:dyDescent="0.3">
      <c r="C15" s="21"/>
      <c r="D15" s="37"/>
      <c r="E15" s="37"/>
      <c r="F15" s="21"/>
      <c r="G15" s="37"/>
      <c r="H15" s="37"/>
      <c r="I15" s="21"/>
      <c r="J15" s="32" t="s">
        <v>56</v>
      </c>
      <c r="M15" s="5"/>
      <c r="N15" s="6"/>
    </row>
    <row r="16" spans="2:14" ht="14.25" customHeight="1" x14ac:dyDescent="0.3">
      <c r="C16" s="21"/>
      <c r="D16" s="37"/>
      <c r="E16" s="37"/>
      <c r="F16" s="21"/>
      <c r="G16" s="37"/>
      <c r="H16" s="37"/>
      <c r="I16" s="21"/>
      <c r="J16" s="32"/>
      <c r="M16" s="5"/>
      <c r="N16" s="6"/>
    </row>
    <row r="17" spans="2:14" ht="14.25" customHeight="1" x14ac:dyDescent="0.3">
      <c r="B17" s="7" t="s">
        <v>146</v>
      </c>
      <c r="C17" s="19">
        <v>15.844418103271924</v>
      </c>
      <c r="D17" s="35">
        <v>14.479700216755303</v>
      </c>
      <c r="E17" s="35">
        <v>23.013574823807794</v>
      </c>
      <c r="F17" s="19">
        <v>17.174153620915899</v>
      </c>
      <c r="G17" s="35">
        <v>50.305379115283621</v>
      </c>
      <c r="H17" s="35">
        <v>75.820851960110062</v>
      </c>
      <c r="I17" s="19">
        <v>55.882732195764362</v>
      </c>
      <c r="J17" s="19">
        <v>19.871114945628886</v>
      </c>
      <c r="K17" s="18"/>
      <c r="L17" s="18"/>
      <c r="M17" s="18"/>
      <c r="N17" s="20"/>
    </row>
    <row r="18" spans="2:14" ht="14.25" customHeight="1" x14ac:dyDescent="0.3">
      <c r="B18" s="7" t="s">
        <v>148</v>
      </c>
      <c r="C18" s="19">
        <v>21.761255263589067</v>
      </c>
      <c r="D18" s="35">
        <v>22.765925356984678</v>
      </c>
      <c r="E18" s="35">
        <v>21.448269979997264</v>
      </c>
      <c r="F18" s="19">
        <v>22.349893814512654</v>
      </c>
      <c r="G18" s="35">
        <v>24.0522696827211</v>
      </c>
      <c r="H18" s="35">
        <v>11.945584609295661</v>
      </c>
      <c r="I18" s="19">
        <v>21.40590456539309</v>
      </c>
      <c r="J18" s="19">
        <v>22.02997603875313</v>
      </c>
      <c r="K18" s="18"/>
      <c r="L18" s="18"/>
      <c r="M18" s="18"/>
      <c r="N18" s="20"/>
    </row>
    <row r="19" spans="2:14" ht="14.25" customHeight="1" x14ac:dyDescent="0.3">
      <c r="B19" s="7" t="s">
        <v>147</v>
      </c>
      <c r="C19" s="19">
        <v>24.919591239217791</v>
      </c>
      <c r="D19" s="35">
        <v>27.157608585256039</v>
      </c>
      <c r="E19" s="35">
        <v>21.657002559509145</v>
      </c>
      <c r="F19" s="19">
        <v>25.420867970533088</v>
      </c>
      <c r="G19" s="35">
        <v>13.912803503972478</v>
      </c>
      <c r="H19" s="35" t="s">
        <v>74</v>
      </c>
      <c r="I19" s="19">
        <v>12.86408345335601</v>
      </c>
      <c r="J19" s="19">
        <v>24.164350259998052</v>
      </c>
      <c r="K19" s="18"/>
      <c r="L19" s="18"/>
      <c r="M19" s="18"/>
      <c r="N19" s="20"/>
    </row>
    <row r="20" spans="2:14" ht="14.25" customHeight="1" x14ac:dyDescent="0.3">
      <c r="B20" s="7" t="s">
        <v>149</v>
      </c>
      <c r="C20" s="19">
        <v>22.351857965944735</v>
      </c>
      <c r="D20" s="35">
        <v>19.938857066765113</v>
      </c>
      <c r="E20" s="35">
        <v>18.411181554743308</v>
      </c>
      <c r="F20" s="19">
        <v>19.456514558425607</v>
      </c>
      <c r="G20" s="35">
        <v>6.9664405291827114</v>
      </c>
      <c r="H20" s="35" t="s">
        <v>74</v>
      </c>
      <c r="I20" s="19">
        <v>6.1253263746955717</v>
      </c>
      <c r="J20" s="19">
        <v>19.525086114440693</v>
      </c>
      <c r="K20" s="18"/>
      <c r="L20" s="18"/>
      <c r="M20" s="18"/>
      <c r="N20" s="20"/>
    </row>
    <row r="21" spans="2:14" ht="14.25" customHeight="1" x14ac:dyDescent="0.3">
      <c r="B21" s="7" t="s">
        <v>150</v>
      </c>
      <c r="C21" s="19">
        <v>15.122877427976505</v>
      </c>
      <c r="D21" s="35">
        <v>15.657908774238877</v>
      </c>
      <c r="E21" s="35">
        <v>15.469971081942417</v>
      </c>
      <c r="F21" s="19">
        <v>15.598570035612443</v>
      </c>
      <c r="G21" s="35">
        <v>4.7631071688400004</v>
      </c>
      <c r="H21" s="35" t="s">
        <v>74</v>
      </c>
      <c r="I21" s="19">
        <v>3.7219534107909555</v>
      </c>
      <c r="J21" s="19">
        <v>14.40947264117916</v>
      </c>
      <c r="K21" s="18"/>
      <c r="L21" s="18"/>
      <c r="M21" s="18"/>
      <c r="N21" s="20"/>
    </row>
    <row r="22" spans="2:14" ht="14.25" customHeight="1" x14ac:dyDescent="0.25">
      <c r="C22" s="58"/>
      <c r="D22" s="58"/>
      <c r="E22" s="58"/>
      <c r="F22" s="58"/>
      <c r="G22" s="58"/>
      <c r="H22" s="58"/>
      <c r="I22" s="58"/>
      <c r="J22" s="58"/>
      <c r="K22" s="18"/>
      <c r="L22" s="18"/>
      <c r="M22" s="18"/>
      <c r="N22" s="18"/>
    </row>
    <row r="23" spans="2:14" ht="14.25" customHeight="1" x14ac:dyDescent="0.3">
      <c r="B23" s="13" t="s">
        <v>55</v>
      </c>
      <c r="C23" s="34">
        <v>100</v>
      </c>
      <c r="D23" s="34">
        <v>100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  <c r="J23" s="34">
        <v>100</v>
      </c>
      <c r="K23" s="22"/>
      <c r="L23" s="22"/>
      <c r="M23" s="22"/>
      <c r="N23" s="22"/>
    </row>
    <row r="24" spans="2:14" ht="14.25" customHeight="1" x14ac:dyDescent="0.3">
      <c r="B24" s="33"/>
      <c r="C24" s="33"/>
      <c r="D24" s="33"/>
      <c r="E24" s="33"/>
      <c r="F24" s="33"/>
      <c r="G24" s="33"/>
      <c r="H24" s="33"/>
      <c r="I24" s="33"/>
      <c r="J24" s="33"/>
      <c r="K24" s="22"/>
      <c r="L24" s="22"/>
      <c r="M24" s="22"/>
      <c r="N24" s="22"/>
    </row>
    <row r="25" spans="2:14" ht="14.25" customHeight="1" x14ac:dyDescent="0.3">
      <c r="B25" s="23" t="s">
        <v>44</v>
      </c>
      <c r="C25" s="24">
        <v>982</v>
      </c>
      <c r="D25" s="24">
        <v>866</v>
      </c>
      <c r="E25" s="24">
        <v>410</v>
      </c>
      <c r="F25" s="24">
        <v>1276</v>
      </c>
      <c r="G25" s="24">
        <v>186</v>
      </c>
      <c r="H25" s="24">
        <v>39</v>
      </c>
      <c r="I25" s="24">
        <v>225</v>
      </c>
      <c r="J25" s="24">
        <v>2483</v>
      </c>
      <c r="K25" s="25"/>
      <c r="L25" s="25"/>
      <c r="M25" s="25"/>
      <c r="N25" s="25"/>
    </row>
    <row r="26" spans="2:14" ht="14.25" customHeight="1" x14ac:dyDescent="0.25">
      <c r="B26" s="26" t="s">
        <v>75</v>
      </c>
      <c r="C26" s="26"/>
      <c r="D26" s="26"/>
      <c r="E26" s="26"/>
      <c r="F26" s="26"/>
      <c r="G26" s="26"/>
      <c r="H26" s="26"/>
      <c r="I26" s="26"/>
      <c r="J26" s="26"/>
      <c r="K26" s="27"/>
      <c r="L26" s="28"/>
      <c r="M26" s="28"/>
      <c r="N26" s="29"/>
    </row>
    <row r="27" spans="2:14" ht="14.25" customHeight="1" x14ac:dyDescent="0.25">
      <c r="B27" s="41" t="s">
        <v>98</v>
      </c>
      <c r="C27" s="26"/>
      <c r="D27" s="26"/>
      <c r="E27" s="26"/>
      <c r="F27" s="26"/>
      <c r="G27" s="26"/>
      <c r="H27" s="26"/>
      <c r="I27" s="26"/>
      <c r="J27" s="26"/>
      <c r="K27" s="27"/>
      <c r="L27" s="28"/>
      <c r="M27" s="28"/>
      <c r="N27" s="29"/>
    </row>
    <row r="28" spans="2:14" ht="14.25" customHeight="1" x14ac:dyDescent="0.25">
      <c r="B28" s="41" t="s">
        <v>99</v>
      </c>
      <c r="C28" s="26"/>
      <c r="D28" s="26"/>
      <c r="E28" s="26"/>
      <c r="F28" s="26"/>
      <c r="G28" s="26"/>
      <c r="H28" s="26"/>
      <c r="I28" s="26"/>
      <c r="J28" s="26"/>
      <c r="K28" s="27"/>
      <c r="L28" s="28"/>
      <c r="M28" s="28"/>
      <c r="N28" s="29"/>
    </row>
    <row r="29" spans="2:14" ht="14.25" customHeight="1" x14ac:dyDescent="0.25">
      <c r="B29" s="30" t="s">
        <v>58</v>
      </c>
      <c r="C29" s="27"/>
      <c r="D29" s="27"/>
      <c r="E29" s="27"/>
      <c r="F29" s="27"/>
      <c r="G29" s="27"/>
      <c r="H29" s="27"/>
      <c r="I29" s="27"/>
      <c r="J29" s="27"/>
    </row>
    <row r="30" spans="2:14" ht="14.25" customHeight="1" x14ac:dyDescent="0.25">
      <c r="B30" s="31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2D6E-5B09-4A13-895F-771EB1AC47FF}">
  <sheetPr>
    <tabColor rgb="FFCC99FF"/>
    <pageSetUpPr fitToPage="1"/>
  </sheetPr>
  <dimension ref="B2:N37"/>
  <sheetViews>
    <sheetView zoomScaleNormal="100" workbookViewId="0"/>
  </sheetViews>
  <sheetFormatPr defaultRowHeight="14.25" customHeight="1" x14ac:dyDescent="0.25"/>
  <cols>
    <col min="1" max="1" width="8.7265625" style="1"/>
    <col min="2" max="2" width="21.54296875" style="1" customWidth="1"/>
    <col min="3" max="10" width="10.54296875" style="1" customWidth="1"/>
    <col min="11" max="13" width="9.7265625" style="1" customWidth="1"/>
    <col min="14" max="230" width="8.7265625" style="1"/>
    <col min="231" max="231" width="40.81640625" style="1" customWidth="1"/>
    <col min="232" max="232" width="10" style="1" customWidth="1"/>
    <col min="233" max="234" width="11.453125" style="1" customWidth="1"/>
    <col min="235" max="235" width="3.453125" style="1" customWidth="1"/>
    <col min="236" max="236" width="12.1796875" style="1" customWidth="1"/>
    <col min="237" max="237" width="12.81640625" style="1" customWidth="1"/>
    <col min="238" max="238" width="12.1796875" style="1" customWidth="1"/>
    <col min="239" max="239" width="0.7265625" style="1" customWidth="1"/>
    <col min="240" max="486" width="8.7265625" style="1"/>
    <col min="487" max="487" width="40.81640625" style="1" customWidth="1"/>
    <col min="488" max="488" width="10" style="1" customWidth="1"/>
    <col min="489" max="490" width="11.453125" style="1" customWidth="1"/>
    <col min="491" max="491" width="3.453125" style="1" customWidth="1"/>
    <col min="492" max="492" width="12.1796875" style="1" customWidth="1"/>
    <col min="493" max="493" width="12.81640625" style="1" customWidth="1"/>
    <col min="494" max="494" width="12.1796875" style="1" customWidth="1"/>
    <col min="495" max="495" width="0.7265625" style="1" customWidth="1"/>
    <col min="496" max="742" width="8.7265625" style="1"/>
    <col min="743" max="743" width="40.81640625" style="1" customWidth="1"/>
    <col min="744" max="744" width="10" style="1" customWidth="1"/>
    <col min="745" max="746" width="11.453125" style="1" customWidth="1"/>
    <col min="747" max="747" width="3.453125" style="1" customWidth="1"/>
    <col min="748" max="748" width="12.1796875" style="1" customWidth="1"/>
    <col min="749" max="749" width="12.81640625" style="1" customWidth="1"/>
    <col min="750" max="750" width="12.1796875" style="1" customWidth="1"/>
    <col min="751" max="751" width="0.7265625" style="1" customWidth="1"/>
    <col min="752" max="998" width="8.7265625" style="1"/>
    <col min="999" max="999" width="40.81640625" style="1" customWidth="1"/>
    <col min="1000" max="1000" width="10" style="1" customWidth="1"/>
    <col min="1001" max="1002" width="11.453125" style="1" customWidth="1"/>
    <col min="1003" max="1003" width="3.453125" style="1" customWidth="1"/>
    <col min="1004" max="1004" width="12.1796875" style="1" customWidth="1"/>
    <col min="1005" max="1005" width="12.81640625" style="1" customWidth="1"/>
    <col min="1006" max="1006" width="12.1796875" style="1" customWidth="1"/>
    <col min="1007" max="1007" width="0.7265625" style="1" customWidth="1"/>
    <col min="1008" max="1254" width="8.7265625" style="1"/>
    <col min="1255" max="1255" width="40.81640625" style="1" customWidth="1"/>
    <col min="1256" max="1256" width="10" style="1" customWidth="1"/>
    <col min="1257" max="1258" width="11.453125" style="1" customWidth="1"/>
    <col min="1259" max="1259" width="3.453125" style="1" customWidth="1"/>
    <col min="1260" max="1260" width="12.1796875" style="1" customWidth="1"/>
    <col min="1261" max="1261" width="12.81640625" style="1" customWidth="1"/>
    <col min="1262" max="1262" width="12.1796875" style="1" customWidth="1"/>
    <col min="1263" max="1263" width="0.7265625" style="1" customWidth="1"/>
    <col min="1264" max="1510" width="8.7265625" style="1"/>
    <col min="1511" max="1511" width="40.81640625" style="1" customWidth="1"/>
    <col min="1512" max="1512" width="10" style="1" customWidth="1"/>
    <col min="1513" max="1514" width="11.453125" style="1" customWidth="1"/>
    <col min="1515" max="1515" width="3.453125" style="1" customWidth="1"/>
    <col min="1516" max="1516" width="12.1796875" style="1" customWidth="1"/>
    <col min="1517" max="1517" width="12.81640625" style="1" customWidth="1"/>
    <col min="1518" max="1518" width="12.1796875" style="1" customWidth="1"/>
    <col min="1519" max="1519" width="0.7265625" style="1" customWidth="1"/>
    <col min="1520" max="1766" width="8.7265625" style="1"/>
    <col min="1767" max="1767" width="40.81640625" style="1" customWidth="1"/>
    <col min="1768" max="1768" width="10" style="1" customWidth="1"/>
    <col min="1769" max="1770" width="11.453125" style="1" customWidth="1"/>
    <col min="1771" max="1771" width="3.453125" style="1" customWidth="1"/>
    <col min="1772" max="1772" width="12.1796875" style="1" customWidth="1"/>
    <col min="1773" max="1773" width="12.81640625" style="1" customWidth="1"/>
    <col min="1774" max="1774" width="12.1796875" style="1" customWidth="1"/>
    <col min="1775" max="1775" width="0.7265625" style="1" customWidth="1"/>
    <col min="1776" max="2022" width="8.7265625" style="1"/>
    <col min="2023" max="2023" width="40.81640625" style="1" customWidth="1"/>
    <col min="2024" max="2024" width="10" style="1" customWidth="1"/>
    <col min="2025" max="2026" width="11.453125" style="1" customWidth="1"/>
    <col min="2027" max="2027" width="3.453125" style="1" customWidth="1"/>
    <col min="2028" max="2028" width="12.1796875" style="1" customWidth="1"/>
    <col min="2029" max="2029" width="12.81640625" style="1" customWidth="1"/>
    <col min="2030" max="2030" width="12.1796875" style="1" customWidth="1"/>
    <col min="2031" max="2031" width="0.7265625" style="1" customWidth="1"/>
    <col min="2032" max="2278" width="8.7265625" style="1"/>
    <col min="2279" max="2279" width="40.81640625" style="1" customWidth="1"/>
    <col min="2280" max="2280" width="10" style="1" customWidth="1"/>
    <col min="2281" max="2282" width="11.453125" style="1" customWidth="1"/>
    <col min="2283" max="2283" width="3.453125" style="1" customWidth="1"/>
    <col min="2284" max="2284" width="12.1796875" style="1" customWidth="1"/>
    <col min="2285" max="2285" width="12.81640625" style="1" customWidth="1"/>
    <col min="2286" max="2286" width="12.1796875" style="1" customWidth="1"/>
    <col min="2287" max="2287" width="0.7265625" style="1" customWidth="1"/>
    <col min="2288" max="2534" width="8.7265625" style="1"/>
    <col min="2535" max="2535" width="40.81640625" style="1" customWidth="1"/>
    <col min="2536" max="2536" width="10" style="1" customWidth="1"/>
    <col min="2537" max="2538" width="11.453125" style="1" customWidth="1"/>
    <col min="2539" max="2539" width="3.453125" style="1" customWidth="1"/>
    <col min="2540" max="2540" width="12.1796875" style="1" customWidth="1"/>
    <col min="2541" max="2541" width="12.81640625" style="1" customWidth="1"/>
    <col min="2542" max="2542" width="12.1796875" style="1" customWidth="1"/>
    <col min="2543" max="2543" width="0.7265625" style="1" customWidth="1"/>
    <col min="2544" max="2790" width="8.7265625" style="1"/>
    <col min="2791" max="2791" width="40.81640625" style="1" customWidth="1"/>
    <col min="2792" max="2792" width="10" style="1" customWidth="1"/>
    <col min="2793" max="2794" width="11.453125" style="1" customWidth="1"/>
    <col min="2795" max="2795" width="3.453125" style="1" customWidth="1"/>
    <col min="2796" max="2796" width="12.1796875" style="1" customWidth="1"/>
    <col min="2797" max="2797" width="12.81640625" style="1" customWidth="1"/>
    <col min="2798" max="2798" width="12.1796875" style="1" customWidth="1"/>
    <col min="2799" max="2799" width="0.7265625" style="1" customWidth="1"/>
    <col min="2800" max="3046" width="8.7265625" style="1"/>
    <col min="3047" max="3047" width="40.81640625" style="1" customWidth="1"/>
    <col min="3048" max="3048" width="10" style="1" customWidth="1"/>
    <col min="3049" max="3050" width="11.453125" style="1" customWidth="1"/>
    <col min="3051" max="3051" width="3.453125" style="1" customWidth="1"/>
    <col min="3052" max="3052" width="12.1796875" style="1" customWidth="1"/>
    <col min="3053" max="3053" width="12.81640625" style="1" customWidth="1"/>
    <col min="3054" max="3054" width="12.1796875" style="1" customWidth="1"/>
    <col min="3055" max="3055" width="0.7265625" style="1" customWidth="1"/>
    <col min="3056" max="3302" width="8.7265625" style="1"/>
    <col min="3303" max="3303" width="40.81640625" style="1" customWidth="1"/>
    <col min="3304" max="3304" width="10" style="1" customWidth="1"/>
    <col min="3305" max="3306" width="11.453125" style="1" customWidth="1"/>
    <col min="3307" max="3307" width="3.453125" style="1" customWidth="1"/>
    <col min="3308" max="3308" width="12.1796875" style="1" customWidth="1"/>
    <col min="3309" max="3309" width="12.81640625" style="1" customWidth="1"/>
    <col min="3310" max="3310" width="12.1796875" style="1" customWidth="1"/>
    <col min="3311" max="3311" width="0.7265625" style="1" customWidth="1"/>
    <col min="3312" max="3558" width="8.7265625" style="1"/>
    <col min="3559" max="3559" width="40.81640625" style="1" customWidth="1"/>
    <col min="3560" max="3560" width="10" style="1" customWidth="1"/>
    <col min="3561" max="3562" width="11.453125" style="1" customWidth="1"/>
    <col min="3563" max="3563" width="3.453125" style="1" customWidth="1"/>
    <col min="3564" max="3564" width="12.1796875" style="1" customWidth="1"/>
    <col min="3565" max="3565" width="12.81640625" style="1" customWidth="1"/>
    <col min="3566" max="3566" width="12.1796875" style="1" customWidth="1"/>
    <col min="3567" max="3567" width="0.7265625" style="1" customWidth="1"/>
    <col min="3568" max="3814" width="8.7265625" style="1"/>
    <col min="3815" max="3815" width="40.81640625" style="1" customWidth="1"/>
    <col min="3816" max="3816" width="10" style="1" customWidth="1"/>
    <col min="3817" max="3818" width="11.453125" style="1" customWidth="1"/>
    <col min="3819" max="3819" width="3.453125" style="1" customWidth="1"/>
    <col min="3820" max="3820" width="12.1796875" style="1" customWidth="1"/>
    <col min="3821" max="3821" width="12.81640625" style="1" customWidth="1"/>
    <col min="3822" max="3822" width="12.1796875" style="1" customWidth="1"/>
    <col min="3823" max="3823" width="0.7265625" style="1" customWidth="1"/>
    <col min="3824" max="4070" width="8.7265625" style="1"/>
    <col min="4071" max="4071" width="40.81640625" style="1" customWidth="1"/>
    <col min="4072" max="4072" width="10" style="1" customWidth="1"/>
    <col min="4073" max="4074" width="11.453125" style="1" customWidth="1"/>
    <col min="4075" max="4075" width="3.453125" style="1" customWidth="1"/>
    <col min="4076" max="4076" width="12.1796875" style="1" customWidth="1"/>
    <col min="4077" max="4077" width="12.81640625" style="1" customWidth="1"/>
    <col min="4078" max="4078" width="12.1796875" style="1" customWidth="1"/>
    <col min="4079" max="4079" width="0.7265625" style="1" customWidth="1"/>
    <col min="4080" max="4326" width="8.7265625" style="1"/>
    <col min="4327" max="4327" width="40.81640625" style="1" customWidth="1"/>
    <col min="4328" max="4328" width="10" style="1" customWidth="1"/>
    <col min="4329" max="4330" width="11.453125" style="1" customWidth="1"/>
    <col min="4331" max="4331" width="3.453125" style="1" customWidth="1"/>
    <col min="4332" max="4332" width="12.1796875" style="1" customWidth="1"/>
    <col min="4333" max="4333" width="12.81640625" style="1" customWidth="1"/>
    <col min="4334" max="4334" width="12.1796875" style="1" customWidth="1"/>
    <col min="4335" max="4335" width="0.7265625" style="1" customWidth="1"/>
    <col min="4336" max="4582" width="8.7265625" style="1"/>
    <col min="4583" max="4583" width="40.81640625" style="1" customWidth="1"/>
    <col min="4584" max="4584" width="10" style="1" customWidth="1"/>
    <col min="4585" max="4586" width="11.453125" style="1" customWidth="1"/>
    <col min="4587" max="4587" width="3.453125" style="1" customWidth="1"/>
    <col min="4588" max="4588" width="12.1796875" style="1" customWidth="1"/>
    <col min="4589" max="4589" width="12.81640625" style="1" customWidth="1"/>
    <col min="4590" max="4590" width="12.1796875" style="1" customWidth="1"/>
    <col min="4591" max="4591" width="0.7265625" style="1" customWidth="1"/>
    <col min="4592" max="4838" width="8.7265625" style="1"/>
    <col min="4839" max="4839" width="40.81640625" style="1" customWidth="1"/>
    <col min="4840" max="4840" width="10" style="1" customWidth="1"/>
    <col min="4841" max="4842" width="11.453125" style="1" customWidth="1"/>
    <col min="4843" max="4843" width="3.453125" style="1" customWidth="1"/>
    <col min="4844" max="4844" width="12.1796875" style="1" customWidth="1"/>
    <col min="4845" max="4845" width="12.81640625" style="1" customWidth="1"/>
    <col min="4846" max="4846" width="12.1796875" style="1" customWidth="1"/>
    <col min="4847" max="4847" width="0.7265625" style="1" customWidth="1"/>
    <col min="4848" max="5094" width="8.7265625" style="1"/>
    <col min="5095" max="5095" width="40.81640625" style="1" customWidth="1"/>
    <col min="5096" max="5096" width="10" style="1" customWidth="1"/>
    <col min="5097" max="5098" width="11.453125" style="1" customWidth="1"/>
    <col min="5099" max="5099" width="3.453125" style="1" customWidth="1"/>
    <col min="5100" max="5100" width="12.1796875" style="1" customWidth="1"/>
    <col min="5101" max="5101" width="12.81640625" style="1" customWidth="1"/>
    <col min="5102" max="5102" width="12.1796875" style="1" customWidth="1"/>
    <col min="5103" max="5103" width="0.7265625" style="1" customWidth="1"/>
    <col min="5104" max="5350" width="8.7265625" style="1"/>
    <col min="5351" max="5351" width="40.81640625" style="1" customWidth="1"/>
    <col min="5352" max="5352" width="10" style="1" customWidth="1"/>
    <col min="5353" max="5354" width="11.453125" style="1" customWidth="1"/>
    <col min="5355" max="5355" width="3.453125" style="1" customWidth="1"/>
    <col min="5356" max="5356" width="12.1796875" style="1" customWidth="1"/>
    <col min="5357" max="5357" width="12.81640625" style="1" customWidth="1"/>
    <col min="5358" max="5358" width="12.1796875" style="1" customWidth="1"/>
    <col min="5359" max="5359" width="0.7265625" style="1" customWidth="1"/>
    <col min="5360" max="5606" width="8.7265625" style="1"/>
    <col min="5607" max="5607" width="40.81640625" style="1" customWidth="1"/>
    <col min="5608" max="5608" width="10" style="1" customWidth="1"/>
    <col min="5609" max="5610" width="11.453125" style="1" customWidth="1"/>
    <col min="5611" max="5611" width="3.453125" style="1" customWidth="1"/>
    <col min="5612" max="5612" width="12.1796875" style="1" customWidth="1"/>
    <col min="5613" max="5613" width="12.81640625" style="1" customWidth="1"/>
    <col min="5614" max="5614" width="12.1796875" style="1" customWidth="1"/>
    <col min="5615" max="5615" width="0.7265625" style="1" customWidth="1"/>
    <col min="5616" max="5862" width="8.7265625" style="1"/>
    <col min="5863" max="5863" width="40.81640625" style="1" customWidth="1"/>
    <col min="5864" max="5864" width="10" style="1" customWidth="1"/>
    <col min="5865" max="5866" width="11.453125" style="1" customWidth="1"/>
    <col min="5867" max="5867" width="3.453125" style="1" customWidth="1"/>
    <col min="5868" max="5868" width="12.1796875" style="1" customWidth="1"/>
    <col min="5869" max="5869" width="12.81640625" style="1" customWidth="1"/>
    <col min="5870" max="5870" width="12.1796875" style="1" customWidth="1"/>
    <col min="5871" max="5871" width="0.7265625" style="1" customWidth="1"/>
    <col min="5872" max="6118" width="8.7265625" style="1"/>
    <col min="6119" max="6119" width="40.81640625" style="1" customWidth="1"/>
    <col min="6120" max="6120" width="10" style="1" customWidth="1"/>
    <col min="6121" max="6122" width="11.453125" style="1" customWidth="1"/>
    <col min="6123" max="6123" width="3.453125" style="1" customWidth="1"/>
    <col min="6124" max="6124" width="12.1796875" style="1" customWidth="1"/>
    <col min="6125" max="6125" width="12.81640625" style="1" customWidth="1"/>
    <col min="6126" max="6126" width="12.1796875" style="1" customWidth="1"/>
    <col min="6127" max="6127" width="0.7265625" style="1" customWidth="1"/>
    <col min="6128" max="6374" width="8.7265625" style="1"/>
    <col min="6375" max="6375" width="40.81640625" style="1" customWidth="1"/>
    <col min="6376" max="6376" width="10" style="1" customWidth="1"/>
    <col min="6377" max="6378" width="11.453125" style="1" customWidth="1"/>
    <col min="6379" max="6379" width="3.453125" style="1" customWidth="1"/>
    <col min="6380" max="6380" width="12.1796875" style="1" customWidth="1"/>
    <col min="6381" max="6381" width="12.81640625" style="1" customWidth="1"/>
    <col min="6382" max="6382" width="12.1796875" style="1" customWidth="1"/>
    <col min="6383" max="6383" width="0.7265625" style="1" customWidth="1"/>
    <col min="6384" max="6630" width="8.7265625" style="1"/>
    <col min="6631" max="6631" width="40.81640625" style="1" customWidth="1"/>
    <col min="6632" max="6632" width="10" style="1" customWidth="1"/>
    <col min="6633" max="6634" width="11.453125" style="1" customWidth="1"/>
    <col min="6635" max="6635" width="3.453125" style="1" customWidth="1"/>
    <col min="6636" max="6636" width="12.1796875" style="1" customWidth="1"/>
    <col min="6637" max="6637" width="12.81640625" style="1" customWidth="1"/>
    <col min="6638" max="6638" width="12.1796875" style="1" customWidth="1"/>
    <col min="6639" max="6639" width="0.7265625" style="1" customWidth="1"/>
    <col min="6640" max="6886" width="8.7265625" style="1"/>
    <col min="6887" max="6887" width="40.81640625" style="1" customWidth="1"/>
    <col min="6888" max="6888" width="10" style="1" customWidth="1"/>
    <col min="6889" max="6890" width="11.453125" style="1" customWidth="1"/>
    <col min="6891" max="6891" width="3.453125" style="1" customWidth="1"/>
    <col min="6892" max="6892" width="12.1796875" style="1" customWidth="1"/>
    <col min="6893" max="6893" width="12.81640625" style="1" customWidth="1"/>
    <col min="6894" max="6894" width="12.1796875" style="1" customWidth="1"/>
    <col min="6895" max="6895" width="0.7265625" style="1" customWidth="1"/>
    <col min="6896" max="7142" width="8.7265625" style="1"/>
    <col min="7143" max="7143" width="40.81640625" style="1" customWidth="1"/>
    <col min="7144" max="7144" width="10" style="1" customWidth="1"/>
    <col min="7145" max="7146" width="11.453125" style="1" customWidth="1"/>
    <col min="7147" max="7147" width="3.453125" style="1" customWidth="1"/>
    <col min="7148" max="7148" width="12.1796875" style="1" customWidth="1"/>
    <col min="7149" max="7149" width="12.81640625" style="1" customWidth="1"/>
    <col min="7150" max="7150" width="12.1796875" style="1" customWidth="1"/>
    <col min="7151" max="7151" width="0.7265625" style="1" customWidth="1"/>
    <col min="7152" max="7398" width="8.7265625" style="1"/>
    <col min="7399" max="7399" width="40.81640625" style="1" customWidth="1"/>
    <col min="7400" max="7400" width="10" style="1" customWidth="1"/>
    <col min="7401" max="7402" width="11.453125" style="1" customWidth="1"/>
    <col min="7403" max="7403" width="3.453125" style="1" customWidth="1"/>
    <col min="7404" max="7404" width="12.1796875" style="1" customWidth="1"/>
    <col min="7405" max="7405" width="12.81640625" style="1" customWidth="1"/>
    <col min="7406" max="7406" width="12.1796875" style="1" customWidth="1"/>
    <col min="7407" max="7407" width="0.7265625" style="1" customWidth="1"/>
    <col min="7408" max="7654" width="8.7265625" style="1"/>
    <col min="7655" max="7655" width="40.81640625" style="1" customWidth="1"/>
    <col min="7656" max="7656" width="10" style="1" customWidth="1"/>
    <col min="7657" max="7658" width="11.453125" style="1" customWidth="1"/>
    <col min="7659" max="7659" width="3.453125" style="1" customWidth="1"/>
    <col min="7660" max="7660" width="12.1796875" style="1" customWidth="1"/>
    <col min="7661" max="7661" width="12.81640625" style="1" customWidth="1"/>
    <col min="7662" max="7662" width="12.1796875" style="1" customWidth="1"/>
    <col min="7663" max="7663" width="0.7265625" style="1" customWidth="1"/>
    <col min="7664" max="7910" width="8.7265625" style="1"/>
    <col min="7911" max="7911" width="40.81640625" style="1" customWidth="1"/>
    <col min="7912" max="7912" width="10" style="1" customWidth="1"/>
    <col min="7913" max="7914" width="11.453125" style="1" customWidth="1"/>
    <col min="7915" max="7915" width="3.453125" style="1" customWidth="1"/>
    <col min="7916" max="7916" width="12.1796875" style="1" customWidth="1"/>
    <col min="7917" max="7917" width="12.81640625" style="1" customWidth="1"/>
    <col min="7918" max="7918" width="12.1796875" style="1" customWidth="1"/>
    <col min="7919" max="7919" width="0.7265625" style="1" customWidth="1"/>
    <col min="7920" max="8166" width="8.7265625" style="1"/>
    <col min="8167" max="8167" width="40.81640625" style="1" customWidth="1"/>
    <col min="8168" max="8168" width="10" style="1" customWidth="1"/>
    <col min="8169" max="8170" width="11.453125" style="1" customWidth="1"/>
    <col min="8171" max="8171" width="3.453125" style="1" customWidth="1"/>
    <col min="8172" max="8172" width="12.1796875" style="1" customWidth="1"/>
    <col min="8173" max="8173" width="12.81640625" style="1" customWidth="1"/>
    <col min="8174" max="8174" width="12.1796875" style="1" customWidth="1"/>
    <col min="8175" max="8175" width="0.7265625" style="1" customWidth="1"/>
    <col min="8176" max="8422" width="8.7265625" style="1"/>
    <col min="8423" max="8423" width="40.81640625" style="1" customWidth="1"/>
    <col min="8424" max="8424" width="10" style="1" customWidth="1"/>
    <col min="8425" max="8426" width="11.453125" style="1" customWidth="1"/>
    <col min="8427" max="8427" width="3.453125" style="1" customWidth="1"/>
    <col min="8428" max="8428" width="12.1796875" style="1" customWidth="1"/>
    <col min="8429" max="8429" width="12.81640625" style="1" customWidth="1"/>
    <col min="8430" max="8430" width="12.1796875" style="1" customWidth="1"/>
    <col min="8431" max="8431" width="0.7265625" style="1" customWidth="1"/>
    <col min="8432" max="8678" width="8.7265625" style="1"/>
    <col min="8679" max="8679" width="40.81640625" style="1" customWidth="1"/>
    <col min="8680" max="8680" width="10" style="1" customWidth="1"/>
    <col min="8681" max="8682" width="11.453125" style="1" customWidth="1"/>
    <col min="8683" max="8683" width="3.453125" style="1" customWidth="1"/>
    <col min="8684" max="8684" width="12.1796875" style="1" customWidth="1"/>
    <col min="8685" max="8685" width="12.81640625" style="1" customWidth="1"/>
    <col min="8686" max="8686" width="12.1796875" style="1" customWidth="1"/>
    <col min="8687" max="8687" width="0.7265625" style="1" customWidth="1"/>
    <col min="8688" max="8934" width="8.7265625" style="1"/>
    <col min="8935" max="8935" width="40.81640625" style="1" customWidth="1"/>
    <col min="8936" max="8936" width="10" style="1" customWidth="1"/>
    <col min="8937" max="8938" width="11.453125" style="1" customWidth="1"/>
    <col min="8939" max="8939" width="3.453125" style="1" customWidth="1"/>
    <col min="8940" max="8940" width="12.1796875" style="1" customWidth="1"/>
    <col min="8941" max="8941" width="12.81640625" style="1" customWidth="1"/>
    <col min="8942" max="8942" width="12.1796875" style="1" customWidth="1"/>
    <col min="8943" max="8943" width="0.7265625" style="1" customWidth="1"/>
    <col min="8944" max="9190" width="8.7265625" style="1"/>
    <col min="9191" max="9191" width="40.81640625" style="1" customWidth="1"/>
    <col min="9192" max="9192" width="10" style="1" customWidth="1"/>
    <col min="9193" max="9194" width="11.453125" style="1" customWidth="1"/>
    <col min="9195" max="9195" width="3.453125" style="1" customWidth="1"/>
    <col min="9196" max="9196" width="12.1796875" style="1" customWidth="1"/>
    <col min="9197" max="9197" width="12.81640625" style="1" customWidth="1"/>
    <col min="9198" max="9198" width="12.1796875" style="1" customWidth="1"/>
    <col min="9199" max="9199" width="0.7265625" style="1" customWidth="1"/>
    <col min="9200" max="9446" width="8.7265625" style="1"/>
    <col min="9447" max="9447" width="40.81640625" style="1" customWidth="1"/>
    <col min="9448" max="9448" width="10" style="1" customWidth="1"/>
    <col min="9449" max="9450" width="11.453125" style="1" customWidth="1"/>
    <col min="9451" max="9451" width="3.453125" style="1" customWidth="1"/>
    <col min="9452" max="9452" width="12.1796875" style="1" customWidth="1"/>
    <col min="9453" max="9453" width="12.81640625" style="1" customWidth="1"/>
    <col min="9454" max="9454" width="12.1796875" style="1" customWidth="1"/>
    <col min="9455" max="9455" width="0.7265625" style="1" customWidth="1"/>
    <col min="9456" max="9702" width="8.7265625" style="1"/>
    <col min="9703" max="9703" width="40.81640625" style="1" customWidth="1"/>
    <col min="9704" max="9704" width="10" style="1" customWidth="1"/>
    <col min="9705" max="9706" width="11.453125" style="1" customWidth="1"/>
    <col min="9707" max="9707" width="3.453125" style="1" customWidth="1"/>
    <col min="9708" max="9708" width="12.1796875" style="1" customWidth="1"/>
    <col min="9709" max="9709" width="12.81640625" style="1" customWidth="1"/>
    <col min="9710" max="9710" width="12.1796875" style="1" customWidth="1"/>
    <col min="9711" max="9711" width="0.7265625" style="1" customWidth="1"/>
    <col min="9712" max="9958" width="8.7265625" style="1"/>
    <col min="9959" max="9959" width="40.81640625" style="1" customWidth="1"/>
    <col min="9960" max="9960" width="10" style="1" customWidth="1"/>
    <col min="9961" max="9962" width="11.453125" style="1" customWidth="1"/>
    <col min="9963" max="9963" width="3.453125" style="1" customWidth="1"/>
    <col min="9964" max="9964" width="12.1796875" style="1" customWidth="1"/>
    <col min="9965" max="9965" width="12.81640625" style="1" customWidth="1"/>
    <col min="9966" max="9966" width="12.1796875" style="1" customWidth="1"/>
    <col min="9967" max="9967" width="0.7265625" style="1" customWidth="1"/>
    <col min="9968" max="10214" width="8.7265625" style="1"/>
    <col min="10215" max="10215" width="40.81640625" style="1" customWidth="1"/>
    <col min="10216" max="10216" width="10" style="1" customWidth="1"/>
    <col min="10217" max="10218" width="11.453125" style="1" customWidth="1"/>
    <col min="10219" max="10219" width="3.453125" style="1" customWidth="1"/>
    <col min="10220" max="10220" width="12.1796875" style="1" customWidth="1"/>
    <col min="10221" max="10221" width="12.81640625" style="1" customWidth="1"/>
    <col min="10222" max="10222" width="12.1796875" style="1" customWidth="1"/>
    <col min="10223" max="10223" width="0.7265625" style="1" customWidth="1"/>
    <col min="10224" max="10470" width="8.7265625" style="1"/>
    <col min="10471" max="10471" width="40.81640625" style="1" customWidth="1"/>
    <col min="10472" max="10472" width="10" style="1" customWidth="1"/>
    <col min="10473" max="10474" width="11.453125" style="1" customWidth="1"/>
    <col min="10475" max="10475" width="3.453125" style="1" customWidth="1"/>
    <col min="10476" max="10476" width="12.1796875" style="1" customWidth="1"/>
    <col min="10477" max="10477" width="12.81640625" style="1" customWidth="1"/>
    <col min="10478" max="10478" width="12.1796875" style="1" customWidth="1"/>
    <col min="10479" max="10479" width="0.7265625" style="1" customWidth="1"/>
    <col min="10480" max="10726" width="8.7265625" style="1"/>
    <col min="10727" max="10727" width="40.81640625" style="1" customWidth="1"/>
    <col min="10728" max="10728" width="10" style="1" customWidth="1"/>
    <col min="10729" max="10730" width="11.453125" style="1" customWidth="1"/>
    <col min="10731" max="10731" width="3.453125" style="1" customWidth="1"/>
    <col min="10732" max="10732" width="12.1796875" style="1" customWidth="1"/>
    <col min="10733" max="10733" width="12.81640625" style="1" customWidth="1"/>
    <col min="10734" max="10734" width="12.1796875" style="1" customWidth="1"/>
    <col min="10735" max="10735" width="0.7265625" style="1" customWidth="1"/>
    <col min="10736" max="10982" width="8.7265625" style="1"/>
    <col min="10983" max="10983" width="40.81640625" style="1" customWidth="1"/>
    <col min="10984" max="10984" width="10" style="1" customWidth="1"/>
    <col min="10985" max="10986" width="11.453125" style="1" customWidth="1"/>
    <col min="10987" max="10987" width="3.453125" style="1" customWidth="1"/>
    <col min="10988" max="10988" width="12.1796875" style="1" customWidth="1"/>
    <col min="10989" max="10989" width="12.81640625" style="1" customWidth="1"/>
    <col min="10990" max="10990" width="12.1796875" style="1" customWidth="1"/>
    <col min="10991" max="10991" width="0.7265625" style="1" customWidth="1"/>
    <col min="10992" max="11238" width="8.7265625" style="1"/>
    <col min="11239" max="11239" width="40.81640625" style="1" customWidth="1"/>
    <col min="11240" max="11240" width="10" style="1" customWidth="1"/>
    <col min="11241" max="11242" width="11.453125" style="1" customWidth="1"/>
    <col min="11243" max="11243" width="3.453125" style="1" customWidth="1"/>
    <col min="11244" max="11244" width="12.1796875" style="1" customWidth="1"/>
    <col min="11245" max="11245" width="12.81640625" style="1" customWidth="1"/>
    <col min="11246" max="11246" width="12.1796875" style="1" customWidth="1"/>
    <col min="11247" max="11247" width="0.7265625" style="1" customWidth="1"/>
    <col min="11248" max="11494" width="8.7265625" style="1"/>
    <col min="11495" max="11495" width="40.81640625" style="1" customWidth="1"/>
    <col min="11496" max="11496" width="10" style="1" customWidth="1"/>
    <col min="11497" max="11498" width="11.453125" style="1" customWidth="1"/>
    <col min="11499" max="11499" width="3.453125" style="1" customWidth="1"/>
    <col min="11500" max="11500" width="12.1796875" style="1" customWidth="1"/>
    <col min="11501" max="11501" width="12.81640625" style="1" customWidth="1"/>
    <col min="11502" max="11502" width="12.1796875" style="1" customWidth="1"/>
    <col min="11503" max="11503" width="0.7265625" style="1" customWidth="1"/>
    <col min="11504" max="11750" width="8.7265625" style="1"/>
    <col min="11751" max="11751" width="40.81640625" style="1" customWidth="1"/>
    <col min="11752" max="11752" width="10" style="1" customWidth="1"/>
    <col min="11753" max="11754" width="11.453125" style="1" customWidth="1"/>
    <col min="11755" max="11755" width="3.453125" style="1" customWidth="1"/>
    <col min="11756" max="11756" width="12.1796875" style="1" customWidth="1"/>
    <col min="11757" max="11757" width="12.81640625" style="1" customWidth="1"/>
    <col min="11758" max="11758" width="12.1796875" style="1" customWidth="1"/>
    <col min="11759" max="11759" width="0.7265625" style="1" customWidth="1"/>
    <col min="11760" max="12006" width="8.7265625" style="1"/>
    <col min="12007" max="12007" width="40.81640625" style="1" customWidth="1"/>
    <col min="12008" max="12008" width="10" style="1" customWidth="1"/>
    <col min="12009" max="12010" width="11.453125" style="1" customWidth="1"/>
    <col min="12011" max="12011" width="3.453125" style="1" customWidth="1"/>
    <col min="12012" max="12012" width="12.1796875" style="1" customWidth="1"/>
    <col min="12013" max="12013" width="12.81640625" style="1" customWidth="1"/>
    <col min="12014" max="12014" width="12.1796875" style="1" customWidth="1"/>
    <col min="12015" max="12015" width="0.7265625" style="1" customWidth="1"/>
    <col min="12016" max="12262" width="8.7265625" style="1"/>
    <col min="12263" max="12263" width="40.81640625" style="1" customWidth="1"/>
    <col min="12264" max="12264" width="10" style="1" customWidth="1"/>
    <col min="12265" max="12266" width="11.453125" style="1" customWidth="1"/>
    <col min="12267" max="12267" width="3.453125" style="1" customWidth="1"/>
    <col min="12268" max="12268" width="12.1796875" style="1" customWidth="1"/>
    <col min="12269" max="12269" width="12.81640625" style="1" customWidth="1"/>
    <col min="12270" max="12270" width="12.1796875" style="1" customWidth="1"/>
    <col min="12271" max="12271" width="0.7265625" style="1" customWidth="1"/>
    <col min="12272" max="12518" width="8.7265625" style="1"/>
    <col min="12519" max="12519" width="40.81640625" style="1" customWidth="1"/>
    <col min="12520" max="12520" width="10" style="1" customWidth="1"/>
    <col min="12521" max="12522" width="11.453125" style="1" customWidth="1"/>
    <col min="12523" max="12523" width="3.453125" style="1" customWidth="1"/>
    <col min="12524" max="12524" width="12.1796875" style="1" customWidth="1"/>
    <col min="12525" max="12525" width="12.81640625" style="1" customWidth="1"/>
    <col min="12526" max="12526" width="12.1796875" style="1" customWidth="1"/>
    <col min="12527" max="12527" width="0.7265625" style="1" customWidth="1"/>
    <col min="12528" max="12774" width="8.7265625" style="1"/>
    <col min="12775" max="12775" width="40.81640625" style="1" customWidth="1"/>
    <col min="12776" max="12776" width="10" style="1" customWidth="1"/>
    <col min="12777" max="12778" width="11.453125" style="1" customWidth="1"/>
    <col min="12779" max="12779" width="3.453125" style="1" customWidth="1"/>
    <col min="12780" max="12780" width="12.1796875" style="1" customWidth="1"/>
    <col min="12781" max="12781" width="12.81640625" style="1" customWidth="1"/>
    <col min="12782" max="12782" width="12.1796875" style="1" customWidth="1"/>
    <col min="12783" max="12783" width="0.7265625" style="1" customWidth="1"/>
    <col min="12784" max="13030" width="8.7265625" style="1"/>
    <col min="13031" max="13031" width="40.81640625" style="1" customWidth="1"/>
    <col min="13032" max="13032" width="10" style="1" customWidth="1"/>
    <col min="13033" max="13034" width="11.453125" style="1" customWidth="1"/>
    <col min="13035" max="13035" width="3.453125" style="1" customWidth="1"/>
    <col min="13036" max="13036" width="12.1796875" style="1" customWidth="1"/>
    <col min="13037" max="13037" width="12.81640625" style="1" customWidth="1"/>
    <col min="13038" max="13038" width="12.1796875" style="1" customWidth="1"/>
    <col min="13039" max="13039" width="0.7265625" style="1" customWidth="1"/>
    <col min="13040" max="13286" width="8.7265625" style="1"/>
    <col min="13287" max="13287" width="40.81640625" style="1" customWidth="1"/>
    <col min="13288" max="13288" width="10" style="1" customWidth="1"/>
    <col min="13289" max="13290" width="11.453125" style="1" customWidth="1"/>
    <col min="13291" max="13291" width="3.453125" style="1" customWidth="1"/>
    <col min="13292" max="13292" width="12.1796875" style="1" customWidth="1"/>
    <col min="13293" max="13293" width="12.81640625" style="1" customWidth="1"/>
    <col min="13294" max="13294" width="12.1796875" style="1" customWidth="1"/>
    <col min="13295" max="13295" width="0.7265625" style="1" customWidth="1"/>
    <col min="13296" max="13542" width="8.7265625" style="1"/>
    <col min="13543" max="13543" width="40.81640625" style="1" customWidth="1"/>
    <col min="13544" max="13544" width="10" style="1" customWidth="1"/>
    <col min="13545" max="13546" width="11.453125" style="1" customWidth="1"/>
    <col min="13547" max="13547" width="3.453125" style="1" customWidth="1"/>
    <col min="13548" max="13548" width="12.1796875" style="1" customWidth="1"/>
    <col min="13549" max="13549" width="12.81640625" style="1" customWidth="1"/>
    <col min="13550" max="13550" width="12.1796875" style="1" customWidth="1"/>
    <col min="13551" max="13551" width="0.7265625" style="1" customWidth="1"/>
    <col min="13552" max="13798" width="8.7265625" style="1"/>
    <col min="13799" max="13799" width="40.81640625" style="1" customWidth="1"/>
    <col min="13800" max="13800" width="10" style="1" customWidth="1"/>
    <col min="13801" max="13802" width="11.453125" style="1" customWidth="1"/>
    <col min="13803" max="13803" width="3.453125" style="1" customWidth="1"/>
    <col min="13804" max="13804" width="12.1796875" style="1" customWidth="1"/>
    <col min="13805" max="13805" width="12.81640625" style="1" customWidth="1"/>
    <col min="13806" max="13806" width="12.1796875" style="1" customWidth="1"/>
    <col min="13807" max="13807" width="0.7265625" style="1" customWidth="1"/>
    <col min="13808" max="14054" width="8.7265625" style="1"/>
    <col min="14055" max="14055" width="40.81640625" style="1" customWidth="1"/>
    <col min="14056" max="14056" width="10" style="1" customWidth="1"/>
    <col min="14057" max="14058" width="11.453125" style="1" customWidth="1"/>
    <col min="14059" max="14059" width="3.453125" style="1" customWidth="1"/>
    <col min="14060" max="14060" width="12.1796875" style="1" customWidth="1"/>
    <col min="14061" max="14061" width="12.81640625" style="1" customWidth="1"/>
    <col min="14062" max="14062" width="12.1796875" style="1" customWidth="1"/>
    <col min="14063" max="14063" width="0.7265625" style="1" customWidth="1"/>
    <col min="14064" max="14310" width="8.7265625" style="1"/>
    <col min="14311" max="14311" width="40.81640625" style="1" customWidth="1"/>
    <col min="14312" max="14312" width="10" style="1" customWidth="1"/>
    <col min="14313" max="14314" width="11.453125" style="1" customWidth="1"/>
    <col min="14315" max="14315" width="3.453125" style="1" customWidth="1"/>
    <col min="14316" max="14316" width="12.1796875" style="1" customWidth="1"/>
    <col min="14317" max="14317" width="12.81640625" style="1" customWidth="1"/>
    <col min="14318" max="14318" width="12.1796875" style="1" customWidth="1"/>
    <col min="14319" max="14319" width="0.7265625" style="1" customWidth="1"/>
    <col min="14320" max="14566" width="8.7265625" style="1"/>
    <col min="14567" max="14567" width="40.81640625" style="1" customWidth="1"/>
    <col min="14568" max="14568" width="10" style="1" customWidth="1"/>
    <col min="14569" max="14570" width="11.453125" style="1" customWidth="1"/>
    <col min="14571" max="14571" width="3.453125" style="1" customWidth="1"/>
    <col min="14572" max="14572" width="12.1796875" style="1" customWidth="1"/>
    <col min="14573" max="14573" width="12.81640625" style="1" customWidth="1"/>
    <col min="14574" max="14574" width="12.1796875" style="1" customWidth="1"/>
    <col min="14575" max="14575" width="0.7265625" style="1" customWidth="1"/>
    <col min="14576" max="14822" width="8.7265625" style="1"/>
    <col min="14823" max="14823" width="40.81640625" style="1" customWidth="1"/>
    <col min="14824" max="14824" width="10" style="1" customWidth="1"/>
    <col min="14825" max="14826" width="11.453125" style="1" customWidth="1"/>
    <col min="14827" max="14827" width="3.453125" style="1" customWidth="1"/>
    <col min="14828" max="14828" width="12.1796875" style="1" customWidth="1"/>
    <col min="14829" max="14829" width="12.81640625" style="1" customWidth="1"/>
    <col min="14830" max="14830" width="12.1796875" style="1" customWidth="1"/>
    <col min="14831" max="14831" width="0.7265625" style="1" customWidth="1"/>
    <col min="14832" max="15078" width="8.7265625" style="1"/>
    <col min="15079" max="15079" width="40.81640625" style="1" customWidth="1"/>
    <col min="15080" max="15080" width="10" style="1" customWidth="1"/>
    <col min="15081" max="15082" width="11.453125" style="1" customWidth="1"/>
    <col min="15083" max="15083" width="3.453125" style="1" customWidth="1"/>
    <col min="15084" max="15084" width="12.1796875" style="1" customWidth="1"/>
    <col min="15085" max="15085" width="12.81640625" style="1" customWidth="1"/>
    <col min="15086" max="15086" width="12.1796875" style="1" customWidth="1"/>
    <col min="15087" max="15087" width="0.7265625" style="1" customWidth="1"/>
    <col min="15088" max="15334" width="8.7265625" style="1"/>
    <col min="15335" max="15335" width="40.81640625" style="1" customWidth="1"/>
    <col min="15336" max="15336" width="10" style="1" customWidth="1"/>
    <col min="15337" max="15338" width="11.453125" style="1" customWidth="1"/>
    <col min="15339" max="15339" width="3.453125" style="1" customWidth="1"/>
    <col min="15340" max="15340" width="12.1796875" style="1" customWidth="1"/>
    <col min="15341" max="15341" width="12.81640625" style="1" customWidth="1"/>
    <col min="15342" max="15342" width="12.1796875" style="1" customWidth="1"/>
    <col min="15343" max="15343" width="0.7265625" style="1" customWidth="1"/>
    <col min="15344" max="15590" width="8.7265625" style="1"/>
    <col min="15591" max="15591" width="40.81640625" style="1" customWidth="1"/>
    <col min="15592" max="15592" width="10" style="1" customWidth="1"/>
    <col min="15593" max="15594" width="11.453125" style="1" customWidth="1"/>
    <col min="15595" max="15595" width="3.453125" style="1" customWidth="1"/>
    <col min="15596" max="15596" width="12.1796875" style="1" customWidth="1"/>
    <col min="15597" max="15597" width="12.81640625" style="1" customWidth="1"/>
    <col min="15598" max="15598" width="12.1796875" style="1" customWidth="1"/>
    <col min="15599" max="15599" width="0.7265625" style="1" customWidth="1"/>
    <col min="15600" max="15846" width="8.7265625" style="1"/>
    <col min="15847" max="15847" width="40.81640625" style="1" customWidth="1"/>
    <col min="15848" max="15848" width="10" style="1" customWidth="1"/>
    <col min="15849" max="15850" width="11.453125" style="1" customWidth="1"/>
    <col min="15851" max="15851" width="3.453125" style="1" customWidth="1"/>
    <col min="15852" max="15852" width="12.1796875" style="1" customWidth="1"/>
    <col min="15853" max="15853" width="12.81640625" style="1" customWidth="1"/>
    <col min="15854" max="15854" width="12.1796875" style="1" customWidth="1"/>
    <col min="15855" max="15855" width="0.7265625" style="1" customWidth="1"/>
    <col min="15856" max="16102" width="8.7265625" style="1"/>
    <col min="16103" max="16103" width="40.81640625" style="1" customWidth="1"/>
    <col min="16104" max="16104" width="10" style="1" customWidth="1"/>
    <col min="16105" max="16106" width="11.453125" style="1" customWidth="1"/>
    <col min="16107" max="16107" width="3.453125" style="1" customWidth="1"/>
    <col min="16108" max="16108" width="12.1796875" style="1" customWidth="1"/>
    <col min="16109" max="16109" width="12.81640625" style="1" customWidth="1"/>
    <col min="16110" max="16110" width="12.1796875" style="1" customWidth="1"/>
    <col min="16111" max="16111" width="0.7265625" style="1" customWidth="1"/>
    <col min="16112" max="16384" width="8.7265625" style="1"/>
  </cols>
  <sheetData>
    <row r="2" spans="2:14" ht="17.5" customHeight="1" x14ac:dyDescent="0.35">
      <c r="B2" s="336" t="s">
        <v>140</v>
      </c>
      <c r="C2" s="336"/>
      <c r="D2" s="336"/>
      <c r="E2" s="336"/>
      <c r="F2" s="336"/>
      <c r="G2" s="336"/>
      <c r="H2" s="336"/>
      <c r="I2" s="336"/>
      <c r="J2" s="336"/>
    </row>
    <row r="3" spans="2:14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customHeight="1" x14ac:dyDescent="0.3">
      <c r="B4" s="254" t="s">
        <v>103</v>
      </c>
      <c r="C4" s="46"/>
      <c r="D4" s="46"/>
      <c r="E4" s="46"/>
      <c r="F4" s="46"/>
      <c r="G4" s="46"/>
      <c r="H4" s="46"/>
      <c r="I4" s="46"/>
      <c r="J4" s="46"/>
      <c r="K4" s="2"/>
      <c r="L4" s="2"/>
      <c r="M4" s="2"/>
      <c r="N4" s="2"/>
    </row>
    <row r="5" spans="2:14" ht="28.5" customHeight="1" x14ac:dyDescent="0.3">
      <c r="B5" s="3"/>
      <c r="C5" s="252" t="s">
        <v>92</v>
      </c>
      <c r="D5" s="253" t="s">
        <v>93</v>
      </c>
      <c r="E5" s="253" t="s">
        <v>94</v>
      </c>
      <c r="F5" s="252" t="s">
        <v>121</v>
      </c>
      <c r="G5" s="253" t="s">
        <v>95</v>
      </c>
      <c r="H5" s="253" t="s">
        <v>119</v>
      </c>
      <c r="I5" s="252" t="s">
        <v>122</v>
      </c>
      <c r="J5" s="244" t="s">
        <v>43</v>
      </c>
      <c r="K5" s="251"/>
      <c r="L5" s="251"/>
      <c r="M5" s="251"/>
      <c r="N5" s="243"/>
    </row>
    <row r="6" spans="2:14" ht="14.25" customHeight="1" x14ac:dyDescent="0.3">
      <c r="C6" s="21"/>
      <c r="J6" s="4" t="s">
        <v>45</v>
      </c>
      <c r="M6" s="5"/>
      <c r="N6" s="6"/>
    </row>
    <row r="7" spans="2:14" ht="14.25" customHeight="1" x14ac:dyDescent="0.3">
      <c r="C7" s="21"/>
      <c r="J7" s="4"/>
      <c r="M7" s="5"/>
      <c r="N7" s="6"/>
    </row>
    <row r="8" spans="2:14" ht="14.25" customHeight="1" x14ac:dyDescent="0.3">
      <c r="B8" s="7" t="s">
        <v>46</v>
      </c>
      <c r="C8" s="40">
        <v>85.703804772416547</v>
      </c>
      <c r="D8" s="36">
        <v>74.646517658638487</v>
      </c>
      <c r="E8" s="36">
        <v>29.84915233091785</v>
      </c>
      <c r="F8" s="40">
        <v>104.49566998955632</v>
      </c>
      <c r="G8" s="36">
        <v>10.389680412991344</v>
      </c>
      <c r="H8" s="36" t="s">
        <v>74</v>
      </c>
      <c r="I8" s="40">
        <v>11.988179597896027</v>
      </c>
      <c r="J8" s="8">
        <v>202.18765435986896</v>
      </c>
      <c r="K8" s="9"/>
      <c r="L8" s="9"/>
      <c r="M8" s="11"/>
      <c r="N8" s="6"/>
    </row>
    <row r="9" spans="2:14" ht="14.25" customHeight="1" x14ac:dyDescent="0.3">
      <c r="B9" s="7" t="s">
        <v>47</v>
      </c>
      <c r="C9" s="40">
        <v>256.37962643560712</v>
      </c>
      <c r="D9" s="36">
        <v>176.05757928966852</v>
      </c>
      <c r="E9" s="36">
        <v>89.827676780498621</v>
      </c>
      <c r="F9" s="40">
        <v>265.8852560701672</v>
      </c>
      <c r="G9" s="36">
        <v>40.145719441157262</v>
      </c>
      <c r="H9" s="36">
        <v>8.6403263244954154</v>
      </c>
      <c r="I9" s="40">
        <v>48.78604576565268</v>
      </c>
      <c r="J9" s="8">
        <v>571.05092827142641</v>
      </c>
      <c r="K9" s="9"/>
      <c r="L9" s="9"/>
      <c r="M9" s="11"/>
      <c r="N9" s="6"/>
    </row>
    <row r="10" spans="2:14" ht="14.25" customHeight="1" x14ac:dyDescent="0.3">
      <c r="B10" s="7" t="s">
        <v>48</v>
      </c>
      <c r="C10" s="40">
        <v>210.76841552483813</v>
      </c>
      <c r="D10" s="36">
        <v>131.60955676550728</v>
      </c>
      <c r="E10" s="36">
        <v>48.930403814167505</v>
      </c>
      <c r="F10" s="40">
        <v>180.53996057967476</v>
      </c>
      <c r="G10" s="36">
        <v>26.997682636877499</v>
      </c>
      <c r="H10" s="36" t="s">
        <v>74</v>
      </c>
      <c r="I10" s="40">
        <v>35.544572784438131</v>
      </c>
      <c r="J10" s="8">
        <v>426.85294888895135</v>
      </c>
      <c r="K10" s="9"/>
      <c r="L10" s="9"/>
      <c r="M10" s="11"/>
      <c r="N10" s="6"/>
    </row>
    <row r="11" spans="2:14" ht="14.25" customHeight="1" x14ac:dyDescent="0.3">
      <c r="B11" s="7" t="s">
        <v>49</v>
      </c>
      <c r="C11" s="40">
        <v>129.3607208142607</v>
      </c>
      <c r="D11" s="36">
        <v>123.27325913694159</v>
      </c>
      <c r="E11" s="36">
        <v>63.538226416228916</v>
      </c>
      <c r="F11" s="40">
        <v>186.81148555317046</v>
      </c>
      <c r="G11" s="36">
        <v>30.659377706578773</v>
      </c>
      <c r="H11" s="36">
        <v>12.085211051766604</v>
      </c>
      <c r="I11" s="40">
        <v>42.744588758345387</v>
      </c>
      <c r="J11" s="8">
        <v>358.91679512577639</v>
      </c>
      <c r="K11" s="9"/>
      <c r="L11" s="9"/>
      <c r="M11" s="11"/>
      <c r="N11" s="6"/>
    </row>
    <row r="12" spans="2:14" ht="14.25" customHeight="1" x14ac:dyDescent="0.3">
      <c r="B12" s="7" t="s">
        <v>50</v>
      </c>
      <c r="C12" s="40">
        <v>156.7747083420962</v>
      </c>
      <c r="D12" s="36">
        <v>134.15165158626081</v>
      </c>
      <c r="E12" s="36">
        <v>76.01788722776827</v>
      </c>
      <c r="F12" s="40">
        <v>210.16953881402904</v>
      </c>
      <c r="G12" s="36">
        <v>20.883794739864975</v>
      </c>
      <c r="H12" s="36">
        <v>16.945769588037606</v>
      </c>
      <c r="I12" s="40">
        <v>37.829564327902588</v>
      </c>
      <c r="J12" s="8">
        <v>404.7738114840277</v>
      </c>
      <c r="K12" s="9"/>
      <c r="L12" s="9"/>
      <c r="M12" s="11"/>
      <c r="N12" s="6"/>
    </row>
    <row r="13" spans="2:14" ht="14.25" customHeight="1" x14ac:dyDescent="0.3">
      <c r="B13" s="7" t="s">
        <v>51</v>
      </c>
      <c r="C13" s="40">
        <v>148.40912712576508</v>
      </c>
      <c r="D13" s="36">
        <v>179.45391716128353</v>
      </c>
      <c r="E13" s="36">
        <v>72.421182024722327</v>
      </c>
      <c r="F13" s="40">
        <v>251.87509918600585</v>
      </c>
      <c r="G13" s="36">
        <v>28.282581854322945</v>
      </c>
      <c r="H13" s="36">
        <v>8.2136539008095486</v>
      </c>
      <c r="I13" s="40">
        <v>36.496235755132496</v>
      </c>
      <c r="J13" s="8">
        <v>436.78046206690379</v>
      </c>
      <c r="K13" s="9"/>
      <c r="L13" s="9"/>
      <c r="M13" s="11"/>
      <c r="N13" s="6"/>
    </row>
    <row r="14" spans="2:14" ht="14.25" customHeight="1" x14ac:dyDescent="0.3">
      <c r="B14" s="7" t="s">
        <v>52</v>
      </c>
      <c r="C14" s="40">
        <v>429.28416395780948</v>
      </c>
      <c r="D14" s="36">
        <v>368.00997723667376</v>
      </c>
      <c r="E14" s="36">
        <v>114.93967959243658</v>
      </c>
      <c r="F14" s="40">
        <v>482.94965682911032</v>
      </c>
      <c r="G14" s="36">
        <v>47.661880873829126</v>
      </c>
      <c r="H14" s="36" t="s">
        <v>74</v>
      </c>
      <c r="I14" s="40">
        <v>52.012649662797358</v>
      </c>
      <c r="J14" s="8">
        <v>964.24647044971732</v>
      </c>
      <c r="K14" s="9"/>
      <c r="L14" s="9"/>
      <c r="M14" s="11"/>
      <c r="N14" s="6"/>
    </row>
    <row r="15" spans="2:14" ht="14.25" customHeight="1" x14ac:dyDescent="0.3">
      <c r="B15" s="7" t="s">
        <v>53</v>
      </c>
      <c r="C15" s="40">
        <v>259.90991282909897</v>
      </c>
      <c r="D15" s="36">
        <v>232.24484626360302</v>
      </c>
      <c r="E15" s="36">
        <v>153.98661666527642</v>
      </c>
      <c r="F15" s="40">
        <v>386.23146292887952</v>
      </c>
      <c r="G15" s="36">
        <v>57.209309144060583</v>
      </c>
      <c r="H15" s="36" t="s">
        <v>74</v>
      </c>
      <c r="I15" s="40">
        <v>66.759640457877495</v>
      </c>
      <c r="J15" s="8">
        <v>712.90101621585586</v>
      </c>
      <c r="K15" s="9"/>
      <c r="L15" s="9"/>
      <c r="M15" s="11"/>
      <c r="N15" s="6"/>
    </row>
    <row r="16" spans="2:14" ht="14.25" customHeight="1" x14ac:dyDescent="0.3">
      <c r="B16" s="7" t="s">
        <v>54</v>
      </c>
      <c r="C16" s="40">
        <v>186.06463056897769</v>
      </c>
      <c r="D16" s="36">
        <v>159.86666927080208</v>
      </c>
      <c r="E16" s="36">
        <v>79.223713490698202</v>
      </c>
      <c r="F16" s="40">
        <v>239.09038276150028</v>
      </c>
      <c r="G16" s="36">
        <v>35.588948158282577</v>
      </c>
      <c r="H16" s="36" t="s">
        <v>74</v>
      </c>
      <c r="I16" s="40">
        <v>48.967338359209052</v>
      </c>
      <c r="J16" s="8">
        <v>474.12235168968698</v>
      </c>
      <c r="K16" s="9"/>
      <c r="L16" s="9"/>
      <c r="M16" s="11"/>
      <c r="N16" s="6"/>
    </row>
    <row r="17" spans="2:14" ht="14.25" customHeight="1" x14ac:dyDescent="0.25">
      <c r="C17" s="40"/>
      <c r="D17" s="36"/>
      <c r="E17" s="36"/>
      <c r="F17" s="36"/>
      <c r="G17" s="36"/>
      <c r="H17" s="36"/>
      <c r="I17" s="36"/>
      <c r="J17" s="36"/>
      <c r="K17" s="9"/>
      <c r="L17" s="9"/>
      <c r="M17" s="11"/>
      <c r="N17" s="6"/>
    </row>
    <row r="18" spans="2:14" s="17" customFormat="1" ht="14.25" customHeight="1" x14ac:dyDescent="0.3">
      <c r="B18" s="13" t="s">
        <v>55</v>
      </c>
      <c r="C18" s="39">
        <v>1862.6551103708698</v>
      </c>
      <c r="D18" s="39">
        <v>1579.3139743693796</v>
      </c>
      <c r="E18" s="39">
        <v>728.73453834271527</v>
      </c>
      <c r="F18" s="39">
        <v>2308.0485127121005</v>
      </c>
      <c r="G18" s="39">
        <v>297.81897496796529</v>
      </c>
      <c r="H18" s="39">
        <v>83.309840501286132</v>
      </c>
      <c r="I18" s="39">
        <v>381.12881546925121</v>
      </c>
      <c r="J18" s="14">
        <v>4551.8324385522183</v>
      </c>
      <c r="K18" s="9"/>
      <c r="L18" s="9"/>
      <c r="M18" s="16"/>
    </row>
    <row r="19" spans="2:14" ht="14.25" customHeight="1" x14ac:dyDescent="0.3">
      <c r="C19" s="21"/>
      <c r="D19" s="37"/>
      <c r="E19" s="37"/>
      <c r="F19" s="21"/>
      <c r="G19" s="37"/>
      <c r="H19" s="37"/>
      <c r="I19" s="21"/>
      <c r="J19" s="32" t="s">
        <v>56</v>
      </c>
      <c r="M19" s="5"/>
      <c r="N19" s="6"/>
    </row>
    <row r="20" spans="2:14" ht="14.25" customHeight="1" x14ac:dyDescent="0.3">
      <c r="C20" s="21"/>
      <c r="D20" s="37"/>
      <c r="E20" s="37"/>
      <c r="F20" s="21"/>
      <c r="G20" s="37"/>
      <c r="H20" s="37"/>
      <c r="I20" s="21"/>
      <c r="J20" s="32"/>
      <c r="M20" s="5"/>
      <c r="N20" s="6"/>
    </row>
    <row r="21" spans="2:14" ht="14.25" customHeight="1" x14ac:dyDescent="0.3">
      <c r="B21" s="7" t="s">
        <v>46</v>
      </c>
      <c r="C21" s="19">
        <v>4.601163376689323</v>
      </c>
      <c r="D21" s="35">
        <v>4.7265153649036034</v>
      </c>
      <c r="E21" s="35">
        <v>4.0960254743518343</v>
      </c>
      <c r="F21" s="19">
        <v>4.527446863184319</v>
      </c>
      <c r="G21" s="35">
        <v>3.4885891384552994</v>
      </c>
      <c r="H21" s="35" t="s">
        <v>74</v>
      </c>
      <c r="I21" s="19">
        <v>3.1454403632892487</v>
      </c>
      <c r="J21" s="19">
        <v>4.4418958098593349</v>
      </c>
      <c r="K21" s="18"/>
      <c r="L21" s="18"/>
      <c r="M21" s="18"/>
      <c r="N21" s="20"/>
    </row>
    <row r="22" spans="2:14" ht="14.25" customHeight="1" x14ac:dyDescent="0.3">
      <c r="B22" s="7" t="s">
        <v>47</v>
      </c>
      <c r="C22" s="19">
        <v>13.764202777429894</v>
      </c>
      <c r="D22" s="35">
        <v>11.147725034217364</v>
      </c>
      <c r="E22" s="35">
        <v>12.326529353855562</v>
      </c>
      <c r="F22" s="19">
        <v>11.519916267173063</v>
      </c>
      <c r="G22" s="35">
        <v>13.479906525591767</v>
      </c>
      <c r="H22" s="35">
        <v>10.371315408246433</v>
      </c>
      <c r="I22" s="19">
        <v>12.800408624466405</v>
      </c>
      <c r="J22" s="19">
        <v>12.545517348899999</v>
      </c>
      <c r="K22" s="18"/>
      <c r="L22" s="18"/>
      <c r="M22" s="18"/>
      <c r="N22" s="20"/>
    </row>
    <row r="23" spans="2:14" ht="14.25" customHeight="1" x14ac:dyDescent="0.3">
      <c r="B23" s="7" t="s">
        <v>48</v>
      </c>
      <c r="C23" s="19">
        <v>11.315482632899894</v>
      </c>
      <c r="D23" s="35">
        <v>8.333337062888905</v>
      </c>
      <c r="E23" s="35">
        <v>6.7144345766079372</v>
      </c>
      <c r="F23" s="19">
        <v>7.8221908935323494</v>
      </c>
      <c r="G23" s="35">
        <v>9.0651318102822316</v>
      </c>
      <c r="H23" s="35" t="s">
        <v>74</v>
      </c>
      <c r="I23" s="19">
        <v>9.3261310459234501</v>
      </c>
      <c r="J23" s="19">
        <v>9.3776068133280983</v>
      </c>
      <c r="K23" s="18"/>
      <c r="L23" s="18"/>
      <c r="M23" s="18"/>
      <c r="N23" s="20"/>
    </row>
    <row r="24" spans="2:14" ht="14.25" customHeight="1" x14ac:dyDescent="0.3">
      <c r="B24" s="7" t="s">
        <v>49</v>
      </c>
      <c r="C24" s="19">
        <v>6.9449636754548685</v>
      </c>
      <c r="D24" s="35">
        <v>7.8054941029800373</v>
      </c>
      <c r="E24" s="35">
        <v>8.718981065550599</v>
      </c>
      <c r="F24" s="19">
        <v>8.0939150335993304</v>
      </c>
      <c r="G24" s="35">
        <v>10.294635427402378</v>
      </c>
      <c r="H24" s="35">
        <v>14.50634280302101</v>
      </c>
      <c r="I24" s="19">
        <v>11.215260306602019</v>
      </c>
      <c r="J24" s="19">
        <v>7.885105613420504</v>
      </c>
      <c r="K24" s="18"/>
      <c r="L24" s="18"/>
      <c r="M24" s="18"/>
      <c r="N24" s="20"/>
    </row>
    <row r="25" spans="2:14" ht="14.25" customHeight="1" x14ac:dyDescent="0.3">
      <c r="B25" s="7" t="s">
        <v>50</v>
      </c>
      <c r="C25" s="19">
        <v>8.4167330532210585</v>
      </c>
      <c r="D25" s="35">
        <v>8.4942990287809987</v>
      </c>
      <c r="E25" s="35">
        <v>10.431492296309681</v>
      </c>
      <c r="F25" s="19">
        <v>9.1059411297671016</v>
      </c>
      <c r="G25" s="35">
        <v>7.0122445160223004</v>
      </c>
      <c r="H25" s="35">
        <v>20.340657821540301</v>
      </c>
      <c r="I25" s="19">
        <v>9.925663658185039</v>
      </c>
      <c r="J25" s="19">
        <v>8.8925463963865159</v>
      </c>
      <c r="K25" s="18"/>
      <c r="L25" s="18"/>
      <c r="M25" s="18"/>
      <c r="N25" s="20"/>
    </row>
    <row r="26" spans="2:14" ht="14.25" customHeight="1" x14ac:dyDescent="0.3">
      <c r="B26" s="7" t="s">
        <v>51</v>
      </c>
      <c r="C26" s="19">
        <v>7.9676117333506591</v>
      </c>
      <c r="D26" s="35">
        <v>11.362776501293197</v>
      </c>
      <c r="E26" s="35">
        <v>9.9379373714634465</v>
      </c>
      <c r="F26" s="19">
        <v>10.912903164675553</v>
      </c>
      <c r="G26" s="35">
        <v>9.4965681274556601</v>
      </c>
      <c r="H26" s="35">
        <v>9.8591641172122344</v>
      </c>
      <c r="I26" s="19">
        <v>9.5758269314267963</v>
      </c>
      <c r="J26" s="19">
        <v>9.5957060802051117</v>
      </c>
      <c r="K26" s="18"/>
      <c r="L26" s="18"/>
      <c r="M26" s="18"/>
      <c r="N26" s="20"/>
    </row>
    <row r="27" spans="2:14" ht="14.25" customHeight="1" x14ac:dyDescent="0.3">
      <c r="B27" s="7" t="s">
        <v>52</v>
      </c>
      <c r="C27" s="19">
        <v>23.046894809868238</v>
      </c>
      <c r="D27" s="35">
        <v>23.301888238126953</v>
      </c>
      <c r="E27" s="35">
        <v>15.772503366429133</v>
      </c>
      <c r="F27" s="19">
        <v>20.924588637073942</v>
      </c>
      <c r="G27" s="35">
        <v>16.003641433174582</v>
      </c>
      <c r="H27" s="35" t="s">
        <v>74</v>
      </c>
      <c r="I27" s="19">
        <v>13.647000056597308</v>
      </c>
      <c r="J27" s="19">
        <v>21.183698729393718</v>
      </c>
      <c r="K27" s="18"/>
      <c r="L27" s="18"/>
      <c r="M27" s="18"/>
      <c r="N27" s="20"/>
    </row>
    <row r="28" spans="2:14" ht="14.25" customHeight="1" x14ac:dyDescent="0.3">
      <c r="B28" s="7" t="s">
        <v>53</v>
      </c>
      <c r="C28" s="19">
        <v>13.953732571423208</v>
      </c>
      <c r="D28" s="35">
        <v>14.705425902176191</v>
      </c>
      <c r="E28" s="35">
        <v>21.1306873166012</v>
      </c>
      <c r="F28" s="19">
        <v>16.734113724283617</v>
      </c>
      <c r="G28" s="35">
        <v>19.209423828758482</v>
      </c>
      <c r="H28" s="35" t="s">
        <v>74</v>
      </c>
      <c r="I28" s="19">
        <v>17.51629311357161</v>
      </c>
      <c r="J28" s="19">
        <v>15.661846648349059</v>
      </c>
      <c r="K28" s="18"/>
      <c r="L28" s="18"/>
      <c r="M28" s="18"/>
      <c r="N28" s="20"/>
    </row>
    <row r="29" spans="2:14" ht="14.25" customHeight="1" x14ac:dyDescent="0.3">
      <c r="B29" s="7" t="s">
        <v>54</v>
      </c>
      <c r="C29" s="19">
        <v>9.9892153696628618</v>
      </c>
      <c r="D29" s="35">
        <v>10.122538764632719</v>
      </c>
      <c r="E29" s="35">
        <v>10.871409178830525</v>
      </c>
      <c r="F29" s="19">
        <v>10.358984286710431</v>
      </c>
      <c r="G29" s="35">
        <v>11.949859192857232</v>
      </c>
      <c r="H29" s="35" t="s">
        <v>74</v>
      </c>
      <c r="I29" s="19">
        <v>12.847975899938127</v>
      </c>
      <c r="J29" s="19">
        <v>10.416076560157585</v>
      </c>
      <c r="K29" s="18"/>
      <c r="L29" s="18"/>
      <c r="M29" s="18"/>
      <c r="N29" s="20"/>
    </row>
    <row r="30" spans="2:14" ht="14.25" customHeight="1" x14ac:dyDescent="0.25">
      <c r="C30" s="255"/>
      <c r="D30" s="58"/>
      <c r="E30" s="58"/>
      <c r="F30" s="58"/>
      <c r="G30" s="58"/>
      <c r="H30" s="58"/>
      <c r="I30" s="58"/>
      <c r="J30" s="58"/>
      <c r="K30" s="18"/>
      <c r="L30" s="18"/>
      <c r="M30" s="18"/>
      <c r="N30" s="18"/>
    </row>
    <row r="31" spans="2:14" ht="14.25" customHeight="1" x14ac:dyDescent="0.3">
      <c r="B31" s="13" t="s">
        <v>55</v>
      </c>
      <c r="C31" s="34">
        <v>100</v>
      </c>
      <c r="D31" s="34">
        <v>100</v>
      </c>
      <c r="E31" s="34">
        <v>100</v>
      </c>
      <c r="F31" s="34">
        <v>100</v>
      </c>
      <c r="G31" s="34">
        <v>100</v>
      </c>
      <c r="H31" s="34">
        <v>100</v>
      </c>
      <c r="I31" s="34">
        <v>100</v>
      </c>
      <c r="J31" s="34">
        <v>100</v>
      </c>
      <c r="K31" s="22"/>
      <c r="L31" s="22"/>
      <c r="M31" s="22"/>
      <c r="N31" s="22"/>
    </row>
    <row r="32" spans="2:14" ht="14.25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22"/>
      <c r="L32" s="22"/>
      <c r="M32" s="22"/>
      <c r="N32" s="22"/>
    </row>
    <row r="33" spans="2:14" ht="14.25" customHeight="1" x14ac:dyDescent="0.3">
      <c r="B33" s="23" t="s">
        <v>44</v>
      </c>
      <c r="C33" s="24">
        <v>982</v>
      </c>
      <c r="D33" s="24">
        <v>866</v>
      </c>
      <c r="E33" s="24">
        <v>410</v>
      </c>
      <c r="F33" s="24">
        <v>1276</v>
      </c>
      <c r="G33" s="24">
        <v>186</v>
      </c>
      <c r="H33" s="24">
        <v>39</v>
      </c>
      <c r="I33" s="24">
        <v>225</v>
      </c>
      <c r="J33" s="24">
        <v>2483</v>
      </c>
      <c r="K33" s="25"/>
      <c r="L33" s="25"/>
      <c r="M33" s="25"/>
      <c r="N33" s="25"/>
    </row>
    <row r="34" spans="2:14" ht="14.25" customHeight="1" x14ac:dyDescent="0.25">
      <c r="B34" s="26" t="s">
        <v>75</v>
      </c>
      <c r="C34" s="26"/>
      <c r="D34" s="26"/>
      <c r="E34" s="26"/>
      <c r="F34" s="26"/>
      <c r="G34" s="26"/>
      <c r="H34" s="26"/>
      <c r="I34" s="26"/>
      <c r="J34" s="26"/>
      <c r="K34" s="27"/>
      <c r="L34" s="28"/>
      <c r="M34" s="28"/>
      <c r="N34" s="29"/>
    </row>
    <row r="35" spans="2:14" ht="14.25" customHeight="1" x14ac:dyDescent="0.25">
      <c r="B35" s="41" t="s">
        <v>98</v>
      </c>
      <c r="C35" s="26"/>
      <c r="D35" s="26"/>
      <c r="E35" s="26"/>
      <c r="F35" s="26"/>
      <c r="G35" s="26"/>
      <c r="H35" s="26"/>
      <c r="I35" s="26"/>
      <c r="J35" s="26"/>
      <c r="K35" s="27"/>
      <c r="L35" s="28"/>
      <c r="M35" s="28"/>
      <c r="N35" s="29"/>
    </row>
    <row r="36" spans="2:14" ht="14.25" customHeight="1" x14ac:dyDescent="0.25">
      <c r="B36" s="41" t="s">
        <v>99</v>
      </c>
      <c r="C36" s="26"/>
      <c r="D36" s="26"/>
      <c r="E36" s="26"/>
      <c r="F36" s="26"/>
      <c r="G36" s="26"/>
      <c r="H36" s="26"/>
      <c r="I36" s="26"/>
      <c r="J36" s="26"/>
      <c r="K36" s="27"/>
      <c r="L36" s="28"/>
      <c r="M36" s="28"/>
      <c r="N36" s="29"/>
    </row>
    <row r="37" spans="2:14" ht="14.25" customHeight="1" x14ac:dyDescent="0.25">
      <c r="B37" s="30" t="s">
        <v>58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413D7-8869-46CA-B3E3-48BADFEA6DE0}">
  <sheetPr>
    <tabColor rgb="FFFFFF00"/>
    <pageSetUpPr fitToPage="1"/>
  </sheetPr>
  <dimension ref="A1:U40"/>
  <sheetViews>
    <sheetView zoomScaleNormal="100" workbookViewId="0"/>
  </sheetViews>
  <sheetFormatPr defaultColWidth="9" defaultRowHeight="14.25" customHeight="1" x14ac:dyDescent="0.25"/>
  <cols>
    <col min="1" max="7" width="9" style="63"/>
    <col min="8" max="8" width="13.54296875" style="63" customWidth="1"/>
    <col min="9" max="17" width="9" style="63"/>
    <col min="18" max="18" width="37.1796875" style="63" customWidth="1"/>
    <col min="19" max="19" width="10.1796875" style="63" customWidth="1"/>
    <col min="20" max="20" width="10.453125" style="63" customWidth="1"/>
    <col min="21" max="16384" width="9" style="63"/>
  </cols>
  <sheetData>
    <row r="1" spans="1:21" ht="18" x14ac:dyDescent="0.4">
      <c r="A1" s="62"/>
    </row>
    <row r="2" spans="1:21" ht="15.65" customHeight="1" x14ac:dyDescent="0.4">
      <c r="A2" s="62"/>
      <c r="B2" s="313" t="s">
        <v>17</v>
      </c>
      <c r="C2" s="313"/>
      <c r="D2" s="313"/>
      <c r="E2" s="313"/>
      <c r="F2" s="313"/>
      <c r="G2" s="313"/>
      <c r="H2" s="313"/>
      <c r="I2" s="238"/>
      <c r="J2" s="240"/>
      <c r="K2" s="240"/>
      <c r="L2" s="240"/>
      <c r="M2" s="240"/>
    </row>
    <row r="3" spans="1:21" s="64" customFormat="1" ht="15.5" x14ac:dyDescent="0.35"/>
    <row r="4" spans="1:21" ht="12.5" x14ac:dyDescent="0.25">
      <c r="A4" s="65"/>
    </row>
    <row r="5" spans="1:21" ht="14.25" customHeight="1" x14ac:dyDescent="0.25">
      <c r="A5" s="66"/>
      <c r="B5" s="66"/>
      <c r="C5" s="66"/>
      <c r="D5" s="66"/>
      <c r="E5" s="66"/>
      <c r="F5" s="67"/>
      <c r="N5" s="68"/>
      <c r="O5" s="68"/>
      <c r="P5" s="68"/>
      <c r="Q5" s="69"/>
      <c r="R5" s="311" t="s">
        <v>18</v>
      </c>
      <c r="S5" s="312"/>
      <c r="T5" s="312"/>
      <c r="U5" s="312"/>
    </row>
    <row r="6" spans="1:21" ht="14.25" customHeight="1" x14ac:dyDescent="0.25">
      <c r="A6" s="70"/>
      <c r="B6" s="67"/>
      <c r="C6" s="67"/>
      <c r="D6" s="67"/>
      <c r="E6" s="67"/>
      <c r="F6" s="67"/>
      <c r="N6" s="71"/>
      <c r="O6" s="71"/>
      <c r="P6" s="72"/>
      <c r="Q6" s="69"/>
      <c r="R6" s="312"/>
      <c r="S6" s="312"/>
      <c r="T6" s="312"/>
      <c r="U6" s="312"/>
    </row>
    <row r="7" spans="1:21" ht="13" x14ac:dyDescent="0.3">
      <c r="A7" s="73"/>
      <c r="B7" s="73"/>
      <c r="C7" s="74"/>
      <c r="D7" s="74"/>
      <c r="E7" s="74"/>
      <c r="F7" s="67"/>
      <c r="N7" s="71"/>
      <c r="O7" s="71"/>
      <c r="P7" s="72"/>
      <c r="Q7" s="69"/>
      <c r="R7" s="75"/>
      <c r="S7" s="75"/>
      <c r="T7" s="75"/>
      <c r="U7" s="76"/>
    </row>
    <row r="8" spans="1:21" ht="13" x14ac:dyDescent="0.3">
      <c r="A8" s="73"/>
      <c r="B8" s="73"/>
      <c r="C8" s="74"/>
      <c r="D8" s="74"/>
      <c r="E8" s="74"/>
      <c r="F8" s="67"/>
      <c r="N8" s="77"/>
      <c r="O8" s="77"/>
      <c r="P8" s="78"/>
      <c r="Q8" s="69"/>
      <c r="R8" s="79"/>
      <c r="S8" s="80" t="s">
        <v>93</v>
      </c>
      <c r="T8" s="80" t="s">
        <v>94</v>
      </c>
      <c r="U8" s="80"/>
    </row>
    <row r="9" spans="1:21" ht="13" x14ac:dyDescent="0.3">
      <c r="A9" s="73"/>
      <c r="B9" s="73"/>
      <c r="C9" s="74"/>
      <c r="D9" s="74"/>
      <c r="E9" s="74"/>
      <c r="F9" s="67"/>
      <c r="N9" s="77"/>
      <c r="O9" s="77"/>
      <c r="P9" s="78"/>
      <c r="Q9" s="69"/>
      <c r="R9" s="79"/>
      <c r="S9" s="81"/>
      <c r="T9" s="94" t="s">
        <v>19</v>
      </c>
      <c r="U9" s="82"/>
    </row>
    <row r="10" spans="1:21" ht="12.5" x14ac:dyDescent="0.25">
      <c r="A10" s="83"/>
      <c r="B10" s="83"/>
      <c r="C10" s="84"/>
      <c r="D10" s="84"/>
      <c r="E10" s="84"/>
      <c r="F10" s="67"/>
      <c r="N10" s="77"/>
      <c r="O10" s="77"/>
      <c r="P10" s="85"/>
      <c r="Q10" s="69"/>
      <c r="R10" s="7" t="s">
        <v>20</v>
      </c>
      <c r="S10" s="86">
        <v>17.091566170182091</v>
      </c>
      <c r="T10" s="87">
        <v>24.740246891166535</v>
      </c>
      <c r="U10" s="87"/>
    </row>
    <row r="11" spans="1:21" ht="12.5" x14ac:dyDescent="0.25">
      <c r="A11" s="83"/>
      <c r="B11" s="83"/>
      <c r="C11" s="84"/>
      <c r="D11" s="84"/>
      <c r="E11" s="84"/>
      <c r="F11" s="67"/>
      <c r="N11" s="77"/>
      <c r="O11" s="77"/>
      <c r="P11" s="85"/>
      <c r="Q11" s="69"/>
      <c r="R11" s="7" t="s">
        <v>21</v>
      </c>
      <c r="S11" s="86">
        <v>11.907763251390495</v>
      </c>
      <c r="T11" s="87">
        <v>30.208412024841241</v>
      </c>
      <c r="U11" s="87"/>
    </row>
    <row r="12" spans="1:21" ht="12.5" x14ac:dyDescent="0.25">
      <c r="A12" s="83"/>
      <c r="B12" s="83"/>
      <c r="C12" s="84"/>
      <c r="D12" s="84"/>
      <c r="E12" s="84"/>
      <c r="F12" s="67"/>
      <c r="N12" s="77"/>
      <c r="O12" s="77"/>
      <c r="P12" s="78"/>
      <c r="Q12" s="69"/>
      <c r="R12" s="7" t="s">
        <v>22</v>
      </c>
      <c r="S12" s="97">
        <v>47.961552873626665</v>
      </c>
      <c r="T12" s="97">
        <v>13.105705436055764</v>
      </c>
      <c r="U12" s="87"/>
    </row>
    <row r="13" spans="1:21" ht="12.5" x14ac:dyDescent="0.25">
      <c r="N13" s="77"/>
      <c r="O13" s="77"/>
      <c r="P13" s="85"/>
      <c r="Q13" s="69"/>
      <c r="R13" s="7" t="s">
        <v>23</v>
      </c>
      <c r="S13" s="99">
        <v>12.592374358228295</v>
      </c>
      <c r="T13" s="99">
        <v>3.3718796377538993</v>
      </c>
      <c r="U13" s="97"/>
    </row>
    <row r="14" spans="1:21" ht="12.5" x14ac:dyDescent="0.25">
      <c r="N14" s="77"/>
      <c r="O14" s="77"/>
      <c r="P14" s="85"/>
      <c r="Q14" s="69"/>
      <c r="R14" s="7" t="s">
        <v>24</v>
      </c>
      <c r="S14" s="86">
        <v>3.9567068035092898</v>
      </c>
      <c r="T14" s="87">
        <v>16.748009042427412</v>
      </c>
    </row>
    <row r="15" spans="1:21" ht="12.5" x14ac:dyDescent="0.25">
      <c r="N15" s="77"/>
      <c r="O15" s="77"/>
      <c r="P15" s="78"/>
      <c r="Q15" s="88"/>
      <c r="R15" s="7" t="s">
        <v>25</v>
      </c>
      <c r="S15" s="100">
        <v>2.2816079606877055</v>
      </c>
      <c r="T15" s="100">
        <v>6.6669542947903269</v>
      </c>
    </row>
    <row r="16" spans="1:21" ht="12.5" x14ac:dyDescent="0.25">
      <c r="N16" s="77"/>
      <c r="O16" s="77"/>
      <c r="P16" s="85"/>
      <c r="Q16" s="88"/>
      <c r="R16" s="7" t="s">
        <v>26</v>
      </c>
      <c r="S16" s="89">
        <v>2.0077700316231</v>
      </c>
      <c r="T16" s="89">
        <v>2.8722575078204762</v>
      </c>
    </row>
    <row r="17" spans="1:21" ht="12.5" x14ac:dyDescent="0.25">
      <c r="N17" s="77"/>
      <c r="O17" s="77"/>
      <c r="P17" s="85"/>
      <c r="Q17" s="88"/>
      <c r="R17" s="95" t="s">
        <v>27</v>
      </c>
      <c r="S17" s="96">
        <v>2.2006585507520988</v>
      </c>
      <c r="T17" s="96">
        <v>2.2865351651443717</v>
      </c>
      <c r="U17" s="90"/>
    </row>
    <row r="18" spans="1:21" ht="12.5" x14ac:dyDescent="0.25">
      <c r="Q18" s="88"/>
      <c r="R18" s="89"/>
      <c r="S18" s="90"/>
      <c r="T18" s="90"/>
      <c r="U18" s="90"/>
    </row>
    <row r="19" spans="1:21" ht="12.5" x14ac:dyDescent="0.25">
      <c r="Q19" s="88"/>
      <c r="R19" s="89"/>
      <c r="S19" s="90"/>
      <c r="T19" s="90"/>
      <c r="U19" s="90"/>
    </row>
    <row r="20" spans="1:21" ht="15.5" x14ac:dyDescent="0.35">
      <c r="A20" s="64"/>
      <c r="Q20" s="88"/>
      <c r="R20" s="102"/>
      <c r="S20" s="103"/>
      <c r="T20" s="104"/>
      <c r="U20" s="90"/>
    </row>
    <row r="21" spans="1:21" ht="14.25" customHeight="1" x14ac:dyDescent="0.25">
      <c r="B21" s="91" t="s">
        <v>28</v>
      </c>
      <c r="R21" s="102"/>
      <c r="S21" s="103"/>
      <c r="T21" s="104"/>
    </row>
    <row r="22" spans="1:21" ht="14.25" customHeight="1" x14ac:dyDescent="0.25">
      <c r="B22" s="91" t="s">
        <v>107</v>
      </c>
      <c r="R22" s="102"/>
      <c r="S22" s="103"/>
      <c r="T22" s="104"/>
    </row>
    <row r="23" spans="1:21" ht="12.5" x14ac:dyDescent="0.25">
      <c r="A23" s="77"/>
      <c r="B23" s="91" t="s">
        <v>104</v>
      </c>
      <c r="C23" s="78"/>
      <c r="D23" s="78"/>
      <c r="E23" s="78"/>
      <c r="F23" s="69"/>
      <c r="N23" s="77"/>
      <c r="O23" s="77"/>
      <c r="P23" s="85"/>
      <c r="Q23" s="69"/>
      <c r="R23" s="102"/>
      <c r="S23" s="103"/>
      <c r="T23" s="104"/>
    </row>
    <row r="24" spans="1:21" ht="13.5" x14ac:dyDescent="0.25">
      <c r="B24" s="101" t="s">
        <v>112</v>
      </c>
      <c r="N24" s="77"/>
      <c r="O24" s="77"/>
      <c r="P24" s="78"/>
      <c r="Q24" s="69"/>
      <c r="R24" s="102"/>
      <c r="S24" s="100"/>
      <c r="T24" s="100"/>
    </row>
    <row r="25" spans="1:21" ht="12.5" x14ac:dyDescent="0.25">
      <c r="B25" s="92" t="s">
        <v>29</v>
      </c>
      <c r="N25" s="77"/>
      <c r="O25" s="77"/>
      <c r="P25" s="85"/>
      <c r="Q25" s="69"/>
      <c r="R25" s="102"/>
      <c r="S25" s="100"/>
      <c r="T25" s="100"/>
    </row>
    <row r="26" spans="1:21" ht="12.5" x14ac:dyDescent="0.25">
      <c r="B26" s="92"/>
      <c r="N26" s="77"/>
      <c r="O26" s="77"/>
      <c r="P26" s="85"/>
      <c r="Q26" s="69"/>
      <c r="R26" s="102"/>
      <c r="S26" s="97"/>
      <c r="T26" s="97"/>
    </row>
    <row r="27" spans="1:21" ht="12.5" x14ac:dyDescent="0.25">
      <c r="R27" s="102"/>
      <c r="S27" s="105"/>
      <c r="T27" s="105"/>
    </row>
    <row r="28" spans="1:21" ht="12.5" x14ac:dyDescent="0.25">
      <c r="N28" s="68"/>
      <c r="O28" s="68"/>
      <c r="P28" s="68"/>
      <c r="Q28" s="69"/>
      <c r="R28" s="98"/>
      <c r="S28" s="98"/>
      <c r="T28" s="98"/>
    </row>
    <row r="29" spans="1:21" ht="12.5" x14ac:dyDescent="0.25">
      <c r="A29" s="68"/>
      <c r="B29" s="68"/>
      <c r="C29" s="68"/>
      <c r="D29" s="68"/>
      <c r="E29" s="68"/>
      <c r="F29" s="69"/>
      <c r="N29" s="71"/>
      <c r="O29" s="71"/>
      <c r="P29" s="72"/>
      <c r="Q29" s="69"/>
    </row>
    <row r="30" spans="1:21" ht="12.5" x14ac:dyDescent="0.25">
      <c r="A30" s="93"/>
      <c r="B30" s="69"/>
      <c r="C30" s="69"/>
      <c r="D30" s="69"/>
      <c r="E30" s="69"/>
      <c r="F30" s="69"/>
      <c r="N30" s="71"/>
      <c r="O30" s="71"/>
      <c r="P30" s="72"/>
      <c r="Q30" s="69"/>
    </row>
    <row r="31" spans="1:21" ht="12.5" x14ac:dyDescent="0.25">
      <c r="A31" s="71"/>
      <c r="B31" s="71"/>
      <c r="C31" s="72"/>
      <c r="D31" s="72"/>
      <c r="E31" s="72"/>
      <c r="F31" s="69"/>
      <c r="N31" s="77"/>
      <c r="O31" s="77"/>
      <c r="P31" s="78"/>
      <c r="Q31" s="69"/>
    </row>
    <row r="32" spans="1:21" ht="12.5" x14ac:dyDescent="0.25">
      <c r="A32" s="71"/>
      <c r="B32" s="71"/>
      <c r="C32" s="72"/>
      <c r="D32" s="72"/>
      <c r="E32" s="72"/>
      <c r="F32" s="69"/>
      <c r="N32" s="77"/>
      <c r="O32" s="77"/>
      <c r="P32" s="85"/>
      <c r="Q32" s="69"/>
    </row>
    <row r="33" spans="1:17" ht="12.5" x14ac:dyDescent="0.25">
      <c r="A33" s="77"/>
      <c r="B33" s="77"/>
      <c r="C33" s="78"/>
      <c r="D33" s="78"/>
      <c r="E33" s="78"/>
      <c r="F33" s="69"/>
      <c r="N33" s="77"/>
      <c r="O33" s="77"/>
      <c r="P33" s="85"/>
      <c r="Q33" s="69"/>
    </row>
    <row r="34" spans="1:17" ht="12.5" x14ac:dyDescent="0.25">
      <c r="A34" s="77"/>
      <c r="B34" s="77"/>
      <c r="C34" s="78"/>
      <c r="D34" s="78"/>
      <c r="E34" s="78"/>
      <c r="F34" s="69"/>
      <c r="N34" s="77"/>
      <c r="O34" s="77"/>
      <c r="P34" s="78"/>
      <c r="Q34" s="69"/>
    </row>
    <row r="35" spans="1:17" ht="12.5" x14ac:dyDescent="0.25">
      <c r="A35" s="77"/>
      <c r="B35" s="77"/>
      <c r="C35" s="78"/>
      <c r="D35" s="78"/>
      <c r="E35" s="78"/>
      <c r="F35" s="69"/>
      <c r="N35" s="77"/>
      <c r="O35" s="77"/>
      <c r="P35" s="85"/>
      <c r="Q35" s="69"/>
    </row>
    <row r="36" spans="1:17" ht="12.5" x14ac:dyDescent="0.25">
      <c r="N36" s="77"/>
      <c r="O36" s="77"/>
      <c r="P36" s="85"/>
      <c r="Q36" s="69"/>
    </row>
    <row r="37" spans="1:17" ht="12.5" x14ac:dyDescent="0.25">
      <c r="N37" s="77"/>
      <c r="O37" s="77"/>
      <c r="P37" s="78"/>
      <c r="Q37" s="69"/>
    </row>
    <row r="38" spans="1:17" ht="12.5" x14ac:dyDescent="0.25">
      <c r="N38" s="77"/>
      <c r="O38" s="77"/>
      <c r="P38" s="85"/>
      <c r="Q38" s="69"/>
    </row>
    <row r="39" spans="1:17" ht="12.5" x14ac:dyDescent="0.25">
      <c r="N39" s="77"/>
      <c r="O39" s="77"/>
      <c r="P39" s="85"/>
      <c r="Q39" s="69"/>
    </row>
    <row r="40" spans="1:17" ht="12.5" x14ac:dyDescent="0.25"/>
  </sheetData>
  <mergeCells count="2">
    <mergeCell ref="R5:U6"/>
    <mergeCell ref="B2:H2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1FB7-DBA6-4036-9F09-33333A602992}">
  <sheetPr>
    <tabColor rgb="FFFFFF00"/>
    <pageSetUpPr fitToPage="1"/>
  </sheetPr>
  <dimension ref="A1:U39"/>
  <sheetViews>
    <sheetView workbookViewId="0"/>
  </sheetViews>
  <sheetFormatPr defaultColWidth="9" defaultRowHeight="14.25" customHeight="1" x14ac:dyDescent="0.25"/>
  <cols>
    <col min="1" max="17" width="9" style="63"/>
    <col min="18" max="18" width="37.1796875" style="63" customWidth="1"/>
    <col min="19" max="19" width="10.1796875" style="63" customWidth="1"/>
    <col min="20" max="20" width="11" style="63" customWidth="1"/>
    <col min="21" max="16384" width="9" style="63"/>
  </cols>
  <sheetData>
    <row r="1" spans="1:21" ht="18" x14ac:dyDescent="0.4">
      <c r="A1" s="62"/>
    </row>
    <row r="2" spans="1:21" ht="15.5" x14ac:dyDescent="0.35">
      <c r="B2" s="310" t="s">
        <v>151</v>
      </c>
      <c r="C2" s="238"/>
      <c r="D2" s="238"/>
      <c r="E2" s="238"/>
      <c r="F2" s="238"/>
      <c r="G2" s="238"/>
      <c r="H2" s="238"/>
      <c r="I2" s="238"/>
      <c r="J2" s="240"/>
      <c r="K2" s="240"/>
      <c r="L2" s="240"/>
      <c r="M2" s="240"/>
    </row>
    <row r="3" spans="1:21" s="64" customFormat="1" ht="15.5" x14ac:dyDescent="0.35"/>
    <row r="4" spans="1:21" ht="12.5" x14ac:dyDescent="0.25">
      <c r="A4" s="65"/>
    </row>
    <row r="5" spans="1:21" ht="14.25" customHeight="1" x14ac:dyDescent="0.25">
      <c r="A5" s="66"/>
      <c r="B5" s="66"/>
      <c r="C5" s="66"/>
      <c r="D5" s="66"/>
      <c r="E5" s="66"/>
      <c r="F5" s="67"/>
      <c r="N5" s="68"/>
      <c r="O5" s="68"/>
      <c r="P5" s="68"/>
      <c r="Q5" s="69"/>
      <c r="R5" s="311" t="s">
        <v>30</v>
      </c>
      <c r="S5" s="312"/>
      <c r="T5" s="312"/>
      <c r="U5" s="312"/>
    </row>
    <row r="6" spans="1:21" ht="14.25" customHeight="1" x14ac:dyDescent="0.25">
      <c r="A6" s="70"/>
      <c r="B6" s="67"/>
      <c r="C6" s="67"/>
      <c r="D6" s="67"/>
      <c r="E6" s="67"/>
      <c r="F6" s="67"/>
      <c r="N6" s="71"/>
      <c r="O6" s="71"/>
      <c r="P6" s="72"/>
      <c r="Q6" s="69"/>
      <c r="R6" s="312"/>
      <c r="S6" s="312"/>
      <c r="T6" s="312"/>
      <c r="U6" s="312"/>
    </row>
    <row r="7" spans="1:21" ht="13" x14ac:dyDescent="0.3">
      <c r="A7" s="73"/>
      <c r="B7" s="73"/>
      <c r="C7" s="74"/>
      <c r="D7" s="74"/>
      <c r="E7" s="74"/>
      <c r="F7" s="67"/>
      <c r="N7" s="71"/>
      <c r="O7" s="71"/>
      <c r="P7" s="72"/>
      <c r="Q7" s="69"/>
      <c r="R7" s="75"/>
      <c r="S7" s="75"/>
      <c r="T7" s="75"/>
      <c r="U7" s="76"/>
    </row>
    <row r="8" spans="1:21" ht="13" x14ac:dyDescent="0.3">
      <c r="A8" s="73"/>
      <c r="B8" s="73"/>
      <c r="C8" s="74"/>
      <c r="D8" s="74"/>
      <c r="E8" s="74"/>
      <c r="F8" s="67"/>
      <c r="N8" s="77"/>
      <c r="O8" s="77"/>
      <c r="P8" s="78"/>
      <c r="Q8" s="69"/>
      <c r="R8" s="79"/>
      <c r="S8" s="80" t="s">
        <v>93</v>
      </c>
      <c r="T8" s="80" t="s">
        <v>94</v>
      </c>
      <c r="U8" s="80"/>
    </row>
    <row r="9" spans="1:21" ht="13" x14ac:dyDescent="0.3">
      <c r="A9" s="73"/>
      <c r="B9" s="73"/>
      <c r="C9" s="74"/>
      <c r="D9" s="74"/>
      <c r="E9" s="74"/>
      <c r="F9" s="67"/>
      <c r="N9" s="77"/>
      <c r="O9" s="77"/>
      <c r="P9" s="78"/>
      <c r="Q9" s="69"/>
      <c r="R9" s="79"/>
      <c r="S9" s="81"/>
      <c r="T9" s="94" t="s">
        <v>19</v>
      </c>
      <c r="U9" s="82"/>
    </row>
    <row r="10" spans="1:21" ht="12.5" x14ac:dyDescent="0.25">
      <c r="A10" s="83"/>
      <c r="B10" s="83"/>
      <c r="C10" s="84"/>
      <c r="D10" s="84"/>
      <c r="E10" s="84"/>
      <c r="F10" s="67"/>
      <c r="N10" s="77"/>
      <c r="O10" s="77"/>
      <c r="P10" s="85"/>
      <c r="Q10" s="69"/>
      <c r="R10" s="106" t="s">
        <v>31</v>
      </c>
      <c r="S10" s="86">
        <v>9.0344387020284049</v>
      </c>
      <c r="T10" s="87">
        <v>36.550294880997541</v>
      </c>
      <c r="U10" s="87"/>
    </row>
    <row r="11" spans="1:21" ht="12.5" x14ac:dyDescent="0.25">
      <c r="A11" s="83"/>
      <c r="B11" s="83"/>
      <c r="C11" s="84"/>
      <c r="D11" s="84"/>
      <c r="E11" s="84"/>
      <c r="F11" s="67"/>
      <c r="N11" s="77"/>
      <c r="O11" s="77"/>
      <c r="P11" s="85"/>
      <c r="Q11" s="69"/>
      <c r="R11" s="106" t="s">
        <v>32</v>
      </c>
      <c r="S11" s="86">
        <v>49.095224664070017</v>
      </c>
      <c r="T11" s="87">
        <v>34.729811908631476</v>
      </c>
      <c r="U11" s="87"/>
    </row>
    <row r="12" spans="1:21" ht="12.5" x14ac:dyDescent="0.25">
      <c r="A12" s="83"/>
      <c r="B12" s="83"/>
      <c r="C12" s="84"/>
      <c r="D12" s="84"/>
      <c r="E12" s="84"/>
      <c r="F12" s="67"/>
      <c r="N12" s="77"/>
      <c r="O12" s="77"/>
      <c r="P12" s="78"/>
      <c r="Q12" s="69"/>
      <c r="R12" s="106" t="s">
        <v>33</v>
      </c>
      <c r="S12" s="100">
        <v>16.814066665618782</v>
      </c>
      <c r="T12" s="100">
        <v>17.178258271529899</v>
      </c>
      <c r="U12" s="87"/>
    </row>
    <row r="13" spans="1:21" ht="12.5" x14ac:dyDescent="0.25">
      <c r="N13" s="77"/>
      <c r="O13" s="77"/>
      <c r="P13" s="85"/>
      <c r="Q13" s="69"/>
      <c r="R13" s="237" t="s">
        <v>34</v>
      </c>
      <c r="S13" s="96">
        <v>25.056269968282518</v>
      </c>
      <c r="T13" s="96">
        <v>11.541634938841078</v>
      </c>
      <c r="U13" s="97"/>
    </row>
    <row r="14" spans="1:21" ht="12.5" x14ac:dyDescent="0.25">
      <c r="N14" s="77"/>
      <c r="O14" s="77"/>
      <c r="P14" s="85"/>
      <c r="Q14" s="69"/>
      <c r="R14" s="97"/>
      <c r="S14" s="105"/>
      <c r="T14" s="105"/>
    </row>
    <row r="15" spans="1:21" ht="12.5" x14ac:dyDescent="0.25">
      <c r="N15" s="77"/>
      <c r="O15" s="77"/>
      <c r="P15" s="78"/>
      <c r="Q15" s="88"/>
      <c r="R15" s="107"/>
      <c r="S15" s="105"/>
      <c r="T15" s="105"/>
    </row>
    <row r="16" spans="1:21" ht="12.5" x14ac:dyDescent="0.25">
      <c r="N16" s="77"/>
      <c r="O16" s="77"/>
      <c r="P16" s="85"/>
      <c r="Q16" s="88"/>
    </row>
    <row r="17" spans="1:21" ht="12.5" x14ac:dyDescent="0.25">
      <c r="N17" s="77"/>
      <c r="O17" s="77"/>
      <c r="P17" s="85"/>
      <c r="Q17" s="88"/>
      <c r="R17" s="89"/>
      <c r="S17" s="90"/>
      <c r="T17" s="90"/>
      <c r="U17" s="90"/>
    </row>
    <row r="18" spans="1:21" ht="12.5" x14ac:dyDescent="0.25">
      <c r="Q18" s="88"/>
      <c r="R18" s="102"/>
      <c r="S18" s="103"/>
      <c r="T18" s="104"/>
      <c r="U18" s="90"/>
    </row>
    <row r="19" spans="1:21" ht="12.5" x14ac:dyDescent="0.25">
      <c r="Q19" s="88"/>
      <c r="R19" s="102"/>
      <c r="S19" s="103"/>
      <c r="T19" s="104"/>
      <c r="U19" s="90"/>
    </row>
    <row r="20" spans="1:21" ht="15.5" x14ac:dyDescent="0.35">
      <c r="A20" s="64"/>
      <c r="B20" s="239"/>
      <c r="Q20" s="88"/>
      <c r="R20" s="102"/>
      <c r="S20" s="103"/>
      <c r="T20" s="104"/>
      <c r="U20" s="90"/>
    </row>
    <row r="21" spans="1:21" ht="14.25" customHeight="1" x14ac:dyDescent="0.25">
      <c r="B21" s="91" t="s">
        <v>28</v>
      </c>
      <c r="R21" s="102"/>
      <c r="S21" s="97"/>
      <c r="T21" s="97"/>
    </row>
    <row r="22" spans="1:21" ht="12.5" x14ac:dyDescent="0.25">
      <c r="A22" s="77"/>
      <c r="B22" s="91" t="s">
        <v>106</v>
      </c>
      <c r="C22" s="78"/>
      <c r="D22" s="78"/>
      <c r="E22" s="78"/>
      <c r="F22" s="69"/>
      <c r="N22" s="77"/>
      <c r="O22" s="77"/>
      <c r="P22" s="85"/>
      <c r="Q22" s="69"/>
      <c r="R22" s="102"/>
      <c r="S22" s="100"/>
      <c r="T22" s="100"/>
    </row>
    <row r="23" spans="1:21" ht="12.5" x14ac:dyDescent="0.25">
      <c r="B23" s="91" t="s">
        <v>105</v>
      </c>
      <c r="N23" s="77"/>
      <c r="O23" s="77"/>
      <c r="P23" s="78"/>
      <c r="Q23" s="69"/>
      <c r="R23" s="102"/>
      <c r="S23" s="97"/>
      <c r="T23" s="97"/>
    </row>
    <row r="24" spans="1:21" ht="13.5" customHeight="1" x14ac:dyDescent="0.25">
      <c r="B24" s="239" t="s">
        <v>111</v>
      </c>
      <c r="N24" s="77"/>
      <c r="O24" s="77"/>
      <c r="P24" s="85"/>
      <c r="Q24" s="69"/>
      <c r="R24" s="102"/>
      <c r="S24" s="105"/>
      <c r="T24" s="105"/>
    </row>
    <row r="25" spans="1:21" ht="14.15" customHeight="1" x14ac:dyDescent="0.25">
      <c r="B25" s="92" t="s">
        <v>29</v>
      </c>
      <c r="N25" s="77"/>
      <c r="O25" s="77"/>
      <c r="P25" s="85"/>
      <c r="Q25" s="69"/>
      <c r="R25" s="98"/>
      <c r="S25" s="98"/>
      <c r="T25" s="98"/>
    </row>
    <row r="26" spans="1:21" ht="12.5" x14ac:dyDescent="0.25"/>
    <row r="27" spans="1:21" ht="12.5" x14ac:dyDescent="0.25">
      <c r="N27" s="68"/>
      <c r="O27" s="68"/>
      <c r="P27" s="68"/>
      <c r="Q27" s="69"/>
    </row>
    <row r="28" spans="1:21" ht="12.5" x14ac:dyDescent="0.25">
      <c r="A28" s="68"/>
      <c r="B28" s="68"/>
      <c r="C28" s="68"/>
      <c r="D28" s="68"/>
      <c r="E28" s="68"/>
      <c r="F28" s="69"/>
      <c r="N28" s="71"/>
      <c r="O28" s="71"/>
      <c r="P28" s="72"/>
      <c r="Q28" s="69"/>
    </row>
    <row r="29" spans="1:21" ht="12.5" x14ac:dyDescent="0.25">
      <c r="A29" s="93"/>
      <c r="B29" s="69"/>
      <c r="C29" s="69"/>
      <c r="D29" s="69"/>
      <c r="E29" s="69"/>
      <c r="F29" s="69"/>
      <c r="N29" s="71"/>
      <c r="O29" s="71"/>
      <c r="P29" s="72"/>
      <c r="Q29" s="69"/>
    </row>
    <row r="30" spans="1:21" ht="12.5" x14ac:dyDescent="0.25">
      <c r="A30" s="71"/>
      <c r="B30" s="71"/>
      <c r="C30" s="72"/>
      <c r="D30" s="72"/>
      <c r="E30" s="72"/>
      <c r="F30" s="69"/>
      <c r="N30" s="77"/>
      <c r="O30" s="77"/>
      <c r="P30" s="78"/>
      <c r="Q30" s="69"/>
    </row>
    <row r="31" spans="1:21" ht="12.5" x14ac:dyDescent="0.25">
      <c r="A31" s="71"/>
      <c r="B31" s="71"/>
      <c r="C31" s="72"/>
      <c r="D31" s="72"/>
      <c r="E31" s="72"/>
      <c r="F31" s="69"/>
      <c r="N31" s="77"/>
      <c r="O31" s="77"/>
      <c r="P31" s="85"/>
      <c r="Q31" s="69"/>
    </row>
    <row r="32" spans="1:21" ht="12.5" x14ac:dyDescent="0.25">
      <c r="A32" s="77"/>
      <c r="B32" s="77"/>
      <c r="C32" s="78"/>
      <c r="D32" s="78"/>
      <c r="E32" s="78"/>
      <c r="F32" s="69"/>
      <c r="N32" s="77"/>
      <c r="O32" s="77"/>
      <c r="P32" s="85"/>
      <c r="Q32" s="69"/>
    </row>
    <row r="33" spans="1:17" ht="12.5" x14ac:dyDescent="0.25">
      <c r="A33" s="77"/>
      <c r="B33" s="77"/>
      <c r="C33" s="78"/>
      <c r="D33" s="78"/>
      <c r="E33" s="78"/>
      <c r="F33" s="69"/>
      <c r="N33" s="77"/>
      <c r="O33" s="77"/>
      <c r="P33" s="78"/>
      <c r="Q33" s="69"/>
    </row>
    <row r="34" spans="1:17" ht="12.5" x14ac:dyDescent="0.25">
      <c r="A34" s="77"/>
      <c r="B34" s="77"/>
      <c r="C34" s="78"/>
      <c r="D34" s="78"/>
      <c r="E34" s="78"/>
      <c r="F34" s="69"/>
      <c r="N34" s="77"/>
      <c r="O34" s="77"/>
      <c r="P34" s="85"/>
      <c r="Q34" s="69"/>
    </row>
    <row r="35" spans="1:17" ht="12.5" x14ac:dyDescent="0.25">
      <c r="N35" s="77"/>
      <c r="O35" s="77"/>
      <c r="P35" s="85"/>
      <c r="Q35" s="69"/>
    </row>
    <row r="36" spans="1:17" ht="12.5" x14ac:dyDescent="0.25">
      <c r="N36" s="77"/>
      <c r="O36" s="77"/>
      <c r="P36" s="78"/>
      <c r="Q36" s="69"/>
    </row>
    <row r="37" spans="1:17" ht="12.5" x14ac:dyDescent="0.25">
      <c r="N37" s="77"/>
      <c r="O37" s="77"/>
      <c r="P37" s="85"/>
      <c r="Q37" s="69"/>
    </row>
    <row r="38" spans="1:17" ht="12.5" x14ac:dyDescent="0.25">
      <c r="N38" s="77"/>
      <c r="O38" s="77"/>
      <c r="P38" s="85"/>
      <c r="Q38" s="69"/>
    </row>
    <row r="39" spans="1:17" ht="12.5" x14ac:dyDescent="0.25"/>
  </sheetData>
  <mergeCells count="1">
    <mergeCell ref="R5:U6"/>
  </mergeCells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8503-699F-42BE-923E-81B0BA26EEE7}">
  <sheetPr>
    <tabColor rgb="FFFFFF00"/>
    <pageSetUpPr fitToPage="1"/>
  </sheetPr>
  <dimension ref="A2:AJ45"/>
  <sheetViews>
    <sheetView zoomScaleNormal="100" workbookViewId="0"/>
  </sheetViews>
  <sheetFormatPr defaultColWidth="10.26953125" defaultRowHeight="14.25" customHeight="1" x14ac:dyDescent="0.3"/>
  <cols>
    <col min="1" max="17" width="10.26953125" style="172"/>
    <col min="18" max="18" width="10.54296875" style="172" customWidth="1"/>
    <col min="19" max="19" width="17.26953125" style="172" customWidth="1"/>
    <col min="20" max="25" width="14.1796875" style="172" bestFit="1" customWidth="1"/>
    <col min="26" max="26" width="15.453125" style="172" bestFit="1" customWidth="1"/>
    <col min="27" max="27" width="10.26953125" style="172"/>
    <col min="28" max="28" width="12.54296875" style="172" customWidth="1"/>
    <col min="29" max="29" width="11.453125" style="172" customWidth="1"/>
    <col min="30" max="30" width="12" style="172" customWidth="1"/>
    <col min="31" max="16384" width="10.26953125" style="172"/>
  </cols>
  <sheetData>
    <row r="2" spans="2:36" ht="14.25" customHeight="1" x14ac:dyDescent="0.35">
      <c r="B2" s="171" t="s">
        <v>110</v>
      </c>
      <c r="S2" s="173" t="s">
        <v>145</v>
      </c>
      <c r="AB2" s="174"/>
    </row>
    <row r="3" spans="2:36" ht="14.25" customHeight="1" x14ac:dyDescent="0.35">
      <c r="B3" s="171"/>
      <c r="AB3" s="174"/>
    </row>
    <row r="4" spans="2:36" ht="14.25" customHeight="1" x14ac:dyDescent="0.35">
      <c r="B4" s="174"/>
      <c r="T4" s="314" t="s">
        <v>143</v>
      </c>
      <c r="U4" s="314"/>
      <c r="V4" s="314" t="s">
        <v>144</v>
      </c>
      <c r="W4" s="314"/>
      <c r="AA4" s="242"/>
      <c r="AB4" s="315"/>
      <c r="AC4" s="316"/>
      <c r="AD4" s="242"/>
      <c r="AE4" s="175"/>
    </row>
    <row r="5" spans="2:36" ht="14.25" customHeight="1" x14ac:dyDescent="0.3">
      <c r="S5" s="176"/>
      <c r="T5" s="177" t="s">
        <v>35</v>
      </c>
      <c r="U5" s="177" t="s">
        <v>36</v>
      </c>
      <c r="V5" s="177" t="s">
        <v>35</v>
      </c>
      <c r="W5" s="177" t="s">
        <v>36</v>
      </c>
      <c r="AC5" s="241"/>
      <c r="AD5" s="241"/>
      <c r="AE5" s="178"/>
    </row>
    <row r="6" spans="2:36" ht="14.25" customHeight="1" x14ac:dyDescent="0.3">
      <c r="S6" s="308" t="s">
        <v>31</v>
      </c>
      <c r="T6" s="180">
        <v>2840.6655160113969</v>
      </c>
      <c r="U6" s="180">
        <v>2877.2189290977662</v>
      </c>
      <c r="V6" s="208">
        <v>23.651336110854416</v>
      </c>
      <c r="W6" s="208">
        <v>22.804245727310942</v>
      </c>
      <c r="AC6" s="181"/>
      <c r="AD6" s="181"/>
      <c r="AE6" s="181"/>
    </row>
    <row r="7" spans="2:36" ht="14.25" customHeight="1" x14ac:dyDescent="0.3">
      <c r="S7" s="308" t="s">
        <v>32</v>
      </c>
      <c r="T7" s="180">
        <v>5926.4434351118998</v>
      </c>
      <c r="U7" s="180">
        <v>5287.3332754092571</v>
      </c>
      <c r="V7" s="208">
        <v>49.343474209033133</v>
      </c>
      <c r="W7" s="208">
        <v>41.906316559800274</v>
      </c>
      <c r="AC7" s="181"/>
      <c r="AD7" s="181"/>
      <c r="AE7" s="181"/>
    </row>
    <row r="8" spans="2:36" ht="14.25" customHeight="1" x14ac:dyDescent="0.3">
      <c r="S8" s="308" t="s">
        <v>37</v>
      </c>
      <c r="T8" s="180">
        <v>1318.2242705300298</v>
      </c>
      <c r="U8" s="180">
        <v>2308.0485127121005</v>
      </c>
      <c r="V8" s="208">
        <v>10.975514405359693</v>
      </c>
      <c r="W8" s="208">
        <v>18.293118018289267</v>
      </c>
      <c r="AC8" s="181"/>
      <c r="AD8" s="181"/>
      <c r="AE8" s="181"/>
    </row>
    <row r="9" spans="2:36" ht="14.25" customHeight="1" x14ac:dyDescent="0.3">
      <c r="S9" s="309" t="s">
        <v>38</v>
      </c>
      <c r="T9" s="182">
        <v>1925.25891866855</v>
      </c>
      <c r="U9" s="182">
        <v>2144.4310561753628</v>
      </c>
      <c r="V9" s="209">
        <v>16.029675274752549</v>
      </c>
      <c r="W9" s="209">
        <v>16.996319694599869</v>
      </c>
      <c r="AC9" s="181"/>
      <c r="AD9" s="181"/>
      <c r="AE9" s="181"/>
    </row>
    <row r="11" spans="2:36" ht="14.25" customHeight="1" x14ac:dyDescent="0.3">
      <c r="S11" s="179"/>
      <c r="T11" s="183"/>
      <c r="U11" s="184"/>
      <c r="V11" s="185"/>
      <c r="W11" s="185"/>
    </row>
    <row r="12" spans="2:36" ht="14.25" customHeight="1" x14ac:dyDescent="0.3">
      <c r="S12" s="179"/>
      <c r="T12" s="183"/>
      <c r="U12" s="184"/>
      <c r="V12" s="186"/>
      <c r="W12" s="186"/>
    </row>
    <row r="13" spans="2:36" ht="14.25" customHeight="1" x14ac:dyDescent="0.3">
      <c r="T13" s="187"/>
      <c r="U13" s="187"/>
      <c r="V13" s="187"/>
      <c r="W13" s="187"/>
    </row>
    <row r="14" spans="2:36" ht="14.25" customHeight="1" x14ac:dyDescent="0.3">
      <c r="S14" s="188"/>
      <c r="T14" s="189"/>
      <c r="U14" s="189"/>
      <c r="V14" s="189"/>
      <c r="W14" s="189"/>
      <c r="AA14" s="190"/>
      <c r="AB14" s="190"/>
      <c r="AC14" s="190"/>
      <c r="AD14" s="190"/>
      <c r="AE14" s="187"/>
    </row>
    <row r="15" spans="2:36" ht="14.25" customHeight="1" x14ac:dyDescent="0.3">
      <c r="S15" s="179"/>
      <c r="T15" s="180"/>
      <c r="U15" s="191"/>
      <c r="V15" s="191"/>
      <c r="W15" s="192"/>
      <c r="AA15" s="190"/>
      <c r="AB15" s="190"/>
      <c r="AC15" s="190"/>
      <c r="AD15" s="190"/>
      <c r="AE15" s="190"/>
      <c r="AJ15" s="193"/>
    </row>
    <row r="16" spans="2:36" ht="14.25" customHeight="1" x14ac:dyDescent="0.3">
      <c r="B16" s="194"/>
      <c r="S16" s="179"/>
      <c r="T16" s="180"/>
      <c r="AA16" s="195"/>
      <c r="AB16" s="195"/>
      <c r="AC16" s="195"/>
      <c r="AD16" s="195"/>
      <c r="AE16" s="195"/>
    </row>
    <row r="17" spans="2:31" ht="14.25" customHeight="1" x14ac:dyDescent="0.3">
      <c r="B17" s="194"/>
      <c r="S17" s="63"/>
      <c r="T17" s="180"/>
      <c r="AA17" s="195"/>
      <c r="AB17" s="195"/>
      <c r="AC17" s="196"/>
      <c r="AD17" s="196"/>
      <c r="AE17" s="195"/>
    </row>
    <row r="18" spans="2:31" ht="14.25" customHeight="1" x14ac:dyDescent="0.3">
      <c r="B18" s="194"/>
      <c r="S18" s="63"/>
      <c r="T18" s="180"/>
      <c r="AA18" s="197"/>
      <c r="AB18" s="198"/>
      <c r="AC18" s="199"/>
      <c r="AD18" s="199"/>
      <c r="AE18" s="199"/>
    </row>
    <row r="19" spans="2:31" ht="14.25" customHeight="1" x14ac:dyDescent="0.3">
      <c r="C19" s="190"/>
      <c r="D19" s="190"/>
      <c r="E19" s="190"/>
      <c r="F19" s="242"/>
      <c r="G19" s="242"/>
      <c r="I19" s="200"/>
      <c r="J19" s="200"/>
      <c r="K19" s="200"/>
      <c r="L19" s="200"/>
      <c r="M19" s="200"/>
      <c r="N19" s="200"/>
      <c r="O19" s="200"/>
      <c r="P19" s="200"/>
      <c r="S19" s="179"/>
      <c r="T19" s="180"/>
      <c r="AA19" s="197"/>
      <c r="AB19" s="198"/>
      <c r="AC19" s="199"/>
      <c r="AD19" s="199"/>
      <c r="AE19" s="199"/>
    </row>
    <row r="20" spans="2:31" ht="14.25" customHeight="1" x14ac:dyDescent="0.3">
      <c r="S20" s="179"/>
      <c r="T20" s="180"/>
    </row>
    <row r="21" spans="2:31" ht="14.25" customHeight="1" x14ac:dyDescent="0.3">
      <c r="S21" s="63"/>
      <c r="T21" s="180"/>
    </row>
    <row r="22" spans="2:31" ht="14.25" customHeight="1" x14ac:dyDescent="0.3">
      <c r="S22" s="201"/>
      <c r="T22" s="202"/>
    </row>
    <row r="24" spans="2:31" ht="14.25" customHeight="1" x14ac:dyDescent="0.3">
      <c r="B24" s="194"/>
    </row>
    <row r="25" spans="2:31" ht="14.25" customHeight="1" x14ac:dyDescent="0.3">
      <c r="B25" s="194"/>
    </row>
    <row r="26" spans="2:31" ht="14.25" customHeight="1" x14ac:dyDescent="0.3">
      <c r="B26" s="194"/>
    </row>
    <row r="34" spans="1:3" ht="14.25" customHeight="1" x14ac:dyDescent="0.3">
      <c r="B34" s="203"/>
    </row>
    <row r="35" spans="1:3" ht="14.25" customHeight="1" x14ac:dyDescent="0.3">
      <c r="A35" s="204"/>
      <c r="B35" s="92"/>
      <c r="C35" s="204"/>
    </row>
    <row r="36" spans="1:3" ht="14.25" customHeight="1" x14ac:dyDescent="0.3">
      <c r="A36" s="204"/>
      <c r="C36" s="204"/>
    </row>
    <row r="37" spans="1:3" ht="14.25" customHeight="1" x14ac:dyDescent="0.3">
      <c r="A37" s="204"/>
      <c r="B37" s="205" t="s">
        <v>39</v>
      </c>
      <c r="C37" s="204"/>
    </row>
    <row r="38" spans="1:3" ht="14.25" customHeight="1" x14ac:dyDescent="0.3">
      <c r="A38" s="204"/>
      <c r="B38" s="205" t="s">
        <v>40</v>
      </c>
      <c r="C38" s="206"/>
    </row>
    <row r="39" spans="1:3" ht="14.25" customHeight="1" x14ac:dyDescent="0.3">
      <c r="A39" s="204"/>
      <c r="B39" s="205" t="s">
        <v>58</v>
      </c>
      <c r="C39" s="204"/>
    </row>
    <row r="40" spans="1:3" ht="14.25" customHeight="1" x14ac:dyDescent="0.3">
      <c r="A40" s="204"/>
      <c r="B40" s="207"/>
      <c r="C40" s="204"/>
    </row>
    <row r="41" spans="1:3" ht="14.25" customHeight="1" x14ac:dyDescent="0.3">
      <c r="A41" s="204"/>
      <c r="B41" s="204"/>
      <c r="C41" s="204"/>
    </row>
    <row r="42" spans="1:3" ht="14.25" customHeight="1" x14ac:dyDescent="0.3">
      <c r="A42" s="204"/>
      <c r="B42" s="204"/>
      <c r="C42" s="204"/>
    </row>
    <row r="43" spans="1:3" ht="14.25" customHeight="1" x14ac:dyDescent="0.3">
      <c r="A43" s="204"/>
      <c r="B43" s="204"/>
      <c r="C43" s="204"/>
    </row>
    <row r="44" spans="1:3" ht="14.25" customHeight="1" x14ac:dyDescent="0.3">
      <c r="A44" s="204"/>
      <c r="B44" s="204"/>
      <c r="C44" s="204"/>
    </row>
    <row r="45" spans="1:3" ht="14.25" customHeight="1" x14ac:dyDescent="0.3">
      <c r="A45" s="204"/>
      <c r="B45" s="204"/>
      <c r="C45" s="204"/>
    </row>
  </sheetData>
  <mergeCells count="3">
    <mergeCell ref="T4:U4"/>
    <mergeCell ref="V4:W4"/>
    <mergeCell ref="AB4:AC4"/>
  </mergeCell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9AE5-ECF9-4CAE-805A-0F176FC61D07}">
  <sheetPr>
    <tabColor rgb="FFCC99FF"/>
    <pageSetUpPr fitToPage="1"/>
  </sheetPr>
  <dimension ref="B2:K33"/>
  <sheetViews>
    <sheetView zoomScaleNormal="100" workbookViewId="0"/>
  </sheetViews>
  <sheetFormatPr defaultRowHeight="14.25" customHeight="1" x14ac:dyDescent="0.3"/>
  <cols>
    <col min="1" max="1" width="8.7265625" style="1"/>
    <col min="2" max="2" width="21.54296875" style="1" customWidth="1"/>
    <col min="3" max="6" width="10.54296875" style="1" customWidth="1"/>
    <col min="7" max="7" width="14.54296875" style="51" customWidth="1"/>
    <col min="8" max="10" width="9.7265625" style="1" customWidth="1"/>
    <col min="11" max="227" width="8.7265625" style="1"/>
    <col min="228" max="228" width="40.81640625" style="1" customWidth="1"/>
    <col min="229" max="229" width="10" style="1" customWidth="1"/>
    <col min="230" max="231" width="11.453125" style="1" customWidth="1"/>
    <col min="232" max="232" width="3.453125" style="1" customWidth="1"/>
    <col min="233" max="233" width="12.1796875" style="1" customWidth="1"/>
    <col min="234" max="234" width="12.81640625" style="1" customWidth="1"/>
    <col min="235" max="235" width="12.1796875" style="1" customWidth="1"/>
    <col min="236" max="236" width="0.7265625" style="1" customWidth="1"/>
    <col min="237" max="483" width="8.7265625" style="1"/>
    <col min="484" max="484" width="40.81640625" style="1" customWidth="1"/>
    <col min="485" max="485" width="10" style="1" customWidth="1"/>
    <col min="486" max="487" width="11.453125" style="1" customWidth="1"/>
    <col min="488" max="488" width="3.453125" style="1" customWidth="1"/>
    <col min="489" max="489" width="12.1796875" style="1" customWidth="1"/>
    <col min="490" max="490" width="12.81640625" style="1" customWidth="1"/>
    <col min="491" max="491" width="12.1796875" style="1" customWidth="1"/>
    <col min="492" max="492" width="0.7265625" style="1" customWidth="1"/>
    <col min="493" max="739" width="8.7265625" style="1"/>
    <col min="740" max="740" width="40.81640625" style="1" customWidth="1"/>
    <col min="741" max="741" width="10" style="1" customWidth="1"/>
    <col min="742" max="743" width="11.453125" style="1" customWidth="1"/>
    <col min="744" max="744" width="3.453125" style="1" customWidth="1"/>
    <col min="745" max="745" width="12.1796875" style="1" customWidth="1"/>
    <col min="746" max="746" width="12.81640625" style="1" customWidth="1"/>
    <col min="747" max="747" width="12.1796875" style="1" customWidth="1"/>
    <col min="748" max="748" width="0.7265625" style="1" customWidth="1"/>
    <col min="749" max="995" width="8.7265625" style="1"/>
    <col min="996" max="996" width="40.81640625" style="1" customWidth="1"/>
    <col min="997" max="997" width="10" style="1" customWidth="1"/>
    <col min="998" max="999" width="11.453125" style="1" customWidth="1"/>
    <col min="1000" max="1000" width="3.453125" style="1" customWidth="1"/>
    <col min="1001" max="1001" width="12.1796875" style="1" customWidth="1"/>
    <col min="1002" max="1002" width="12.81640625" style="1" customWidth="1"/>
    <col min="1003" max="1003" width="12.1796875" style="1" customWidth="1"/>
    <col min="1004" max="1004" width="0.7265625" style="1" customWidth="1"/>
    <col min="1005" max="1251" width="8.7265625" style="1"/>
    <col min="1252" max="1252" width="40.81640625" style="1" customWidth="1"/>
    <col min="1253" max="1253" width="10" style="1" customWidth="1"/>
    <col min="1254" max="1255" width="11.453125" style="1" customWidth="1"/>
    <col min="1256" max="1256" width="3.453125" style="1" customWidth="1"/>
    <col min="1257" max="1257" width="12.1796875" style="1" customWidth="1"/>
    <col min="1258" max="1258" width="12.81640625" style="1" customWidth="1"/>
    <col min="1259" max="1259" width="12.1796875" style="1" customWidth="1"/>
    <col min="1260" max="1260" width="0.7265625" style="1" customWidth="1"/>
    <col min="1261" max="1507" width="8.7265625" style="1"/>
    <col min="1508" max="1508" width="40.81640625" style="1" customWidth="1"/>
    <col min="1509" max="1509" width="10" style="1" customWidth="1"/>
    <col min="1510" max="1511" width="11.453125" style="1" customWidth="1"/>
    <col min="1512" max="1512" width="3.453125" style="1" customWidth="1"/>
    <col min="1513" max="1513" width="12.1796875" style="1" customWidth="1"/>
    <col min="1514" max="1514" width="12.81640625" style="1" customWidth="1"/>
    <col min="1515" max="1515" width="12.1796875" style="1" customWidth="1"/>
    <col min="1516" max="1516" width="0.7265625" style="1" customWidth="1"/>
    <col min="1517" max="1763" width="8.7265625" style="1"/>
    <col min="1764" max="1764" width="40.81640625" style="1" customWidth="1"/>
    <col min="1765" max="1765" width="10" style="1" customWidth="1"/>
    <col min="1766" max="1767" width="11.453125" style="1" customWidth="1"/>
    <col min="1768" max="1768" width="3.453125" style="1" customWidth="1"/>
    <col min="1769" max="1769" width="12.1796875" style="1" customWidth="1"/>
    <col min="1770" max="1770" width="12.81640625" style="1" customWidth="1"/>
    <col min="1771" max="1771" width="12.1796875" style="1" customWidth="1"/>
    <col min="1772" max="1772" width="0.7265625" style="1" customWidth="1"/>
    <col min="1773" max="2019" width="8.7265625" style="1"/>
    <col min="2020" max="2020" width="40.81640625" style="1" customWidth="1"/>
    <col min="2021" max="2021" width="10" style="1" customWidth="1"/>
    <col min="2022" max="2023" width="11.453125" style="1" customWidth="1"/>
    <col min="2024" max="2024" width="3.453125" style="1" customWidth="1"/>
    <col min="2025" max="2025" width="12.1796875" style="1" customWidth="1"/>
    <col min="2026" max="2026" width="12.81640625" style="1" customWidth="1"/>
    <col min="2027" max="2027" width="12.1796875" style="1" customWidth="1"/>
    <col min="2028" max="2028" width="0.7265625" style="1" customWidth="1"/>
    <col min="2029" max="2275" width="8.7265625" style="1"/>
    <col min="2276" max="2276" width="40.81640625" style="1" customWidth="1"/>
    <col min="2277" max="2277" width="10" style="1" customWidth="1"/>
    <col min="2278" max="2279" width="11.453125" style="1" customWidth="1"/>
    <col min="2280" max="2280" width="3.453125" style="1" customWidth="1"/>
    <col min="2281" max="2281" width="12.1796875" style="1" customWidth="1"/>
    <col min="2282" max="2282" width="12.81640625" style="1" customWidth="1"/>
    <col min="2283" max="2283" width="12.1796875" style="1" customWidth="1"/>
    <col min="2284" max="2284" width="0.7265625" style="1" customWidth="1"/>
    <col min="2285" max="2531" width="8.7265625" style="1"/>
    <col min="2532" max="2532" width="40.81640625" style="1" customWidth="1"/>
    <col min="2533" max="2533" width="10" style="1" customWidth="1"/>
    <col min="2534" max="2535" width="11.453125" style="1" customWidth="1"/>
    <col min="2536" max="2536" width="3.453125" style="1" customWidth="1"/>
    <col min="2537" max="2537" width="12.1796875" style="1" customWidth="1"/>
    <col min="2538" max="2538" width="12.81640625" style="1" customWidth="1"/>
    <col min="2539" max="2539" width="12.1796875" style="1" customWidth="1"/>
    <col min="2540" max="2540" width="0.7265625" style="1" customWidth="1"/>
    <col min="2541" max="2787" width="8.7265625" style="1"/>
    <col min="2788" max="2788" width="40.81640625" style="1" customWidth="1"/>
    <col min="2789" max="2789" width="10" style="1" customWidth="1"/>
    <col min="2790" max="2791" width="11.453125" style="1" customWidth="1"/>
    <col min="2792" max="2792" width="3.453125" style="1" customWidth="1"/>
    <col min="2793" max="2793" width="12.1796875" style="1" customWidth="1"/>
    <col min="2794" max="2794" width="12.81640625" style="1" customWidth="1"/>
    <col min="2795" max="2795" width="12.1796875" style="1" customWidth="1"/>
    <col min="2796" max="2796" width="0.7265625" style="1" customWidth="1"/>
    <col min="2797" max="3043" width="8.7265625" style="1"/>
    <col min="3044" max="3044" width="40.81640625" style="1" customWidth="1"/>
    <col min="3045" max="3045" width="10" style="1" customWidth="1"/>
    <col min="3046" max="3047" width="11.453125" style="1" customWidth="1"/>
    <col min="3048" max="3048" width="3.453125" style="1" customWidth="1"/>
    <col min="3049" max="3049" width="12.1796875" style="1" customWidth="1"/>
    <col min="3050" max="3050" width="12.81640625" style="1" customWidth="1"/>
    <col min="3051" max="3051" width="12.1796875" style="1" customWidth="1"/>
    <col min="3052" max="3052" width="0.7265625" style="1" customWidth="1"/>
    <col min="3053" max="3299" width="8.7265625" style="1"/>
    <col min="3300" max="3300" width="40.81640625" style="1" customWidth="1"/>
    <col min="3301" max="3301" width="10" style="1" customWidth="1"/>
    <col min="3302" max="3303" width="11.453125" style="1" customWidth="1"/>
    <col min="3304" max="3304" width="3.453125" style="1" customWidth="1"/>
    <col min="3305" max="3305" width="12.1796875" style="1" customWidth="1"/>
    <col min="3306" max="3306" width="12.81640625" style="1" customWidth="1"/>
    <col min="3307" max="3307" width="12.1796875" style="1" customWidth="1"/>
    <col min="3308" max="3308" width="0.7265625" style="1" customWidth="1"/>
    <col min="3309" max="3555" width="8.7265625" style="1"/>
    <col min="3556" max="3556" width="40.81640625" style="1" customWidth="1"/>
    <col min="3557" max="3557" width="10" style="1" customWidth="1"/>
    <col min="3558" max="3559" width="11.453125" style="1" customWidth="1"/>
    <col min="3560" max="3560" width="3.453125" style="1" customWidth="1"/>
    <col min="3561" max="3561" width="12.1796875" style="1" customWidth="1"/>
    <col min="3562" max="3562" width="12.81640625" style="1" customWidth="1"/>
    <col min="3563" max="3563" width="12.1796875" style="1" customWidth="1"/>
    <col min="3564" max="3564" width="0.7265625" style="1" customWidth="1"/>
    <col min="3565" max="3811" width="8.7265625" style="1"/>
    <col min="3812" max="3812" width="40.81640625" style="1" customWidth="1"/>
    <col min="3813" max="3813" width="10" style="1" customWidth="1"/>
    <col min="3814" max="3815" width="11.453125" style="1" customWidth="1"/>
    <col min="3816" max="3816" width="3.453125" style="1" customWidth="1"/>
    <col min="3817" max="3817" width="12.1796875" style="1" customWidth="1"/>
    <col min="3818" max="3818" width="12.81640625" style="1" customWidth="1"/>
    <col min="3819" max="3819" width="12.1796875" style="1" customWidth="1"/>
    <col min="3820" max="3820" width="0.7265625" style="1" customWidth="1"/>
    <col min="3821" max="4067" width="8.7265625" style="1"/>
    <col min="4068" max="4068" width="40.81640625" style="1" customWidth="1"/>
    <col min="4069" max="4069" width="10" style="1" customWidth="1"/>
    <col min="4070" max="4071" width="11.453125" style="1" customWidth="1"/>
    <col min="4072" max="4072" width="3.453125" style="1" customWidth="1"/>
    <col min="4073" max="4073" width="12.1796875" style="1" customWidth="1"/>
    <col min="4074" max="4074" width="12.81640625" style="1" customWidth="1"/>
    <col min="4075" max="4075" width="12.1796875" style="1" customWidth="1"/>
    <col min="4076" max="4076" width="0.7265625" style="1" customWidth="1"/>
    <col min="4077" max="4323" width="8.7265625" style="1"/>
    <col min="4324" max="4324" width="40.81640625" style="1" customWidth="1"/>
    <col min="4325" max="4325" width="10" style="1" customWidth="1"/>
    <col min="4326" max="4327" width="11.453125" style="1" customWidth="1"/>
    <col min="4328" max="4328" width="3.453125" style="1" customWidth="1"/>
    <col min="4329" max="4329" width="12.1796875" style="1" customWidth="1"/>
    <col min="4330" max="4330" width="12.81640625" style="1" customWidth="1"/>
    <col min="4331" max="4331" width="12.1796875" style="1" customWidth="1"/>
    <col min="4332" max="4332" width="0.7265625" style="1" customWidth="1"/>
    <col min="4333" max="4579" width="8.7265625" style="1"/>
    <col min="4580" max="4580" width="40.81640625" style="1" customWidth="1"/>
    <col min="4581" max="4581" width="10" style="1" customWidth="1"/>
    <col min="4582" max="4583" width="11.453125" style="1" customWidth="1"/>
    <col min="4584" max="4584" width="3.453125" style="1" customWidth="1"/>
    <col min="4585" max="4585" width="12.1796875" style="1" customWidth="1"/>
    <col min="4586" max="4586" width="12.81640625" style="1" customWidth="1"/>
    <col min="4587" max="4587" width="12.1796875" style="1" customWidth="1"/>
    <col min="4588" max="4588" width="0.7265625" style="1" customWidth="1"/>
    <col min="4589" max="4835" width="8.7265625" style="1"/>
    <col min="4836" max="4836" width="40.81640625" style="1" customWidth="1"/>
    <col min="4837" max="4837" width="10" style="1" customWidth="1"/>
    <col min="4838" max="4839" width="11.453125" style="1" customWidth="1"/>
    <col min="4840" max="4840" width="3.453125" style="1" customWidth="1"/>
    <col min="4841" max="4841" width="12.1796875" style="1" customWidth="1"/>
    <col min="4842" max="4842" width="12.81640625" style="1" customWidth="1"/>
    <col min="4843" max="4843" width="12.1796875" style="1" customWidth="1"/>
    <col min="4844" max="4844" width="0.7265625" style="1" customWidth="1"/>
    <col min="4845" max="5091" width="8.7265625" style="1"/>
    <col min="5092" max="5092" width="40.81640625" style="1" customWidth="1"/>
    <col min="5093" max="5093" width="10" style="1" customWidth="1"/>
    <col min="5094" max="5095" width="11.453125" style="1" customWidth="1"/>
    <col min="5096" max="5096" width="3.453125" style="1" customWidth="1"/>
    <col min="5097" max="5097" width="12.1796875" style="1" customWidth="1"/>
    <col min="5098" max="5098" width="12.81640625" style="1" customWidth="1"/>
    <col min="5099" max="5099" width="12.1796875" style="1" customWidth="1"/>
    <col min="5100" max="5100" width="0.7265625" style="1" customWidth="1"/>
    <col min="5101" max="5347" width="8.7265625" style="1"/>
    <col min="5348" max="5348" width="40.81640625" style="1" customWidth="1"/>
    <col min="5349" max="5349" width="10" style="1" customWidth="1"/>
    <col min="5350" max="5351" width="11.453125" style="1" customWidth="1"/>
    <col min="5352" max="5352" width="3.453125" style="1" customWidth="1"/>
    <col min="5353" max="5353" width="12.1796875" style="1" customWidth="1"/>
    <col min="5354" max="5354" width="12.81640625" style="1" customWidth="1"/>
    <col min="5355" max="5355" width="12.1796875" style="1" customWidth="1"/>
    <col min="5356" max="5356" width="0.7265625" style="1" customWidth="1"/>
    <col min="5357" max="5603" width="8.7265625" style="1"/>
    <col min="5604" max="5604" width="40.81640625" style="1" customWidth="1"/>
    <col min="5605" max="5605" width="10" style="1" customWidth="1"/>
    <col min="5606" max="5607" width="11.453125" style="1" customWidth="1"/>
    <col min="5608" max="5608" width="3.453125" style="1" customWidth="1"/>
    <col min="5609" max="5609" width="12.1796875" style="1" customWidth="1"/>
    <col min="5610" max="5610" width="12.81640625" style="1" customWidth="1"/>
    <col min="5611" max="5611" width="12.1796875" style="1" customWidth="1"/>
    <col min="5612" max="5612" width="0.7265625" style="1" customWidth="1"/>
    <col min="5613" max="5859" width="8.7265625" style="1"/>
    <col min="5860" max="5860" width="40.81640625" style="1" customWidth="1"/>
    <col min="5861" max="5861" width="10" style="1" customWidth="1"/>
    <col min="5862" max="5863" width="11.453125" style="1" customWidth="1"/>
    <col min="5864" max="5864" width="3.453125" style="1" customWidth="1"/>
    <col min="5865" max="5865" width="12.1796875" style="1" customWidth="1"/>
    <col min="5866" max="5866" width="12.81640625" style="1" customWidth="1"/>
    <col min="5867" max="5867" width="12.1796875" style="1" customWidth="1"/>
    <col min="5868" max="5868" width="0.7265625" style="1" customWidth="1"/>
    <col min="5869" max="6115" width="8.7265625" style="1"/>
    <col min="6116" max="6116" width="40.81640625" style="1" customWidth="1"/>
    <col min="6117" max="6117" width="10" style="1" customWidth="1"/>
    <col min="6118" max="6119" width="11.453125" style="1" customWidth="1"/>
    <col min="6120" max="6120" width="3.453125" style="1" customWidth="1"/>
    <col min="6121" max="6121" width="12.1796875" style="1" customWidth="1"/>
    <col min="6122" max="6122" width="12.81640625" style="1" customWidth="1"/>
    <col min="6123" max="6123" width="12.1796875" style="1" customWidth="1"/>
    <col min="6124" max="6124" width="0.7265625" style="1" customWidth="1"/>
    <col min="6125" max="6371" width="8.7265625" style="1"/>
    <col min="6372" max="6372" width="40.81640625" style="1" customWidth="1"/>
    <col min="6373" max="6373" width="10" style="1" customWidth="1"/>
    <col min="6374" max="6375" width="11.453125" style="1" customWidth="1"/>
    <col min="6376" max="6376" width="3.453125" style="1" customWidth="1"/>
    <col min="6377" max="6377" width="12.1796875" style="1" customWidth="1"/>
    <col min="6378" max="6378" width="12.81640625" style="1" customWidth="1"/>
    <col min="6379" max="6379" width="12.1796875" style="1" customWidth="1"/>
    <col min="6380" max="6380" width="0.7265625" style="1" customWidth="1"/>
    <col min="6381" max="6627" width="8.7265625" style="1"/>
    <col min="6628" max="6628" width="40.81640625" style="1" customWidth="1"/>
    <col min="6629" max="6629" width="10" style="1" customWidth="1"/>
    <col min="6630" max="6631" width="11.453125" style="1" customWidth="1"/>
    <col min="6632" max="6632" width="3.453125" style="1" customWidth="1"/>
    <col min="6633" max="6633" width="12.1796875" style="1" customWidth="1"/>
    <col min="6634" max="6634" width="12.81640625" style="1" customWidth="1"/>
    <col min="6635" max="6635" width="12.1796875" style="1" customWidth="1"/>
    <col min="6636" max="6636" width="0.7265625" style="1" customWidth="1"/>
    <col min="6637" max="6883" width="8.7265625" style="1"/>
    <col min="6884" max="6884" width="40.81640625" style="1" customWidth="1"/>
    <col min="6885" max="6885" width="10" style="1" customWidth="1"/>
    <col min="6886" max="6887" width="11.453125" style="1" customWidth="1"/>
    <col min="6888" max="6888" width="3.453125" style="1" customWidth="1"/>
    <col min="6889" max="6889" width="12.1796875" style="1" customWidth="1"/>
    <col min="6890" max="6890" width="12.81640625" style="1" customWidth="1"/>
    <col min="6891" max="6891" width="12.1796875" style="1" customWidth="1"/>
    <col min="6892" max="6892" width="0.7265625" style="1" customWidth="1"/>
    <col min="6893" max="7139" width="8.7265625" style="1"/>
    <col min="7140" max="7140" width="40.81640625" style="1" customWidth="1"/>
    <col min="7141" max="7141" width="10" style="1" customWidth="1"/>
    <col min="7142" max="7143" width="11.453125" style="1" customWidth="1"/>
    <col min="7144" max="7144" width="3.453125" style="1" customWidth="1"/>
    <col min="7145" max="7145" width="12.1796875" style="1" customWidth="1"/>
    <col min="7146" max="7146" width="12.81640625" style="1" customWidth="1"/>
    <col min="7147" max="7147" width="12.1796875" style="1" customWidth="1"/>
    <col min="7148" max="7148" width="0.7265625" style="1" customWidth="1"/>
    <col min="7149" max="7395" width="8.7265625" style="1"/>
    <col min="7396" max="7396" width="40.81640625" style="1" customWidth="1"/>
    <col min="7397" max="7397" width="10" style="1" customWidth="1"/>
    <col min="7398" max="7399" width="11.453125" style="1" customWidth="1"/>
    <col min="7400" max="7400" width="3.453125" style="1" customWidth="1"/>
    <col min="7401" max="7401" width="12.1796875" style="1" customWidth="1"/>
    <col min="7402" max="7402" width="12.81640625" style="1" customWidth="1"/>
    <col min="7403" max="7403" width="12.1796875" style="1" customWidth="1"/>
    <col min="7404" max="7404" width="0.7265625" style="1" customWidth="1"/>
    <col min="7405" max="7651" width="8.7265625" style="1"/>
    <col min="7652" max="7652" width="40.81640625" style="1" customWidth="1"/>
    <col min="7653" max="7653" width="10" style="1" customWidth="1"/>
    <col min="7654" max="7655" width="11.453125" style="1" customWidth="1"/>
    <col min="7656" max="7656" width="3.453125" style="1" customWidth="1"/>
    <col min="7657" max="7657" width="12.1796875" style="1" customWidth="1"/>
    <col min="7658" max="7658" width="12.81640625" style="1" customWidth="1"/>
    <col min="7659" max="7659" width="12.1796875" style="1" customWidth="1"/>
    <col min="7660" max="7660" width="0.7265625" style="1" customWidth="1"/>
    <col min="7661" max="7907" width="8.7265625" style="1"/>
    <col min="7908" max="7908" width="40.81640625" style="1" customWidth="1"/>
    <col min="7909" max="7909" width="10" style="1" customWidth="1"/>
    <col min="7910" max="7911" width="11.453125" style="1" customWidth="1"/>
    <col min="7912" max="7912" width="3.453125" style="1" customWidth="1"/>
    <col min="7913" max="7913" width="12.1796875" style="1" customWidth="1"/>
    <col min="7914" max="7914" width="12.81640625" style="1" customWidth="1"/>
    <col min="7915" max="7915" width="12.1796875" style="1" customWidth="1"/>
    <col min="7916" max="7916" width="0.7265625" style="1" customWidth="1"/>
    <col min="7917" max="8163" width="8.7265625" style="1"/>
    <col min="8164" max="8164" width="40.81640625" style="1" customWidth="1"/>
    <col min="8165" max="8165" width="10" style="1" customWidth="1"/>
    <col min="8166" max="8167" width="11.453125" style="1" customWidth="1"/>
    <col min="8168" max="8168" width="3.453125" style="1" customWidth="1"/>
    <col min="8169" max="8169" width="12.1796875" style="1" customWidth="1"/>
    <col min="8170" max="8170" width="12.81640625" style="1" customWidth="1"/>
    <col min="8171" max="8171" width="12.1796875" style="1" customWidth="1"/>
    <col min="8172" max="8172" width="0.7265625" style="1" customWidth="1"/>
    <col min="8173" max="8419" width="8.7265625" style="1"/>
    <col min="8420" max="8420" width="40.81640625" style="1" customWidth="1"/>
    <col min="8421" max="8421" width="10" style="1" customWidth="1"/>
    <col min="8422" max="8423" width="11.453125" style="1" customWidth="1"/>
    <col min="8424" max="8424" width="3.453125" style="1" customWidth="1"/>
    <col min="8425" max="8425" width="12.1796875" style="1" customWidth="1"/>
    <col min="8426" max="8426" width="12.81640625" style="1" customWidth="1"/>
    <col min="8427" max="8427" width="12.1796875" style="1" customWidth="1"/>
    <col min="8428" max="8428" width="0.7265625" style="1" customWidth="1"/>
    <col min="8429" max="8675" width="8.7265625" style="1"/>
    <col min="8676" max="8676" width="40.81640625" style="1" customWidth="1"/>
    <col min="8677" max="8677" width="10" style="1" customWidth="1"/>
    <col min="8678" max="8679" width="11.453125" style="1" customWidth="1"/>
    <col min="8680" max="8680" width="3.453125" style="1" customWidth="1"/>
    <col min="8681" max="8681" width="12.1796875" style="1" customWidth="1"/>
    <col min="8682" max="8682" width="12.81640625" style="1" customWidth="1"/>
    <col min="8683" max="8683" width="12.1796875" style="1" customWidth="1"/>
    <col min="8684" max="8684" width="0.7265625" style="1" customWidth="1"/>
    <col min="8685" max="8931" width="8.7265625" style="1"/>
    <col min="8932" max="8932" width="40.81640625" style="1" customWidth="1"/>
    <col min="8933" max="8933" width="10" style="1" customWidth="1"/>
    <col min="8934" max="8935" width="11.453125" style="1" customWidth="1"/>
    <col min="8936" max="8936" width="3.453125" style="1" customWidth="1"/>
    <col min="8937" max="8937" width="12.1796875" style="1" customWidth="1"/>
    <col min="8938" max="8938" width="12.81640625" style="1" customWidth="1"/>
    <col min="8939" max="8939" width="12.1796875" style="1" customWidth="1"/>
    <col min="8940" max="8940" width="0.7265625" style="1" customWidth="1"/>
    <col min="8941" max="9187" width="8.7265625" style="1"/>
    <col min="9188" max="9188" width="40.81640625" style="1" customWidth="1"/>
    <col min="9189" max="9189" width="10" style="1" customWidth="1"/>
    <col min="9190" max="9191" width="11.453125" style="1" customWidth="1"/>
    <col min="9192" max="9192" width="3.453125" style="1" customWidth="1"/>
    <col min="9193" max="9193" width="12.1796875" style="1" customWidth="1"/>
    <col min="9194" max="9194" width="12.81640625" style="1" customWidth="1"/>
    <col min="9195" max="9195" width="12.1796875" style="1" customWidth="1"/>
    <col min="9196" max="9196" width="0.7265625" style="1" customWidth="1"/>
    <col min="9197" max="9443" width="8.7265625" style="1"/>
    <col min="9444" max="9444" width="40.81640625" style="1" customWidth="1"/>
    <col min="9445" max="9445" width="10" style="1" customWidth="1"/>
    <col min="9446" max="9447" width="11.453125" style="1" customWidth="1"/>
    <col min="9448" max="9448" width="3.453125" style="1" customWidth="1"/>
    <col min="9449" max="9449" width="12.1796875" style="1" customWidth="1"/>
    <col min="9450" max="9450" width="12.81640625" style="1" customWidth="1"/>
    <col min="9451" max="9451" width="12.1796875" style="1" customWidth="1"/>
    <col min="9452" max="9452" width="0.7265625" style="1" customWidth="1"/>
    <col min="9453" max="9699" width="8.7265625" style="1"/>
    <col min="9700" max="9700" width="40.81640625" style="1" customWidth="1"/>
    <col min="9701" max="9701" width="10" style="1" customWidth="1"/>
    <col min="9702" max="9703" width="11.453125" style="1" customWidth="1"/>
    <col min="9704" max="9704" width="3.453125" style="1" customWidth="1"/>
    <col min="9705" max="9705" width="12.1796875" style="1" customWidth="1"/>
    <col min="9706" max="9706" width="12.81640625" style="1" customWidth="1"/>
    <col min="9707" max="9707" width="12.1796875" style="1" customWidth="1"/>
    <col min="9708" max="9708" width="0.7265625" style="1" customWidth="1"/>
    <col min="9709" max="9955" width="8.7265625" style="1"/>
    <col min="9956" max="9956" width="40.81640625" style="1" customWidth="1"/>
    <col min="9957" max="9957" width="10" style="1" customWidth="1"/>
    <col min="9958" max="9959" width="11.453125" style="1" customWidth="1"/>
    <col min="9960" max="9960" width="3.453125" style="1" customWidth="1"/>
    <col min="9961" max="9961" width="12.1796875" style="1" customWidth="1"/>
    <col min="9962" max="9962" width="12.81640625" style="1" customWidth="1"/>
    <col min="9963" max="9963" width="12.1796875" style="1" customWidth="1"/>
    <col min="9964" max="9964" width="0.7265625" style="1" customWidth="1"/>
    <col min="9965" max="10211" width="8.7265625" style="1"/>
    <col min="10212" max="10212" width="40.81640625" style="1" customWidth="1"/>
    <col min="10213" max="10213" width="10" style="1" customWidth="1"/>
    <col min="10214" max="10215" width="11.453125" style="1" customWidth="1"/>
    <col min="10216" max="10216" width="3.453125" style="1" customWidth="1"/>
    <col min="10217" max="10217" width="12.1796875" style="1" customWidth="1"/>
    <col min="10218" max="10218" width="12.81640625" style="1" customWidth="1"/>
    <col min="10219" max="10219" width="12.1796875" style="1" customWidth="1"/>
    <col min="10220" max="10220" width="0.7265625" style="1" customWidth="1"/>
    <col min="10221" max="10467" width="8.7265625" style="1"/>
    <col min="10468" max="10468" width="40.81640625" style="1" customWidth="1"/>
    <col min="10469" max="10469" width="10" style="1" customWidth="1"/>
    <col min="10470" max="10471" width="11.453125" style="1" customWidth="1"/>
    <col min="10472" max="10472" width="3.453125" style="1" customWidth="1"/>
    <col min="10473" max="10473" width="12.1796875" style="1" customWidth="1"/>
    <col min="10474" max="10474" width="12.81640625" style="1" customWidth="1"/>
    <col min="10475" max="10475" width="12.1796875" style="1" customWidth="1"/>
    <col min="10476" max="10476" width="0.7265625" style="1" customWidth="1"/>
    <col min="10477" max="10723" width="8.7265625" style="1"/>
    <col min="10724" max="10724" width="40.81640625" style="1" customWidth="1"/>
    <col min="10725" max="10725" width="10" style="1" customWidth="1"/>
    <col min="10726" max="10727" width="11.453125" style="1" customWidth="1"/>
    <col min="10728" max="10728" width="3.453125" style="1" customWidth="1"/>
    <col min="10729" max="10729" width="12.1796875" style="1" customWidth="1"/>
    <col min="10730" max="10730" width="12.81640625" style="1" customWidth="1"/>
    <col min="10731" max="10731" width="12.1796875" style="1" customWidth="1"/>
    <col min="10732" max="10732" width="0.7265625" style="1" customWidth="1"/>
    <col min="10733" max="10979" width="8.7265625" style="1"/>
    <col min="10980" max="10980" width="40.81640625" style="1" customWidth="1"/>
    <col min="10981" max="10981" width="10" style="1" customWidth="1"/>
    <col min="10982" max="10983" width="11.453125" style="1" customWidth="1"/>
    <col min="10984" max="10984" width="3.453125" style="1" customWidth="1"/>
    <col min="10985" max="10985" width="12.1796875" style="1" customWidth="1"/>
    <col min="10986" max="10986" width="12.81640625" style="1" customWidth="1"/>
    <col min="10987" max="10987" width="12.1796875" style="1" customWidth="1"/>
    <col min="10988" max="10988" width="0.7265625" style="1" customWidth="1"/>
    <col min="10989" max="11235" width="8.7265625" style="1"/>
    <col min="11236" max="11236" width="40.81640625" style="1" customWidth="1"/>
    <col min="11237" max="11237" width="10" style="1" customWidth="1"/>
    <col min="11238" max="11239" width="11.453125" style="1" customWidth="1"/>
    <col min="11240" max="11240" width="3.453125" style="1" customWidth="1"/>
    <col min="11241" max="11241" width="12.1796875" style="1" customWidth="1"/>
    <col min="11242" max="11242" width="12.81640625" style="1" customWidth="1"/>
    <col min="11243" max="11243" width="12.1796875" style="1" customWidth="1"/>
    <col min="11244" max="11244" width="0.7265625" style="1" customWidth="1"/>
    <col min="11245" max="11491" width="8.7265625" style="1"/>
    <col min="11492" max="11492" width="40.81640625" style="1" customWidth="1"/>
    <col min="11493" max="11493" width="10" style="1" customWidth="1"/>
    <col min="11494" max="11495" width="11.453125" style="1" customWidth="1"/>
    <col min="11496" max="11496" width="3.453125" style="1" customWidth="1"/>
    <col min="11497" max="11497" width="12.1796875" style="1" customWidth="1"/>
    <col min="11498" max="11498" width="12.81640625" style="1" customWidth="1"/>
    <col min="11499" max="11499" width="12.1796875" style="1" customWidth="1"/>
    <col min="11500" max="11500" width="0.7265625" style="1" customWidth="1"/>
    <col min="11501" max="11747" width="8.7265625" style="1"/>
    <col min="11748" max="11748" width="40.81640625" style="1" customWidth="1"/>
    <col min="11749" max="11749" width="10" style="1" customWidth="1"/>
    <col min="11750" max="11751" width="11.453125" style="1" customWidth="1"/>
    <col min="11752" max="11752" width="3.453125" style="1" customWidth="1"/>
    <col min="11753" max="11753" width="12.1796875" style="1" customWidth="1"/>
    <col min="11754" max="11754" width="12.81640625" style="1" customWidth="1"/>
    <col min="11755" max="11755" width="12.1796875" style="1" customWidth="1"/>
    <col min="11756" max="11756" width="0.7265625" style="1" customWidth="1"/>
    <col min="11757" max="12003" width="8.7265625" style="1"/>
    <col min="12004" max="12004" width="40.81640625" style="1" customWidth="1"/>
    <col min="12005" max="12005" width="10" style="1" customWidth="1"/>
    <col min="12006" max="12007" width="11.453125" style="1" customWidth="1"/>
    <col min="12008" max="12008" width="3.453125" style="1" customWidth="1"/>
    <col min="12009" max="12009" width="12.1796875" style="1" customWidth="1"/>
    <col min="12010" max="12010" width="12.81640625" style="1" customWidth="1"/>
    <col min="12011" max="12011" width="12.1796875" style="1" customWidth="1"/>
    <col min="12012" max="12012" width="0.7265625" style="1" customWidth="1"/>
    <col min="12013" max="12259" width="8.7265625" style="1"/>
    <col min="12260" max="12260" width="40.81640625" style="1" customWidth="1"/>
    <col min="12261" max="12261" width="10" style="1" customWidth="1"/>
    <col min="12262" max="12263" width="11.453125" style="1" customWidth="1"/>
    <col min="12264" max="12264" width="3.453125" style="1" customWidth="1"/>
    <col min="12265" max="12265" width="12.1796875" style="1" customWidth="1"/>
    <col min="12266" max="12266" width="12.81640625" style="1" customWidth="1"/>
    <col min="12267" max="12267" width="12.1796875" style="1" customWidth="1"/>
    <col min="12268" max="12268" width="0.7265625" style="1" customWidth="1"/>
    <col min="12269" max="12515" width="8.7265625" style="1"/>
    <col min="12516" max="12516" width="40.81640625" style="1" customWidth="1"/>
    <col min="12517" max="12517" width="10" style="1" customWidth="1"/>
    <col min="12518" max="12519" width="11.453125" style="1" customWidth="1"/>
    <col min="12520" max="12520" width="3.453125" style="1" customWidth="1"/>
    <col min="12521" max="12521" width="12.1796875" style="1" customWidth="1"/>
    <col min="12522" max="12522" width="12.81640625" style="1" customWidth="1"/>
    <col min="12523" max="12523" width="12.1796875" style="1" customWidth="1"/>
    <col min="12524" max="12524" width="0.7265625" style="1" customWidth="1"/>
    <col min="12525" max="12771" width="8.7265625" style="1"/>
    <col min="12772" max="12772" width="40.81640625" style="1" customWidth="1"/>
    <col min="12773" max="12773" width="10" style="1" customWidth="1"/>
    <col min="12774" max="12775" width="11.453125" style="1" customWidth="1"/>
    <col min="12776" max="12776" width="3.453125" style="1" customWidth="1"/>
    <col min="12777" max="12777" width="12.1796875" style="1" customWidth="1"/>
    <col min="12778" max="12778" width="12.81640625" style="1" customWidth="1"/>
    <col min="12779" max="12779" width="12.1796875" style="1" customWidth="1"/>
    <col min="12780" max="12780" width="0.7265625" style="1" customWidth="1"/>
    <col min="12781" max="13027" width="8.7265625" style="1"/>
    <col min="13028" max="13028" width="40.81640625" style="1" customWidth="1"/>
    <col min="13029" max="13029" width="10" style="1" customWidth="1"/>
    <col min="13030" max="13031" width="11.453125" style="1" customWidth="1"/>
    <col min="13032" max="13032" width="3.453125" style="1" customWidth="1"/>
    <col min="13033" max="13033" width="12.1796875" style="1" customWidth="1"/>
    <col min="13034" max="13034" width="12.81640625" style="1" customWidth="1"/>
    <col min="13035" max="13035" width="12.1796875" style="1" customWidth="1"/>
    <col min="13036" max="13036" width="0.7265625" style="1" customWidth="1"/>
    <col min="13037" max="13283" width="8.7265625" style="1"/>
    <col min="13284" max="13284" width="40.81640625" style="1" customWidth="1"/>
    <col min="13285" max="13285" width="10" style="1" customWidth="1"/>
    <col min="13286" max="13287" width="11.453125" style="1" customWidth="1"/>
    <col min="13288" max="13288" width="3.453125" style="1" customWidth="1"/>
    <col min="13289" max="13289" width="12.1796875" style="1" customWidth="1"/>
    <col min="13290" max="13290" width="12.81640625" style="1" customWidth="1"/>
    <col min="13291" max="13291" width="12.1796875" style="1" customWidth="1"/>
    <col min="13292" max="13292" width="0.7265625" style="1" customWidth="1"/>
    <col min="13293" max="13539" width="8.7265625" style="1"/>
    <col min="13540" max="13540" width="40.81640625" style="1" customWidth="1"/>
    <col min="13541" max="13541" width="10" style="1" customWidth="1"/>
    <col min="13542" max="13543" width="11.453125" style="1" customWidth="1"/>
    <col min="13544" max="13544" width="3.453125" style="1" customWidth="1"/>
    <col min="13545" max="13545" width="12.1796875" style="1" customWidth="1"/>
    <col min="13546" max="13546" width="12.81640625" style="1" customWidth="1"/>
    <col min="13547" max="13547" width="12.1796875" style="1" customWidth="1"/>
    <col min="13548" max="13548" width="0.7265625" style="1" customWidth="1"/>
    <col min="13549" max="13795" width="8.7265625" style="1"/>
    <col min="13796" max="13796" width="40.81640625" style="1" customWidth="1"/>
    <col min="13797" max="13797" width="10" style="1" customWidth="1"/>
    <col min="13798" max="13799" width="11.453125" style="1" customWidth="1"/>
    <col min="13800" max="13800" width="3.453125" style="1" customWidth="1"/>
    <col min="13801" max="13801" width="12.1796875" style="1" customWidth="1"/>
    <col min="13802" max="13802" width="12.81640625" style="1" customWidth="1"/>
    <col min="13803" max="13803" width="12.1796875" style="1" customWidth="1"/>
    <col min="13804" max="13804" width="0.7265625" style="1" customWidth="1"/>
    <col min="13805" max="14051" width="8.7265625" style="1"/>
    <col min="14052" max="14052" width="40.81640625" style="1" customWidth="1"/>
    <col min="14053" max="14053" width="10" style="1" customWidth="1"/>
    <col min="14054" max="14055" width="11.453125" style="1" customWidth="1"/>
    <col min="14056" max="14056" width="3.453125" style="1" customWidth="1"/>
    <col min="14057" max="14057" width="12.1796875" style="1" customWidth="1"/>
    <col min="14058" max="14058" width="12.81640625" style="1" customWidth="1"/>
    <col min="14059" max="14059" width="12.1796875" style="1" customWidth="1"/>
    <col min="14060" max="14060" width="0.7265625" style="1" customWidth="1"/>
    <col min="14061" max="14307" width="8.7265625" style="1"/>
    <col min="14308" max="14308" width="40.81640625" style="1" customWidth="1"/>
    <col min="14309" max="14309" width="10" style="1" customWidth="1"/>
    <col min="14310" max="14311" width="11.453125" style="1" customWidth="1"/>
    <col min="14312" max="14312" width="3.453125" style="1" customWidth="1"/>
    <col min="14313" max="14313" width="12.1796875" style="1" customWidth="1"/>
    <col min="14314" max="14314" width="12.81640625" style="1" customWidth="1"/>
    <col min="14315" max="14315" width="12.1796875" style="1" customWidth="1"/>
    <col min="14316" max="14316" width="0.7265625" style="1" customWidth="1"/>
    <col min="14317" max="14563" width="8.7265625" style="1"/>
    <col min="14564" max="14564" width="40.81640625" style="1" customWidth="1"/>
    <col min="14565" max="14565" width="10" style="1" customWidth="1"/>
    <col min="14566" max="14567" width="11.453125" style="1" customWidth="1"/>
    <col min="14568" max="14568" width="3.453125" style="1" customWidth="1"/>
    <col min="14569" max="14569" width="12.1796875" style="1" customWidth="1"/>
    <col min="14570" max="14570" width="12.81640625" style="1" customWidth="1"/>
    <col min="14571" max="14571" width="12.1796875" style="1" customWidth="1"/>
    <col min="14572" max="14572" width="0.7265625" style="1" customWidth="1"/>
    <col min="14573" max="14819" width="8.7265625" style="1"/>
    <col min="14820" max="14820" width="40.81640625" style="1" customWidth="1"/>
    <col min="14821" max="14821" width="10" style="1" customWidth="1"/>
    <col min="14822" max="14823" width="11.453125" style="1" customWidth="1"/>
    <col min="14824" max="14824" width="3.453125" style="1" customWidth="1"/>
    <col min="14825" max="14825" width="12.1796875" style="1" customWidth="1"/>
    <col min="14826" max="14826" width="12.81640625" style="1" customWidth="1"/>
    <col min="14827" max="14827" width="12.1796875" style="1" customWidth="1"/>
    <col min="14828" max="14828" width="0.7265625" style="1" customWidth="1"/>
    <col min="14829" max="15075" width="8.7265625" style="1"/>
    <col min="15076" max="15076" width="40.81640625" style="1" customWidth="1"/>
    <col min="15077" max="15077" width="10" style="1" customWidth="1"/>
    <col min="15078" max="15079" width="11.453125" style="1" customWidth="1"/>
    <col min="15080" max="15080" width="3.453125" style="1" customWidth="1"/>
    <col min="15081" max="15081" width="12.1796875" style="1" customWidth="1"/>
    <col min="15082" max="15082" width="12.81640625" style="1" customWidth="1"/>
    <col min="15083" max="15083" width="12.1796875" style="1" customWidth="1"/>
    <col min="15084" max="15084" width="0.7265625" style="1" customWidth="1"/>
    <col min="15085" max="15331" width="8.7265625" style="1"/>
    <col min="15332" max="15332" width="40.81640625" style="1" customWidth="1"/>
    <col min="15333" max="15333" width="10" style="1" customWidth="1"/>
    <col min="15334" max="15335" width="11.453125" style="1" customWidth="1"/>
    <col min="15336" max="15336" width="3.453125" style="1" customWidth="1"/>
    <col min="15337" max="15337" width="12.1796875" style="1" customWidth="1"/>
    <col min="15338" max="15338" width="12.81640625" style="1" customWidth="1"/>
    <col min="15339" max="15339" width="12.1796875" style="1" customWidth="1"/>
    <col min="15340" max="15340" width="0.7265625" style="1" customWidth="1"/>
    <col min="15341" max="15587" width="8.7265625" style="1"/>
    <col min="15588" max="15588" width="40.81640625" style="1" customWidth="1"/>
    <col min="15589" max="15589" width="10" style="1" customWidth="1"/>
    <col min="15590" max="15591" width="11.453125" style="1" customWidth="1"/>
    <col min="15592" max="15592" width="3.453125" style="1" customWidth="1"/>
    <col min="15593" max="15593" width="12.1796875" style="1" customWidth="1"/>
    <col min="15594" max="15594" width="12.81640625" style="1" customWidth="1"/>
    <col min="15595" max="15595" width="12.1796875" style="1" customWidth="1"/>
    <col min="15596" max="15596" width="0.7265625" style="1" customWidth="1"/>
    <col min="15597" max="15843" width="8.7265625" style="1"/>
    <col min="15844" max="15844" width="40.81640625" style="1" customWidth="1"/>
    <col min="15845" max="15845" width="10" style="1" customWidth="1"/>
    <col min="15846" max="15847" width="11.453125" style="1" customWidth="1"/>
    <col min="15848" max="15848" width="3.453125" style="1" customWidth="1"/>
    <col min="15849" max="15849" width="12.1796875" style="1" customWidth="1"/>
    <col min="15850" max="15850" width="12.81640625" style="1" customWidth="1"/>
    <col min="15851" max="15851" width="12.1796875" style="1" customWidth="1"/>
    <col min="15852" max="15852" width="0.7265625" style="1" customWidth="1"/>
    <col min="15853" max="16099" width="8.7265625" style="1"/>
    <col min="16100" max="16100" width="40.81640625" style="1" customWidth="1"/>
    <col min="16101" max="16101" width="10" style="1" customWidth="1"/>
    <col min="16102" max="16103" width="11.453125" style="1" customWidth="1"/>
    <col min="16104" max="16104" width="3.453125" style="1" customWidth="1"/>
    <col min="16105" max="16105" width="12.1796875" style="1" customWidth="1"/>
    <col min="16106" max="16106" width="12.81640625" style="1" customWidth="1"/>
    <col min="16107" max="16107" width="12.1796875" style="1" customWidth="1"/>
    <col min="16108" max="16108" width="0.7265625" style="1" customWidth="1"/>
    <col min="16109" max="16384" width="8.7265625" style="1"/>
  </cols>
  <sheetData>
    <row r="2" spans="2:11" ht="14.15" customHeight="1" x14ac:dyDescent="0.35">
      <c r="B2" s="317" t="s">
        <v>108</v>
      </c>
      <c r="C2" s="317"/>
      <c r="D2" s="317"/>
      <c r="E2" s="317"/>
      <c r="F2" s="317"/>
      <c r="G2" s="317"/>
    </row>
    <row r="3" spans="2:11" ht="14.25" customHeight="1" x14ac:dyDescent="0.3">
      <c r="B3" s="2"/>
      <c r="C3" s="2"/>
      <c r="D3" s="2"/>
      <c r="E3" s="2"/>
      <c r="F3" s="2"/>
      <c r="G3" s="44"/>
      <c r="H3" s="2"/>
      <c r="I3" s="2"/>
      <c r="J3" s="2"/>
      <c r="K3" s="2"/>
    </row>
    <row r="4" spans="2:11" ht="14.25" customHeight="1" x14ac:dyDescent="0.3">
      <c r="B4" s="45" t="s">
        <v>41</v>
      </c>
      <c r="C4" s="46"/>
      <c r="D4" s="46"/>
      <c r="E4" s="46"/>
      <c r="F4" s="46"/>
      <c r="G4" s="47"/>
      <c r="H4" s="2"/>
      <c r="I4" s="2"/>
      <c r="J4" s="2"/>
      <c r="K4" s="2"/>
    </row>
    <row r="5" spans="2:11" ht="28.5" customHeight="1" x14ac:dyDescent="0.3">
      <c r="B5" s="3"/>
      <c r="C5" s="244" t="s">
        <v>42</v>
      </c>
      <c r="D5" s="244" t="s">
        <v>38</v>
      </c>
      <c r="E5" s="244" t="s">
        <v>37</v>
      </c>
      <c r="F5" s="244" t="s">
        <v>43</v>
      </c>
      <c r="G5" s="168" t="s">
        <v>44</v>
      </c>
      <c r="H5" s="243"/>
      <c r="I5" s="243"/>
      <c r="J5" s="243"/>
      <c r="K5" s="243"/>
    </row>
    <row r="6" spans="2:11" ht="14.25" customHeight="1" x14ac:dyDescent="0.3">
      <c r="F6" s="4" t="s">
        <v>45</v>
      </c>
      <c r="G6" s="4"/>
      <c r="J6" s="5"/>
      <c r="K6" s="6"/>
    </row>
    <row r="7" spans="2:11" ht="14.25" customHeight="1" x14ac:dyDescent="0.3">
      <c r="F7" s="4"/>
      <c r="G7" s="4"/>
      <c r="J7" s="5"/>
      <c r="K7" s="6"/>
    </row>
    <row r="8" spans="2:11" ht="14.25" customHeight="1" x14ac:dyDescent="0.3">
      <c r="B8" s="7" t="s">
        <v>46</v>
      </c>
      <c r="C8" s="36">
        <v>401.6622054851365</v>
      </c>
      <c r="D8" s="36">
        <v>133.0638767352691</v>
      </c>
      <c r="E8" s="36">
        <v>104.49566998955632</v>
      </c>
      <c r="F8" s="8">
        <v>639.22175220996144</v>
      </c>
      <c r="G8" s="25">
        <v>427</v>
      </c>
      <c r="H8" s="9"/>
      <c r="I8" s="9"/>
      <c r="J8" s="10"/>
      <c r="K8" s="6"/>
    </row>
    <row r="9" spans="2:11" ht="14.25" customHeight="1" x14ac:dyDescent="0.3">
      <c r="B9" s="7" t="s">
        <v>47</v>
      </c>
      <c r="C9" s="36">
        <v>1092.7580970847844</v>
      </c>
      <c r="D9" s="36">
        <v>286.57997111451795</v>
      </c>
      <c r="E9" s="36">
        <v>265.8852560701672</v>
      </c>
      <c r="F9" s="8">
        <v>1645.2233242694701</v>
      </c>
      <c r="G9" s="25">
        <v>995</v>
      </c>
      <c r="H9" s="9"/>
      <c r="I9" s="9"/>
      <c r="J9" s="10"/>
      <c r="K9" s="6"/>
    </row>
    <row r="10" spans="2:11" ht="14.25" customHeight="1" x14ac:dyDescent="0.3">
      <c r="B10" s="7" t="s">
        <v>48</v>
      </c>
      <c r="C10" s="36">
        <v>819.45564133421863</v>
      </c>
      <c r="D10" s="36">
        <v>205.25331057369166</v>
      </c>
      <c r="E10" s="36">
        <v>180.53996057967476</v>
      </c>
      <c r="F10" s="8">
        <v>1205.2489124875842</v>
      </c>
      <c r="G10" s="25">
        <v>814</v>
      </c>
      <c r="H10" s="9"/>
      <c r="I10" s="9"/>
      <c r="J10" s="10"/>
      <c r="K10" s="6"/>
    </row>
    <row r="11" spans="2:11" ht="14.25" customHeight="1" x14ac:dyDescent="0.3">
      <c r="B11" s="7" t="s">
        <v>49</v>
      </c>
      <c r="C11" s="36">
        <v>706.32987959129503</v>
      </c>
      <c r="D11" s="36">
        <v>151.33850803947962</v>
      </c>
      <c r="E11" s="36">
        <v>186.81148555317046</v>
      </c>
      <c r="F11" s="8">
        <v>1044.4798731839451</v>
      </c>
      <c r="G11" s="25">
        <v>619</v>
      </c>
      <c r="H11" s="9"/>
      <c r="I11" s="9"/>
      <c r="J11" s="10"/>
      <c r="K11" s="6"/>
    </row>
    <row r="12" spans="2:11" ht="14.25" customHeight="1" x14ac:dyDescent="0.3">
      <c r="B12" s="7" t="s">
        <v>50</v>
      </c>
      <c r="C12" s="36">
        <v>826.63057797820204</v>
      </c>
      <c r="D12" s="36">
        <v>238.62665171953594</v>
      </c>
      <c r="E12" s="36">
        <v>210.16953881402904</v>
      </c>
      <c r="F12" s="8">
        <v>1275.4267685117691</v>
      </c>
      <c r="G12" s="25">
        <v>719</v>
      </c>
      <c r="H12" s="9"/>
      <c r="I12" s="9"/>
      <c r="J12" s="10"/>
      <c r="K12" s="6"/>
    </row>
    <row r="13" spans="2:11" ht="14.25" customHeight="1" x14ac:dyDescent="0.3">
      <c r="B13" s="7" t="s">
        <v>51</v>
      </c>
      <c r="C13" s="36">
        <v>925.65902858723496</v>
      </c>
      <c r="D13" s="36">
        <v>199.90417173299025</v>
      </c>
      <c r="E13" s="36">
        <v>251.87509918600585</v>
      </c>
      <c r="F13" s="8">
        <v>1377.4382995062326</v>
      </c>
      <c r="G13" s="25">
        <v>797</v>
      </c>
      <c r="H13" s="9"/>
      <c r="I13" s="9"/>
      <c r="J13" s="10"/>
      <c r="K13" s="6"/>
    </row>
    <row r="14" spans="2:11" ht="14.25" customHeight="1" x14ac:dyDescent="0.3">
      <c r="B14" s="7" t="s">
        <v>52</v>
      </c>
      <c r="C14" s="36">
        <v>1062.4458902634283</v>
      </c>
      <c r="D14" s="36">
        <v>500.24660575500502</v>
      </c>
      <c r="E14" s="36">
        <v>482.94965682911032</v>
      </c>
      <c r="F14" s="8">
        <v>2045.6421528475435</v>
      </c>
      <c r="G14" s="25">
        <v>952</v>
      </c>
      <c r="H14" s="9"/>
      <c r="I14" s="9"/>
      <c r="J14" s="10"/>
      <c r="K14" s="6"/>
    </row>
    <row r="15" spans="2:11" ht="14.25" customHeight="1" x14ac:dyDescent="0.3">
      <c r="B15" s="7" t="s">
        <v>53</v>
      </c>
      <c r="C15" s="36">
        <v>1435.4776808232316</v>
      </c>
      <c r="D15" s="36">
        <v>268.49975165686868</v>
      </c>
      <c r="E15" s="36">
        <v>386.23146292887952</v>
      </c>
      <c r="F15" s="8">
        <v>2090.2088954089813</v>
      </c>
      <c r="G15" s="25">
        <v>1146</v>
      </c>
      <c r="H15" s="9"/>
      <c r="I15" s="9"/>
      <c r="J15" s="11"/>
      <c r="K15" s="6"/>
    </row>
    <row r="16" spans="2:11" ht="14.25" customHeight="1" x14ac:dyDescent="0.3">
      <c r="B16" s="7" t="s">
        <v>54</v>
      </c>
      <c r="C16" s="36">
        <v>894.13320335946639</v>
      </c>
      <c r="D16" s="36">
        <v>160.91820884800464</v>
      </c>
      <c r="E16" s="36">
        <v>239.09038276150028</v>
      </c>
      <c r="F16" s="8">
        <v>1294.1417949689719</v>
      </c>
      <c r="G16" s="25">
        <v>655</v>
      </c>
      <c r="H16" s="9"/>
      <c r="I16" s="9"/>
      <c r="J16" s="11"/>
      <c r="K16" s="6"/>
    </row>
    <row r="17" spans="2:11" ht="14.25" customHeight="1" x14ac:dyDescent="0.25">
      <c r="C17" s="36"/>
      <c r="D17" s="36"/>
      <c r="E17" s="36"/>
      <c r="F17" s="36"/>
      <c r="G17" s="36"/>
      <c r="H17" s="9"/>
      <c r="I17" s="9"/>
      <c r="J17" s="11"/>
      <c r="K17" s="6"/>
    </row>
    <row r="18" spans="2:11" s="17" customFormat="1" ht="14.25" customHeight="1" x14ac:dyDescent="0.3">
      <c r="B18" s="13" t="s">
        <v>55</v>
      </c>
      <c r="C18" s="39">
        <v>8164.5522045070029</v>
      </c>
      <c r="D18" s="39">
        <v>2144.4310561753628</v>
      </c>
      <c r="E18" s="39">
        <v>2308.0485127121005</v>
      </c>
      <c r="F18" s="14">
        <v>12617.031773394443</v>
      </c>
      <c r="G18" s="48">
        <v>7124</v>
      </c>
      <c r="H18" s="9"/>
      <c r="I18" s="12"/>
      <c r="J18" s="16"/>
    </row>
    <row r="19" spans="2:11" ht="14.25" customHeight="1" x14ac:dyDescent="0.3">
      <c r="C19" s="37"/>
      <c r="D19" s="37"/>
      <c r="E19" s="37"/>
      <c r="F19" s="32" t="s">
        <v>56</v>
      </c>
      <c r="G19" s="32"/>
      <c r="H19" s="9"/>
      <c r="J19" s="5"/>
      <c r="K19" s="6"/>
    </row>
    <row r="20" spans="2:11" ht="14.25" customHeight="1" x14ac:dyDescent="0.3">
      <c r="C20" s="37"/>
      <c r="D20" s="37"/>
      <c r="E20" s="37"/>
      <c r="F20" s="32"/>
      <c r="G20" s="32"/>
      <c r="H20" s="9"/>
      <c r="J20" s="5"/>
      <c r="K20" s="6"/>
    </row>
    <row r="21" spans="2:11" ht="14.25" customHeight="1" x14ac:dyDescent="0.3">
      <c r="B21" s="7" t="s">
        <v>46</v>
      </c>
      <c r="C21" s="35">
        <v>62.836129104881408</v>
      </c>
      <c r="D21" s="35">
        <v>20.816543910658783</v>
      </c>
      <c r="E21" s="35">
        <v>16.347326984459883</v>
      </c>
      <c r="F21" s="19">
        <v>100</v>
      </c>
      <c r="G21" s="49"/>
      <c r="H21" s="9"/>
      <c r="I21" s="18"/>
      <c r="J21" s="18"/>
      <c r="K21" s="20"/>
    </row>
    <row r="22" spans="2:11" ht="14.25" customHeight="1" x14ac:dyDescent="0.3">
      <c r="B22" s="7" t="s">
        <v>47</v>
      </c>
      <c r="C22" s="35">
        <v>66.420046504628942</v>
      </c>
      <c r="D22" s="35">
        <v>17.41891005841218</v>
      </c>
      <c r="E22" s="35">
        <v>16.161043436958835</v>
      </c>
      <c r="F22" s="19">
        <v>100</v>
      </c>
      <c r="G22" s="49"/>
      <c r="H22" s="9"/>
      <c r="I22" s="18"/>
      <c r="J22" s="18"/>
      <c r="K22" s="20"/>
    </row>
    <row r="23" spans="2:11" ht="14.25" customHeight="1" x14ac:dyDescent="0.3">
      <c r="B23" s="7" t="s">
        <v>48</v>
      </c>
      <c r="C23" s="35">
        <v>67.990572971594375</v>
      </c>
      <c r="D23" s="35">
        <v>17.02995194163314</v>
      </c>
      <c r="E23" s="35">
        <v>14.979475086772547</v>
      </c>
      <c r="F23" s="19">
        <v>100</v>
      </c>
      <c r="G23" s="49"/>
      <c r="H23" s="9"/>
      <c r="I23" s="18"/>
      <c r="J23" s="18"/>
      <c r="K23" s="20"/>
    </row>
    <row r="24" spans="2:11" ht="14.25" customHeight="1" x14ac:dyDescent="0.3">
      <c r="B24" s="7" t="s">
        <v>49</v>
      </c>
      <c r="C24" s="35">
        <v>67.62503497919505</v>
      </c>
      <c r="D24" s="35">
        <v>14.489365657008419</v>
      </c>
      <c r="E24" s="35">
        <v>17.88559936379653</v>
      </c>
      <c r="F24" s="19">
        <v>100</v>
      </c>
      <c r="G24" s="49"/>
      <c r="H24" s="9"/>
      <c r="I24" s="18"/>
      <c r="J24" s="18"/>
      <c r="K24" s="20"/>
    </row>
    <row r="25" spans="2:11" ht="14.25" customHeight="1" x14ac:dyDescent="0.3">
      <c r="B25" s="7" t="s">
        <v>50</v>
      </c>
      <c r="C25" s="35">
        <v>64.812076897425925</v>
      </c>
      <c r="D25" s="35">
        <v>18.709553351932335</v>
      </c>
      <c r="E25" s="35">
        <v>16.478369750641601</v>
      </c>
      <c r="F25" s="19">
        <v>100</v>
      </c>
      <c r="G25" s="49"/>
      <c r="H25" s="9"/>
      <c r="I25" s="18"/>
      <c r="J25" s="18"/>
      <c r="K25" s="20"/>
    </row>
    <row r="26" spans="2:11" ht="14.25" customHeight="1" x14ac:dyDescent="0.3">
      <c r="B26" s="7" t="s">
        <v>51</v>
      </c>
      <c r="C26" s="35">
        <v>67.201487639704368</v>
      </c>
      <c r="D26" s="35">
        <v>14.512749631301054</v>
      </c>
      <c r="E26" s="35">
        <v>18.285762728994467</v>
      </c>
      <c r="F26" s="19">
        <v>100</v>
      </c>
      <c r="G26" s="49"/>
      <c r="H26" s="9"/>
      <c r="I26" s="18"/>
      <c r="J26" s="18"/>
      <c r="K26" s="20"/>
    </row>
    <row r="27" spans="2:11" ht="14.25" customHeight="1" x14ac:dyDescent="0.3">
      <c r="B27" s="7" t="s">
        <v>52</v>
      </c>
      <c r="C27" s="35">
        <v>51.937035457765603</v>
      </c>
      <c r="D27" s="35">
        <v>24.454257801573917</v>
      </c>
      <c r="E27" s="35">
        <v>23.608706740660487</v>
      </c>
      <c r="F27" s="19">
        <v>100</v>
      </c>
      <c r="G27" s="49"/>
      <c r="H27" s="9"/>
      <c r="I27" s="18"/>
      <c r="J27" s="18"/>
      <c r="K27" s="20"/>
    </row>
    <row r="28" spans="2:11" ht="14.25" customHeight="1" x14ac:dyDescent="0.3">
      <c r="B28" s="7" t="s">
        <v>53</v>
      </c>
      <c r="C28" s="35">
        <v>68.676278432082668</v>
      </c>
      <c r="D28" s="35">
        <v>12.845594153130452</v>
      </c>
      <c r="E28" s="35">
        <v>18.478127414786812</v>
      </c>
      <c r="F28" s="19">
        <v>100</v>
      </c>
      <c r="G28" s="49"/>
      <c r="H28" s="9"/>
      <c r="I28" s="18"/>
      <c r="J28" s="18"/>
      <c r="K28" s="20"/>
    </row>
    <row r="29" spans="2:11" ht="14.25" customHeight="1" x14ac:dyDescent="0.3">
      <c r="B29" s="7" t="s">
        <v>54</v>
      </c>
      <c r="C29" s="35">
        <v>69.090821951307419</v>
      </c>
      <c r="D29" s="35">
        <v>12.434356843553051</v>
      </c>
      <c r="E29" s="35">
        <v>18.474821205139477</v>
      </c>
      <c r="F29" s="19">
        <v>100</v>
      </c>
      <c r="G29" s="49"/>
      <c r="H29" s="9"/>
      <c r="I29" s="18"/>
      <c r="J29" s="18"/>
      <c r="K29" s="20"/>
    </row>
    <row r="30" spans="2:11" ht="14.25" customHeight="1" x14ac:dyDescent="0.3">
      <c r="C30" s="53"/>
      <c r="D30" s="53"/>
      <c r="E30" s="53"/>
      <c r="F30" s="53"/>
      <c r="G30" s="55"/>
      <c r="H30" s="9"/>
      <c r="I30" s="18"/>
      <c r="J30" s="18"/>
      <c r="K30" s="18"/>
    </row>
    <row r="31" spans="2:11" ht="14.25" customHeight="1" x14ac:dyDescent="0.3">
      <c r="B31" s="13" t="s">
        <v>55</v>
      </c>
      <c r="C31" s="34">
        <v>64.710562287111046</v>
      </c>
      <c r="D31" s="34">
        <v>16.996319694599869</v>
      </c>
      <c r="E31" s="34">
        <v>18.293118018289267</v>
      </c>
      <c r="F31" s="34">
        <v>100</v>
      </c>
      <c r="G31" s="52"/>
      <c r="H31" s="9"/>
      <c r="I31" s="22"/>
      <c r="J31" s="22"/>
      <c r="K31" s="22"/>
    </row>
    <row r="32" spans="2:11" ht="14.25" customHeight="1" x14ac:dyDescent="0.25">
      <c r="B32" s="26" t="s">
        <v>57</v>
      </c>
      <c r="C32" s="26"/>
      <c r="D32" s="26"/>
      <c r="E32" s="26"/>
      <c r="F32" s="26"/>
      <c r="G32" s="50"/>
      <c r="H32" s="9"/>
      <c r="I32" s="28"/>
      <c r="J32" s="28"/>
      <c r="K32" s="29"/>
    </row>
    <row r="33" spans="2:2" ht="14.25" customHeight="1" x14ac:dyDescent="0.3">
      <c r="B33" s="30" t="s">
        <v>58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CB52-3498-4CB9-AE84-9B4EC30F680E}">
  <sheetPr>
    <tabColor rgb="FFCC99FF"/>
    <pageSetUpPr fitToPage="1"/>
  </sheetPr>
  <dimension ref="B2:AV51"/>
  <sheetViews>
    <sheetView workbookViewId="0"/>
  </sheetViews>
  <sheetFormatPr defaultColWidth="8.7265625" defaultRowHeight="14.5" x14ac:dyDescent="0.35"/>
  <cols>
    <col min="1" max="1" width="8.7265625" style="59"/>
    <col min="2" max="2" width="39.81640625" style="59" customWidth="1"/>
    <col min="3" max="4" width="11.26953125" style="59" customWidth="1"/>
    <col min="5" max="5" width="8.7265625" style="59"/>
    <col min="6" max="6" width="11.7265625" style="59" customWidth="1"/>
    <col min="7" max="16384" width="8.7265625" style="59"/>
  </cols>
  <sheetData>
    <row r="2" spans="2:48" ht="36" customHeight="1" x14ac:dyDescent="0.35">
      <c r="B2" s="317" t="s">
        <v>109</v>
      </c>
      <c r="C2" s="317"/>
      <c r="D2" s="317"/>
      <c r="E2" s="317"/>
      <c r="F2" s="317"/>
    </row>
    <row r="3" spans="2:48" ht="14.25" customHeight="1" x14ac:dyDescent="0.35">
      <c r="B3" s="2"/>
      <c r="C3" s="2"/>
      <c r="D3" s="2"/>
    </row>
    <row r="4" spans="2:48" ht="14.25" customHeight="1" x14ac:dyDescent="0.35">
      <c r="B4" s="47" t="s">
        <v>41</v>
      </c>
      <c r="C4" s="163"/>
      <c r="D4" s="163"/>
    </row>
    <row r="5" spans="2:48" s="158" customFormat="1" ht="14.25" customHeight="1" x14ac:dyDescent="0.35">
      <c r="B5" s="233"/>
      <c r="C5" s="234" t="s">
        <v>59</v>
      </c>
      <c r="D5" s="234" t="s">
        <v>60</v>
      </c>
      <c r="E5" s="235" t="s">
        <v>43</v>
      </c>
      <c r="F5" s="236" t="s">
        <v>44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2:48" s="158" customFormat="1" ht="14.25" customHeight="1" x14ac:dyDescent="0.35">
      <c r="B6" s="37"/>
      <c r="C6" s="37"/>
      <c r="D6" s="243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2:48" s="158" customFormat="1" ht="14.25" customHeight="1" x14ac:dyDescent="0.35">
      <c r="B7" s="21" t="s">
        <v>61</v>
      </c>
      <c r="C7" s="37"/>
      <c r="D7" s="37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2:48" s="158" customFormat="1" ht="14.25" customHeight="1" x14ac:dyDescent="0.35">
      <c r="B8" s="143" t="s">
        <v>42</v>
      </c>
      <c r="C8" s="144">
        <v>274.27340617017984</v>
      </c>
      <c r="D8" s="153">
        <v>7889.3429750897985</v>
      </c>
      <c r="E8" s="167">
        <v>8163.6163812599734</v>
      </c>
      <c r="F8" s="165">
        <v>3995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</row>
    <row r="9" spans="2:48" s="158" customFormat="1" ht="14.25" customHeight="1" x14ac:dyDescent="0.35">
      <c r="B9" s="143" t="s">
        <v>38</v>
      </c>
      <c r="C9" s="151">
        <v>150.44694199498451</v>
      </c>
      <c r="D9" s="153">
        <v>1990.9700969295895</v>
      </c>
      <c r="E9" s="167">
        <v>2141.4170389245742</v>
      </c>
      <c r="F9" s="165">
        <v>1849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2:48" s="158" customFormat="1" ht="14.25" customHeight="1" x14ac:dyDescent="0.35">
      <c r="B10" s="143" t="s">
        <v>37</v>
      </c>
      <c r="C10" s="144">
        <v>446.93314110527308</v>
      </c>
      <c r="D10" s="153">
        <v>1853.3535433187883</v>
      </c>
      <c r="E10" s="167">
        <v>2300.2866844240671</v>
      </c>
      <c r="F10" s="165">
        <v>1271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2:48" s="158" customFormat="1" ht="14.25" customHeight="1" x14ac:dyDescent="0.35">
      <c r="B11" s="21" t="s">
        <v>55</v>
      </c>
      <c r="C11" s="149">
        <v>871.65348927043817</v>
      </c>
      <c r="D11" s="152">
        <v>11733.666615338156</v>
      </c>
      <c r="E11" s="167">
        <v>12605.320104608592</v>
      </c>
      <c r="F11" s="250">
        <v>7115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2:48" s="158" customFormat="1" ht="14.25" customHeight="1" x14ac:dyDescent="0.35">
      <c r="B12" s="37"/>
      <c r="C12" s="151"/>
      <c r="D12" s="150"/>
      <c r="E12" s="167"/>
      <c r="F12" s="165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2:48" s="158" customFormat="1" ht="14.25" customHeight="1" x14ac:dyDescent="0.35">
      <c r="B13" s="21" t="s">
        <v>62</v>
      </c>
      <c r="C13" s="151"/>
      <c r="D13" s="150"/>
      <c r="E13" s="167"/>
      <c r="F13" s="165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2:48" s="158" customFormat="1" ht="14.25" customHeight="1" x14ac:dyDescent="0.35">
      <c r="B14" s="143" t="s">
        <v>42</v>
      </c>
      <c r="C14" s="151">
        <v>125.14174598564342</v>
      </c>
      <c r="D14" s="150">
        <v>2928.2767101111322</v>
      </c>
      <c r="E14" s="167">
        <v>3053.4184560967783</v>
      </c>
      <c r="F14" s="165">
        <v>1531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2:48" s="158" customFormat="1" ht="14.25" customHeight="1" x14ac:dyDescent="0.35">
      <c r="B15" s="143" t="s">
        <v>38</v>
      </c>
      <c r="C15" s="151">
        <v>60.148882983137632</v>
      </c>
      <c r="D15" s="150">
        <v>717.88415828331244</v>
      </c>
      <c r="E15" s="167">
        <v>778.0330412664498</v>
      </c>
      <c r="F15" s="165">
        <v>692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2:48" s="158" customFormat="1" ht="14.25" customHeight="1" x14ac:dyDescent="0.35">
      <c r="B16" s="143" t="s">
        <v>37</v>
      </c>
      <c r="C16" s="151">
        <v>202.73373153857443</v>
      </c>
      <c r="D16" s="150">
        <v>818.05740611718534</v>
      </c>
      <c r="E16" s="167">
        <v>1020.7911376557602</v>
      </c>
      <c r="F16" s="165">
        <v>611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2:48" s="158" customFormat="1" ht="14.25" customHeight="1" x14ac:dyDescent="0.35">
      <c r="B17" s="21" t="s">
        <v>63</v>
      </c>
      <c r="C17" s="149">
        <v>388.02436050735548</v>
      </c>
      <c r="D17" s="148">
        <v>4464.2182745116406</v>
      </c>
      <c r="E17" s="167">
        <v>4852.2426350189999</v>
      </c>
      <c r="F17" s="250">
        <v>2834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2:48" s="158" customFormat="1" ht="14.25" customHeight="1" x14ac:dyDescent="0.35">
      <c r="B18" s="21"/>
      <c r="C18" s="149"/>
      <c r="D18" s="148"/>
      <c r="E18" s="167"/>
      <c r="F18" s="165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2:48" s="158" customFormat="1" ht="14.25" customHeight="1" x14ac:dyDescent="0.35">
      <c r="B19" s="21" t="s">
        <v>64</v>
      </c>
      <c r="C19" s="149"/>
      <c r="D19" s="148"/>
      <c r="E19" s="167"/>
      <c r="F19" s="165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</row>
    <row r="20" spans="2:48" s="158" customFormat="1" ht="14.25" customHeight="1" x14ac:dyDescent="0.35">
      <c r="B20" s="143" t="s">
        <v>42</v>
      </c>
      <c r="C20" s="246">
        <v>149.13166018453643</v>
      </c>
      <c r="D20" s="246">
        <v>4961.0662649786636</v>
      </c>
      <c r="E20" s="248">
        <v>5110.1979251632038</v>
      </c>
      <c r="F20" s="247">
        <v>2464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</row>
    <row r="21" spans="2:48" s="158" customFormat="1" ht="14.25" customHeight="1" x14ac:dyDescent="0.35">
      <c r="B21" s="143" t="s">
        <v>38</v>
      </c>
      <c r="C21" s="246">
        <v>90.298059011846945</v>
      </c>
      <c r="D21" s="246">
        <v>1273.0859386462778</v>
      </c>
      <c r="E21" s="248">
        <v>1363.383997658123</v>
      </c>
      <c r="F21" s="247">
        <v>1157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</row>
    <row r="22" spans="2:48" s="158" customFormat="1" ht="14.25" customHeight="1" x14ac:dyDescent="0.35">
      <c r="B22" s="143" t="s">
        <v>37</v>
      </c>
      <c r="C22" s="246">
        <v>244.1994095666989</v>
      </c>
      <c r="D22" s="246">
        <v>1035.2961372016007</v>
      </c>
      <c r="E22" s="248">
        <v>1279.4955467683012</v>
      </c>
      <c r="F22" s="247">
        <v>660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2:48" s="158" customFormat="1" ht="14.25" customHeight="1" x14ac:dyDescent="0.35">
      <c r="B23" s="21" t="s">
        <v>65</v>
      </c>
      <c r="C23" s="248">
        <v>483.62912876308212</v>
      </c>
      <c r="D23" s="248">
        <v>7269.4483408265451</v>
      </c>
      <c r="E23" s="248">
        <v>7753.0774695896298</v>
      </c>
      <c r="F23" s="249">
        <v>4281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2:48" s="158" customFormat="1" ht="14.25" customHeight="1" x14ac:dyDescent="0.35">
      <c r="B24" s="13"/>
      <c r="C24" s="147"/>
      <c r="D24" s="155"/>
      <c r="E24" s="164"/>
      <c r="F24" s="164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</row>
    <row r="25" spans="2:48" s="158" customFormat="1" ht="14.25" customHeight="1" x14ac:dyDescent="0.35">
      <c r="B25" s="37"/>
      <c r="C25" s="37"/>
      <c r="D25" s="2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</row>
    <row r="26" spans="2:48" s="158" customFormat="1" ht="14.25" customHeight="1" x14ac:dyDescent="0.35">
      <c r="B26" s="21" t="s">
        <v>61</v>
      </c>
      <c r="C26" s="37"/>
      <c r="D26" s="2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</row>
    <row r="27" spans="2:48" s="158" customFormat="1" ht="14.25" customHeight="1" x14ac:dyDescent="0.35">
      <c r="B27" s="143" t="s">
        <v>42</v>
      </c>
      <c r="C27" s="156">
        <v>3.35970473575644</v>
      </c>
      <c r="D27" s="146">
        <v>96.640295264243619</v>
      </c>
      <c r="E27" s="162">
        <v>100</v>
      </c>
      <c r="F27" s="90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</row>
    <row r="28" spans="2:48" s="158" customFormat="1" ht="14.25" customHeight="1" x14ac:dyDescent="0.35">
      <c r="B28" s="143" t="s">
        <v>38</v>
      </c>
      <c r="C28" s="156">
        <v>7.0255788228218918</v>
      </c>
      <c r="D28" s="146">
        <v>92.974421177178101</v>
      </c>
      <c r="E28" s="162">
        <v>100</v>
      </c>
      <c r="F28" s="90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29" spans="2:48" s="158" customFormat="1" ht="14.25" customHeight="1" x14ac:dyDescent="0.35">
      <c r="B29" s="143" t="s">
        <v>37</v>
      </c>
      <c r="C29" s="156">
        <v>19.429453908140744</v>
      </c>
      <c r="D29" s="146">
        <v>80.570546091859001</v>
      </c>
      <c r="E29" s="162">
        <v>100</v>
      </c>
      <c r="F29" s="90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</row>
    <row r="30" spans="2:48" s="158" customFormat="1" ht="14.25" customHeight="1" x14ac:dyDescent="0.35">
      <c r="B30" s="21" t="s">
        <v>55</v>
      </c>
      <c r="C30" s="145">
        <v>6.9149651261276226</v>
      </c>
      <c r="D30" s="22">
        <v>93.085034873872388</v>
      </c>
      <c r="E30" s="162">
        <v>100</v>
      </c>
      <c r="F30" s="1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</row>
    <row r="31" spans="2:48" s="158" customFormat="1" ht="14.25" customHeight="1" x14ac:dyDescent="0.35">
      <c r="B31" s="37"/>
      <c r="C31" s="37"/>
      <c r="D31" s="22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</row>
    <row r="32" spans="2:48" s="158" customFormat="1" ht="14.25" customHeight="1" x14ac:dyDescent="0.35">
      <c r="B32" s="21" t="s">
        <v>62</v>
      </c>
      <c r="C32" s="156"/>
      <c r="D32" s="22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</row>
    <row r="33" spans="2:48" s="158" customFormat="1" ht="14.25" customHeight="1" x14ac:dyDescent="0.35">
      <c r="B33" s="143" t="s">
        <v>42</v>
      </c>
      <c r="C33" s="156">
        <v>4.0984145404561954</v>
      </c>
      <c r="D33" s="157">
        <v>95.90158545954371</v>
      </c>
      <c r="E33" s="162">
        <v>100</v>
      </c>
      <c r="F33" s="9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</row>
    <row r="34" spans="2:48" s="158" customFormat="1" ht="14.25" customHeight="1" x14ac:dyDescent="0.35">
      <c r="B34" s="143" t="s">
        <v>38</v>
      </c>
      <c r="C34" s="156">
        <v>7.7308905654224898</v>
      </c>
      <c r="D34" s="157">
        <v>92.269109434577544</v>
      </c>
      <c r="E34" s="162">
        <v>100</v>
      </c>
      <c r="F34" s="9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2:48" s="158" customFormat="1" ht="14.25" customHeight="1" x14ac:dyDescent="0.35">
      <c r="B35" s="143" t="s">
        <v>37</v>
      </c>
      <c r="C35" s="156">
        <v>19.86045176725878</v>
      </c>
      <c r="D35" s="157">
        <v>80.139548232741177</v>
      </c>
      <c r="E35" s="162">
        <v>100</v>
      </c>
      <c r="F35" s="90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2:48" s="158" customFormat="1" ht="14.25" customHeight="1" x14ac:dyDescent="0.35">
      <c r="B36" s="21" t="s">
        <v>63</v>
      </c>
      <c r="C36" s="145">
        <v>7.9968045642844503</v>
      </c>
      <c r="D36" s="141">
        <v>92.003195435715469</v>
      </c>
      <c r="E36" s="162">
        <v>100</v>
      </c>
      <c r="F36" s="1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2:48" s="158" customFormat="1" ht="14.25" customHeight="1" x14ac:dyDescent="0.35">
      <c r="B37" s="21"/>
      <c r="C37" s="142"/>
      <c r="D37" s="141"/>
      <c r="E37" s="162"/>
      <c r="F37" s="1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</row>
    <row r="38" spans="2:48" s="158" customFormat="1" ht="14.25" customHeight="1" x14ac:dyDescent="0.35">
      <c r="B38" s="21" t="s">
        <v>64</v>
      </c>
      <c r="C38" s="142"/>
      <c r="D38" s="141"/>
      <c r="E38" s="162"/>
      <c r="F38" s="1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</row>
    <row r="39" spans="2:48" s="158" customFormat="1" ht="14.25" customHeight="1" x14ac:dyDescent="0.35">
      <c r="B39" s="143" t="s">
        <v>42</v>
      </c>
      <c r="C39" s="156">
        <v>2.9183147574420736</v>
      </c>
      <c r="D39" s="157">
        <v>97.081685242557853</v>
      </c>
      <c r="E39" s="162">
        <v>100</v>
      </c>
      <c r="F39" s="1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2:48" s="158" customFormat="1" ht="14.25" customHeight="1" x14ac:dyDescent="0.35">
      <c r="B40" s="143" t="s">
        <v>38</v>
      </c>
      <c r="C40" s="156">
        <v>6.6230833842080745</v>
      </c>
      <c r="D40" s="157">
        <v>93.376916615792055</v>
      </c>
      <c r="E40" s="162">
        <v>100</v>
      </c>
      <c r="F40" s="1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</row>
    <row r="41" spans="2:48" s="158" customFormat="1" ht="14.25" customHeight="1" x14ac:dyDescent="0.35">
      <c r="B41" s="143" t="s">
        <v>37</v>
      </c>
      <c r="C41" s="156">
        <v>19.085600585597039</v>
      </c>
      <c r="D41" s="157">
        <v>80.914399414402837</v>
      </c>
      <c r="E41" s="162">
        <v>100</v>
      </c>
      <c r="F41" s="1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</row>
    <row r="42" spans="2:48" s="158" customFormat="1" ht="14.25" customHeight="1" x14ac:dyDescent="0.35">
      <c r="B42" s="21" t="s">
        <v>65</v>
      </c>
      <c r="C42" s="145">
        <v>6.237898829981388</v>
      </c>
      <c r="D42" s="141">
        <v>93.762101170018582</v>
      </c>
      <c r="E42" s="162">
        <v>100</v>
      </c>
      <c r="F42" s="1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</row>
    <row r="43" spans="2:48" s="158" customFormat="1" ht="14.25" customHeight="1" x14ac:dyDescent="0.35">
      <c r="B43" s="13"/>
      <c r="C43" s="166"/>
      <c r="D43" s="155"/>
      <c r="E43" s="164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</row>
    <row r="44" spans="2:48" s="158" customFormat="1" ht="14.25" customHeight="1" x14ac:dyDescent="0.35">
      <c r="B44" s="26" t="s">
        <v>57</v>
      </c>
      <c r="C44" s="160"/>
      <c r="D44" s="37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</row>
    <row r="45" spans="2:48" s="158" customFormat="1" ht="14.25" customHeight="1" x14ac:dyDescent="0.35">
      <c r="B45" s="30" t="s">
        <v>58</v>
      </c>
      <c r="C45" s="161"/>
      <c r="D45" s="3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</row>
    <row r="46" spans="2:48" s="158" customFormat="1" ht="14.25" customHeight="1" x14ac:dyDescent="0.35"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</row>
    <row r="47" spans="2:48" s="158" customFormat="1" ht="14.25" customHeight="1" x14ac:dyDescent="0.35"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</row>
    <row r="48" spans="2:48" ht="14.25" customHeight="1" x14ac:dyDescent="0.35"/>
    <row r="49" ht="14.25" customHeight="1" x14ac:dyDescent="0.35"/>
    <row r="50" ht="14.25" customHeight="1" x14ac:dyDescent="0.35"/>
    <row r="51" ht="14.25" customHeight="1" x14ac:dyDescent="0.35"/>
  </sheetData>
  <mergeCells count="1">
    <mergeCell ref="B2:F2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4436-16E8-4992-863A-99DF0EED5597}">
  <sheetPr>
    <tabColor rgb="FFCC99FF"/>
    <pageSetUpPr fitToPage="1"/>
  </sheetPr>
  <dimension ref="A1:BG33"/>
  <sheetViews>
    <sheetView workbookViewId="0"/>
  </sheetViews>
  <sheetFormatPr defaultColWidth="8.7265625" defaultRowHeight="14.5" x14ac:dyDescent="0.35"/>
  <cols>
    <col min="1" max="1" width="8.7265625" style="59" customWidth="1"/>
    <col min="2" max="2" width="23.81640625" style="59" customWidth="1"/>
    <col min="3" max="3" width="9.81640625" style="59" customWidth="1"/>
    <col min="4" max="4" width="10.7265625" style="59" customWidth="1"/>
    <col min="5" max="5" width="9.453125" style="59" customWidth="1"/>
    <col min="6" max="6" width="8.7265625" style="59" customWidth="1"/>
    <col min="7" max="7" width="11.26953125" style="59" customWidth="1"/>
    <col min="8" max="16384" width="8.7265625" style="59"/>
  </cols>
  <sheetData>
    <row r="1" spans="1:59" x14ac:dyDescent="0.35">
      <c r="A1" s="108"/>
    </row>
    <row r="2" spans="1:59" ht="14.5" customHeight="1" x14ac:dyDescent="0.35">
      <c r="B2" s="318" t="s">
        <v>66</v>
      </c>
      <c r="C2" s="318"/>
      <c r="D2" s="318"/>
      <c r="E2" s="318"/>
      <c r="F2" s="318"/>
      <c r="G2" s="318"/>
      <c r="H2" s="318"/>
    </row>
    <row r="3" spans="1:59" x14ac:dyDescent="0.35">
      <c r="B3" s="110"/>
      <c r="C3" s="111"/>
      <c r="D3" s="111"/>
      <c r="E3" s="111"/>
      <c r="F3" s="111"/>
      <c r="G3" s="110"/>
      <c r="H3" s="109"/>
    </row>
    <row r="4" spans="1:59" s="154" customFormat="1" ht="14.25" customHeight="1" x14ac:dyDescent="0.35">
      <c r="B4" s="45" t="s">
        <v>67</v>
      </c>
      <c r="C4" s="112"/>
      <c r="D4" s="112"/>
      <c r="E4" s="112"/>
      <c r="F4" s="112"/>
      <c r="G4" s="113"/>
      <c r="H4" s="10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</row>
    <row r="5" spans="1:59" s="154" customFormat="1" ht="14.25" customHeight="1" x14ac:dyDescent="0.35">
      <c r="B5" s="114"/>
      <c r="C5" s="323" t="s">
        <v>113</v>
      </c>
      <c r="D5" s="323"/>
      <c r="E5" s="323"/>
      <c r="F5" s="323"/>
      <c r="G5" s="170"/>
      <c r="H5" s="115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</row>
    <row r="6" spans="1:59" s="154" customFormat="1" ht="14.25" customHeight="1" x14ac:dyDescent="0.35">
      <c r="B6" s="116"/>
      <c r="C6" s="324" t="s">
        <v>68</v>
      </c>
      <c r="D6" s="324" t="s">
        <v>114</v>
      </c>
      <c r="E6" s="324" t="s">
        <v>69</v>
      </c>
      <c r="F6" s="326" t="s">
        <v>70</v>
      </c>
      <c r="G6" s="319" t="s">
        <v>71</v>
      </c>
      <c r="H6" s="321" t="s">
        <v>72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</row>
    <row r="7" spans="1:59" s="154" customFormat="1" ht="14.25" customHeight="1" x14ac:dyDescent="0.35">
      <c r="B7" s="117" t="s">
        <v>73</v>
      </c>
      <c r="C7" s="325"/>
      <c r="D7" s="325"/>
      <c r="E7" s="325"/>
      <c r="F7" s="327"/>
      <c r="G7" s="320"/>
      <c r="H7" s="322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</row>
    <row r="8" spans="1:59" s="154" customFormat="1" ht="14.25" customHeight="1" x14ac:dyDescent="0.35">
      <c r="B8" s="111"/>
      <c r="C8" s="111"/>
      <c r="D8" s="111"/>
      <c r="E8" s="118"/>
      <c r="F8" s="118"/>
      <c r="G8" s="119" t="s">
        <v>45</v>
      </c>
      <c r="H8" s="126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</row>
    <row r="9" spans="1:59" s="154" customFormat="1" ht="14.25" customHeight="1" x14ac:dyDescent="0.35">
      <c r="B9" s="120" t="s">
        <v>42</v>
      </c>
      <c r="C9" s="121" t="s">
        <v>74</v>
      </c>
      <c r="D9" s="121">
        <v>195.00871606189367</v>
      </c>
      <c r="E9" s="121" t="s">
        <v>74</v>
      </c>
      <c r="F9" s="121">
        <v>72.953245152548504</v>
      </c>
      <c r="G9" s="122">
        <v>274.27340617017984</v>
      </c>
      <c r="H9" s="129">
        <v>137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</row>
    <row r="11" spans="1:59" s="154" customFormat="1" ht="14.25" customHeight="1" x14ac:dyDescent="0.35">
      <c r="B11" s="120" t="s">
        <v>37</v>
      </c>
      <c r="C11" s="121">
        <v>21.577981864792111</v>
      </c>
      <c r="D11" s="121">
        <v>68.030517032445175</v>
      </c>
      <c r="E11" s="121">
        <v>33.489920135394456</v>
      </c>
      <c r="F11" s="121">
        <v>323.834722072641</v>
      </c>
      <c r="G11" s="122">
        <v>446.93314110527308</v>
      </c>
      <c r="H11" s="129">
        <v>236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</row>
    <row r="12" spans="1:59" s="154" customFormat="1" ht="14.25" customHeight="1" x14ac:dyDescent="0.35">
      <c r="B12" s="120"/>
      <c r="C12" s="121"/>
      <c r="D12" s="121"/>
      <c r="E12" s="121"/>
      <c r="F12" s="121"/>
      <c r="G12" s="122"/>
      <c r="H12" s="12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</row>
    <row r="13" spans="1:59" s="154" customFormat="1" ht="14.25" customHeight="1" x14ac:dyDescent="0.35">
      <c r="B13" s="120" t="s">
        <v>38</v>
      </c>
      <c r="C13" s="121">
        <v>8.7772866314917515</v>
      </c>
      <c r="D13" s="121">
        <v>13.914826390056811</v>
      </c>
      <c r="E13" s="121">
        <v>88.108016879582351</v>
      </c>
      <c r="F13" s="121">
        <v>39.646812093853654</v>
      </c>
      <c r="G13" s="122">
        <v>150.44694199498451</v>
      </c>
      <c r="H13" s="129">
        <v>116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</row>
    <row r="14" spans="1:59" s="154" customFormat="1" ht="14.25" customHeight="1" x14ac:dyDescent="0.35">
      <c r="B14" s="120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</row>
    <row r="15" spans="1:59" s="154" customFormat="1" ht="14.25" customHeight="1" x14ac:dyDescent="0.35">
      <c r="B15" s="13" t="s">
        <v>55</v>
      </c>
      <c r="C15" s="123">
        <v>34.750809180313091</v>
      </c>
      <c r="D15" s="123">
        <v>276.95405948439549</v>
      </c>
      <c r="E15" s="123">
        <v>123.51384128668529</v>
      </c>
      <c r="F15" s="123">
        <v>436.43477931904346</v>
      </c>
      <c r="G15" s="123">
        <v>871.65348927043794</v>
      </c>
      <c r="H15" s="169">
        <v>489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</row>
    <row r="16" spans="1:59" s="154" customFormat="1" ht="14.25" customHeight="1" x14ac:dyDescent="0.35">
      <c r="B16" s="124"/>
      <c r="C16" s="125"/>
      <c r="D16" s="125"/>
      <c r="E16" s="125"/>
      <c r="F16" s="125"/>
      <c r="G16" s="126" t="s">
        <v>56</v>
      </c>
      <c r="H16" s="115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</row>
    <row r="17" spans="2:59" s="154" customFormat="1" ht="14.15" customHeight="1" x14ac:dyDescent="0.35">
      <c r="B17" s="120" t="s">
        <v>42</v>
      </c>
      <c r="C17" s="127" t="s">
        <v>74</v>
      </c>
      <c r="D17" s="127">
        <v>71.100118230527826</v>
      </c>
      <c r="E17" s="127" t="s">
        <v>74</v>
      </c>
      <c r="F17" s="127">
        <v>26.598730869037595</v>
      </c>
      <c r="G17" s="128">
        <v>100</v>
      </c>
      <c r="H17" s="10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</row>
    <row r="19" spans="2:59" s="154" customFormat="1" ht="14.25" customHeight="1" x14ac:dyDescent="0.35">
      <c r="B19" s="120" t="s">
        <v>37</v>
      </c>
      <c r="C19" s="127">
        <v>4.8280111453425461</v>
      </c>
      <c r="D19" s="127">
        <v>15.221631777899617</v>
      </c>
      <c r="E19" s="127">
        <v>7.4932729429223599</v>
      </c>
      <c r="F19" s="127">
        <v>72.457084133835494</v>
      </c>
      <c r="G19" s="128">
        <v>100</v>
      </c>
      <c r="H19" s="10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</row>
    <row r="20" spans="2:59" s="154" customFormat="1" ht="14.25" customHeight="1" x14ac:dyDescent="0.35">
      <c r="B20" s="120"/>
      <c r="C20" s="127"/>
      <c r="D20" s="127"/>
      <c r="E20" s="127"/>
      <c r="F20" s="127"/>
      <c r="G20" s="128"/>
      <c r="H20" s="10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</row>
    <row r="21" spans="2:59" s="154" customFormat="1" ht="14.25" customHeight="1" x14ac:dyDescent="0.35">
      <c r="B21" s="120" t="s">
        <v>38</v>
      </c>
      <c r="C21" s="127">
        <v>5.8341409370649497</v>
      </c>
      <c r="D21" s="127">
        <v>9.2489925056241376</v>
      </c>
      <c r="E21" s="127">
        <v>58.564179312145562</v>
      </c>
      <c r="F21" s="127">
        <v>26.352687245165392</v>
      </c>
      <c r="G21" s="128">
        <v>100</v>
      </c>
      <c r="H21" s="10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</row>
    <row r="22" spans="2:59" s="154" customFormat="1" ht="14.25" customHeight="1" x14ac:dyDescent="0.35">
      <c r="B22" s="120"/>
      <c r="H22" s="10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</row>
    <row r="23" spans="2:59" s="154" customFormat="1" ht="14.25" customHeight="1" x14ac:dyDescent="0.35">
      <c r="B23" s="13" t="s">
        <v>117</v>
      </c>
      <c r="C23" s="139">
        <v>3.9867687800342582</v>
      </c>
      <c r="D23" s="139">
        <v>31.773412588091876</v>
      </c>
      <c r="E23" s="139">
        <v>14.170062164274091</v>
      </c>
      <c r="F23" s="139">
        <v>50.069756467599682</v>
      </c>
      <c r="G23" s="139">
        <v>100</v>
      </c>
      <c r="H23" s="10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</row>
    <row r="24" spans="2:59" ht="14.25" customHeight="1" x14ac:dyDescent="0.35">
      <c r="B24" s="131" t="s">
        <v>115</v>
      </c>
      <c r="C24" s="128"/>
      <c r="D24" s="128"/>
      <c r="E24" s="128"/>
      <c r="F24" s="128"/>
      <c r="G24" s="128"/>
    </row>
    <row r="25" spans="2:59" ht="14.25" customHeight="1" x14ac:dyDescent="0.35">
      <c r="B25" s="134" t="s">
        <v>75</v>
      </c>
      <c r="C25" s="140"/>
      <c r="D25" s="140"/>
      <c r="E25" s="140"/>
      <c r="F25" s="140"/>
      <c r="G25" s="140"/>
    </row>
    <row r="26" spans="2:59" ht="14.25" customHeight="1" x14ac:dyDescent="0.35">
      <c r="B26" s="135" t="s">
        <v>76</v>
      </c>
      <c r="C26" s="132"/>
      <c r="D26" s="132"/>
      <c r="E26" s="132"/>
      <c r="F26" s="133"/>
      <c r="G26" s="132"/>
    </row>
    <row r="27" spans="2:59" ht="14.25" customHeight="1" x14ac:dyDescent="0.35">
      <c r="B27" s="136" t="s">
        <v>77</v>
      </c>
      <c r="C27" s="133"/>
      <c r="D27" s="133"/>
      <c r="E27" s="133"/>
      <c r="F27" s="133"/>
      <c r="G27" s="133"/>
    </row>
    <row r="28" spans="2:59" ht="14.15" customHeight="1" x14ac:dyDescent="0.35">
      <c r="B28" s="135" t="s">
        <v>116</v>
      </c>
      <c r="C28" s="133"/>
      <c r="D28" s="133"/>
      <c r="E28" s="133"/>
      <c r="F28" s="133"/>
      <c r="G28" s="133"/>
    </row>
    <row r="29" spans="2:59" ht="14.15" customHeight="1" x14ac:dyDescent="0.35">
      <c r="B29" s="138" t="s">
        <v>58</v>
      </c>
      <c r="C29" s="133"/>
      <c r="D29" s="133"/>
      <c r="E29" s="133"/>
      <c r="F29" s="133"/>
      <c r="G29" s="133"/>
    </row>
    <row r="30" spans="2:59" s="154" customFormat="1" ht="14.25" customHeight="1" x14ac:dyDescent="0.35">
      <c r="C30" s="137"/>
      <c r="D30" s="137"/>
      <c r="E30" s="137"/>
      <c r="F30" s="133"/>
      <c r="G30" s="133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</row>
    <row r="31" spans="2:59" s="154" customFormat="1" ht="14.25" customHeight="1" x14ac:dyDescent="0.35">
      <c r="B31" s="131"/>
      <c r="C31" s="136"/>
      <c r="D31" s="136"/>
      <c r="E31" s="136"/>
      <c r="F31" s="133"/>
      <c r="G31" s="133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</row>
    <row r="32" spans="2:59" s="154" customFormat="1" ht="14.25" customHeight="1" x14ac:dyDescent="0.35"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</row>
    <row r="33" spans="12:59" s="154" customFormat="1" ht="14.25" customHeight="1" x14ac:dyDescent="0.35"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</row>
  </sheetData>
  <mergeCells count="8">
    <mergeCell ref="B2:H2"/>
    <mergeCell ref="G6:G7"/>
    <mergeCell ref="H6:H7"/>
    <mergeCell ref="C5:F5"/>
    <mergeCell ref="C6:C7"/>
    <mergeCell ref="D6:D7"/>
    <mergeCell ref="E6:E7"/>
    <mergeCell ref="F6:F7"/>
  </mergeCells>
  <pageMargins left="0.7" right="0.7" top="0.75" bottom="0.75" header="0.3" footer="0.3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42E9-2C94-44E2-A483-81C0B9D03FF1}">
  <sheetPr>
    <tabColor rgb="FFCC99FF"/>
    <pageSetUpPr fitToPage="1"/>
  </sheetPr>
  <dimension ref="A1:H28"/>
  <sheetViews>
    <sheetView zoomScaleNormal="100" workbookViewId="0"/>
  </sheetViews>
  <sheetFormatPr defaultColWidth="8.7265625" defaultRowHeight="14.5" x14ac:dyDescent="0.35"/>
  <cols>
    <col min="1" max="1" width="8.7265625" style="59"/>
    <col min="2" max="2" width="18.81640625" style="59" customWidth="1"/>
    <col min="3" max="3" width="10.1796875" style="59" customWidth="1"/>
    <col min="4" max="4" width="9.81640625" style="59" customWidth="1"/>
    <col min="5" max="5" width="8.7265625" style="59"/>
    <col min="6" max="6" width="9.81640625" style="59" customWidth="1"/>
    <col min="7" max="7" width="11.453125" style="59" customWidth="1"/>
    <col min="8" max="8" width="8.7265625" style="59"/>
    <col min="9" max="9" width="12.26953125" style="59" customWidth="1"/>
    <col min="10" max="16384" width="8.7265625" style="59"/>
  </cols>
  <sheetData>
    <row r="1" spans="1:8" x14ac:dyDescent="0.35">
      <c r="A1" s="108"/>
    </row>
    <row r="2" spans="1:8" ht="30" customHeight="1" x14ac:dyDescent="0.35">
      <c r="B2" s="328" t="s">
        <v>78</v>
      </c>
      <c r="C2" s="328"/>
      <c r="D2" s="328"/>
      <c r="E2" s="328"/>
      <c r="F2" s="328"/>
      <c r="G2" s="328"/>
      <c r="H2" s="328"/>
    </row>
    <row r="3" spans="1:8" ht="14.25" customHeight="1" x14ac:dyDescent="0.35">
      <c r="B3" s="110"/>
      <c r="C3" s="111"/>
      <c r="D3" s="111"/>
      <c r="E3" s="111"/>
      <c r="F3" s="111"/>
      <c r="G3" s="110"/>
      <c r="H3" s="109"/>
    </row>
    <row r="4" spans="1:8" ht="14.25" customHeight="1" x14ac:dyDescent="0.35">
      <c r="B4" s="45" t="s">
        <v>118</v>
      </c>
      <c r="C4" s="112"/>
      <c r="D4" s="112"/>
      <c r="E4" s="112"/>
      <c r="F4" s="112"/>
      <c r="G4" s="113"/>
      <c r="H4" s="276"/>
    </row>
    <row r="5" spans="1:8" ht="14.25" customHeight="1" x14ac:dyDescent="0.35">
      <c r="B5" s="114"/>
      <c r="C5" s="323" t="s">
        <v>113</v>
      </c>
      <c r="D5" s="323"/>
      <c r="E5" s="323"/>
      <c r="F5" s="323"/>
      <c r="G5" s="170"/>
      <c r="H5" s="115"/>
    </row>
    <row r="6" spans="1:8" ht="14.25" customHeight="1" x14ac:dyDescent="0.35">
      <c r="B6" s="116"/>
      <c r="C6" s="324" t="s">
        <v>68</v>
      </c>
      <c r="D6" s="324" t="s">
        <v>114</v>
      </c>
      <c r="E6" s="324" t="s">
        <v>69</v>
      </c>
      <c r="F6" s="326" t="s">
        <v>70</v>
      </c>
      <c r="G6" s="319" t="s">
        <v>71</v>
      </c>
      <c r="H6" s="321" t="s">
        <v>72</v>
      </c>
    </row>
    <row r="7" spans="1:8" ht="14.25" customHeight="1" x14ac:dyDescent="0.35">
      <c r="B7" s="117" t="s">
        <v>73</v>
      </c>
      <c r="C7" s="325"/>
      <c r="D7" s="325"/>
      <c r="E7" s="325"/>
      <c r="F7" s="327"/>
      <c r="G7" s="320"/>
      <c r="H7" s="322"/>
    </row>
    <row r="8" spans="1:8" ht="14.25" customHeight="1" x14ac:dyDescent="0.35">
      <c r="B8" s="111"/>
      <c r="C8" s="111"/>
      <c r="D8" s="111"/>
      <c r="E8" s="118"/>
      <c r="F8" s="118"/>
      <c r="G8" s="119" t="s">
        <v>45</v>
      </c>
      <c r="H8" s="126"/>
    </row>
    <row r="9" spans="1:8" ht="14.25" customHeight="1" x14ac:dyDescent="0.35">
      <c r="B9" s="120" t="s">
        <v>42</v>
      </c>
      <c r="C9" s="121" t="s">
        <v>74</v>
      </c>
      <c r="D9" s="121">
        <v>91.37650969082469</v>
      </c>
      <c r="E9" s="121" t="s">
        <v>74</v>
      </c>
      <c r="F9" s="121">
        <v>32.943819127706419</v>
      </c>
      <c r="G9" s="122">
        <v>125.14174598564342</v>
      </c>
      <c r="H9" s="129">
        <v>59</v>
      </c>
    </row>
    <row r="10" spans="1:8" ht="14.25" customHeight="1" x14ac:dyDescent="0.35">
      <c r="B10" s="120" t="s">
        <v>38</v>
      </c>
      <c r="C10" s="121" t="s">
        <v>74</v>
      </c>
      <c r="D10" s="121" t="s">
        <v>74</v>
      </c>
      <c r="E10" s="121">
        <v>40.19700043966369</v>
      </c>
      <c r="F10" s="121">
        <v>15.20737848350837</v>
      </c>
      <c r="G10" s="122">
        <v>60.148882983137632</v>
      </c>
      <c r="H10" s="129">
        <v>51</v>
      </c>
    </row>
    <row r="11" spans="1:8" ht="14.25" customHeight="1" x14ac:dyDescent="0.35">
      <c r="B11" s="120" t="s">
        <v>37</v>
      </c>
      <c r="C11" s="121">
        <v>10.83380385925568</v>
      </c>
      <c r="D11" s="121">
        <v>29.73784958069314</v>
      </c>
      <c r="E11" s="121">
        <v>8.8587187556620357</v>
      </c>
      <c r="F11" s="121">
        <v>153.30335934296355</v>
      </c>
      <c r="G11" s="122">
        <v>202.73373153857443</v>
      </c>
      <c r="H11" s="129">
        <v>123</v>
      </c>
    </row>
    <row r="12" spans="1:8" ht="14.25" customHeight="1" x14ac:dyDescent="0.35">
      <c r="B12" s="120"/>
    </row>
    <row r="13" spans="1:8" ht="14.25" customHeight="1" x14ac:dyDescent="0.35">
      <c r="B13" s="13" t="s">
        <v>55</v>
      </c>
      <c r="C13" s="123">
        <v>13.572112143820224</v>
      </c>
      <c r="D13" s="123">
        <v>123.94197221403121</v>
      </c>
      <c r="E13" s="123">
        <v>49.055719195325707</v>
      </c>
      <c r="F13" s="123">
        <v>201.45455695417832</v>
      </c>
      <c r="G13" s="123">
        <v>388.02436050735548</v>
      </c>
      <c r="H13" s="130">
        <v>233</v>
      </c>
    </row>
    <row r="14" spans="1:8" ht="14.25" customHeight="1" x14ac:dyDescent="0.35">
      <c r="B14" s="124"/>
      <c r="C14" s="125"/>
      <c r="D14" s="125"/>
      <c r="E14" s="125"/>
      <c r="F14" s="125"/>
      <c r="G14" s="126" t="s">
        <v>56</v>
      </c>
      <c r="H14" s="115"/>
    </row>
    <row r="15" spans="1:8" ht="14.25" customHeight="1" x14ac:dyDescent="0.35">
      <c r="B15" s="120" t="s">
        <v>42</v>
      </c>
      <c r="C15" s="127" t="s">
        <v>74</v>
      </c>
      <c r="D15" s="127">
        <v>73.018407223843298</v>
      </c>
      <c r="E15" s="127" t="s">
        <v>74</v>
      </c>
      <c r="F15" s="127">
        <v>26.325203366977007</v>
      </c>
      <c r="G15" s="128">
        <v>100</v>
      </c>
      <c r="H15" s="109"/>
    </row>
    <row r="16" spans="1:8" ht="14.25" customHeight="1" x14ac:dyDescent="0.35">
      <c r="B16" s="120" t="s">
        <v>38</v>
      </c>
      <c r="C16" s="127" t="s">
        <v>74</v>
      </c>
      <c r="D16" s="127" t="s">
        <v>74</v>
      </c>
      <c r="E16" s="127">
        <v>66.829171958077211</v>
      </c>
      <c r="F16" s="127">
        <v>25.282894260516301</v>
      </c>
      <c r="G16" s="128">
        <v>100</v>
      </c>
      <c r="H16" s="109"/>
    </row>
    <row r="17" spans="2:8" ht="14.25" customHeight="1" x14ac:dyDescent="0.35">
      <c r="B17" s="120" t="s">
        <v>37</v>
      </c>
      <c r="C17" s="127">
        <v>5.3438585562631529</v>
      </c>
      <c r="D17" s="127">
        <v>14.668427081674309</v>
      </c>
      <c r="E17" s="127">
        <v>4.3696323687390297</v>
      </c>
      <c r="F17" s="127">
        <v>75.6180819933235</v>
      </c>
      <c r="G17" s="128">
        <v>100</v>
      </c>
      <c r="H17" s="109"/>
    </row>
    <row r="18" spans="2:8" ht="14.25" customHeight="1" x14ac:dyDescent="0.35">
      <c r="B18" s="120"/>
      <c r="H18" s="109"/>
    </row>
    <row r="19" spans="2:8" ht="14.25" customHeight="1" x14ac:dyDescent="0.35">
      <c r="B19" s="13" t="s">
        <v>55</v>
      </c>
      <c r="C19" s="139">
        <v>3.4977474419580794</v>
      </c>
      <c r="D19" s="139">
        <v>31.941801811611192</v>
      </c>
      <c r="E19" s="139">
        <v>12.642432843954341</v>
      </c>
      <c r="F19" s="139">
        <v>51.918017902476379</v>
      </c>
      <c r="G19" s="139">
        <v>100</v>
      </c>
      <c r="H19" s="109"/>
    </row>
    <row r="20" spans="2:8" ht="14.25" customHeight="1" x14ac:dyDescent="0.35">
      <c r="B20" s="131" t="s">
        <v>115</v>
      </c>
      <c r="C20" s="128"/>
      <c r="D20" s="128"/>
      <c r="E20" s="128"/>
      <c r="F20" s="128"/>
      <c r="G20" s="128"/>
    </row>
    <row r="21" spans="2:8" ht="14.25" customHeight="1" x14ac:dyDescent="0.35">
      <c r="B21" s="134" t="s">
        <v>75</v>
      </c>
      <c r="C21" s="140"/>
      <c r="D21" s="140"/>
      <c r="E21" s="140"/>
      <c r="F21" s="140"/>
      <c r="G21" s="140"/>
    </row>
    <row r="22" spans="2:8" ht="14.25" customHeight="1" x14ac:dyDescent="0.35">
      <c r="B22" s="135" t="s">
        <v>76</v>
      </c>
      <c r="C22" s="132"/>
      <c r="D22" s="132"/>
      <c r="E22" s="132"/>
      <c r="F22" s="133"/>
      <c r="G22" s="132"/>
    </row>
    <row r="23" spans="2:8" ht="14.25" customHeight="1" x14ac:dyDescent="0.35">
      <c r="B23" s="136" t="s">
        <v>77</v>
      </c>
      <c r="C23" s="133"/>
      <c r="D23" s="133"/>
      <c r="E23" s="133"/>
      <c r="F23" s="133"/>
      <c r="G23" s="133"/>
    </row>
    <row r="24" spans="2:8" ht="14.15" customHeight="1" x14ac:dyDescent="0.35">
      <c r="B24" s="135" t="s">
        <v>116</v>
      </c>
      <c r="C24" s="133"/>
      <c r="D24" s="133"/>
      <c r="E24" s="133"/>
      <c r="F24" s="133"/>
      <c r="G24" s="133"/>
    </row>
    <row r="25" spans="2:8" ht="14.15" customHeight="1" x14ac:dyDescent="0.35">
      <c r="B25" s="138" t="s">
        <v>58</v>
      </c>
      <c r="C25" s="133"/>
      <c r="D25" s="133"/>
      <c r="E25" s="133"/>
      <c r="F25" s="133"/>
      <c r="G25" s="133"/>
    </row>
    <row r="26" spans="2:8" ht="14.25" customHeight="1" x14ac:dyDescent="0.35"/>
    <row r="27" spans="2:8" ht="14.25" customHeight="1" x14ac:dyDescent="0.35"/>
    <row r="28" spans="2:8" ht="14.25" customHeight="1" x14ac:dyDescent="0.35"/>
  </sheetData>
  <mergeCells count="8">
    <mergeCell ref="B2:H2"/>
    <mergeCell ref="C5:F5"/>
    <mergeCell ref="H6:H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0B68-CDE6-4C35-AD59-B6398E001902}">
  <sheetPr>
    <tabColor rgb="FFCC99FF"/>
    <pageSetUpPr fitToPage="1"/>
  </sheetPr>
  <dimension ref="A1:H25"/>
  <sheetViews>
    <sheetView showGridLines="0" workbookViewId="0"/>
  </sheetViews>
  <sheetFormatPr defaultRowHeight="14.5" x14ac:dyDescent="0.35"/>
  <cols>
    <col min="2" max="2" width="17.81640625" customWidth="1"/>
    <col min="3" max="3" width="10.453125" customWidth="1"/>
    <col min="4" max="4" width="10.81640625" customWidth="1"/>
    <col min="5" max="5" width="10.1796875" customWidth="1"/>
    <col min="6" max="6" width="10.453125" customWidth="1"/>
    <col min="7" max="7" width="10.26953125" customWidth="1"/>
  </cols>
  <sheetData>
    <row r="1" spans="1:8" x14ac:dyDescent="0.35">
      <c r="A1" s="256"/>
      <c r="B1" s="257"/>
      <c r="C1" s="257"/>
      <c r="D1" s="257"/>
      <c r="E1" s="257"/>
      <c r="F1" s="257"/>
      <c r="G1" s="257"/>
      <c r="H1" s="257"/>
    </row>
    <row r="2" spans="1:8" ht="31" customHeight="1" x14ac:dyDescent="0.35">
      <c r="A2" s="257"/>
      <c r="B2" s="329" t="s">
        <v>134</v>
      </c>
      <c r="C2" s="329"/>
      <c r="D2" s="329"/>
      <c r="E2" s="329"/>
      <c r="F2" s="329"/>
      <c r="G2" s="329"/>
      <c r="H2" s="329"/>
    </row>
    <row r="3" spans="1:8" x14ac:dyDescent="0.35">
      <c r="A3" s="257"/>
      <c r="B3" s="258"/>
      <c r="C3" s="259"/>
      <c r="D3" s="259"/>
      <c r="E3" s="259"/>
      <c r="F3" s="259"/>
      <c r="G3" s="258"/>
      <c r="H3" s="259"/>
    </row>
    <row r="4" spans="1:8" x14ac:dyDescent="0.35">
      <c r="A4" s="257"/>
      <c r="B4" s="269" t="s">
        <v>133</v>
      </c>
      <c r="C4" s="270"/>
      <c r="D4" s="270"/>
      <c r="E4" s="270"/>
      <c r="F4" s="270"/>
      <c r="G4" s="271"/>
      <c r="H4" s="260"/>
    </row>
    <row r="5" spans="1:8" x14ac:dyDescent="0.35">
      <c r="A5" s="257"/>
      <c r="B5" s="272"/>
      <c r="C5" s="330" t="s">
        <v>113</v>
      </c>
      <c r="D5" s="331"/>
      <c r="E5" s="331"/>
      <c r="F5" s="331"/>
      <c r="G5" s="261"/>
      <c r="H5" s="275"/>
    </row>
    <row r="6" spans="1:8" x14ac:dyDescent="0.35">
      <c r="A6" s="257"/>
      <c r="B6" s="262"/>
      <c r="C6" s="263" t="s">
        <v>123</v>
      </c>
      <c r="D6" s="263" t="s">
        <v>125</v>
      </c>
      <c r="E6" s="263" t="s">
        <v>126</v>
      </c>
      <c r="F6" s="263" t="s">
        <v>128</v>
      </c>
      <c r="G6" s="263" t="s">
        <v>120</v>
      </c>
      <c r="H6" s="279" t="s">
        <v>130</v>
      </c>
    </row>
    <row r="7" spans="1:8" ht="13" customHeight="1" x14ac:dyDescent="0.35">
      <c r="A7" s="257"/>
      <c r="B7" s="264" t="s">
        <v>73</v>
      </c>
      <c r="C7" s="273" t="s">
        <v>124</v>
      </c>
      <c r="D7" s="273" t="s">
        <v>132</v>
      </c>
      <c r="E7" s="273" t="s">
        <v>127</v>
      </c>
      <c r="F7" s="273" t="s">
        <v>127</v>
      </c>
      <c r="G7" s="273" t="s">
        <v>129</v>
      </c>
      <c r="H7" s="274" t="s">
        <v>131</v>
      </c>
    </row>
    <row r="8" spans="1:8" x14ac:dyDescent="0.35">
      <c r="A8" s="257"/>
      <c r="B8" s="259"/>
      <c r="C8" s="259"/>
      <c r="D8" s="270"/>
      <c r="E8" s="277"/>
      <c r="F8" s="277"/>
      <c r="G8" s="278" t="s">
        <v>45</v>
      </c>
      <c r="H8" s="265"/>
    </row>
    <row r="9" spans="1:8" x14ac:dyDescent="0.35">
      <c r="A9" s="257"/>
      <c r="B9" s="285" t="s">
        <v>42</v>
      </c>
      <c r="C9" s="286" t="s">
        <v>74</v>
      </c>
      <c r="D9" s="287">
        <v>103.63220637106895</v>
      </c>
      <c r="E9" s="287">
        <v>1.9159042717085355</v>
      </c>
      <c r="F9" s="287">
        <v>40.009426024842057</v>
      </c>
      <c r="G9" s="287">
        <v>149.13166018453643</v>
      </c>
      <c r="H9" s="288">
        <v>78</v>
      </c>
    </row>
    <row r="10" spans="1:8" x14ac:dyDescent="0.35">
      <c r="A10" s="257"/>
      <c r="B10" s="285" t="s">
        <v>38</v>
      </c>
      <c r="C10" s="286">
        <v>6.8603955140395598</v>
      </c>
      <c r="D10" s="289">
        <v>11.087213447543425</v>
      </c>
      <c r="E10" s="289">
        <v>47.911016439918647</v>
      </c>
      <c r="F10" s="289">
        <v>24.439433610345283</v>
      </c>
      <c r="G10" s="289">
        <v>90.298059011846945</v>
      </c>
      <c r="H10" s="288">
        <v>65</v>
      </c>
    </row>
    <row r="11" spans="1:8" x14ac:dyDescent="0.35">
      <c r="A11" s="257"/>
      <c r="B11" s="285" t="s">
        <v>37</v>
      </c>
      <c r="C11" s="286">
        <v>10.7441780055364</v>
      </c>
      <c r="D11" s="289">
        <v>38.29266745175201</v>
      </c>
      <c r="E11" s="289">
        <v>24.631201379732417</v>
      </c>
      <c r="F11" s="289">
        <v>170.53136272967797</v>
      </c>
      <c r="G11" s="289">
        <v>244.1994095666989</v>
      </c>
      <c r="H11" s="288">
        <v>113</v>
      </c>
    </row>
    <row r="12" spans="1:8" x14ac:dyDescent="0.35">
      <c r="A12" s="257"/>
      <c r="B12" s="285"/>
      <c r="C12" s="290"/>
      <c r="D12" s="290"/>
      <c r="E12" s="290"/>
      <c r="F12" s="290"/>
      <c r="G12" s="290"/>
      <c r="H12" s="290"/>
    </row>
    <row r="13" spans="1:8" x14ac:dyDescent="0.35">
      <c r="A13" s="257"/>
      <c r="B13" s="292" t="s">
        <v>55</v>
      </c>
      <c r="C13" s="293">
        <v>21.178697036492899</v>
      </c>
      <c r="D13" s="293">
        <v>153.01208727036399</v>
      </c>
      <c r="E13" s="293">
        <v>74.458122091359598</v>
      </c>
      <c r="F13" s="293">
        <v>234.980222364865</v>
      </c>
      <c r="G13" s="293">
        <v>483.62912876308201</v>
      </c>
      <c r="H13" s="294">
        <v>256</v>
      </c>
    </row>
    <row r="14" spans="1:8" x14ac:dyDescent="0.35">
      <c r="A14" s="257"/>
      <c r="B14" s="295"/>
      <c r="C14" s="296"/>
      <c r="D14" s="296"/>
      <c r="E14" s="296"/>
      <c r="F14" s="296"/>
      <c r="G14" s="297" t="s">
        <v>56</v>
      </c>
      <c r="H14" s="298"/>
    </row>
    <row r="15" spans="1:8" x14ac:dyDescent="0.35">
      <c r="A15" s="257"/>
      <c r="B15" s="285" t="s">
        <v>42</v>
      </c>
      <c r="C15" s="280" t="s">
        <v>74</v>
      </c>
      <c r="D15" s="281">
        <v>69.490412862589892</v>
      </c>
      <c r="E15" s="280" t="s">
        <v>74</v>
      </c>
      <c r="F15" s="281">
        <v>26.828257645180205</v>
      </c>
      <c r="G15" s="299">
        <v>100</v>
      </c>
      <c r="H15" s="259"/>
    </row>
    <row r="16" spans="1:8" x14ac:dyDescent="0.35">
      <c r="A16" s="257"/>
      <c r="B16" s="285" t="s">
        <v>38</v>
      </c>
      <c r="C16" s="282">
        <v>7.5975005322533997</v>
      </c>
      <c r="D16" s="282">
        <v>12.278462647894571</v>
      </c>
      <c r="E16" s="282">
        <v>53.058744522551478</v>
      </c>
      <c r="F16" s="282">
        <v>27.065292297300498</v>
      </c>
      <c r="G16" s="299">
        <v>100</v>
      </c>
      <c r="H16" s="259"/>
    </row>
    <row r="17" spans="1:8" x14ac:dyDescent="0.35">
      <c r="A17" s="257"/>
      <c r="B17" s="285" t="s">
        <v>37</v>
      </c>
      <c r="C17" s="282">
        <v>4.399755930860203</v>
      </c>
      <c r="D17" s="282">
        <v>15.680900916057711</v>
      </c>
      <c r="E17" s="282">
        <v>10.086511438924999</v>
      </c>
      <c r="F17" s="282">
        <v>69.832831714157038</v>
      </c>
      <c r="G17" s="299">
        <v>100</v>
      </c>
      <c r="H17" s="259"/>
    </row>
    <row r="18" spans="1:8" x14ac:dyDescent="0.35">
      <c r="A18" s="257"/>
      <c r="B18" s="285"/>
      <c r="C18" s="283"/>
      <c r="D18" s="283"/>
      <c r="E18" s="283"/>
      <c r="F18" s="283"/>
      <c r="G18" s="283"/>
      <c r="H18" s="259"/>
    </row>
    <row r="19" spans="1:8" x14ac:dyDescent="0.35">
      <c r="A19" s="257"/>
      <c r="B19" s="291" t="s">
        <v>55</v>
      </c>
      <c r="C19" s="284">
        <v>4.3791194071910002</v>
      </c>
      <c r="D19" s="306">
        <v>31.6383108812541</v>
      </c>
      <c r="E19" s="307">
        <v>15.395706681645057</v>
      </c>
      <c r="F19" s="306">
        <v>48.5868630299099</v>
      </c>
      <c r="G19" s="284">
        <v>100</v>
      </c>
      <c r="H19" s="259"/>
    </row>
    <row r="20" spans="1:8" x14ac:dyDescent="0.35">
      <c r="A20" s="257"/>
      <c r="B20" s="267" t="s">
        <v>115</v>
      </c>
      <c r="C20" s="266"/>
      <c r="D20" s="266"/>
      <c r="E20" s="266"/>
      <c r="F20" s="266"/>
      <c r="G20" s="266"/>
      <c r="H20" s="257"/>
    </row>
    <row r="21" spans="1:8" x14ac:dyDescent="0.35">
      <c r="A21" s="257"/>
      <c r="B21" s="258" t="s">
        <v>75</v>
      </c>
      <c r="C21" s="265"/>
      <c r="D21" s="265"/>
      <c r="E21" s="265"/>
      <c r="F21" s="265"/>
      <c r="G21" s="265"/>
      <c r="H21" s="257"/>
    </row>
    <row r="22" spans="1:8" x14ac:dyDescent="0.35">
      <c r="A22" s="257"/>
      <c r="B22" s="268" t="s">
        <v>76</v>
      </c>
      <c r="C22" s="259"/>
      <c r="D22" s="259"/>
      <c r="E22" s="259"/>
      <c r="F22" s="259"/>
      <c r="G22" s="259"/>
      <c r="H22" s="257"/>
    </row>
    <row r="23" spans="1:8" x14ac:dyDescent="0.35">
      <c r="A23" s="257"/>
      <c r="B23" s="268" t="s">
        <v>77</v>
      </c>
      <c r="C23" s="259"/>
      <c r="D23" s="259"/>
      <c r="E23" s="259"/>
      <c r="F23" s="259"/>
      <c r="G23" s="259"/>
      <c r="H23" s="257"/>
    </row>
    <row r="24" spans="1:8" x14ac:dyDescent="0.35">
      <c r="A24" s="257"/>
      <c r="B24" s="268" t="s">
        <v>116</v>
      </c>
      <c r="C24" s="259"/>
      <c r="D24" s="259"/>
      <c r="E24" s="259"/>
      <c r="F24" s="259"/>
      <c r="G24" s="259"/>
      <c r="H24" s="257"/>
    </row>
    <row r="25" spans="1:8" x14ac:dyDescent="0.35">
      <c r="A25" s="257"/>
      <c r="B25" s="258" t="s">
        <v>58</v>
      </c>
      <c r="C25" s="259"/>
      <c r="D25" s="259"/>
      <c r="E25" s="259"/>
      <c r="F25" s="259"/>
      <c r="G25" s="259"/>
      <c r="H25" s="257"/>
    </row>
  </sheetData>
  <mergeCells count="2">
    <mergeCell ref="B2:H2"/>
    <mergeCell ref="C5:F5"/>
  </mergeCells>
  <phoneticPr fontId="51" type="noConversion"/>
  <pageMargins left="0.7" right="0.7" top="0.75" bottom="0.75" header="0.3" footer="0.3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List of contents</vt:lpstr>
      <vt:lpstr>Fig 2.1</vt:lpstr>
      <vt:lpstr>Fig 2.2</vt:lpstr>
      <vt:lpstr>Fig 2.3</vt:lpstr>
      <vt:lpstr>AT 2.1</vt:lpstr>
      <vt:lpstr>AT 2.2</vt:lpstr>
      <vt:lpstr>AT 2.3</vt:lpstr>
      <vt:lpstr>AT 2.4</vt:lpstr>
      <vt:lpstr>AT 2.5</vt:lpstr>
      <vt:lpstr>AT 2.6</vt:lpstr>
      <vt:lpstr>AT 2.7</vt:lpstr>
      <vt:lpstr>AT 2.8</vt:lpstr>
      <vt:lpstr>AT 2.9</vt:lpstr>
      <vt:lpstr>AT 2.10</vt:lpstr>
      <vt:lpstr>AT 2.11</vt:lpstr>
      <vt:lpstr>'AT 2.1'!Print_Area</vt:lpstr>
      <vt:lpstr>'AT 2.10'!Print_Area</vt:lpstr>
      <vt:lpstr>'AT 2.11'!Print_Area</vt:lpstr>
      <vt:lpstr>'AT 2.2'!Print_Area</vt:lpstr>
      <vt:lpstr>'AT 2.3'!Print_Area</vt:lpstr>
      <vt:lpstr>'AT 2.4'!Print_Area</vt:lpstr>
      <vt:lpstr>'AT 2.5'!Print_Area</vt:lpstr>
      <vt:lpstr>'AT 2.6'!Print_Area</vt:lpstr>
      <vt:lpstr>'AT 2.7'!Print_Area</vt:lpstr>
      <vt:lpstr>'AT 2.8'!Print_Area</vt:lpstr>
      <vt:lpstr>'AT 2.9'!Print_Area</vt:lpstr>
      <vt:lpstr>'Fig 2.1'!Print_Area</vt:lpstr>
      <vt:lpstr>'Fig 2.3'!Print_Area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Ridley-Johnson</dc:creator>
  <cp:keywords/>
  <dc:description/>
  <cp:lastModifiedBy>Winona Shaw</cp:lastModifiedBy>
  <cp:revision/>
  <dcterms:created xsi:type="dcterms:W3CDTF">2020-03-11T15:40:33Z</dcterms:created>
  <dcterms:modified xsi:type="dcterms:W3CDTF">2020-07-03T14:55:43Z</dcterms:modified>
  <cp:category/>
  <cp:contentStatus/>
</cp:coreProperties>
</file>