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Poise.HomeOffice.Local\Home\L01\Users\BIRKSJ2\My Documents\web stuff\AMIF\"/>
    </mc:Choice>
  </mc:AlternateContent>
  <xr:revisionPtr revIDLastSave="0" documentId="13_ncr:1_{DD4D10A7-0327-4D3D-9DD3-C09040926E15}" xr6:coauthVersionLast="41" xr6:coauthVersionMax="41" xr10:uidLastSave="{00000000-0000-0000-0000-000000000000}"/>
  <bookViews>
    <workbookView xWindow="1548" yWindow="708" windowWidth="19932" windowHeight="10344" tabRatio="867" xr2:uid="{00000000-000D-0000-FFFF-FFFF00000000}"/>
  </bookViews>
  <sheets>
    <sheet name="INSTRUCTIONS" sheetId="37" r:id="rId1"/>
    <sheet name="SUMMARY BUDGET" sheetId="19" r:id="rId2"/>
    <sheet name="A1 People Costs - Direct Staff" sheetId="39" r:id="rId3"/>
    <sheet name="A2 People Costs - Contractors" sheetId="40" r:id="rId4"/>
    <sheet name="B T&amp;S" sheetId="38" r:id="rId5"/>
    <sheet name="C Equipment" sheetId="33" r:id="rId6"/>
    <sheet name="D Property" sheetId="34" r:id="rId7"/>
    <sheet name="E Supplies and Services" sheetId="35" r:id="rId8"/>
    <sheet name="Q Project Generated Income" sheetId="36" r:id="rId9"/>
    <sheet name="M-N-P-S Project Funding" sheetId="41" r:id="rId10"/>
    <sheet name="G Expert Fees" sheetId="25" state="hidden" r:id="rId11"/>
  </sheets>
  <definedNames>
    <definedName name="_xlnm.Print_Area" localSheetId="2">'A1 People Costs - Direct Staff'!$A$1:$H$48</definedName>
    <definedName name="_xlnm.Print_Area" localSheetId="3">'A2 People Costs - Contractors'!$A$1:$H$29</definedName>
    <definedName name="_xlnm.Print_Area" localSheetId="4">'B T&amp;S'!$A$1:$J$48</definedName>
    <definedName name="_xlnm.Print_Area" localSheetId="5">'C Equipment'!$A$1:$H$58</definedName>
    <definedName name="_xlnm.Print_Area" localSheetId="6">'D Property'!$A$1:$H$48</definedName>
    <definedName name="_xlnm.Print_Area" localSheetId="7">'E Supplies and Services'!$A$1:$J$58</definedName>
    <definedName name="_xlnm.Print_Area" localSheetId="0">INSTRUCTIONS!$A$1:$K$193</definedName>
    <definedName name="_xlnm.Print_Area" localSheetId="9">'M-N-P-S Project Funding'!$A$1:$G$33</definedName>
    <definedName name="_xlnm.Print_Area" localSheetId="8">'Q Project Generated Income'!$A$1:$H$29</definedName>
    <definedName name="_xlnm.Print_Titles" localSheetId="2">'A1 People Costs - Direct Staff'!$1:$8</definedName>
    <definedName name="_xlnm.Print_Titles" localSheetId="3">'A2 People Costs - Contractors'!$1:$8</definedName>
    <definedName name="_xlnm.Print_Titles" localSheetId="4">'B T&amp;S'!$1:$8</definedName>
    <definedName name="_xlnm.Print_Titles" localSheetId="5">'C Equipment'!$1:$8</definedName>
    <definedName name="_xlnm.Print_Titles" localSheetId="6">'D Property'!$1:$8</definedName>
    <definedName name="_xlnm.Print_Titles" localSheetId="7">'E Supplies and Services'!$1:$8</definedName>
    <definedName name="_xlnm.Print_Titles" localSheetId="0">INSTRUCTIONS!$1:$2</definedName>
    <definedName name="_xlnm.Print_Titles" localSheetId="8">'Q Project Generated Income'!$1:$8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35" l="1"/>
  <c r="H1" i="34"/>
  <c r="H1" i="33"/>
  <c r="J1" i="38"/>
  <c r="H1" i="40"/>
  <c r="F8" i="38" l="1"/>
  <c r="G8" i="38"/>
  <c r="H8" i="38"/>
  <c r="D8" i="40"/>
  <c r="E8" i="40"/>
  <c r="F8" i="40"/>
  <c r="C8" i="40"/>
  <c r="D8" i="38"/>
  <c r="E8" i="38"/>
  <c r="B8" i="33"/>
  <c r="F8" i="33"/>
  <c r="C8" i="33"/>
  <c r="D8" i="33"/>
  <c r="E8" i="33"/>
  <c r="B8" i="38"/>
  <c r="C8" i="38"/>
  <c r="B8" i="34"/>
  <c r="F8" i="34"/>
  <c r="C8" i="34"/>
  <c r="D8" i="34"/>
  <c r="E8" i="34"/>
  <c r="G8" i="35"/>
  <c r="B8" i="35"/>
  <c r="H8" i="35"/>
  <c r="C8" i="35"/>
  <c r="E8" i="35"/>
  <c r="D8" i="35"/>
  <c r="F8" i="35"/>
  <c r="B8" i="40"/>
  <c r="A3" i="41"/>
  <c r="A2" i="41"/>
  <c r="A1" i="41"/>
  <c r="C9" i="41" l="1"/>
  <c r="C8" i="41"/>
  <c r="C7" i="41"/>
  <c r="C6" i="41"/>
  <c r="C1" i="41"/>
  <c r="C32" i="41" s="1"/>
  <c r="C3" i="41"/>
  <c r="C2" i="41"/>
  <c r="F30" i="41"/>
  <c r="F29" i="41"/>
  <c r="F28" i="41"/>
  <c r="F27" i="41"/>
  <c r="F26" i="41"/>
  <c r="F23" i="41"/>
  <c r="F22" i="41"/>
  <c r="F21" i="41"/>
  <c r="F20" i="41"/>
  <c r="F19" i="41"/>
  <c r="F16" i="41"/>
  <c r="F15" i="41"/>
  <c r="F14" i="41"/>
  <c r="F13" i="41"/>
  <c r="F12" i="41" s="1"/>
  <c r="F28" i="19" s="1"/>
  <c r="F25" i="41" l="1"/>
  <c r="F30" i="19" s="1"/>
  <c r="F18" i="41"/>
  <c r="F6" i="41"/>
  <c r="F8" i="41"/>
  <c r="F7" i="41" l="1"/>
  <c r="F29" i="19"/>
  <c r="I6" i="19"/>
  <c r="C6" i="40" l="1"/>
  <c r="G28" i="40"/>
  <c r="G27" i="40"/>
  <c r="G26" i="40"/>
  <c r="G25" i="40"/>
  <c r="G24" i="40"/>
  <c r="G23" i="40"/>
  <c r="G22" i="40"/>
  <c r="G21" i="40"/>
  <c r="G20" i="40"/>
  <c r="G19" i="40"/>
  <c r="G18" i="40"/>
  <c r="G17" i="40"/>
  <c r="G16" i="40"/>
  <c r="G15" i="40"/>
  <c r="G14" i="40"/>
  <c r="G13" i="40"/>
  <c r="G12" i="40"/>
  <c r="G11" i="40"/>
  <c r="G10" i="40"/>
  <c r="G9" i="40"/>
  <c r="C3" i="40"/>
  <c r="A3" i="40"/>
  <c r="C2" i="40"/>
  <c r="A2" i="40"/>
  <c r="C1" i="40"/>
  <c r="A1" i="40"/>
  <c r="G17" i="39"/>
  <c r="C2" i="38"/>
  <c r="C6" i="38"/>
  <c r="C6" i="39"/>
  <c r="G13" i="33"/>
  <c r="I396" i="38"/>
  <c r="I395" i="38"/>
  <c r="I394" i="38"/>
  <c r="I393" i="38"/>
  <c r="I392" i="38"/>
  <c r="I391" i="38"/>
  <c r="I390" i="38"/>
  <c r="I389" i="38"/>
  <c r="I388" i="38"/>
  <c r="I387" i="38"/>
  <c r="I386" i="38"/>
  <c r="I385" i="38"/>
  <c r="I384" i="38"/>
  <c r="I383" i="38"/>
  <c r="I382" i="38"/>
  <c r="I381" i="38"/>
  <c r="I380" i="38"/>
  <c r="I379" i="38"/>
  <c r="I378" i="38"/>
  <c r="I377" i="38"/>
  <c r="I376" i="38"/>
  <c r="I375" i="38"/>
  <c r="I374" i="38"/>
  <c r="I373" i="38"/>
  <c r="I372" i="38"/>
  <c r="I371" i="38"/>
  <c r="I370" i="38"/>
  <c r="I369" i="38"/>
  <c r="I368" i="38"/>
  <c r="I367" i="38"/>
  <c r="I366" i="38"/>
  <c r="I365" i="38"/>
  <c r="I364" i="38"/>
  <c r="I363" i="38"/>
  <c r="I362" i="38"/>
  <c r="I361" i="38"/>
  <c r="I360" i="38"/>
  <c r="I359" i="38"/>
  <c r="I358" i="38"/>
  <c r="I357" i="38"/>
  <c r="I356" i="38"/>
  <c r="I355" i="38"/>
  <c r="I354" i="38"/>
  <c r="I353" i="38"/>
  <c r="I352" i="38"/>
  <c r="I351" i="38"/>
  <c r="I350" i="38"/>
  <c r="I349" i="38"/>
  <c r="I348" i="38"/>
  <c r="I347" i="38"/>
  <c r="I346" i="38"/>
  <c r="I345" i="38"/>
  <c r="I344" i="38"/>
  <c r="I343" i="38"/>
  <c r="I342" i="38"/>
  <c r="I341" i="38"/>
  <c r="I340" i="38"/>
  <c r="I339" i="38"/>
  <c r="I338" i="38"/>
  <c r="I337" i="38"/>
  <c r="I336" i="38"/>
  <c r="I335" i="38"/>
  <c r="I334" i="38"/>
  <c r="I333" i="38"/>
  <c r="I332" i="38"/>
  <c r="I331" i="38"/>
  <c r="I330" i="38"/>
  <c r="I329" i="38"/>
  <c r="I328" i="38"/>
  <c r="I327" i="38"/>
  <c r="I326" i="38"/>
  <c r="I325" i="38"/>
  <c r="I324" i="38"/>
  <c r="I323" i="38"/>
  <c r="I322" i="38"/>
  <c r="I321" i="38"/>
  <c r="I320" i="38"/>
  <c r="I319" i="38"/>
  <c r="I318" i="38"/>
  <c r="I317" i="38"/>
  <c r="I316" i="38"/>
  <c r="I315" i="38"/>
  <c r="I314" i="38"/>
  <c r="I313" i="38"/>
  <c r="I312" i="38"/>
  <c r="I311" i="38"/>
  <c r="I310" i="38"/>
  <c r="I309" i="38"/>
  <c r="I308" i="38"/>
  <c r="I307" i="38"/>
  <c r="I306" i="38"/>
  <c r="I305" i="38"/>
  <c r="I304" i="38"/>
  <c r="I303" i="38"/>
  <c r="I302" i="38"/>
  <c r="I301" i="38"/>
  <c r="I300" i="38"/>
  <c r="I299" i="38"/>
  <c r="I298" i="38"/>
  <c r="I297" i="38"/>
  <c r="I296" i="38"/>
  <c r="I295" i="38"/>
  <c r="I294" i="38"/>
  <c r="I293" i="38"/>
  <c r="I292" i="38"/>
  <c r="I291" i="38"/>
  <c r="I290" i="38"/>
  <c r="I289" i="38"/>
  <c r="I288" i="38"/>
  <c r="I287" i="38"/>
  <c r="I286" i="38"/>
  <c r="I285" i="38"/>
  <c r="I284" i="38"/>
  <c r="I283" i="38"/>
  <c r="I282" i="38"/>
  <c r="I281" i="38"/>
  <c r="I280" i="38"/>
  <c r="I279" i="38"/>
  <c r="I278" i="38"/>
  <c r="I277" i="38"/>
  <c r="I276" i="38"/>
  <c r="I275" i="38"/>
  <c r="I274" i="38"/>
  <c r="I273" i="38"/>
  <c r="I272" i="38"/>
  <c r="I271" i="38"/>
  <c r="I270" i="38"/>
  <c r="I269" i="38"/>
  <c r="I268" i="38"/>
  <c r="I267" i="38"/>
  <c r="I266" i="38"/>
  <c r="I265" i="38"/>
  <c r="I264" i="38"/>
  <c r="I263" i="38"/>
  <c r="I262" i="38"/>
  <c r="I261" i="38"/>
  <c r="I260" i="38"/>
  <c r="I259" i="38"/>
  <c r="I258" i="38"/>
  <c r="I257" i="38"/>
  <c r="I256" i="38"/>
  <c r="I255" i="38"/>
  <c r="I254" i="38"/>
  <c r="I253" i="38"/>
  <c r="I252" i="38"/>
  <c r="I251" i="38"/>
  <c r="I250" i="38"/>
  <c r="I249" i="38"/>
  <c r="I248" i="38"/>
  <c r="I247" i="38"/>
  <c r="I246" i="38"/>
  <c r="I245" i="38"/>
  <c r="I244" i="38"/>
  <c r="I243" i="38"/>
  <c r="I242" i="38"/>
  <c r="I241" i="38"/>
  <c r="I240" i="38"/>
  <c r="I239" i="38"/>
  <c r="I238" i="38"/>
  <c r="I237" i="38"/>
  <c r="I236" i="38"/>
  <c r="I235" i="38"/>
  <c r="I234" i="38"/>
  <c r="I233" i="38"/>
  <c r="I232" i="38"/>
  <c r="I231" i="38"/>
  <c r="I230" i="38"/>
  <c r="I229" i="38"/>
  <c r="I228" i="38"/>
  <c r="I227" i="38"/>
  <c r="I226" i="38"/>
  <c r="I225" i="38"/>
  <c r="I224" i="38"/>
  <c r="I223" i="38"/>
  <c r="I222" i="38"/>
  <c r="I221" i="38"/>
  <c r="I220" i="38"/>
  <c r="I219" i="38"/>
  <c r="I218" i="38"/>
  <c r="I217" i="38"/>
  <c r="I216" i="38"/>
  <c r="I215" i="38"/>
  <c r="I214" i="38"/>
  <c r="I213" i="38"/>
  <c r="I212" i="38"/>
  <c r="I211" i="38"/>
  <c r="I210" i="38"/>
  <c r="I209" i="38"/>
  <c r="I208" i="38"/>
  <c r="I207" i="38"/>
  <c r="I206" i="38"/>
  <c r="I205" i="38"/>
  <c r="I204" i="38"/>
  <c r="I203" i="38"/>
  <c r="I202" i="38"/>
  <c r="I201" i="38"/>
  <c r="I200" i="38"/>
  <c r="I199" i="38"/>
  <c r="I198" i="38"/>
  <c r="I197" i="38"/>
  <c r="I196" i="38"/>
  <c r="I195" i="38"/>
  <c r="I194" i="38"/>
  <c r="I193" i="38"/>
  <c r="I192" i="38"/>
  <c r="I191" i="38"/>
  <c r="I190" i="38"/>
  <c r="I189" i="38"/>
  <c r="I188" i="38"/>
  <c r="I187" i="38"/>
  <c r="I186" i="38"/>
  <c r="I185" i="38"/>
  <c r="I184" i="38"/>
  <c r="I183" i="38"/>
  <c r="I182" i="38"/>
  <c r="I181" i="38"/>
  <c r="I180" i="38"/>
  <c r="I179" i="38"/>
  <c r="I178" i="38"/>
  <c r="I177" i="38"/>
  <c r="I176" i="38"/>
  <c r="I175" i="38"/>
  <c r="I174" i="38"/>
  <c r="I173" i="38"/>
  <c r="I172" i="38"/>
  <c r="I171" i="38"/>
  <c r="I170" i="38"/>
  <c r="I169" i="38"/>
  <c r="I168" i="38"/>
  <c r="I167" i="38"/>
  <c r="I166" i="38"/>
  <c r="I165" i="38"/>
  <c r="I164" i="38"/>
  <c r="I163" i="38"/>
  <c r="I162" i="38"/>
  <c r="I161" i="38"/>
  <c r="I160" i="38"/>
  <c r="I159" i="38"/>
  <c r="I158" i="38"/>
  <c r="I157" i="38"/>
  <c r="I156" i="38"/>
  <c r="I155" i="38"/>
  <c r="I154" i="38"/>
  <c r="I153" i="38"/>
  <c r="I152" i="38"/>
  <c r="I151" i="38"/>
  <c r="I150" i="38"/>
  <c r="I149" i="38"/>
  <c r="I148" i="38"/>
  <c r="I147" i="38"/>
  <c r="I146" i="38"/>
  <c r="I145" i="38"/>
  <c r="I144" i="38"/>
  <c r="I143" i="38"/>
  <c r="I142" i="38"/>
  <c r="I141" i="38"/>
  <c r="I140" i="38"/>
  <c r="I139" i="38"/>
  <c r="I138" i="38"/>
  <c r="I137" i="38"/>
  <c r="I136" i="38"/>
  <c r="I135" i="38"/>
  <c r="I134" i="38"/>
  <c r="I133" i="38"/>
  <c r="I132" i="38"/>
  <c r="I131" i="38"/>
  <c r="I130" i="38"/>
  <c r="I129" i="38"/>
  <c r="I128" i="38"/>
  <c r="I127" i="38"/>
  <c r="I126" i="38"/>
  <c r="I125" i="38"/>
  <c r="I124" i="38"/>
  <c r="I123" i="38"/>
  <c r="I122" i="38"/>
  <c r="I121" i="38"/>
  <c r="I120" i="38"/>
  <c r="I119" i="38"/>
  <c r="I118" i="38"/>
  <c r="I117" i="38"/>
  <c r="I116" i="38"/>
  <c r="I115" i="38"/>
  <c r="I114" i="38"/>
  <c r="I113" i="38"/>
  <c r="I112" i="38"/>
  <c r="I111" i="38"/>
  <c r="I110" i="38"/>
  <c r="I109" i="38"/>
  <c r="I108" i="38"/>
  <c r="I107" i="38"/>
  <c r="I106" i="38"/>
  <c r="I105" i="38"/>
  <c r="I104" i="38"/>
  <c r="I103" i="38"/>
  <c r="I102" i="38"/>
  <c r="I101" i="38"/>
  <c r="I100" i="38"/>
  <c r="I99" i="38"/>
  <c r="I98" i="38"/>
  <c r="I97" i="38"/>
  <c r="I96" i="38"/>
  <c r="I95" i="38"/>
  <c r="I94" i="38"/>
  <c r="I93" i="38"/>
  <c r="I92" i="38"/>
  <c r="I91" i="38"/>
  <c r="I90" i="38"/>
  <c r="I89" i="38"/>
  <c r="I88" i="38"/>
  <c r="I87" i="38"/>
  <c r="I86" i="38"/>
  <c r="I85" i="38"/>
  <c r="I84" i="38"/>
  <c r="I83" i="38"/>
  <c r="I82" i="38"/>
  <c r="I81" i="38"/>
  <c r="I80" i="38"/>
  <c r="I79" i="38"/>
  <c r="I78" i="38"/>
  <c r="I77" i="38"/>
  <c r="I76" i="38"/>
  <c r="I75" i="38"/>
  <c r="I74" i="38"/>
  <c r="I73" i="38"/>
  <c r="I72" i="38"/>
  <c r="I71" i="38"/>
  <c r="I70" i="38"/>
  <c r="I69" i="38"/>
  <c r="I68" i="38"/>
  <c r="I67" i="38"/>
  <c r="I66" i="38"/>
  <c r="I65" i="38"/>
  <c r="I64" i="38"/>
  <c r="I63" i="38"/>
  <c r="I62" i="38"/>
  <c r="I61" i="38"/>
  <c r="I60" i="38"/>
  <c r="I59" i="38"/>
  <c r="I58" i="38"/>
  <c r="I57" i="38"/>
  <c r="I56" i="38"/>
  <c r="I55" i="38"/>
  <c r="I54" i="38"/>
  <c r="I53" i="38"/>
  <c r="I52" i="38"/>
  <c r="I51" i="38"/>
  <c r="I50" i="38"/>
  <c r="I49" i="38"/>
  <c r="I48" i="38"/>
  <c r="I47" i="38"/>
  <c r="I46" i="38"/>
  <c r="I45" i="38"/>
  <c r="I44" i="38"/>
  <c r="I43" i="38"/>
  <c r="I42" i="38"/>
  <c r="I41" i="38"/>
  <c r="I40" i="38"/>
  <c r="I39" i="38"/>
  <c r="I38" i="38"/>
  <c r="I37" i="38"/>
  <c r="I36" i="38"/>
  <c r="I35" i="38"/>
  <c r="I34" i="38"/>
  <c r="I33" i="38"/>
  <c r="I32" i="38"/>
  <c r="I31" i="38"/>
  <c r="I30" i="38"/>
  <c r="I29" i="38"/>
  <c r="I28" i="38"/>
  <c r="I27" i="38"/>
  <c r="I26" i="38"/>
  <c r="I25" i="38"/>
  <c r="I24" i="38"/>
  <c r="I23" i="38"/>
  <c r="I22" i="38"/>
  <c r="I21" i="38"/>
  <c r="I20" i="38"/>
  <c r="I19" i="38"/>
  <c r="I18" i="38"/>
  <c r="I17" i="38"/>
  <c r="I16" i="38"/>
  <c r="I15" i="38"/>
  <c r="I14" i="38"/>
  <c r="I13" i="38"/>
  <c r="I12" i="38"/>
  <c r="I11" i="38"/>
  <c r="I10" i="38"/>
  <c r="I9" i="38"/>
  <c r="C3" i="38"/>
  <c r="A3" i="38"/>
  <c r="A2" i="38"/>
  <c r="C1" i="38"/>
  <c r="A1" i="38"/>
  <c r="G396" i="39"/>
  <c r="G395" i="39"/>
  <c r="G394" i="39"/>
  <c r="G393" i="39"/>
  <c r="G392" i="39"/>
  <c r="G391" i="39"/>
  <c r="G390" i="39"/>
  <c r="G389" i="39"/>
  <c r="G388" i="39"/>
  <c r="G387" i="39"/>
  <c r="G386" i="39"/>
  <c r="G385" i="39"/>
  <c r="G384" i="39"/>
  <c r="G383" i="39"/>
  <c r="G382" i="39"/>
  <c r="G381" i="39"/>
  <c r="G380" i="39"/>
  <c r="G379" i="39"/>
  <c r="G378" i="39"/>
  <c r="G377" i="39"/>
  <c r="G376" i="39"/>
  <c r="G375" i="39"/>
  <c r="G374" i="39"/>
  <c r="G373" i="39"/>
  <c r="G372" i="39"/>
  <c r="G371" i="39"/>
  <c r="G370" i="39"/>
  <c r="G369" i="39"/>
  <c r="G368" i="39"/>
  <c r="G367" i="39"/>
  <c r="G366" i="39"/>
  <c r="G365" i="39"/>
  <c r="G364" i="39"/>
  <c r="G363" i="39"/>
  <c r="G362" i="39"/>
  <c r="G361" i="39"/>
  <c r="G360" i="39"/>
  <c r="G359" i="39"/>
  <c r="G358" i="39"/>
  <c r="G357" i="39"/>
  <c r="G356" i="39"/>
  <c r="G355" i="39"/>
  <c r="G354" i="39"/>
  <c r="G353" i="39"/>
  <c r="G352" i="39"/>
  <c r="G351" i="39"/>
  <c r="G350" i="39"/>
  <c r="G349" i="39"/>
  <c r="G348" i="39"/>
  <c r="G347" i="39"/>
  <c r="G346" i="39"/>
  <c r="G345" i="39"/>
  <c r="G344" i="39"/>
  <c r="G343" i="39"/>
  <c r="G342" i="39"/>
  <c r="G341" i="39"/>
  <c r="G340" i="39"/>
  <c r="G339" i="39"/>
  <c r="G338" i="39"/>
  <c r="G337" i="39"/>
  <c r="G336" i="39"/>
  <c r="G335" i="39"/>
  <c r="G334" i="39"/>
  <c r="G333" i="39"/>
  <c r="G332" i="39"/>
  <c r="G331" i="39"/>
  <c r="G330" i="39"/>
  <c r="G329" i="39"/>
  <c r="G328" i="39"/>
  <c r="G327" i="39"/>
  <c r="G326" i="39"/>
  <c r="G325" i="39"/>
  <c r="G324" i="39"/>
  <c r="G323" i="39"/>
  <c r="G322" i="39"/>
  <c r="G321" i="39"/>
  <c r="G320" i="39"/>
  <c r="G319" i="39"/>
  <c r="G318" i="39"/>
  <c r="G317" i="39"/>
  <c r="G316" i="39"/>
  <c r="G315" i="39"/>
  <c r="G314" i="39"/>
  <c r="G313" i="39"/>
  <c r="G312" i="39"/>
  <c r="G311" i="39"/>
  <c r="G310" i="39"/>
  <c r="G309" i="39"/>
  <c r="G308" i="39"/>
  <c r="G307" i="39"/>
  <c r="G306" i="39"/>
  <c r="G305" i="39"/>
  <c r="G304" i="39"/>
  <c r="G303" i="39"/>
  <c r="G302" i="39"/>
  <c r="G301" i="39"/>
  <c r="G300" i="39"/>
  <c r="G299" i="39"/>
  <c r="G298" i="39"/>
  <c r="G297" i="39"/>
  <c r="G296" i="39"/>
  <c r="G295" i="39"/>
  <c r="G294" i="39"/>
  <c r="G293" i="39"/>
  <c r="G292" i="39"/>
  <c r="G291" i="39"/>
  <c r="G290" i="39"/>
  <c r="G289" i="39"/>
  <c r="G288" i="39"/>
  <c r="G287" i="39"/>
  <c r="G286" i="39"/>
  <c r="G285" i="39"/>
  <c r="G284" i="39"/>
  <c r="G283" i="39"/>
  <c r="G282" i="39"/>
  <c r="G281" i="39"/>
  <c r="G280" i="39"/>
  <c r="G279" i="39"/>
  <c r="G278" i="39"/>
  <c r="G277" i="39"/>
  <c r="G276" i="39"/>
  <c r="G275" i="39"/>
  <c r="G274" i="39"/>
  <c r="G273" i="39"/>
  <c r="G272" i="39"/>
  <c r="G271" i="39"/>
  <c r="G270" i="39"/>
  <c r="G269" i="39"/>
  <c r="G268" i="39"/>
  <c r="G267" i="39"/>
  <c r="G266" i="39"/>
  <c r="G265" i="39"/>
  <c r="G264" i="39"/>
  <c r="G263" i="39"/>
  <c r="G262" i="39"/>
  <c r="G261" i="39"/>
  <c r="G260" i="39"/>
  <c r="G259" i="39"/>
  <c r="G258" i="39"/>
  <c r="G257" i="39"/>
  <c r="G256" i="39"/>
  <c r="G255" i="39"/>
  <c r="G254" i="39"/>
  <c r="G253" i="39"/>
  <c r="G252" i="39"/>
  <c r="G251" i="39"/>
  <c r="G250" i="39"/>
  <c r="G249" i="39"/>
  <c r="G248" i="39"/>
  <c r="G247" i="39"/>
  <c r="G246" i="39"/>
  <c r="G245" i="39"/>
  <c r="G244" i="39"/>
  <c r="G243" i="39"/>
  <c r="G242" i="39"/>
  <c r="G241" i="39"/>
  <c r="G240" i="39"/>
  <c r="G239" i="39"/>
  <c r="G238" i="39"/>
  <c r="G237" i="39"/>
  <c r="G236" i="39"/>
  <c r="G235" i="39"/>
  <c r="G234" i="39"/>
  <c r="G233"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7" i="39"/>
  <c r="G166" i="39"/>
  <c r="G165" i="39"/>
  <c r="G164" i="39"/>
  <c r="G163" i="39"/>
  <c r="G162" i="39"/>
  <c r="G161" i="39"/>
  <c r="G160" i="39"/>
  <c r="G159" i="39"/>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6" i="39"/>
  <c r="G15" i="39"/>
  <c r="G14" i="39"/>
  <c r="G13" i="39"/>
  <c r="G12" i="39"/>
  <c r="G11" i="39"/>
  <c r="G10" i="39"/>
  <c r="G9" i="39"/>
  <c r="C3" i="39"/>
  <c r="A3" i="39"/>
  <c r="C2" i="39"/>
  <c r="A2" i="39"/>
  <c r="C1" i="39"/>
  <c r="A1" i="39"/>
  <c r="G9" i="33"/>
  <c r="C3" i="36"/>
  <c r="A3" i="36"/>
  <c r="C2" i="36"/>
  <c r="A2" i="36"/>
  <c r="C3" i="35"/>
  <c r="A3" i="35"/>
  <c r="C2" i="35"/>
  <c r="A2" i="35"/>
  <c r="C3" i="34"/>
  <c r="A3" i="34"/>
  <c r="C2" i="34"/>
  <c r="A2" i="34"/>
  <c r="C3" i="33"/>
  <c r="A3" i="33"/>
  <c r="C2" i="33"/>
  <c r="A2" i="33"/>
  <c r="G6" i="40" l="1"/>
  <c r="F14" i="19" s="1"/>
  <c r="G6" i="39"/>
  <c r="F13" i="19" s="1"/>
  <c r="F21" i="19" s="1"/>
  <c r="I6" i="38"/>
  <c r="F15" i="19" s="1"/>
  <c r="C6" i="36"/>
  <c r="G28" i="36" l="1"/>
  <c r="G27" i="36"/>
  <c r="G26" i="36"/>
  <c r="G25" i="36"/>
  <c r="G24" i="36"/>
  <c r="G23" i="36"/>
  <c r="G22" i="36"/>
  <c r="G21" i="36"/>
  <c r="G20" i="36"/>
  <c r="G19" i="36"/>
  <c r="G18" i="36"/>
  <c r="G17" i="36"/>
  <c r="G16" i="36"/>
  <c r="G15" i="36"/>
  <c r="G14" i="36"/>
  <c r="G13" i="36"/>
  <c r="G12" i="36"/>
  <c r="G11" i="36"/>
  <c r="G10" i="36"/>
  <c r="G9" i="36"/>
  <c r="C1" i="36"/>
  <c r="A1" i="36"/>
  <c r="G6" i="36" l="1"/>
  <c r="F31" i="19" s="1"/>
  <c r="I396" i="35"/>
  <c r="I395" i="35"/>
  <c r="I394" i="35"/>
  <c r="I393" i="35"/>
  <c r="I392" i="35"/>
  <c r="I391" i="35"/>
  <c r="I390" i="35"/>
  <c r="I389" i="35"/>
  <c r="I388" i="35"/>
  <c r="I387" i="35"/>
  <c r="I386" i="35"/>
  <c r="I385" i="35"/>
  <c r="I384" i="35"/>
  <c r="I383" i="35"/>
  <c r="I382" i="35"/>
  <c r="I381" i="35"/>
  <c r="I380" i="35"/>
  <c r="I379" i="35"/>
  <c r="I378" i="35"/>
  <c r="I377" i="35"/>
  <c r="I376" i="35"/>
  <c r="I375" i="35"/>
  <c r="I374" i="35"/>
  <c r="I373" i="35"/>
  <c r="I372" i="35"/>
  <c r="I371" i="35"/>
  <c r="I370" i="35"/>
  <c r="I369" i="35"/>
  <c r="I368" i="35"/>
  <c r="I367" i="35"/>
  <c r="I366" i="35"/>
  <c r="I365" i="35"/>
  <c r="I364" i="35"/>
  <c r="I363" i="35"/>
  <c r="I362" i="35"/>
  <c r="I361" i="35"/>
  <c r="I360" i="35"/>
  <c r="I359" i="35"/>
  <c r="I358" i="35"/>
  <c r="I357" i="35"/>
  <c r="I356" i="35"/>
  <c r="I355" i="35"/>
  <c r="I354" i="35"/>
  <c r="I353" i="35"/>
  <c r="I352" i="35"/>
  <c r="I351" i="35"/>
  <c r="I350" i="35"/>
  <c r="I349" i="35"/>
  <c r="I348" i="35"/>
  <c r="I347" i="35"/>
  <c r="I346" i="35"/>
  <c r="I345" i="35"/>
  <c r="I344" i="35"/>
  <c r="I343" i="35"/>
  <c r="I342" i="35"/>
  <c r="I341" i="35"/>
  <c r="I340" i="35"/>
  <c r="I339" i="35"/>
  <c r="I338" i="35"/>
  <c r="I337" i="35"/>
  <c r="I336" i="35"/>
  <c r="I335" i="35"/>
  <c r="I334" i="35"/>
  <c r="I333" i="35"/>
  <c r="I332" i="35"/>
  <c r="I331" i="35"/>
  <c r="I330" i="35"/>
  <c r="I329" i="35"/>
  <c r="I328" i="35"/>
  <c r="I327" i="35"/>
  <c r="I326" i="35"/>
  <c r="I325" i="35"/>
  <c r="I324" i="35"/>
  <c r="I323" i="35"/>
  <c r="I322" i="35"/>
  <c r="I321" i="35"/>
  <c r="I320" i="35"/>
  <c r="I319" i="35"/>
  <c r="I318" i="35"/>
  <c r="I317" i="35"/>
  <c r="I316" i="35"/>
  <c r="I315" i="35"/>
  <c r="I314" i="35"/>
  <c r="I313" i="35"/>
  <c r="I312" i="35"/>
  <c r="I311" i="35"/>
  <c r="I310" i="35"/>
  <c r="I309" i="35"/>
  <c r="I308" i="35"/>
  <c r="I307" i="35"/>
  <c r="I306" i="35"/>
  <c r="I305" i="35"/>
  <c r="I304" i="35"/>
  <c r="I303" i="35"/>
  <c r="I302" i="35"/>
  <c r="I301" i="35"/>
  <c r="I300" i="35"/>
  <c r="I299" i="35"/>
  <c r="I298" i="35"/>
  <c r="I297" i="35"/>
  <c r="I296" i="35"/>
  <c r="I295" i="35"/>
  <c r="I294" i="35"/>
  <c r="I293" i="35"/>
  <c r="I292" i="35"/>
  <c r="I291" i="35"/>
  <c r="I290" i="35"/>
  <c r="I289" i="35"/>
  <c r="I288" i="35"/>
  <c r="I287" i="35"/>
  <c r="I286" i="35"/>
  <c r="I285" i="35"/>
  <c r="I284" i="35"/>
  <c r="I283" i="35"/>
  <c r="I282" i="35"/>
  <c r="I281" i="35"/>
  <c r="I280" i="35"/>
  <c r="I279" i="35"/>
  <c r="I278" i="35"/>
  <c r="I277" i="35"/>
  <c r="I276" i="35"/>
  <c r="I275" i="35"/>
  <c r="I274" i="35"/>
  <c r="I273" i="35"/>
  <c r="I272" i="35"/>
  <c r="I271" i="35"/>
  <c r="I270" i="35"/>
  <c r="I269" i="35"/>
  <c r="I268" i="35"/>
  <c r="I267" i="35"/>
  <c r="I266" i="35"/>
  <c r="I265" i="35"/>
  <c r="I264" i="35"/>
  <c r="I263" i="35"/>
  <c r="I262" i="35"/>
  <c r="I261" i="35"/>
  <c r="I260" i="35"/>
  <c r="I259" i="35"/>
  <c r="I258" i="35"/>
  <c r="I257" i="35"/>
  <c r="I256" i="35"/>
  <c r="I255" i="35"/>
  <c r="I254" i="35"/>
  <c r="I253" i="35"/>
  <c r="I252" i="35"/>
  <c r="I251" i="35"/>
  <c r="I250" i="35"/>
  <c r="I249" i="35"/>
  <c r="I248" i="35"/>
  <c r="I247" i="35"/>
  <c r="I246" i="35"/>
  <c r="I245" i="35"/>
  <c r="I244" i="35"/>
  <c r="I243" i="35"/>
  <c r="I242" i="35"/>
  <c r="I241" i="35"/>
  <c r="I240" i="35"/>
  <c r="I239" i="35"/>
  <c r="I238" i="35"/>
  <c r="I237" i="35"/>
  <c r="I236" i="35"/>
  <c r="I235" i="35"/>
  <c r="I234" i="35"/>
  <c r="I233" i="35"/>
  <c r="I232" i="35"/>
  <c r="I231" i="35"/>
  <c r="I230" i="35"/>
  <c r="I229" i="35"/>
  <c r="I228" i="35"/>
  <c r="I227" i="35"/>
  <c r="I226" i="35"/>
  <c r="I225" i="35"/>
  <c r="I224" i="35"/>
  <c r="I223" i="35"/>
  <c r="I222" i="35"/>
  <c r="I221" i="35"/>
  <c r="I220" i="35"/>
  <c r="I219" i="35"/>
  <c r="I218" i="35"/>
  <c r="I217" i="35"/>
  <c r="I216" i="35"/>
  <c r="I215" i="35"/>
  <c r="I214" i="35"/>
  <c r="I213" i="35"/>
  <c r="I212" i="35"/>
  <c r="I211" i="35"/>
  <c r="I210" i="35"/>
  <c r="I209" i="35"/>
  <c r="I208" i="35"/>
  <c r="I207" i="35"/>
  <c r="I206" i="35"/>
  <c r="I205" i="35"/>
  <c r="I204" i="35"/>
  <c r="I203" i="35"/>
  <c r="I202" i="35"/>
  <c r="I201" i="35"/>
  <c r="I200" i="35"/>
  <c r="I199" i="35"/>
  <c r="I198" i="35"/>
  <c r="I197" i="35"/>
  <c r="I196" i="35"/>
  <c r="I195" i="35"/>
  <c r="I194" i="35"/>
  <c r="I193" i="35"/>
  <c r="I192" i="35"/>
  <c r="I191" i="35"/>
  <c r="I190" i="35"/>
  <c r="I189" i="35"/>
  <c r="I188" i="35"/>
  <c r="I187" i="35"/>
  <c r="I186" i="35"/>
  <c r="I185" i="35"/>
  <c r="I184" i="35"/>
  <c r="I183" i="35"/>
  <c r="I182" i="35"/>
  <c r="I181" i="35"/>
  <c r="I180" i="35"/>
  <c r="I179" i="35"/>
  <c r="I178" i="35"/>
  <c r="I177" i="35"/>
  <c r="I176" i="35"/>
  <c r="I175" i="35"/>
  <c r="I174" i="35"/>
  <c r="I173" i="35"/>
  <c r="I172" i="35"/>
  <c r="I171" i="35"/>
  <c r="I170" i="35"/>
  <c r="I169" i="35"/>
  <c r="I168" i="35"/>
  <c r="I167" i="35"/>
  <c r="I166" i="35"/>
  <c r="I165" i="35"/>
  <c r="I164" i="35"/>
  <c r="I163" i="35"/>
  <c r="I162" i="35"/>
  <c r="I161" i="35"/>
  <c r="I160" i="35"/>
  <c r="I159" i="35"/>
  <c r="I158" i="35"/>
  <c r="I157" i="35"/>
  <c r="I156" i="35"/>
  <c r="I155" i="35"/>
  <c r="I154" i="35"/>
  <c r="I153" i="35"/>
  <c r="I152" i="35"/>
  <c r="I151" i="35"/>
  <c r="I150" i="35"/>
  <c r="I149" i="35"/>
  <c r="I148" i="35"/>
  <c r="I147" i="35"/>
  <c r="I146" i="35"/>
  <c r="I145" i="35"/>
  <c r="I144" i="35"/>
  <c r="I143" i="35"/>
  <c r="I142"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3"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C6" i="35"/>
  <c r="C1" i="35"/>
  <c r="A1" i="35"/>
  <c r="C6" i="34"/>
  <c r="G396" i="34"/>
  <c r="G395" i="34"/>
  <c r="G394" i="34"/>
  <c r="G393" i="34"/>
  <c r="G392" i="34"/>
  <c r="G391" i="34"/>
  <c r="G390" i="34"/>
  <c r="G389" i="34"/>
  <c r="G388" i="34"/>
  <c r="G387" i="34"/>
  <c r="G386" i="34"/>
  <c r="G385" i="34"/>
  <c r="G384" i="34"/>
  <c r="G383" i="34"/>
  <c r="G382" i="34"/>
  <c r="G381" i="34"/>
  <c r="G380" i="34"/>
  <c r="G379" i="34"/>
  <c r="G378" i="34"/>
  <c r="G377" i="34"/>
  <c r="G376" i="34"/>
  <c r="G375" i="34"/>
  <c r="G374" i="34"/>
  <c r="G373" i="34"/>
  <c r="G372" i="34"/>
  <c r="G371" i="34"/>
  <c r="G370" i="34"/>
  <c r="G369" i="34"/>
  <c r="G368" i="34"/>
  <c r="G367" i="34"/>
  <c r="G366" i="34"/>
  <c r="G365" i="34"/>
  <c r="G364" i="34"/>
  <c r="G363" i="34"/>
  <c r="G362" i="34"/>
  <c r="G361" i="34"/>
  <c r="G360" i="34"/>
  <c r="G359" i="34"/>
  <c r="G358" i="34"/>
  <c r="G357" i="34"/>
  <c r="G356" i="34"/>
  <c r="G355" i="34"/>
  <c r="G354" i="34"/>
  <c r="G353" i="34"/>
  <c r="G352" i="34"/>
  <c r="G351" i="34"/>
  <c r="G350" i="34"/>
  <c r="G349" i="34"/>
  <c r="G348" i="34"/>
  <c r="G347" i="34"/>
  <c r="G346" i="34"/>
  <c r="G345" i="34"/>
  <c r="G344" i="34"/>
  <c r="G343" i="34"/>
  <c r="G342" i="34"/>
  <c r="G341" i="34"/>
  <c r="G340" i="34"/>
  <c r="G339" i="34"/>
  <c r="G338" i="34"/>
  <c r="G337" i="34"/>
  <c r="G336" i="34"/>
  <c r="G335" i="34"/>
  <c r="G334"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8" i="34"/>
  <c r="G307" i="34"/>
  <c r="G306" i="34"/>
  <c r="G305" i="34"/>
  <c r="G304" i="34"/>
  <c r="G303" i="34"/>
  <c r="G302" i="34"/>
  <c r="G301" i="34"/>
  <c r="G300" i="34"/>
  <c r="G299" i="34"/>
  <c r="G298" i="34"/>
  <c r="G297" i="34"/>
  <c r="G296" i="34"/>
  <c r="G295" i="34"/>
  <c r="G294" i="34"/>
  <c r="G293" i="34"/>
  <c r="G292" i="34"/>
  <c r="G291" i="34"/>
  <c r="G290" i="34"/>
  <c r="G289" i="34"/>
  <c r="G288" i="34"/>
  <c r="G287" i="34"/>
  <c r="G286" i="34"/>
  <c r="G285" i="34"/>
  <c r="G284" i="34"/>
  <c r="G283" i="34"/>
  <c r="G282" i="34"/>
  <c r="G281" i="34"/>
  <c r="G280" i="34"/>
  <c r="G279" i="34"/>
  <c r="G278" i="34"/>
  <c r="G277" i="34"/>
  <c r="G276" i="34"/>
  <c r="G275" i="34"/>
  <c r="G274" i="34"/>
  <c r="G273" i="34"/>
  <c r="G272" i="34"/>
  <c r="G271"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C1" i="34"/>
  <c r="A1" i="34"/>
  <c r="C6" i="33"/>
  <c r="I6" i="35" l="1"/>
  <c r="F18" i="19" s="1"/>
  <c r="G6" i="34"/>
  <c r="F17" i="19" s="1"/>
  <c r="G396" i="33" l="1"/>
  <c r="G395" i="33"/>
  <c r="G394" i="33"/>
  <c r="G393" i="33"/>
  <c r="G392" i="33"/>
  <c r="G391" i="33"/>
  <c r="G390" i="33"/>
  <c r="G389" i="33"/>
  <c r="G388" i="33"/>
  <c r="G387" i="33"/>
  <c r="G386" i="33"/>
  <c r="G385" i="33"/>
  <c r="G384" i="33"/>
  <c r="G383" i="33"/>
  <c r="G382" i="33"/>
  <c r="G381" i="33"/>
  <c r="G380" i="33"/>
  <c r="G379" i="33"/>
  <c r="G378" i="33"/>
  <c r="G377" i="33"/>
  <c r="G376" i="33"/>
  <c r="G375" i="33"/>
  <c r="G374" i="33"/>
  <c r="G373" i="33"/>
  <c r="G372" i="33"/>
  <c r="G371" i="33"/>
  <c r="G370" i="33"/>
  <c r="G369" i="33"/>
  <c r="G368" i="33"/>
  <c r="G367" i="33"/>
  <c r="G366" i="33"/>
  <c r="G365" i="33"/>
  <c r="G364" i="33"/>
  <c r="G363" i="33"/>
  <c r="G362" i="33"/>
  <c r="G361" i="33"/>
  <c r="G360" i="33"/>
  <c r="G359" i="33"/>
  <c r="G358" i="33"/>
  <c r="G357" i="33"/>
  <c r="G356" i="33"/>
  <c r="G355" i="33"/>
  <c r="G354" i="33"/>
  <c r="G353" i="33"/>
  <c r="G352" i="33"/>
  <c r="G351" i="33"/>
  <c r="G350" i="33"/>
  <c r="G349" i="33"/>
  <c r="G348" i="33"/>
  <c r="G347" i="33"/>
  <c r="G346" i="33"/>
  <c r="G345" i="33"/>
  <c r="G344" i="33"/>
  <c r="G343" i="33"/>
  <c r="G342" i="33"/>
  <c r="G341" i="33"/>
  <c r="G340" i="33"/>
  <c r="G339" i="33"/>
  <c r="G338" i="33"/>
  <c r="G337" i="33"/>
  <c r="G336" i="33"/>
  <c r="G335" i="33"/>
  <c r="G334" i="33"/>
  <c r="G333" i="33"/>
  <c r="G332" i="33"/>
  <c r="G331" i="33"/>
  <c r="G330" i="33"/>
  <c r="G329" i="33"/>
  <c r="G328" i="33"/>
  <c r="G327" i="33"/>
  <c r="G326" i="33"/>
  <c r="G325" i="33"/>
  <c r="G324" i="33"/>
  <c r="G323" i="33"/>
  <c r="G322" i="33"/>
  <c r="G321" i="33"/>
  <c r="G320" i="33"/>
  <c r="G319" i="33"/>
  <c r="G318" i="33"/>
  <c r="G317" i="33"/>
  <c r="G316" i="33"/>
  <c r="G315" i="33"/>
  <c r="G314" i="33"/>
  <c r="G313" i="33"/>
  <c r="G312" i="33"/>
  <c r="G311" i="33"/>
  <c r="G310" i="33"/>
  <c r="G309" i="33"/>
  <c r="G308" i="33"/>
  <c r="G307" i="33"/>
  <c r="G306" i="33"/>
  <c r="G305" i="33"/>
  <c r="G304" i="33"/>
  <c r="G303" i="33"/>
  <c r="G302" i="33"/>
  <c r="G301" i="33"/>
  <c r="G300" i="33"/>
  <c r="G299" i="33"/>
  <c r="G298" i="33"/>
  <c r="G297" i="33"/>
  <c r="G296" i="33"/>
  <c r="G295" i="33"/>
  <c r="G294" i="33"/>
  <c r="G293" i="33"/>
  <c r="G292" i="33"/>
  <c r="G291" i="33"/>
  <c r="G290" i="33"/>
  <c r="G289" i="33"/>
  <c r="G288" i="33"/>
  <c r="G287" i="33"/>
  <c r="G286" i="33"/>
  <c r="G285" i="33"/>
  <c r="G284" i="33"/>
  <c r="G283" i="33"/>
  <c r="G282" i="33"/>
  <c r="G281" i="33"/>
  <c r="G280" i="33"/>
  <c r="G279" i="33"/>
  <c r="G278" i="33"/>
  <c r="G277" i="33"/>
  <c r="G276" i="33"/>
  <c r="G275" i="33"/>
  <c r="G274" i="33"/>
  <c r="G273" i="33"/>
  <c r="G272" i="33"/>
  <c r="G271" i="33"/>
  <c r="G270" i="33"/>
  <c r="G269" i="33"/>
  <c r="G268" i="33"/>
  <c r="G267" i="33"/>
  <c r="G266" i="33"/>
  <c r="G265" i="33"/>
  <c r="G264" i="33"/>
  <c r="G263" i="33"/>
  <c r="G262" i="33"/>
  <c r="G261" i="33"/>
  <c r="G260" i="33"/>
  <c r="G259" i="33"/>
  <c r="G258" i="33"/>
  <c r="G257" i="33"/>
  <c r="G256" i="33"/>
  <c r="G255" i="33"/>
  <c r="G254" i="33"/>
  <c r="G253" i="33"/>
  <c r="G252" i="33"/>
  <c r="G251" i="33"/>
  <c r="G250" i="33"/>
  <c r="G249" i="33"/>
  <c r="G248" i="33"/>
  <c r="G247" i="33"/>
  <c r="G246" i="33"/>
  <c r="G245" i="33"/>
  <c r="G244" i="33"/>
  <c r="G243" i="33"/>
  <c r="G242" i="33"/>
  <c r="G241" i="33"/>
  <c r="G240" i="33"/>
  <c r="G239" i="33"/>
  <c r="G238" i="33"/>
  <c r="G237" i="33"/>
  <c r="G236" i="33"/>
  <c r="G235" i="33"/>
  <c r="G234" i="33"/>
  <c r="G233" i="33"/>
  <c r="G232" i="33"/>
  <c r="G231" i="33"/>
  <c r="G230" i="33"/>
  <c r="G229" i="33"/>
  <c r="G228" i="33"/>
  <c r="G227" i="33"/>
  <c r="G226" i="33"/>
  <c r="G225" i="33"/>
  <c r="G224" i="33"/>
  <c r="G223" i="33"/>
  <c r="G222" i="33"/>
  <c r="G221" i="33"/>
  <c r="G220" i="33"/>
  <c r="G219" i="33"/>
  <c r="G218" i="33"/>
  <c r="G217" i="33"/>
  <c r="G216" i="33"/>
  <c r="G215" i="33"/>
  <c r="G214" i="33"/>
  <c r="G213" i="33"/>
  <c r="G212" i="33"/>
  <c r="G211" i="33"/>
  <c r="G210" i="33"/>
  <c r="G209" i="33"/>
  <c r="G208" i="33"/>
  <c r="G207" i="33"/>
  <c r="G206" i="33"/>
  <c r="G205" i="33"/>
  <c r="G204" i="33"/>
  <c r="G203" i="33"/>
  <c r="G202" i="33"/>
  <c r="G201" i="33"/>
  <c r="G200" i="33"/>
  <c r="G199" i="33"/>
  <c r="G198" i="33"/>
  <c r="G197" i="33"/>
  <c r="G196" i="33"/>
  <c r="G195" i="33"/>
  <c r="G194" i="33"/>
  <c r="G193" i="33"/>
  <c r="G192" i="33"/>
  <c r="G191" i="33"/>
  <c r="G190" i="33"/>
  <c r="G189" i="33"/>
  <c r="G188" i="33"/>
  <c r="G187" i="33"/>
  <c r="G186" i="33"/>
  <c r="G185" i="33"/>
  <c r="G184" i="33"/>
  <c r="G183" i="33"/>
  <c r="G182" i="33"/>
  <c r="G181" i="33"/>
  <c r="G180" i="33"/>
  <c r="G179" i="33"/>
  <c r="G178" i="33"/>
  <c r="G177" i="33"/>
  <c r="G176" i="33"/>
  <c r="G175" i="33"/>
  <c r="G174" i="33"/>
  <c r="G173" i="33"/>
  <c r="G172" i="33"/>
  <c r="G171" i="33"/>
  <c r="G170" i="33"/>
  <c r="G169" i="33"/>
  <c r="G168" i="33"/>
  <c r="G167" i="33"/>
  <c r="G166" i="33"/>
  <c r="G165" i="33"/>
  <c r="G164" i="33"/>
  <c r="G163" i="33"/>
  <c r="G162" i="33"/>
  <c r="G161" i="33"/>
  <c r="G160" i="33"/>
  <c r="G159" i="33"/>
  <c r="G158" i="33"/>
  <c r="G157" i="33"/>
  <c r="G156" i="33"/>
  <c r="G155" i="33"/>
  <c r="G154" i="33"/>
  <c r="G153" i="33"/>
  <c r="G152" i="33"/>
  <c r="G151" i="33"/>
  <c r="G150" i="33"/>
  <c r="G149" i="33"/>
  <c r="G148" i="33"/>
  <c r="G147" i="33"/>
  <c r="G146" i="33"/>
  <c r="G145" i="33"/>
  <c r="G144" i="33"/>
  <c r="G143" i="33"/>
  <c r="G142" i="33"/>
  <c r="G141" i="33"/>
  <c r="G140" i="33"/>
  <c r="G139" i="33"/>
  <c r="G138" i="33"/>
  <c r="G137" i="33"/>
  <c r="G136" i="33"/>
  <c r="G135" i="33"/>
  <c r="G134" i="33"/>
  <c r="G133" i="33"/>
  <c r="G132" i="33"/>
  <c r="G131" i="33"/>
  <c r="G130" i="33"/>
  <c r="G129" i="33"/>
  <c r="G128" i="33"/>
  <c r="G127" i="33"/>
  <c r="G126" i="33"/>
  <c r="G125" i="33"/>
  <c r="G124" i="33"/>
  <c r="G123" i="33"/>
  <c r="G122" i="33"/>
  <c r="G121" i="33"/>
  <c r="G120" i="33"/>
  <c r="G119" i="33"/>
  <c r="G118" i="33"/>
  <c r="G117" i="33"/>
  <c r="G116" i="33"/>
  <c r="G115" i="33"/>
  <c r="G114" i="33"/>
  <c r="G113" i="33"/>
  <c r="G112" i="33"/>
  <c r="G111" i="33"/>
  <c r="G110" i="33"/>
  <c r="G109" i="33"/>
  <c r="G108" i="33"/>
  <c r="G107" i="33"/>
  <c r="G106" i="33"/>
  <c r="G105" i="33"/>
  <c r="G104" i="33"/>
  <c r="G103" i="33"/>
  <c r="G102" i="33"/>
  <c r="G101" i="33"/>
  <c r="G100" i="33"/>
  <c r="G99" i="33"/>
  <c r="G98" i="33"/>
  <c r="G97" i="33"/>
  <c r="G96" i="33"/>
  <c r="G95" i="33"/>
  <c r="G94" i="33"/>
  <c r="G93" i="33"/>
  <c r="G92" i="33"/>
  <c r="G91" i="33"/>
  <c r="G90" i="33"/>
  <c r="G89" i="33"/>
  <c r="G88" i="33"/>
  <c r="G87" i="33"/>
  <c r="G86" i="33"/>
  <c r="G85" i="33"/>
  <c r="G84" i="33"/>
  <c r="G83" i="33"/>
  <c r="G82" i="33"/>
  <c r="G81" i="33"/>
  <c r="G80" i="33"/>
  <c r="G79" i="33"/>
  <c r="G78" i="33"/>
  <c r="G77" i="33"/>
  <c r="G76" i="33"/>
  <c r="G75" i="33"/>
  <c r="G74" i="33"/>
  <c r="G73" i="33"/>
  <c r="G72" i="33"/>
  <c r="G71" i="33"/>
  <c r="G70" i="33"/>
  <c r="G69" i="33"/>
  <c r="G68" i="33"/>
  <c r="G67" i="33"/>
  <c r="G66" i="33"/>
  <c r="G65" i="33"/>
  <c r="G64" i="33"/>
  <c r="G63" i="33"/>
  <c r="G62" i="33"/>
  <c r="G61" i="33"/>
  <c r="G60" i="33"/>
  <c r="G59" i="33"/>
  <c r="G58" i="33"/>
  <c r="G57" i="33"/>
  <c r="G56" i="33"/>
  <c r="G55" i="33"/>
  <c r="G54" i="33"/>
  <c r="G53" i="33"/>
  <c r="G52" i="33"/>
  <c r="G51" i="33"/>
  <c r="G50" i="33"/>
  <c r="G49" i="33"/>
  <c r="G48" i="33"/>
  <c r="G47" i="33"/>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14" i="33"/>
  <c r="G12" i="33"/>
  <c r="G11" i="33"/>
  <c r="G10" i="33"/>
  <c r="C1" i="33"/>
  <c r="A1" i="33"/>
  <c r="G6" i="33" l="1"/>
  <c r="F16" i="19" s="1"/>
  <c r="H5" i="25" l="1"/>
  <c r="G2" i="25"/>
  <c r="E3" i="25"/>
  <c r="E2" i="25"/>
  <c r="C3" i="25"/>
  <c r="C2" i="25"/>
  <c r="C1" i="25"/>
  <c r="I108" i="25"/>
  <c r="H108" i="25"/>
  <c r="I107" i="25"/>
  <c r="H107" i="25"/>
  <c r="I106" i="25"/>
  <c r="H106" i="25"/>
  <c r="I105" i="25"/>
  <c r="H105" i="25"/>
  <c r="I104" i="25"/>
  <c r="H104" i="25"/>
  <c r="I103" i="25"/>
  <c r="H103" i="25"/>
  <c r="I102" i="25"/>
  <c r="H102" i="25"/>
  <c r="I101" i="25"/>
  <c r="H101" i="25"/>
  <c r="I100" i="25"/>
  <c r="H100" i="25"/>
  <c r="I99" i="25"/>
  <c r="H99" i="25"/>
  <c r="I98" i="25"/>
  <c r="H98" i="25"/>
  <c r="I97" i="25"/>
  <c r="H97" i="25"/>
  <c r="I96" i="25"/>
  <c r="H96" i="25"/>
  <c r="I95" i="25"/>
  <c r="H95" i="25"/>
  <c r="I94" i="25"/>
  <c r="H94" i="25"/>
  <c r="I93" i="25"/>
  <c r="H93" i="25"/>
  <c r="I92" i="25"/>
  <c r="H92" i="25"/>
  <c r="I91" i="25"/>
  <c r="H91" i="25"/>
  <c r="I90" i="25"/>
  <c r="H90" i="25"/>
  <c r="I89" i="25"/>
  <c r="H89" i="25"/>
  <c r="I88" i="25"/>
  <c r="H88" i="25"/>
  <c r="I87" i="25"/>
  <c r="H87" i="25"/>
  <c r="I86" i="25"/>
  <c r="H86" i="25"/>
  <c r="I85" i="25"/>
  <c r="H85" i="25"/>
  <c r="I84" i="25"/>
  <c r="H84" i="25"/>
  <c r="I83" i="25"/>
  <c r="H83" i="25"/>
  <c r="I82" i="25"/>
  <c r="H82" i="25"/>
  <c r="I81" i="25"/>
  <c r="H81" i="25"/>
  <c r="I80" i="25"/>
  <c r="H80" i="25"/>
  <c r="I79" i="25"/>
  <c r="H79" i="25"/>
  <c r="I78" i="25"/>
  <c r="H78" i="25"/>
  <c r="I77" i="25"/>
  <c r="H77" i="25"/>
  <c r="I76" i="25"/>
  <c r="H76" i="25"/>
  <c r="I75" i="25"/>
  <c r="H75" i="25"/>
  <c r="I74" i="25"/>
  <c r="H74" i="25"/>
  <c r="I73" i="25"/>
  <c r="H73" i="25"/>
  <c r="I72" i="25"/>
  <c r="H72" i="25"/>
  <c r="I71" i="25"/>
  <c r="H71" i="25"/>
  <c r="I70" i="25"/>
  <c r="H70" i="25"/>
  <c r="I69" i="25"/>
  <c r="H69" i="25"/>
  <c r="I68" i="25"/>
  <c r="H68" i="25"/>
  <c r="I67" i="25"/>
  <c r="H67" i="25"/>
  <c r="I66" i="25"/>
  <c r="H66" i="25"/>
  <c r="I65" i="25"/>
  <c r="H65" i="25"/>
  <c r="I64" i="25"/>
  <c r="H64" i="25"/>
  <c r="I63" i="25"/>
  <c r="H63" i="25"/>
  <c r="I62" i="25"/>
  <c r="H62" i="25"/>
  <c r="I61" i="25"/>
  <c r="H61" i="25"/>
  <c r="I60" i="25"/>
  <c r="H60" i="25"/>
  <c r="I59" i="25"/>
  <c r="H59" i="25"/>
  <c r="I58" i="25"/>
  <c r="H58" i="25"/>
  <c r="I57" i="25"/>
  <c r="H57" i="25"/>
  <c r="I56" i="25"/>
  <c r="H56" i="25"/>
  <c r="I55" i="25"/>
  <c r="H55" i="25"/>
  <c r="I54" i="25"/>
  <c r="H54" i="25"/>
  <c r="I53" i="25"/>
  <c r="H53" i="25"/>
  <c r="I52" i="25"/>
  <c r="H52" i="25"/>
  <c r="I51" i="25"/>
  <c r="H51" i="25"/>
  <c r="I50" i="25"/>
  <c r="H50" i="25"/>
  <c r="I49" i="25"/>
  <c r="H49" i="25"/>
  <c r="I48" i="25"/>
  <c r="H48" i="25"/>
  <c r="I47" i="25"/>
  <c r="H47" i="25"/>
  <c r="I46" i="25"/>
  <c r="H46" i="25"/>
  <c r="I45" i="25"/>
  <c r="H45" i="25"/>
  <c r="I44" i="25"/>
  <c r="H44" i="25"/>
  <c r="I43" i="25"/>
  <c r="H43" i="25"/>
  <c r="I42" i="25"/>
  <c r="H42" i="25"/>
  <c r="I41" i="25"/>
  <c r="H41" i="25"/>
  <c r="I40" i="25"/>
  <c r="H40" i="25"/>
  <c r="I39" i="25"/>
  <c r="H39" i="25"/>
  <c r="I38" i="25"/>
  <c r="H38" i="25"/>
  <c r="I37" i="25"/>
  <c r="H37" i="25"/>
  <c r="I36" i="25"/>
  <c r="H36" i="25"/>
  <c r="I35" i="25"/>
  <c r="H35" i="25"/>
  <c r="I34" i="25"/>
  <c r="H34" i="25"/>
  <c r="I33" i="25"/>
  <c r="H33" i="25"/>
  <c r="I32" i="25"/>
  <c r="H32" i="25"/>
  <c r="I31" i="25"/>
  <c r="H31" i="25"/>
  <c r="I30" i="25"/>
  <c r="H30" i="25"/>
  <c r="I29" i="25"/>
  <c r="H29" i="25"/>
  <c r="I28" i="25"/>
  <c r="H28" i="25"/>
  <c r="I27" i="25"/>
  <c r="H27" i="25"/>
  <c r="I26" i="25"/>
  <c r="H26" i="25"/>
  <c r="I25" i="25"/>
  <c r="H25" i="25"/>
  <c r="I24" i="25"/>
  <c r="H24" i="25"/>
  <c r="I23" i="25"/>
  <c r="H23" i="25"/>
  <c r="I22" i="25"/>
  <c r="H22" i="25"/>
  <c r="I21" i="25"/>
  <c r="H21" i="25"/>
  <c r="I20" i="25"/>
  <c r="H20" i="25"/>
  <c r="I19" i="25"/>
  <c r="H19" i="25"/>
  <c r="I18" i="25"/>
  <c r="H18" i="25"/>
  <c r="I17" i="25"/>
  <c r="H17" i="25"/>
  <c r="I16" i="25"/>
  <c r="H16" i="25"/>
  <c r="I15" i="25"/>
  <c r="H15" i="25"/>
  <c r="I14" i="25"/>
  <c r="H14" i="25"/>
  <c r="I13" i="25"/>
  <c r="H13" i="25"/>
  <c r="I12" i="25"/>
  <c r="H12" i="25"/>
  <c r="I11" i="25"/>
  <c r="H11" i="25"/>
  <c r="H6" i="25"/>
  <c r="I7" i="25" s="1"/>
  <c r="I10" i="25"/>
  <c r="H10" i="25"/>
  <c r="G3" i="25"/>
  <c r="H7" i="25" l="1"/>
  <c r="F33" i="19"/>
  <c r="F20" i="19" l="1"/>
  <c r="F22" i="19" l="1"/>
  <c r="F34" i="19" l="1"/>
  <c r="F35" i="19" s="1"/>
  <c r="H35" i="19" l="1"/>
  <c r="E33" i="41"/>
  <c r="F33" i="41" s="1"/>
  <c r="F32" i="41" s="1"/>
  <c r="F9" i="41" s="1"/>
</calcChain>
</file>

<file path=xl/sharedStrings.xml><?xml version="1.0" encoding="utf-8"?>
<sst xmlns="http://schemas.openxmlformats.org/spreadsheetml/2006/main" count="405" uniqueCount="200">
  <si>
    <t>Total</t>
  </si>
  <si>
    <t>A</t>
  </si>
  <si>
    <t>B</t>
  </si>
  <si>
    <t>C</t>
  </si>
  <si>
    <t>D</t>
  </si>
  <si>
    <t>E</t>
  </si>
  <si>
    <t>G</t>
  </si>
  <si>
    <t>REF</t>
  </si>
  <si>
    <t>Headings</t>
  </si>
  <si>
    <t>Heading</t>
  </si>
  <si>
    <t>Explanation</t>
  </si>
  <si>
    <t xml:space="preserve">Project title : </t>
  </si>
  <si>
    <t>Item</t>
  </si>
  <si>
    <t>Memo :</t>
  </si>
  <si>
    <t>Units</t>
  </si>
  <si>
    <t xml:space="preserve">Organisation : </t>
  </si>
  <si>
    <t>REMARK :</t>
  </si>
  <si>
    <t>a) you cannot add or remove lines;</t>
  </si>
  <si>
    <t>b) the functions "cut/copy and paste" are NOT working on entire lines nor on any group of cells containing one or several cells of column F.</t>
  </si>
  <si>
    <t>If you try one of these impossible operations, an error window will appear or a "#REF" message will appear in column F.  If the latter occurs, please use the "undo" function one or several times (the left-oriented, blue arrow button of the toolbar on top of the screen) until the “#REF” message disappears; do not try to delete it in any other way...the sheet could be spoiled.</t>
  </si>
  <si>
    <r>
      <t xml:space="preserve">- If you need to </t>
    </r>
    <r>
      <rPr>
        <i/>
        <sz val="10"/>
        <color indexed="8"/>
        <rFont val="Times New Roman"/>
        <family val="1"/>
      </rPr>
      <t>copy</t>
    </r>
    <r>
      <rPr>
        <sz val="10"/>
        <color indexed="8"/>
        <rFont val="Times New Roman"/>
        <family val="1"/>
      </rPr>
      <t xml:space="preserve"> data you can use the standard “copy and paste” function, but you can NEVER select entire rows nor any yellow cell in column F</t>
    </r>
  </si>
  <si>
    <r>
      <t xml:space="preserve">- If you need to </t>
    </r>
    <r>
      <rPr>
        <i/>
        <sz val="10"/>
        <color indexed="8"/>
        <rFont val="Times New Roman"/>
        <family val="1"/>
      </rPr>
      <t>move</t>
    </r>
    <r>
      <rPr>
        <sz val="10"/>
        <color indexed="8"/>
        <rFont val="Times New Roman"/>
        <family val="1"/>
      </rPr>
      <t xml:space="preserve"> data, instead of the standard "cut and paste" operation please proceed as follows :</t>
    </r>
  </si>
  <si>
    <t>a) do the same as here above to first copy the data you wish to move,</t>
  </si>
  <si>
    <t>b) select the original cells and delete their contents;  again, without selecting entire rows nor any yellow cell in column F</t>
  </si>
  <si>
    <t>All cells of column "F / Total" of each sheet of this workbook are protected and are calculated automatically from the data in columns C and E, i.e. you cannot modify nor write directly in any of those cells. As a consequence,</t>
  </si>
  <si>
    <t>Amount</t>
  </si>
  <si>
    <t>Equipment</t>
  </si>
  <si>
    <t>Date of Expenditure</t>
  </si>
  <si>
    <t>Type of Expenditure</t>
  </si>
  <si>
    <t>Type of Document</t>
  </si>
  <si>
    <t>Currency</t>
  </si>
  <si>
    <t>Rate</t>
  </si>
  <si>
    <t>GBP</t>
  </si>
  <si>
    <t>Budget</t>
  </si>
  <si>
    <t>Diff</t>
  </si>
  <si>
    <t>Actual</t>
  </si>
  <si>
    <t>Annual Programme</t>
  </si>
  <si>
    <t>Start Date</t>
  </si>
  <si>
    <t>End Date</t>
  </si>
  <si>
    <t>Type</t>
  </si>
  <si>
    <t>Fund</t>
  </si>
  <si>
    <t>European funding</t>
  </si>
  <si>
    <t>Fund :</t>
  </si>
  <si>
    <t>F</t>
  </si>
  <si>
    <t>H</t>
  </si>
  <si>
    <t>Ref</t>
  </si>
  <si>
    <t>M</t>
  </si>
  <si>
    <t>R</t>
  </si>
  <si>
    <t>S</t>
  </si>
  <si>
    <t>Travel and Subsistence</t>
  </si>
  <si>
    <t>Expert Fees</t>
  </si>
  <si>
    <t>Q</t>
  </si>
  <si>
    <t>T</t>
  </si>
  <si>
    <t>BUDGET CATEGORY</t>
  </si>
  <si>
    <t>UK National Programme - AMIF</t>
  </si>
  <si>
    <t>2014-2020</t>
  </si>
  <si>
    <t>Programme</t>
  </si>
  <si>
    <t>Project Beneficiary</t>
  </si>
  <si>
    <t>Project Title</t>
  </si>
  <si>
    <t>Project Start Date</t>
  </si>
  <si>
    <t>Project End Date</t>
  </si>
  <si>
    <t>Supplies and Services</t>
  </si>
  <si>
    <t>Total Eligible Direct Costs</t>
  </si>
  <si>
    <t>£</t>
  </si>
  <si>
    <t>Total Eligible Costs</t>
  </si>
  <si>
    <t>Match Funding by Beneficiary</t>
  </si>
  <si>
    <t>Project Own Generated Income</t>
  </si>
  <si>
    <t>Funding by UK National Programme - AMIF</t>
  </si>
  <si>
    <t>Line
No</t>
  </si>
  <si>
    <t>Beneficiary Name</t>
  </si>
  <si>
    <t>Contracted Service</t>
  </si>
  <si>
    <t>Target Group Specific</t>
  </si>
  <si>
    <t>Advertising</t>
  </si>
  <si>
    <t>BUDGET
ESTIMATE</t>
  </si>
  <si>
    <t>Programme Funding %</t>
  </si>
  <si>
    <t>Name</t>
  </si>
  <si>
    <t>Number
of
Units</t>
  </si>
  <si>
    <t>Unit Rate
£ per unit</t>
  </si>
  <si>
    <t>Budget
Expenditure
£</t>
  </si>
  <si>
    <t>BUDGET TOTAL</t>
  </si>
  <si>
    <t>Volunteer</t>
  </si>
  <si>
    <t>Purchase</t>
  </si>
  <si>
    <t>What Income do you envisage the project generating</t>
  </si>
  <si>
    <t>How will income be generated</t>
  </si>
  <si>
    <t>Who has provided Funding</t>
  </si>
  <si>
    <t>Under what agreement is funding provided (eg Grant Agreement, Match Funding Letter etc)</t>
  </si>
  <si>
    <t>Responsible Authority</t>
  </si>
  <si>
    <t>Grant Agreement</t>
  </si>
  <si>
    <t>Target Group</t>
  </si>
  <si>
    <t>People Costs</t>
  </si>
  <si>
    <r>
      <t>Type
(</t>
    </r>
    <r>
      <rPr>
        <b/>
        <i/>
        <sz val="9"/>
        <color rgb="FFFF0000"/>
        <rFont val="Arial"/>
        <family val="2"/>
      </rPr>
      <t>Use Dropdown Menu</t>
    </r>
    <r>
      <rPr>
        <b/>
        <sz val="10"/>
        <rFont val="Arial"/>
        <family val="2"/>
      </rPr>
      <t>)</t>
    </r>
  </si>
  <si>
    <t>Staff</t>
  </si>
  <si>
    <t>Contracted</t>
  </si>
  <si>
    <t>Lease Rental</t>
  </si>
  <si>
    <t>Budget
Income
£</t>
  </si>
  <si>
    <t>Property</t>
  </si>
  <si>
    <t>dd/mm/yy</t>
  </si>
  <si>
    <t>Please input</t>
  </si>
  <si>
    <t>Summary Budget</t>
  </si>
  <si>
    <t>Column D</t>
  </si>
  <si>
    <t>Column G</t>
  </si>
  <si>
    <t xml:space="preserve">Please input your budgeted pay rate </t>
  </si>
  <si>
    <t>PLEASE select status of the person from the dropdown menu</t>
  </si>
  <si>
    <t>IMPORTANT - If you intend to purchase essential equipment, you will be required to comply with AMIF rules regarding the value for money decision of whether to purchase or lease / rent equipment</t>
  </si>
  <si>
    <t>Travel and subsistence</t>
  </si>
  <si>
    <t>PLEASE select whether you already own, intend to purchase or lease / rent this equipment</t>
  </si>
  <si>
    <t>Already Own</t>
  </si>
  <si>
    <t>Please use this section to budget for all direct Property costs to be incurred by the project to directly deliver the project.</t>
  </si>
  <si>
    <t>Column B</t>
  </si>
  <si>
    <t>PLEASE indicate to what use any property will be put in delivering the project</t>
  </si>
  <si>
    <t>IMPORTANT - property occupied which is used for administrative tasks cannot be charged under direct costs given the fact that it would be very difficult to apportion the cost used for administrative purpose to a specific project.</t>
  </si>
  <si>
    <r>
      <rPr>
        <b/>
        <i/>
        <sz val="10"/>
        <rFont val="Arial"/>
        <family val="2"/>
      </rPr>
      <t>Partial use of the equipment</t>
    </r>
    <r>
      <rPr>
        <b/>
        <sz val="10"/>
        <rFont val="Arial"/>
        <family val="2"/>
      </rPr>
      <t xml:space="preserve">: Where equipment is used for multiple purposes and therefore it is not possible to charge the full cost of the equipment to the project, a percentage of use should be calculated and applied to the cost of the equipment so as to determine the cost to charge to the project. </t>
    </r>
  </si>
  <si>
    <t>IMPORTANT - Any actual apportionment / attribution method will NOT be allowed without specific approval from the UK Responsible Authority</t>
  </si>
  <si>
    <t>Please use this section to budget for all direct costs associated with supplies and services incurred by the project to directly deliver the project.</t>
  </si>
  <si>
    <t>Column E</t>
  </si>
  <si>
    <t>Please use this option if the cost you intend is a non contracted, non recurring transaction</t>
  </si>
  <si>
    <t>Contracted Supply</t>
  </si>
  <si>
    <t>Please use this option if you intend to subcontract a supply or service to the project - You are NOT allowed to subcontract Project Management</t>
  </si>
  <si>
    <t>Please use this option if you intend to incur and/or re-imburse expenses to specific individuals who are Target Group members of the project (eg creche facilities, exam fees etc). You MUST adopt procedures which can link the expenditure to a specifc person if costs are to be claimed under this category</t>
  </si>
  <si>
    <t>Project Generated Income</t>
  </si>
  <si>
    <t>M-N-P-S</t>
  </si>
  <si>
    <t>Project Funding</t>
  </si>
  <si>
    <t>Please use this section to inform from where ALL funding needed to operate the project will be obtained</t>
  </si>
  <si>
    <t>Please scroll down to see all useful comments for each section</t>
  </si>
  <si>
    <t>Please use this section to budget for any income (including course fees you may charge) that you expect the project activities to generate</t>
  </si>
  <si>
    <r>
      <t xml:space="preserve">IMPORTANT - Property space used for specific tasks </t>
    </r>
    <r>
      <rPr>
        <b/>
        <sz val="10"/>
        <color rgb="FFFF0000"/>
        <rFont val="Arial"/>
        <family val="2"/>
      </rPr>
      <t>directly linked</t>
    </r>
    <r>
      <rPr>
        <b/>
        <sz val="10"/>
        <rFont val="Arial"/>
        <family val="2"/>
      </rPr>
      <t xml:space="preserve"> to the project (eg training of target groups, training of border guards, counselling for target groups, setup of common visa application centres and renovation of consulates) may be considered as direct property costs. In cases where only a proportion of the property space is used for direct project tasks, detailed justification of any apportionment method with supporting documents should be provided.</t>
    </r>
  </si>
  <si>
    <t>Total Match Funding</t>
  </si>
  <si>
    <t>Please use this section to budget for all Essential Equipment needs to help deliver the project. If existing equipment is to be used, you may budget for accounting depreciation over the project period</t>
  </si>
  <si>
    <t>General Instructions</t>
  </si>
  <si>
    <t>One-off Supply or Service</t>
  </si>
  <si>
    <t>Publicity</t>
  </si>
  <si>
    <t>The toolkit contains sophisticated formulae, hidden columns and calculation checks, therefore it is imperative that you do not amend the toolkit in any way as this may affect its operation.</t>
  </si>
  <si>
    <t>IMPORTANT - Any actual apportionment / attribution method will NOT be allowed without specific prior approval from the UK Responsible Authority</t>
  </si>
  <si>
    <t>One-off supply or service</t>
  </si>
  <si>
    <r>
      <t>Version (</t>
    </r>
    <r>
      <rPr>
        <b/>
        <i/>
        <sz val="10"/>
        <rFont val="Arial"/>
        <family val="2"/>
      </rPr>
      <t>RA use only</t>
    </r>
    <r>
      <rPr>
        <b/>
        <sz val="10"/>
        <rFont val="Arial"/>
        <family val="2"/>
      </rPr>
      <t>)</t>
    </r>
  </si>
  <si>
    <t>Expenditure
Budget</t>
  </si>
  <si>
    <t>Income
Budget</t>
  </si>
  <si>
    <t>IMPORTANT - If the organisation you are utilising is contracted, you will be required to comply with AMIF rules regarding contract procurement, which is in the Stakeholder Guidance Manual.</t>
  </si>
  <si>
    <t>Please only input to white cells in sheets A to E, Q and M-N-P-S - yellow cells contain formulae.</t>
  </si>
  <si>
    <t>Please do not alter or input any further details, the rest of the sheet will self-populate</t>
  </si>
  <si>
    <t>from the detail sheets</t>
  </si>
  <si>
    <t xml:space="preserve">Name </t>
  </si>
  <si>
    <t>Column C</t>
  </si>
  <si>
    <t>Job Role within the Project</t>
  </si>
  <si>
    <t>Column F</t>
  </si>
  <si>
    <t>Expected number of units to be paid</t>
  </si>
  <si>
    <t>DO NOT INPUT ANYTHING - This Column auto-populates.</t>
  </si>
  <si>
    <t xml:space="preserve">IMPORTANT - If the person you are utilising is contracted, you will be required to </t>
  </si>
  <si>
    <t>comply with AMIF rules regarding contract procurement.</t>
  </si>
  <si>
    <t>Expected number of units to be paid - for single payment enter 1</t>
  </si>
  <si>
    <t>Role within the Project</t>
  </si>
  <si>
    <t>Column I</t>
  </si>
  <si>
    <t>PLEASE use the dropdown to indicate the type of supply or service:</t>
  </si>
  <si>
    <t>INSTRUCTIONS</t>
  </si>
  <si>
    <t xml:space="preserve"> </t>
  </si>
  <si>
    <t>Budget Estimate Toolkit</t>
  </si>
  <si>
    <t>Please use this section to budget for all T&amp;S costs to be incurred by the project to assist in the delivery of the project (this includes those costs re-imbursed  to  employed staff, volunteers, contractors and target group members)</t>
  </si>
  <si>
    <t>A1</t>
  </si>
  <si>
    <t>A2</t>
  </si>
  <si>
    <t>Contracted People</t>
  </si>
  <si>
    <t>People Costs - Employees and Agency (Direct Staff)</t>
  </si>
  <si>
    <t>Employed Staff</t>
  </si>
  <si>
    <t>Agency Staff</t>
  </si>
  <si>
    <t>Will you be making a claim for indirect costs</t>
  </si>
  <si>
    <t>Proposed Project Start Date</t>
  </si>
  <si>
    <t>Proposed Project End Date</t>
  </si>
  <si>
    <t>PLEASE REFER TO YOUR STAKEHOLDER OPERATIONAL GUIDANCE MANUAL FOR SPECIFIC ELIGIBILITY REQUIREMENTS AND TO THE APPLICATION GUIDANCE FOR MORE DETAIL REGARDING CELL COMPLETION</t>
  </si>
  <si>
    <r>
      <rPr>
        <b/>
        <sz val="12"/>
        <rFont val="Arial"/>
        <family val="2"/>
      </rPr>
      <t>IMPORTANT</t>
    </r>
    <r>
      <rPr>
        <b/>
        <sz val="10"/>
        <rFont val="Arial"/>
        <family val="2"/>
      </rPr>
      <t xml:space="preserve"> - Supplies and services can be included in the project budget as direct costs if they are used for the direct and operational purpose of the project. If necessary, an attribution method should be used in order to reflect the real use/consumption for a specific project. If this proves too difficult or too complicated, these costs cannot be charged under direct costs and are deemed to form part of indirect costs, if claimed. An attribution method for the claiming of costs such as photocopying etc must clearly show the direct link to the project and be fully auditable – it will not be enough for example to estimate photocopying usage.</t>
    </r>
  </si>
  <si>
    <t>Please input the supplier name, or if unknown at this stage input "To Be Confirmed" or "TBC"</t>
  </si>
  <si>
    <t>Please use this option if you intend to incur costs in advertising the project and its activities. In any advertising you MUST indicate that the project is funded by the EU, including the EU logo and strapline</t>
  </si>
  <si>
    <t>A1 &amp; A2</t>
  </si>
  <si>
    <r>
      <t xml:space="preserve">Indirect Costs Claim (Yes or No) </t>
    </r>
    <r>
      <rPr>
        <b/>
        <sz val="10"/>
        <rFont val="Symbol"/>
        <family val="1"/>
        <charset val="2"/>
      </rPr>
      <t>®</t>
    </r>
  </si>
  <si>
    <t>It is important for you to distinguish funding between the following categories:
Funding from your own resources - you will be required to issue a match funding letter to the UKRA;
Funding from project partners (private bodies and public bodies) - you will be required to formalise arrangements with service level agreements which match terms and conditions of the grant agreement with the UK Responsible authority
Funding you expect from UK National Programme - AMIF - Please note that figures here are self-generated from the % on the summary sheet, so require no input here.</t>
  </si>
  <si>
    <t>N</t>
  </si>
  <si>
    <t>Match Funding by Project Partners - Public Bodies</t>
  </si>
  <si>
    <t>P</t>
  </si>
  <si>
    <t>Line No</t>
  </si>
  <si>
    <t>Date of Funding</t>
  </si>
  <si>
    <t>From Own Resources</t>
  </si>
  <si>
    <t>Match Funding Letter</t>
  </si>
  <si>
    <t>Public Funds</t>
  </si>
  <si>
    <t>Private Partners</t>
  </si>
  <si>
    <t>Match Funding by Project Partners - Private Partners</t>
  </si>
  <si>
    <t>Tab A1: Staff = employed directly by the organisation, or agency staff</t>
  </si>
  <si>
    <t>Please use this section to budget for all people you intend to utilise in order to deliver the project:
Use Tab A1 to record Staff who are Directly Employed by your organisation or engaged via an Employment Agency;
Use Tab A2 to record people who you engage either as self-employed contractors or through Employee Owned Companies</t>
  </si>
  <si>
    <t>Tab A2: Self-employed contractors or contractors engaged through own employee owned company</t>
  </si>
  <si>
    <t>Total Project Funding</t>
  </si>
  <si>
    <t>Comments:</t>
  </si>
  <si>
    <t>People Costs - Self employed Contractors etc</t>
  </si>
  <si>
    <t>Indirect Costs</t>
  </si>
  <si>
    <t>v10.0</t>
  </si>
  <si>
    <t>YOU MUST ENTER "YES 15%" OR
 "YES 40%" TO CLAIM THESE COSTS</t>
  </si>
  <si>
    <t xml:space="preserve"> - please note: selecting 40% indirect costs covers ALL other costs</t>
  </si>
  <si>
    <t>Completion Instructions: Budget Toolkit v10.0</t>
  </si>
  <si>
    <t>Different Cost Options</t>
  </si>
  <si>
    <t>The UKRA is providing two separate options for the reimbursement of indirect costs and organisations  must select one of these options when making an application.</t>
  </si>
  <si>
    <r>
      <rPr>
        <b/>
        <sz val="12"/>
        <rFont val="Arial"/>
        <family val="2"/>
      </rPr>
      <t>Option 1</t>
    </r>
    <r>
      <rPr>
        <sz val="12"/>
        <rFont val="Arial"/>
        <family val="2"/>
      </rPr>
      <t>:  Applies a calculation of 15% of eligible direct staff costs to calculate indirect costs.  Organisation can also claim all other direct costs based on actual expenditure if appropriate evidence is available.</t>
    </r>
  </si>
  <si>
    <r>
      <rPr>
        <b/>
        <sz val="12"/>
        <rFont val="Arial"/>
        <family val="2"/>
      </rPr>
      <t>Option 2</t>
    </r>
    <r>
      <rPr>
        <sz val="12"/>
        <rFont val="Arial"/>
        <family val="2"/>
      </rPr>
      <t>: Applies a calculation of 40% of eligible direct staff costs only, to calculate direct and indirect costs.  Organisations  can not claim any other costs.</t>
    </r>
  </si>
  <si>
    <t>The option to select is on the Summary Budget sheet as identified below.</t>
  </si>
  <si>
    <t>Where applicable, you will need to complete the number of units and the unit rate on each budget line to generate the budget expenditure. Specific instructions for each section are detailed below and links are provided on each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</si>
</sst>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BF&quot;_-;\-* #,##0\ &quot;BF&quot;_-;_-* &quot;-&quot;\ &quot;BF&quot;_-;_-@_-"/>
    <numFmt numFmtId="165" formatCode="_-* #,##0\ _B_F_-;\-* #,##0\ _B_F_-;_-* &quot;-&quot;\ _B_F_-;_-@_-"/>
    <numFmt numFmtId="166" formatCode="_-* #,##0.00\ &quot;BF&quot;_-;\-* #,##0.00\ &quot;BF&quot;_-;_-* &quot;-&quot;??\ &quot;BF&quot;_-;_-@_-"/>
    <numFmt numFmtId="167" formatCode="_-* #,##0.00\ _B_F_-;\-* #,##0.00\ _B_F_-;_-* &quot;-&quot;??\ _B_F_-;_-@_-"/>
    <numFmt numFmtId="168" formatCode="_-* #,##0.00\ _F_B_-;\-* #,##0.00\ _F_B_-;_-* &quot;-&quot;??\ _F_B_-;_-@_-"/>
    <numFmt numFmtId="169" formatCode="#,##0.00_);[Red]\(#,##0.00\)"/>
    <numFmt numFmtId="170" formatCode="#,##0_);[Red]\(#,##0\)"/>
  </numFmts>
  <fonts count="35" x14ac:knownFonts="1">
    <font>
      <sz val="10"/>
      <name val="Arial"/>
    </font>
    <font>
      <sz val="10"/>
      <name val="Arial"/>
      <family val="2"/>
    </font>
    <font>
      <b/>
      <sz val="10"/>
      <name val="Arial"/>
      <family val="2"/>
    </font>
    <font>
      <sz val="10"/>
      <name val="Arial"/>
      <family val="2"/>
    </font>
    <font>
      <b/>
      <sz val="10"/>
      <color indexed="48"/>
      <name val="Arial"/>
      <family val="2"/>
    </font>
    <font>
      <sz val="10"/>
      <name val="Times New Roman"/>
      <family val="1"/>
    </font>
    <font>
      <sz val="8"/>
      <name val="Arial"/>
      <family val="2"/>
    </font>
    <font>
      <sz val="11"/>
      <name val="Times New Roman"/>
      <family val="1"/>
    </font>
    <font>
      <sz val="10"/>
      <color indexed="9"/>
      <name val="Arial"/>
      <family val="2"/>
    </font>
    <font>
      <sz val="8"/>
      <name val="Arial"/>
      <family val="2"/>
    </font>
    <font>
      <sz val="10"/>
      <color indexed="8"/>
      <name val="Times New Roman"/>
      <family val="1"/>
    </font>
    <font>
      <i/>
      <sz val="10"/>
      <color indexed="8"/>
      <name val="Times New Roman"/>
      <family val="1"/>
    </font>
    <font>
      <b/>
      <sz val="11"/>
      <name val="Arial"/>
      <family val="2"/>
    </font>
    <font>
      <b/>
      <sz val="22"/>
      <name val="Times New Roman"/>
      <family val="1"/>
    </font>
    <font>
      <b/>
      <sz val="10"/>
      <color indexed="10"/>
      <name val="Arial"/>
      <family val="2"/>
    </font>
    <font>
      <b/>
      <sz val="10"/>
      <color indexed="10"/>
      <name val="Arial"/>
      <family val="2"/>
    </font>
    <font>
      <b/>
      <i/>
      <sz val="9"/>
      <color rgb="FFFF0000"/>
      <name val="Arial"/>
      <family val="2"/>
    </font>
    <font>
      <b/>
      <sz val="14"/>
      <name val="Arial"/>
      <family val="2"/>
    </font>
    <font>
      <b/>
      <sz val="20"/>
      <name val="Arial"/>
      <family val="2"/>
    </font>
    <font>
      <sz val="10"/>
      <color rgb="FFFF0000"/>
      <name val="Arial"/>
      <family val="2"/>
    </font>
    <font>
      <b/>
      <sz val="10"/>
      <color rgb="FFFF0000"/>
      <name val="Arial"/>
      <family val="2"/>
    </font>
    <font>
      <b/>
      <sz val="10"/>
      <color rgb="FF0070C0"/>
      <name val="Arial"/>
      <family val="2"/>
    </font>
    <font>
      <sz val="12"/>
      <name val="Arial"/>
      <family val="2"/>
    </font>
    <font>
      <b/>
      <i/>
      <sz val="10"/>
      <name val="Arial"/>
      <family val="2"/>
    </font>
    <font>
      <b/>
      <i/>
      <sz val="10"/>
      <color rgb="FF0070C0"/>
      <name val="Arial"/>
      <family val="2"/>
    </font>
    <font>
      <b/>
      <sz val="18"/>
      <color rgb="FF00B050"/>
      <name val="Arial"/>
      <family val="2"/>
    </font>
    <font>
      <b/>
      <i/>
      <sz val="10"/>
      <color rgb="FFFF0000"/>
      <name val="Arial"/>
      <family val="2"/>
    </font>
    <font>
      <sz val="16"/>
      <name val="Arial"/>
      <family val="2"/>
    </font>
    <font>
      <b/>
      <sz val="12"/>
      <color rgb="FFFF0000"/>
      <name val="Arial"/>
      <family val="2"/>
    </font>
    <font>
      <b/>
      <sz val="12"/>
      <name val="Arial"/>
      <family val="2"/>
    </font>
    <font>
      <u/>
      <sz val="10"/>
      <color theme="10"/>
      <name val="Arial"/>
      <family val="2"/>
    </font>
    <font>
      <u/>
      <sz val="16"/>
      <color theme="10"/>
      <name val="Arial"/>
      <family val="2"/>
    </font>
    <font>
      <sz val="10"/>
      <color theme="0"/>
      <name val="Arial"/>
      <family val="2"/>
    </font>
    <font>
      <b/>
      <sz val="10"/>
      <name val="Symbol"/>
      <family val="1"/>
      <charset val="2"/>
    </font>
    <font>
      <b/>
      <sz val="19"/>
      <name val="Arial"/>
      <family val="2"/>
    </font>
  </fonts>
  <fills count="20">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6600"/>
        <bgColor indexed="64"/>
      </patternFill>
    </fill>
    <fill>
      <patternFill patternType="solid">
        <fgColor rgb="FFCCFFFF"/>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9">
    <xf numFmtId="0" fontId="0" fillId="0" borderId="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 fillId="0" borderId="0"/>
    <xf numFmtId="0" fontId="30" fillId="0" borderId="0" applyNumberFormat="0" applyFill="0" applyBorder="0" applyAlignment="0" applyProtection="0">
      <alignment vertical="top"/>
      <protection locked="0"/>
    </xf>
  </cellStyleXfs>
  <cellXfs count="415">
    <xf numFmtId="0" fontId="0" fillId="0" borderId="0" xfId="0"/>
    <xf numFmtId="0" fontId="2" fillId="0" borderId="0" xfId="0" applyFont="1"/>
    <xf numFmtId="9" fontId="1" fillId="0" borderId="0" xfId="6"/>
    <xf numFmtId="0" fontId="6" fillId="0" borderId="0" xfId="0" applyFont="1"/>
    <xf numFmtId="0" fontId="6" fillId="0" borderId="0" xfId="0" quotePrefix="1" applyFont="1"/>
    <xf numFmtId="0" fontId="0" fillId="0" borderId="0" xfId="0" applyFill="1"/>
    <xf numFmtId="0" fontId="0" fillId="0" borderId="0" xfId="0" applyFill="1" applyAlignment="1">
      <alignment horizontal="right"/>
    </xf>
    <xf numFmtId="4" fontId="6" fillId="0" borderId="1" xfId="0" applyNumberFormat="1" applyFont="1" applyBorder="1" applyProtection="1">
      <protection locked="0"/>
    </xf>
    <xf numFmtId="4" fontId="6" fillId="0" borderId="1" xfId="0" applyNumberFormat="1" applyFont="1" applyBorder="1" applyAlignment="1" applyProtection="1">
      <alignment horizontal="center"/>
      <protection locked="0"/>
    </xf>
    <xf numFmtId="0" fontId="5" fillId="0" borderId="0" xfId="0" applyFont="1" applyProtection="1"/>
    <xf numFmtId="0" fontId="0" fillId="0" borderId="0" xfId="0" applyProtection="1"/>
    <xf numFmtId="4" fontId="0" fillId="2" borderId="1" xfId="0" applyNumberFormat="1" applyFill="1" applyBorder="1" applyProtection="1"/>
    <xf numFmtId="2" fontId="6" fillId="0" borderId="1" xfId="0" applyNumberFormat="1" applyFont="1" applyBorder="1" applyAlignment="1" applyProtection="1">
      <alignment horizontal="center"/>
      <protection locked="0"/>
    </xf>
    <xf numFmtId="0" fontId="0" fillId="4" borderId="4" xfId="0" applyFill="1" applyBorder="1" applyAlignment="1">
      <alignment horizontal="center" wrapText="1"/>
    </xf>
    <xf numFmtId="0" fontId="0" fillId="4" borderId="2" xfId="0" applyFill="1" applyBorder="1" applyAlignment="1">
      <alignment wrapText="1"/>
    </xf>
    <xf numFmtId="0" fontId="0" fillId="4" borderId="2" xfId="0" applyFill="1" applyBorder="1" applyAlignment="1">
      <alignment horizontal="center" wrapText="1"/>
    </xf>
    <xf numFmtId="0" fontId="0" fillId="4" borderId="2" xfId="0" applyFill="1" applyBorder="1" applyAlignment="1">
      <alignment horizontal="center"/>
    </xf>
    <xf numFmtId="4" fontId="2" fillId="0" borderId="0" xfId="0" applyNumberFormat="1" applyFont="1" applyFill="1" applyBorder="1" applyProtection="1"/>
    <xf numFmtId="0" fontId="0" fillId="4" borderId="4" xfId="0" applyFill="1" applyBorder="1" applyAlignment="1">
      <alignment horizontal="center"/>
    </xf>
    <xf numFmtId="0" fontId="0" fillId="4" borderId="2" xfId="0" applyFill="1" applyBorder="1" applyAlignment="1" applyProtection="1">
      <alignment horizontal="center"/>
    </xf>
    <xf numFmtId="0" fontId="0" fillId="4" borderId="4" xfId="0" applyFill="1" applyBorder="1" applyAlignment="1">
      <alignment wrapText="1"/>
    </xf>
    <xf numFmtId="0" fontId="0" fillId="0" borderId="0" xfId="0" applyAlignment="1">
      <alignment horizontal="center"/>
    </xf>
    <xf numFmtId="4" fontId="2" fillId="0" borderId="0" xfId="0" applyNumberFormat="1" applyFont="1" applyProtection="1"/>
    <xf numFmtId="4" fontId="0" fillId="2" borderId="1" xfId="0" applyNumberFormat="1" applyFill="1" applyBorder="1" applyAlignment="1" applyProtection="1">
      <alignment horizontal="right"/>
    </xf>
    <xf numFmtId="4" fontId="2" fillId="2" borderId="0" xfId="0" applyNumberFormat="1" applyFont="1" applyFill="1" applyBorder="1" applyProtection="1"/>
    <xf numFmtId="0" fontId="12" fillId="6" borderId="2" xfId="0" applyFont="1" applyFill="1" applyBorder="1" applyAlignment="1" applyProtection="1">
      <alignment horizontal="center"/>
    </xf>
    <xf numFmtId="0" fontId="3" fillId="0" borderId="1" xfId="0" applyNumberFormat="1" applyFont="1" applyBorder="1" applyProtection="1">
      <protection locked="0"/>
    </xf>
    <xf numFmtId="15" fontId="3" fillId="0" borderId="1" xfId="0" applyNumberFormat="1" applyFont="1" applyBorder="1" applyProtection="1">
      <protection locked="0"/>
    </xf>
    <xf numFmtId="0" fontId="3"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 fillId="0" borderId="1" xfId="0" applyFont="1" applyBorder="1" applyProtection="1">
      <protection locked="0"/>
    </xf>
    <xf numFmtId="0" fontId="2" fillId="0" borderId="0" xfId="0" applyFont="1" applyFill="1" applyBorder="1" applyAlignment="1" applyProtection="1">
      <alignment horizontal="left"/>
    </xf>
    <xf numFmtId="3" fontId="0" fillId="0" borderId="0" xfId="0" applyNumberFormat="1" applyProtection="1"/>
    <xf numFmtId="0" fontId="2" fillId="0" borderId="0" xfId="0" applyFont="1" applyProtection="1"/>
    <xf numFmtId="0" fontId="0" fillId="0" borderId="0" xfId="0" applyAlignment="1" applyProtection="1">
      <alignment horizontal="center"/>
    </xf>
    <xf numFmtId="0" fontId="2" fillId="0" borderId="0" xfId="0" applyFont="1" applyFill="1" applyBorder="1" applyAlignment="1" applyProtection="1"/>
    <xf numFmtId="0" fontId="2" fillId="3" borderId="2" xfId="0" applyFont="1" applyFill="1" applyBorder="1" applyAlignment="1" applyProtection="1"/>
    <xf numFmtId="14" fontId="2" fillId="3" borderId="2" xfId="0" applyNumberFormat="1" applyFont="1" applyFill="1" applyBorder="1" applyAlignment="1" applyProtection="1"/>
    <xf numFmtId="0" fontId="13" fillId="0" borderId="0" xfId="0" applyFont="1" applyProtection="1"/>
    <xf numFmtId="0" fontId="5" fillId="0" borderId="0" xfId="0" applyFont="1" applyAlignment="1" applyProtection="1">
      <alignment horizontal="center"/>
    </xf>
    <xf numFmtId="0" fontId="2" fillId="0" borderId="2" xfId="0" applyFont="1" applyBorder="1" applyProtection="1"/>
    <xf numFmtId="0" fontId="2" fillId="0" borderId="2" xfId="0" applyFont="1" applyBorder="1" applyAlignment="1" applyProtection="1"/>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2" fillId="4" borderId="2" xfId="0" applyFont="1" applyFill="1" applyBorder="1" applyAlignment="1" applyProtection="1"/>
    <xf numFmtId="0" fontId="3" fillId="0" borderId="0" xfId="0" applyFont="1" applyFill="1" applyBorder="1" applyAlignment="1" applyProtection="1">
      <alignment horizontal="right"/>
    </xf>
    <xf numFmtId="4" fontId="2" fillId="0" borderId="0" xfId="0" applyNumberFormat="1" applyFont="1" applyFill="1" applyBorder="1" applyAlignment="1" applyProtection="1"/>
    <xf numFmtId="0" fontId="2" fillId="0" borderId="0" xfId="0" applyFont="1" applyFill="1" applyBorder="1" applyAlignment="1" applyProtection="1">
      <alignment horizontal="center"/>
    </xf>
    <xf numFmtId="9" fontId="0" fillId="0" borderId="0" xfId="6" applyFont="1" applyProtection="1"/>
    <xf numFmtId="9" fontId="1" fillId="0" borderId="0" xfId="6" applyProtection="1"/>
    <xf numFmtId="15" fontId="2" fillId="3" borderId="2" xfId="0" applyNumberFormat="1" applyFont="1" applyFill="1" applyBorder="1" applyAlignment="1" applyProtection="1">
      <alignment horizontal="left" vertical="top"/>
      <protection locked="0"/>
    </xf>
    <xf numFmtId="169" fontId="0" fillId="0" borderId="0" xfId="0" applyNumberFormat="1" applyAlignment="1">
      <alignment vertical="top"/>
    </xf>
    <xf numFmtId="169" fontId="2" fillId="0" borderId="0" xfId="0" applyNumberFormat="1" applyFont="1" applyAlignment="1">
      <alignment vertical="top"/>
    </xf>
    <xf numFmtId="169" fontId="2" fillId="0" borderId="0" xfId="0" applyNumberFormat="1" applyFont="1" applyFill="1" applyBorder="1" applyAlignment="1" applyProtection="1">
      <alignment horizontal="left" vertical="top"/>
    </xf>
    <xf numFmtId="169" fontId="8" fillId="0" borderId="0" xfId="0" applyNumberFormat="1" applyFont="1" applyFill="1" applyBorder="1" applyAlignment="1" applyProtection="1">
      <alignment vertical="top"/>
      <protection locked="0"/>
    </xf>
    <xf numFmtId="169" fontId="0" fillId="0" borderId="0" xfId="0" applyNumberFormat="1" applyAlignment="1">
      <alignment horizontal="left" vertical="top"/>
    </xf>
    <xf numFmtId="170" fontId="2" fillId="0" borderId="0" xfId="0" applyNumberFormat="1" applyFont="1" applyAlignment="1" applyProtection="1">
      <alignment horizontal="left" vertical="top"/>
    </xf>
    <xf numFmtId="169" fontId="2" fillId="0" borderId="0" xfId="0" applyNumberFormat="1" applyFont="1" applyAlignment="1" applyProtection="1">
      <alignment vertical="top"/>
    </xf>
    <xf numFmtId="169" fontId="0" fillId="0" borderId="0" xfId="0" applyNumberFormat="1" applyAlignment="1" applyProtection="1">
      <alignment vertical="top"/>
    </xf>
    <xf numFmtId="169" fontId="2" fillId="0" borderId="0" xfId="0" applyNumberFormat="1" applyFont="1" applyFill="1" applyBorder="1" applyAlignment="1" applyProtection="1">
      <alignment vertical="top"/>
    </xf>
    <xf numFmtId="169" fontId="5" fillId="0" borderId="0" xfId="0" applyNumberFormat="1" applyFont="1" applyAlignment="1" applyProtection="1">
      <alignment vertical="top"/>
    </xf>
    <xf numFmtId="169" fontId="7" fillId="0" borderId="0" xfId="0" applyNumberFormat="1" applyFont="1" applyAlignment="1" applyProtection="1">
      <alignment vertical="top"/>
    </xf>
    <xf numFmtId="170" fontId="0" fillId="0" borderId="0" xfId="0" applyNumberFormat="1" applyAlignment="1">
      <alignment horizontal="left" vertical="top"/>
    </xf>
    <xf numFmtId="169" fontId="3" fillId="0" borderId="1" xfId="0" applyNumberFormat="1" applyFont="1" applyBorder="1" applyAlignment="1" applyProtection="1">
      <alignment vertical="top"/>
      <protection locked="0"/>
    </xf>
    <xf numFmtId="169" fontId="3" fillId="2" borderId="1" xfId="0" applyNumberFormat="1" applyFont="1" applyFill="1" applyBorder="1" applyAlignment="1" applyProtection="1">
      <alignment vertical="top"/>
    </xf>
    <xf numFmtId="170" fontId="0" fillId="0" borderId="0" xfId="0" applyNumberFormat="1" applyAlignment="1" applyProtection="1">
      <alignment horizontal="left" vertical="top"/>
      <protection locked="0"/>
    </xf>
    <xf numFmtId="169" fontId="1" fillId="0" borderId="1" xfId="0" applyNumberFormat="1" applyFont="1" applyBorder="1" applyAlignment="1" applyProtection="1">
      <alignment vertical="top"/>
      <protection locked="0"/>
    </xf>
    <xf numFmtId="169" fontId="0" fillId="0" borderId="0" xfId="0" applyNumberFormat="1" applyAlignment="1" applyProtection="1">
      <alignment vertical="top"/>
      <protection locked="0"/>
    </xf>
    <xf numFmtId="15" fontId="1" fillId="0" borderId="1" xfId="0" applyNumberFormat="1" applyFont="1" applyBorder="1" applyAlignment="1" applyProtection="1">
      <alignment horizontal="left" vertical="top"/>
      <protection locked="0"/>
    </xf>
    <xf numFmtId="15" fontId="3" fillId="0" borderId="1" xfId="0" applyNumberFormat="1" applyFont="1" applyBorder="1" applyAlignment="1" applyProtection="1">
      <alignment horizontal="left" vertical="top"/>
      <protection locked="0"/>
    </xf>
    <xf numFmtId="15" fontId="2" fillId="0" borderId="1" xfId="0" applyNumberFormat="1" applyFont="1" applyBorder="1" applyAlignment="1" applyProtection="1">
      <alignment horizontal="left" vertical="top"/>
      <protection locked="0"/>
    </xf>
    <xf numFmtId="15" fontId="0" fillId="0" borderId="0" xfId="0" applyNumberFormat="1" applyAlignment="1">
      <alignment horizontal="left" vertical="top"/>
    </xf>
    <xf numFmtId="169" fontId="2" fillId="0" borderId="0" xfId="0" applyNumberFormat="1" applyFont="1" applyAlignment="1" applyProtection="1">
      <alignment horizontal="left" vertical="top"/>
    </xf>
    <xf numFmtId="169" fontId="1" fillId="0" borderId="1" xfId="0" applyNumberFormat="1" applyFont="1" applyBorder="1" applyAlignment="1" applyProtection="1">
      <alignment horizontal="left" vertical="top"/>
      <protection locked="0"/>
    </xf>
    <xf numFmtId="169" fontId="2" fillId="6" borderId="2" xfId="0" applyNumberFormat="1" applyFont="1" applyFill="1" applyBorder="1" applyAlignment="1" applyProtection="1">
      <alignment horizontal="left" vertical="top"/>
    </xf>
    <xf numFmtId="169" fontId="5" fillId="0" borderId="0" xfId="0" applyNumberFormat="1" applyFont="1" applyAlignment="1" applyProtection="1">
      <alignment horizontal="left" vertical="top"/>
    </xf>
    <xf numFmtId="169" fontId="2" fillId="7" borderId="2" xfId="0" applyNumberFormat="1" applyFont="1" applyFill="1" applyBorder="1" applyAlignment="1" applyProtection="1">
      <alignment horizontal="left" vertical="top"/>
    </xf>
    <xf numFmtId="169" fontId="2" fillId="0" borderId="0" xfId="0" applyNumberFormat="1" applyFont="1" applyAlignment="1" applyProtection="1">
      <alignment horizontal="right" vertical="top"/>
    </xf>
    <xf numFmtId="169" fontId="2" fillId="0" borderId="0" xfId="0" applyNumberFormat="1" applyFont="1" applyFill="1" applyBorder="1" applyAlignment="1" applyProtection="1">
      <alignment horizontal="right" vertical="top"/>
    </xf>
    <xf numFmtId="169" fontId="1" fillId="0" borderId="0" xfId="0" applyNumberFormat="1" applyFont="1" applyAlignment="1" applyProtection="1">
      <alignment vertical="top"/>
    </xf>
    <xf numFmtId="170" fontId="1" fillId="0" borderId="0" xfId="0" applyNumberFormat="1" applyFont="1" applyAlignment="1" applyProtection="1">
      <alignment horizontal="left" vertical="top"/>
    </xf>
    <xf numFmtId="169" fontId="1" fillId="0" borderId="0" xfId="0" applyNumberFormat="1" applyFont="1" applyAlignment="1" applyProtection="1">
      <alignment horizontal="left" vertical="top"/>
    </xf>
    <xf numFmtId="15" fontId="1" fillId="0" borderId="0" xfId="0" applyNumberFormat="1" applyFont="1" applyFill="1" applyBorder="1" applyAlignment="1" applyProtection="1">
      <alignment horizontal="left" vertical="top"/>
    </xf>
    <xf numFmtId="169" fontId="1" fillId="6" borderId="2" xfId="0" applyNumberFormat="1" applyFont="1" applyFill="1" applyBorder="1" applyAlignment="1" applyProtection="1">
      <alignment horizontal="left" vertical="top"/>
    </xf>
    <xf numFmtId="169" fontId="1" fillId="0" borderId="0" xfId="0" applyNumberFormat="1" applyFont="1" applyFill="1" applyBorder="1" applyAlignment="1" applyProtection="1">
      <alignment vertical="top"/>
    </xf>
    <xf numFmtId="169" fontId="1" fillId="0" borderId="0" xfId="0" applyNumberFormat="1" applyFont="1" applyFill="1" applyBorder="1" applyAlignment="1" applyProtection="1">
      <alignment horizontal="left" vertical="top"/>
    </xf>
    <xf numFmtId="169" fontId="1" fillId="0" borderId="0" xfId="0" applyNumberFormat="1" applyFont="1" applyBorder="1" applyAlignment="1" applyProtection="1">
      <alignment horizontal="left" vertical="top"/>
    </xf>
    <xf numFmtId="169" fontId="1" fillId="0" borderId="0" xfId="0" applyNumberFormat="1" applyFont="1" applyBorder="1" applyAlignment="1" applyProtection="1">
      <alignment vertical="top"/>
    </xf>
    <xf numFmtId="169" fontId="1" fillId="0" borderId="2" xfId="0" applyNumberFormat="1" applyFont="1" applyBorder="1" applyAlignment="1" applyProtection="1">
      <alignment horizontal="left" vertical="top"/>
    </xf>
    <xf numFmtId="169" fontId="1" fillId="5" borderId="0" xfId="0" applyNumberFormat="1" applyFont="1" applyFill="1" applyBorder="1" applyAlignment="1" applyProtection="1">
      <alignment horizontal="left" vertical="top"/>
    </xf>
    <xf numFmtId="169" fontId="5" fillId="0" borderId="0" xfId="0" applyNumberFormat="1" applyFont="1" applyFill="1" applyAlignment="1" applyProtection="1">
      <alignment horizontal="left" vertical="top"/>
    </xf>
    <xf numFmtId="169" fontId="1" fillId="0" borderId="0" xfId="0" applyNumberFormat="1" applyFont="1" applyAlignment="1" applyProtection="1">
      <alignment horizontal="right" vertical="top"/>
    </xf>
    <xf numFmtId="169" fontId="0" fillId="0" borderId="0" xfId="0" applyNumberFormat="1" applyFill="1" applyAlignment="1" applyProtection="1">
      <alignment vertical="top"/>
      <protection locked="0"/>
    </xf>
    <xf numFmtId="169" fontId="0" fillId="0" borderId="0" xfId="0" applyNumberFormat="1" applyFill="1" applyBorder="1" applyAlignment="1" applyProtection="1">
      <alignment vertical="top"/>
    </xf>
    <xf numFmtId="169" fontId="2" fillId="0" borderId="0" xfId="0" applyNumberFormat="1" applyFont="1" applyBorder="1" applyAlignment="1" applyProtection="1">
      <alignment horizontal="right" vertical="top"/>
    </xf>
    <xf numFmtId="0" fontId="1" fillId="0" borderId="0" xfId="0" applyNumberFormat="1" applyFont="1" applyAlignment="1" applyProtection="1">
      <alignment horizontal="left" vertical="top"/>
    </xf>
    <xf numFmtId="0" fontId="1" fillId="0" borderId="2" xfId="0" applyNumberFormat="1" applyFont="1" applyBorder="1" applyAlignment="1" applyProtection="1">
      <alignment horizontal="left" vertical="top"/>
    </xf>
    <xf numFmtId="0" fontId="1" fillId="0" borderId="0" xfId="0" applyNumberFormat="1" applyFont="1" applyBorder="1" applyAlignment="1" applyProtection="1">
      <alignment horizontal="left" vertical="top"/>
    </xf>
    <xf numFmtId="0" fontId="1" fillId="0" borderId="1" xfId="0" applyNumberFormat="1" applyFont="1" applyBorder="1" applyAlignment="1" applyProtection="1">
      <alignment horizontal="left" vertical="top"/>
      <protection locked="0"/>
    </xf>
    <xf numFmtId="0" fontId="3" fillId="0" borderId="1" xfId="0" applyNumberFormat="1" applyFont="1" applyBorder="1" applyAlignment="1" applyProtection="1">
      <alignment horizontal="left" vertical="top"/>
      <protection locked="0"/>
    </xf>
    <xf numFmtId="0" fontId="0" fillId="0" borderId="0" xfId="0" applyNumberFormat="1" applyAlignment="1">
      <alignment horizontal="left" vertical="top"/>
    </xf>
    <xf numFmtId="170" fontId="1" fillId="7" borderId="2" xfId="0" applyNumberFormat="1" applyFont="1" applyFill="1" applyBorder="1" applyAlignment="1">
      <alignment horizontal="left" wrapText="1"/>
    </xf>
    <xf numFmtId="169" fontId="0" fillId="0" borderId="0" xfId="0" applyNumberFormat="1" applyAlignment="1"/>
    <xf numFmtId="169" fontId="1" fillId="0" borderId="0" xfId="0" applyNumberFormat="1" applyFont="1" applyAlignment="1" applyProtection="1"/>
    <xf numFmtId="169" fontId="1" fillId="0" borderId="0" xfId="0" applyNumberFormat="1" applyFont="1" applyAlignment="1" applyProtection="1">
      <alignment horizontal="right"/>
    </xf>
    <xf numFmtId="9" fontId="1" fillId="0" borderId="0" xfId="6" applyFont="1" applyAlignment="1" applyProtection="1">
      <alignment vertical="top"/>
    </xf>
    <xf numFmtId="0" fontId="1" fillId="0" borderId="0" xfId="0" applyFont="1" applyAlignment="1">
      <alignment vertical="top"/>
    </xf>
    <xf numFmtId="0" fontId="2" fillId="7" borderId="2" xfId="0" applyNumberFormat="1" applyFont="1" applyFill="1" applyBorder="1" applyAlignment="1">
      <alignment horizontal="left" wrapText="1"/>
    </xf>
    <xf numFmtId="15" fontId="2" fillId="7" borderId="4" xfId="0" applyNumberFormat="1" applyFont="1" applyFill="1" applyBorder="1" applyAlignment="1">
      <alignment horizontal="left" wrapText="1"/>
    </xf>
    <xf numFmtId="169" fontId="2" fillId="7" borderId="2" xfId="0" applyNumberFormat="1" applyFont="1" applyFill="1" applyBorder="1" applyAlignment="1">
      <alignment horizontal="left" wrapText="1"/>
    </xf>
    <xf numFmtId="169" fontId="2" fillId="7" borderId="2" xfId="0" applyNumberFormat="1" applyFont="1" applyFill="1" applyBorder="1" applyAlignment="1">
      <alignment horizontal="center" wrapText="1"/>
    </xf>
    <xf numFmtId="169" fontId="2" fillId="7" borderId="2" xfId="0" applyNumberFormat="1" applyFont="1" applyFill="1" applyBorder="1" applyAlignment="1" applyProtection="1">
      <alignment horizontal="center" wrapText="1"/>
    </xf>
    <xf numFmtId="169" fontId="2" fillId="11" borderId="14" xfId="0" applyNumberFormat="1" applyFont="1" applyFill="1" applyBorder="1" applyAlignment="1" applyProtection="1">
      <alignment vertical="top"/>
    </xf>
    <xf numFmtId="169" fontId="2" fillId="11" borderId="7" xfId="0" applyNumberFormat="1" applyFont="1" applyFill="1" applyBorder="1" applyAlignment="1" applyProtection="1">
      <alignment vertical="top"/>
    </xf>
    <xf numFmtId="169" fontId="2" fillId="12" borderId="2" xfId="0" applyNumberFormat="1" applyFont="1" applyFill="1" applyBorder="1" applyAlignment="1" applyProtection="1">
      <alignment vertical="top"/>
    </xf>
    <xf numFmtId="169" fontId="0" fillId="0" borderId="1" xfId="0" applyNumberFormat="1" applyBorder="1" applyAlignment="1" applyProtection="1">
      <alignment vertical="top"/>
      <protection locked="0"/>
    </xf>
    <xf numFmtId="169" fontId="2" fillId="7" borderId="4" xfId="0" applyNumberFormat="1" applyFont="1" applyFill="1" applyBorder="1" applyAlignment="1">
      <alignment horizontal="left" wrapText="1"/>
    </xf>
    <xf numFmtId="170" fontId="2" fillId="7" borderId="2" xfId="0" applyNumberFormat="1" applyFont="1" applyFill="1" applyBorder="1" applyAlignment="1">
      <alignment horizontal="left" wrapText="1"/>
    </xf>
    <xf numFmtId="169" fontId="2" fillId="7" borderId="4" xfId="0" applyNumberFormat="1" applyFont="1" applyFill="1" applyBorder="1" applyAlignment="1">
      <alignment horizontal="center" wrapText="1"/>
    </xf>
    <xf numFmtId="4" fontId="1" fillId="0" borderId="5" xfId="1" applyNumberFormat="1" applyFont="1" applyFill="1" applyBorder="1" applyAlignment="1" applyProtection="1">
      <alignment vertical="top"/>
      <protection locked="0"/>
    </xf>
    <xf numFmtId="169" fontId="2" fillId="3" borderId="2" xfId="0" applyNumberFormat="1" applyFont="1" applyFill="1" applyBorder="1" applyAlignment="1" applyProtection="1">
      <alignment vertical="top"/>
    </xf>
    <xf numFmtId="169" fontId="0" fillId="0" borderId="0" xfId="1" applyNumberFormat="1" applyFont="1" applyAlignment="1" applyProtection="1">
      <alignment vertical="top"/>
    </xf>
    <xf numFmtId="169" fontId="2" fillId="3" borderId="8" xfId="0" applyNumberFormat="1" applyFont="1" applyFill="1" applyBorder="1" applyAlignment="1" applyProtection="1">
      <alignment horizontal="left" vertical="top"/>
    </xf>
    <xf numFmtId="169" fontId="2" fillId="3" borderId="8" xfId="0" applyNumberFormat="1" applyFont="1" applyFill="1" applyBorder="1" applyAlignment="1" applyProtection="1">
      <alignment vertical="top"/>
    </xf>
    <xf numFmtId="169" fontId="2" fillId="0" borderId="0" xfId="1" applyNumberFormat="1" applyFont="1" applyFill="1" applyAlignment="1" applyProtection="1">
      <alignment horizontal="center" vertical="top" wrapText="1"/>
    </xf>
    <xf numFmtId="169" fontId="2" fillId="7" borderId="2" xfId="0" applyNumberFormat="1" applyFont="1" applyFill="1" applyBorder="1" applyAlignment="1" applyProtection="1">
      <alignment vertical="top" wrapText="1"/>
    </xf>
    <xf numFmtId="169" fontId="2" fillId="10" borderId="18" xfId="0" applyNumberFormat="1" applyFont="1" applyFill="1" applyBorder="1" applyAlignment="1" applyProtection="1">
      <alignment horizontal="center" vertical="top" wrapText="1"/>
    </xf>
    <xf numFmtId="169" fontId="2" fillId="7" borderId="2" xfId="0" applyNumberFormat="1" applyFont="1" applyFill="1" applyBorder="1" applyAlignment="1" applyProtection="1">
      <alignment horizontal="center" vertical="top" wrapText="1"/>
    </xf>
    <xf numFmtId="169" fontId="14" fillId="10" borderId="11" xfId="0" applyNumberFormat="1" applyFont="1" applyFill="1" applyBorder="1" applyAlignment="1" applyProtection="1">
      <alignment horizontal="center" vertical="top" wrapText="1"/>
    </xf>
    <xf numFmtId="169" fontId="8" fillId="0" borderId="0" xfId="0" applyNumberFormat="1" applyFont="1" applyAlignment="1" applyProtection="1">
      <alignment vertical="top"/>
    </xf>
    <xf numFmtId="169" fontId="0" fillId="10" borderId="18" xfId="0" applyNumberFormat="1" applyFill="1" applyBorder="1" applyAlignment="1" applyProtection="1">
      <alignment horizontal="center" vertical="top"/>
    </xf>
    <xf numFmtId="169" fontId="0" fillId="10" borderId="0" xfId="0" applyNumberFormat="1" applyFill="1" applyBorder="1" applyAlignment="1" applyProtection="1">
      <alignment horizontal="center" vertical="top"/>
    </xf>
    <xf numFmtId="169" fontId="0" fillId="10" borderId="11" xfId="0" applyNumberFormat="1" applyFill="1" applyBorder="1" applyAlignment="1" applyProtection="1">
      <alignment vertical="top"/>
    </xf>
    <xf numFmtId="169" fontId="2" fillId="0" borderId="0" xfId="1" applyNumberFormat="1" applyFont="1" applyFill="1" applyBorder="1" applyAlignment="1" applyProtection="1">
      <alignment horizontal="center" vertical="top"/>
    </xf>
    <xf numFmtId="169" fontId="2" fillId="8" borderId="2" xfId="0" applyNumberFormat="1" applyFont="1" applyFill="1" applyBorder="1" applyAlignment="1" applyProtection="1">
      <alignment vertical="top"/>
    </xf>
    <xf numFmtId="169" fontId="2" fillId="0" borderId="0" xfId="1" applyNumberFormat="1" applyFont="1" applyFill="1" applyBorder="1" applyAlignment="1" applyProtection="1">
      <alignment vertical="top"/>
    </xf>
    <xf numFmtId="169" fontId="2" fillId="10" borderId="18" xfId="0" applyNumberFormat="1" applyFont="1" applyFill="1" applyBorder="1" applyAlignment="1" applyProtection="1">
      <alignment vertical="top"/>
    </xf>
    <xf numFmtId="169" fontId="2" fillId="8" borderId="2" xfId="1" applyNumberFormat="1" applyFont="1" applyFill="1" applyBorder="1" applyAlignment="1" applyProtection="1">
      <alignment horizontal="center" vertical="top" wrapText="1"/>
    </xf>
    <xf numFmtId="170" fontId="2" fillId="0" borderId="0" xfId="1" applyNumberFormat="1" applyFont="1" applyFill="1" applyBorder="1" applyAlignment="1" applyProtection="1">
      <alignment horizontal="right" vertical="top"/>
    </xf>
    <xf numFmtId="169" fontId="2" fillId="0" borderId="0" xfId="1" applyNumberFormat="1" applyFont="1" applyFill="1" applyBorder="1" applyAlignment="1" applyProtection="1">
      <alignment horizontal="right" vertical="top"/>
    </xf>
    <xf numFmtId="169" fontId="2" fillId="0" borderId="1" xfId="0" applyNumberFormat="1" applyFont="1" applyFill="1" applyBorder="1" applyAlignment="1" applyProtection="1">
      <alignment vertical="top"/>
    </xf>
    <xf numFmtId="169" fontId="0" fillId="10" borderId="11" xfId="6" applyNumberFormat="1" applyFont="1" applyFill="1" applyBorder="1" applyAlignment="1" applyProtection="1">
      <alignment horizontal="right" vertical="top"/>
    </xf>
    <xf numFmtId="169" fontId="2" fillId="0" borderId="12" xfId="0" applyNumberFormat="1" applyFont="1" applyFill="1" applyBorder="1" applyAlignment="1" applyProtection="1">
      <alignment vertical="top"/>
    </xf>
    <xf numFmtId="169" fontId="2" fillId="3" borderId="0" xfId="0" applyNumberFormat="1" applyFont="1" applyFill="1" applyBorder="1" applyAlignment="1" applyProtection="1">
      <alignment vertical="top"/>
    </xf>
    <xf numFmtId="169" fontId="2" fillId="5" borderId="12" xfId="0" applyNumberFormat="1" applyFont="1" applyFill="1" applyBorder="1" applyAlignment="1" applyProtection="1">
      <alignment vertical="top"/>
    </xf>
    <xf numFmtId="169" fontId="14" fillId="10" borderId="11" xfId="6" applyNumberFormat="1" applyFont="1" applyFill="1" applyBorder="1" applyAlignment="1" applyProtection="1">
      <alignment vertical="top"/>
    </xf>
    <xf numFmtId="169" fontId="2" fillId="9" borderId="2" xfId="0" applyNumberFormat="1" applyFont="1" applyFill="1" applyBorder="1" applyAlignment="1" applyProtection="1">
      <alignment vertical="top"/>
    </xf>
    <xf numFmtId="169" fontId="2" fillId="9" borderId="16" xfId="0" applyNumberFormat="1" applyFont="1" applyFill="1" applyBorder="1" applyAlignment="1" applyProtection="1">
      <alignment vertical="top"/>
    </xf>
    <xf numFmtId="169" fontId="0" fillId="0" borderId="0" xfId="0" applyNumberFormat="1" applyFill="1" applyAlignment="1" applyProtection="1">
      <alignment vertical="top"/>
    </xf>
    <xf numFmtId="169" fontId="2" fillId="10" borderId="0" xfId="0" applyNumberFormat="1" applyFont="1" applyFill="1" applyBorder="1" applyAlignment="1" applyProtection="1">
      <alignment vertical="top"/>
    </xf>
    <xf numFmtId="169" fontId="0" fillId="10" borderId="18" xfId="0" applyNumberFormat="1" applyFill="1" applyBorder="1" applyAlignment="1" applyProtection="1">
      <alignment vertical="top"/>
    </xf>
    <xf numFmtId="169" fontId="4" fillId="10" borderId="18" xfId="6" applyNumberFormat="1" applyFont="1" applyFill="1" applyBorder="1" applyAlignment="1" applyProtection="1">
      <alignment horizontal="left" vertical="top"/>
    </xf>
    <xf numFmtId="169" fontId="4" fillId="10" borderId="11" xfId="6" applyNumberFormat="1" applyFont="1" applyFill="1" applyBorder="1" applyAlignment="1" applyProtection="1">
      <alignment horizontal="left" vertical="top"/>
    </xf>
    <xf numFmtId="169" fontId="2" fillId="3" borderId="0" xfId="1" applyNumberFormat="1" applyFont="1" applyFill="1" applyBorder="1" applyAlignment="1" applyProtection="1">
      <alignment vertical="top"/>
    </xf>
    <xf numFmtId="169" fontId="2" fillId="0" borderId="0" xfId="0" applyNumberFormat="1" applyFont="1" applyBorder="1" applyAlignment="1" applyProtection="1">
      <alignment vertical="top"/>
    </xf>
    <xf numFmtId="169" fontId="15" fillId="10" borderId="18" xfId="1" applyNumberFormat="1" applyFont="1" applyFill="1" applyBorder="1" applyAlignment="1" applyProtection="1">
      <alignment vertical="top"/>
    </xf>
    <xf numFmtId="169" fontId="0" fillId="10" borderId="0" xfId="0" applyNumberFormat="1" applyFill="1" applyBorder="1" applyAlignment="1" applyProtection="1">
      <alignment vertical="top"/>
    </xf>
    <xf numFmtId="169" fontId="0" fillId="10" borderId="19" xfId="0" applyNumberFormat="1" applyFill="1" applyBorder="1" applyAlignment="1" applyProtection="1">
      <alignment vertical="top"/>
    </xf>
    <xf numFmtId="169" fontId="0" fillId="10" borderId="12" xfId="0" applyNumberFormat="1" applyFill="1" applyBorder="1" applyAlignment="1" applyProtection="1">
      <alignment vertical="top"/>
    </xf>
    <xf numFmtId="169" fontId="0" fillId="10" borderId="13" xfId="0" applyNumberFormat="1" applyFill="1" applyBorder="1" applyAlignment="1" applyProtection="1">
      <alignment vertical="top"/>
    </xf>
    <xf numFmtId="169" fontId="0" fillId="0" borderId="0" xfId="0" applyNumberFormat="1" applyFill="1" applyBorder="1" applyAlignment="1" applyProtection="1">
      <alignment vertical="top"/>
      <protection locked="0"/>
    </xf>
    <xf numFmtId="169" fontId="1" fillId="0" borderId="0" xfId="0" applyNumberFormat="1" applyFont="1" applyAlignment="1" applyProtection="1">
      <alignment vertical="top"/>
      <protection locked="0"/>
    </xf>
    <xf numFmtId="169" fontId="2" fillId="7" borderId="2" xfId="0" applyNumberFormat="1" applyFont="1" applyFill="1" applyBorder="1" applyAlignment="1" applyProtection="1">
      <alignment horizontal="left" wrapText="1"/>
      <protection locked="0"/>
    </xf>
    <xf numFmtId="169" fontId="0" fillId="0" borderId="0" xfId="1" applyNumberFormat="1" applyFont="1" applyAlignment="1" applyProtection="1">
      <alignment vertical="top"/>
      <protection locked="0"/>
    </xf>
    <xf numFmtId="169" fontId="12" fillId="0" borderId="0" xfId="0" applyNumberFormat="1" applyFont="1" applyFill="1" applyBorder="1" applyAlignment="1" applyProtection="1">
      <alignment horizontal="center" vertical="top"/>
      <protection locked="0"/>
    </xf>
    <xf numFmtId="169" fontId="12" fillId="0" borderId="0" xfId="0" applyNumberFormat="1" applyFont="1" applyFill="1" applyBorder="1" applyAlignment="1" applyProtection="1">
      <alignment horizontal="center" vertical="top" wrapText="1"/>
      <protection locked="0"/>
    </xf>
    <xf numFmtId="169" fontId="0" fillId="10" borderId="17" xfId="0" applyNumberFormat="1" applyFill="1" applyBorder="1" applyAlignment="1" applyProtection="1">
      <alignment vertical="top"/>
      <protection locked="0"/>
    </xf>
    <xf numFmtId="169" fontId="0" fillId="10" borderId="9" xfId="0" applyNumberFormat="1" applyFill="1" applyBorder="1" applyAlignment="1" applyProtection="1">
      <alignment vertical="top"/>
      <protection locked="0"/>
    </xf>
    <xf numFmtId="169" fontId="0" fillId="10" borderId="10" xfId="0" applyNumberFormat="1" applyFill="1" applyBorder="1" applyAlignment="1" applyProtection="1">
      <alignment vertical="top"/>
      <protection locked="0"/>
    </xf>
    <xf numFmtId="169" fontId="2" fillId="13" borderId="0" xfId="0" applyNumberFormat="1" applyFont="1" applyFill="1" applyBorder="1" applyAlignment="1" applyProtection="1">
      <alignment vertical="top"/>
    </xf>
    <xf numFmtId="0" fontId="0" fillId="0" borderId="0" xfId="0" applyAlignment="1">
      <alignment vertical="top"/>
    </xf>
    <xf numFmtId="0" fontId="2" fillId="0" borderId="0" xfId="0" applyFont="1" applyAlignment="1">
      <alignment horizontal="center" vertical="top"/>
    </xf>
    <xf numFmtId="0" fontId="17" fillId="13" borderId="17" xfId="0" applyFont="1" applyFill="1" applyBorder="1" applyAlignment="1">
      <alignment vertical="top"/>
    </xf>
    <xf numFmtId="0" fontId="0" fillId="13" borderId="9" xfId="0" applyFill="1" applyBorder="1" applyAlignment="1">
      <alignment vertical="top"/>
    </xf>
    <xf numFmtId="0" fontId="0" fillId="13" borderId="10" xfId="0" applyFill="1" applyBorder="1" applyAlignment="1">
      <alignment vertical="top"/>
    </xf>
    <xf numFmtId="0" fontId="2" fillId="13" borderId="18" xfId="0" applyFont="1" applyFill="1" applyBorder="1" applyAlignment="1">
      <alignment vertical="top"/>
    </xf>
    <xf numFmtId="0" fontId="1" fillId="13" borderId="0" xfId="0" applyFont="1" applyFill="1" applyBorder="1" applyAlignment="1">
      <alignment vertical="top"/>
    </xf>
    <xf numFmtId="0" fontId="1" fillId="13" borderId="11" xfId="0" applyFont="1" applyFill="1" applyBorder="1" applyAlignment="1">
      <alignment vertical="top"/>
    </xf>
    <xf numFmtId="0" fontId="20" fillId="13" borderId="18" xfId="0" applyFont="1" applyFill="1" applyBorder="1" applyAlignment="1">
      <alignment vertical="top"/>
    </xf>
    <xf numFmtId="0" fontId="0" fillId="13" borderId="0" xfId="0" applyFill="1" applyBorder="1" applyAlignment="1">
      <alignment vertical="top"/>
    </xf>
    <xf numFmtId="0" fontId="0" fillId="13" borderId="11" xfId="0" applyFill="1" applyBorder="1" applyAlignment="1">
      <alignment vertical="top"/>
    </xf>
    <xf numFmtId="0" fontId="0" fillId="13" borderId="18" xfId="0" applyFill="1" applyBorder="1" applyAlignment="1">
      <alignment vertical="top"/>
    </xf>
    <xf numFmtId="0" fontId="0" fillId="13" borderId="19" xfId="0" applyFill="1" applyBorder="1" applyAlignment="1">
      <alignment vertical="top"/>
    </xf>
    <xf numFmtId="0" fontId="0" fillId="13" borderId="12" xfId="0" applyFill="1" applyBorder="1" applyAlignment="1">
      <alignment vertical="top"/>
    </xf>
    <xf numFmtId="0" fontId="0" fillId="13" borderId="13" xfId="0" applyFill="1" applyBorder="1" applyAlignment="1">
      <alignment vertical="top"/>
    </xf>
    <xf numFmtId="169" fontId="2" fillId="13" borderId="0" xfId="0" applyNumberFormat="1" applyFont="1" applyFill="1" applyBorder="1" applyAlignment="1" applyProtection="1">
      <alignment horizontal="left" vertical="top"/>
    </xf>
    <xf numFmtId="0" fontId="1" fillId="13" borderId="18" xfId="0" applyFont="1" applyFill="1" applyBorder="1" applyAlignment="1">
      <alignment vertical="top"/>
    </xf>
    <xf numFmtId="0" fontId="17" fillId="13" borderId="9" xfId="0" applyFont="1" applyFill="1" applyBorder="1" applyAlignment="1">
      <alignment vertical="top" wrapText="1"/>
    </xf>
    <xf numFmtId="0" fontId="17" fillId="13" borderId="18" xfId="0" applyFont="1" applyFill="1" applyBorder="1" applyAlignment="1">
      <alignment vertical="top" wrapText="1"/>
    </xf>
    <xf numFmtId="0" fontId="21" fillId="13" borderId="18" xfId="0" applyFont="1" applyFill="1" applyBorder="1" applyAlignment="1">
      <alignment vertical="top"/>
    </xf>
    <xf numFmtId="0" fontId="17" fillId="13" borderId="9" xfId="0" applyFont="1" applyFill="1" applyBorder="1" applyAlignment="1">
      <alignment vertical="top"/>
    </xf>
    <xf numFmtId="0" fontId="17" fillId="13" borderId="18" xfId="0" applyFont="1" applyFill="1" applyBorder="1" applyAlignment="1">
      <alignment vertical="top"/>
    </xf>
    <xf numFmtId="0" fontId="19" fillId="13" borderId="0" xfId="0" applyFont="1" applyFill="1" applyBorder="1" applyAlignment="1">
      <alignment vertical="top"/>
    </xf>
    <xf numFmtId="0" fontId="2" fillId="13" borderId="0" xfId="0" applyNumberFormat="1" applyFont="1" applyFill="1" applyBorder="1" applyAlignment="1">
      <alignment vertical="top" wrapText="1"/>
    </xf>
    <xf numFmtId="0" fontId="22" fillId="0" borderId="0" xfId="0" applyFont="1" applyAlignment="1">
      <alignment vertical="top"/>
    </xf>
    <xf numFmtId="169" fontId="24" fillId="13" borderId="0" xfId="0" applyNumberFormat="1" applyFont="1" applyFill="1" applyBorder="1" applyAlignment="1" applyProtection="1">
      <alignment horizontal="left" vertical="top"/>
    </xf>
    <xf numFmtId="0" fontId="26" fillId="13" borderId="0" xfId="0" applyFont="1" applyFill="1" applyBorder="1" applyAlignment="1">
      <alignment vertical="top" wrapText="1"/>
    </xf>
    <xf numFmtId="0" fontId="1" fillId="13" borderId="19" xfId="0" applyFont="1" applyFill="1" applyBorder="1" applyAlignment="1">
      <alignment vertical="top"/>
    </xf>
    <xf numFmtId="0" fontId="1" fillId="13" borderId="12" xfId="0" applyFont="1" applyFill="1" applyBorder="1" applyAlignment="1">
      <alignment vertical="top"/>
    </xf>
    <xf numFmtId="0" fontId="1" fillId="13" borderId="13" xfId="0" applyFont="1" applyFill="1" applyBorder="1" applyAlignment="1">
      <alignment vertical="top"/>
    </xf>
    <xf numFmtId="0" fontId="18" fillId="0" borderId="0" xfId="7" applyFont="1" applyAlignment="1">
      <alignment vertical="top"/>
    </xf>
    <xf numFmtId="0" fontId="1" fillId="0" borderId="0" xfId="7" applyAlignment="1">
      <alignment vertical="top"/>
    </xf>
    <xf numFmtId="0" fontId="27" fillId="15" borderId="4" xfId="7" applyFont="1" applyFill="1" applyBorder="1" applyAlignment="1">
      <alignment vertical="top"/>
    </xf>
    <xf numFmtId="0" fontId="27" fillId="15" borderId="7" xfId="7" applyFont="1" applyFill="1" applyBorder="1" applyAlignment="1">
      <alignment vertical="top"/>
    </xf>
    <xf numFmtId="0" fontId="25" fillId="0" borderId="0" xfId="7" applyFont="1" applyAlignment="1">
      <alignment vertical="top"/>
    </xf>
    <xf numFmtId="0" fontId="17" fillId="15" borderId="14" xfId="7" applyFont="1" applyFill="1" applyBorder="1" applyAlignment="1">
      <alignment vertical="top"/>
    </xf>
    <xf numFmtId="0" fontId="20" fillId="13" borderId="19" xfId="0" applyFont="1" applyFill="1" applyBorder="1" applyAlignment="1">
      <alignment vertical="top"/>
    </xf>
    <xf numFmtId="0" fontId="0" fillId="7" borderId="0" xfId="0" applyFill="1" applyAlignment="1">
      <alignment vertical="top"/>
    </xf>
    <xf numFmtId="0" fontId="2" fillId="7" borderId="0" xfId="0" applyFont="1" applyFill="1" applyAlignment="1">
      <alignment vertical="top"/>
    </xf>
    <xf numFmtId="0" fontId="2" fillId="13" borderId="0" xfId="0" applyFont="1" applyFill="1" applyBorder="1" applyAlignment="1">
      <alignment vertical="top"/>
    </xf>
    <xf numFmtId="0" fontId="20" fillId="13" borderId="0" xfId="0" applyFont="1" applyFill="1" applyBorder="1" applyAlignment="1">
      <alignment vertical="top"/>
    </xf>
    <xf numFmtId="169" fontId="2" fillId="13" borderId="12" xfId="0" applyNumberFormat="1" applyFont="1" applyFill="1" applyBorder="1" applyAlignment="1" applyProtection="1">
      <alignment horizontal="left" vertical="top" wrapText="1"/>
    </xf>
    <xf numFmtId="0" fontId="21" fillId="13" borderId="19" xfId="0" applyFont="1" applyFill="1" applyBorder="1" applyAlignment="1">
      <alignment vertical="top"/>
    </xf>
    <xf numFmtId="169" fontId="2" fillId="13" borderId="12" xfId="0" applyNumberFormat="1" applyFont="1" applyFill="1" applyBorder="1" applyAlignment="1" applyProtection="1">
      <alignment horizontal="left" vertical="top"/>
    </xf>
    <xf numFmtId="169" fontId="31" fillId="17" borderId="0" xfId="8" applyNumberFormat="1" applyFont="1" applyFill="1" applyBorder="1" applyAlignment="1" applyProtection="1">
      <alignment horizontal="center" vertical="top"/>
      <protection locked="0"/>
    </xf>
    <xf numFmtId="169" fontId="1" fillId="0" borderId="0" xfId="0" applyNumberFormat="1" applyFont="1" applyAlignment="1"/>
    <xf numFmtId="169" fontId="1" fillId="0" borderId="0" xfId="0" applyNumberFormat="1" applyFont="1" applyAlignment="1">
      <alignment vertical="top"/>
    </xf>
    <xf numFmtId="169" fontId="1" fillId="0" borderId="0" xfId="0" applyNumberFormat="1" applyFont="1" applyFill="1" applyAlignment="1" applyProtection="1">
      <alignment vertical="top"/>
      <protection locked="0"/>
    </xf>
    <xf numFmtId="169" fontId="32" fillId="0" borderId="0" xfId="0" applyNumberFormat="1" applyFont="1" applyAlignment="1" applyProtection="1">
      <alignment vertical="top"/>
    </xf>
    <xf numFmtId="169" fontId="32" fillId="0" borderId="0" xfId="0" applyNumberFormat="1" applyFont="1" applyAlignment="1" applyProtection="1"/>
    <xf numFmtId="0" fontId="28" fillId="13" borderId="0" xfId="0" applyFont="1" applyFill="1" applyBorder="1" applyAlignment="1">
      <alignment horizontal="left" vertical="top" wrapText="1"/>
    </xf>
    <xf numFmtId="169" fontId="2" fillId="13" borderId="0" xfId="0" applyNumberFormat="1" applyFont="1" applyFill="1" applyBorder="1" applyAlignment="1" applyProtection="1">
      <alignment horizontal="left" vertical="top" wrapText="1"/>
    </xf>
    <xf numFmtId="0" fontId="2" fillId="13" borderId="0" xfId="0" applyNumberFormat="1" applyFont="1" applyFill="1" applyBorder="1" applyAlignment="1">
      <alignment horizontal="left" vertical="top" wrapText="1"/>
    </xf>
    <xf numFmtId="169" fontId="1" fillId="0" borderId="3" xfId="0" applyNumberFormat="1" applyFont="1" applyBorder="1" applyAlignment="1" applyProtection="1">
      <alignment vertical="top" wrapText="1"/>
      <protection locked="0"/>
    </xf>
    <xf numFmtId="169" fontId="1" fillId="0" borderId="1" xfId="0" applyNumberFormat="1" applyFont="1" applyBorder="1" applyAlignment="1" applyProtection="1">
      <alignment vertical="top" wrapText="1"/>
      <protection locked="0"/>
    </xf>
    <xf numFmtId="169" fontId="2" fillId="7" borderId="20" xfId="0" applyNumberFormat="1" applyFont="1" applyFill="1" applyBorder="1" applyAlignment="1" applyProtection="1">
      <alignment horizontal="center"/>
    </xf>
    <xf numFmtId="169" fontId="1" fillId="0" borderId="0" xfId="0" applyNumberFormat="1" applyFont="1" applyAlignment="1" applyProtection="1">
      <alignment vertical="top" wrapText="1"/>
      <protection locked="0"/>
    </xf>
    <xf numFmtId="169" fontId="5" fillId="0" borderId="0" xfId="0" applyNumberFormat="1" applyFont="1" applyAlignment="1" applyProtection="1">
      <alignment vertical="top" wrapText="1"/>
      <protection locked="0"/>
    </xf>
    <xf numFmtId="169" fontId="0" fillId="0" borderId="1" xfId="0" applyNumberFormat="1" applyBorder="1" applyAlignment="1" applyProtection="1">
      <alignment vertical="top" wrapText="1"/>
      <protection locked="0"/>
    </xf>
    <xf numFmtId="169" fontId="0" fillId="0" borderId="0" xfId="0" applyNumberFormat="1" applyAlignment="1" applyProtection="1">
      <alignment vertical="top" wrapText="1"/>
      <protection locked="0"/>
    </xf>
    <xf numFmtId="0" fontId="2" fillId="0" borderId="0" xfId="0" applyNumberFormat="1" applyFont="1" applyAlignment="1" applyProtection="1">
      <alignment horizontal="left" vertical="top"/>
      <protection locked="0"/>
    </xf>
    <xf numFmtId="169" fontId="2" fillId="6" borderId="0" xfId="0" applyNumberFormat="1" applyFont="1" applyFill="1" applyBorder="1" applyAlignment="1" applyProtection="1">
      <alignment horizontal="left" vertical="top"/>
      <protection locked="0"/>
    </xf>
    <xf numFmtId="0" fontId="1" fillId="0" borderId="0" xfId="0" applyNumberFormat="1" applyFont="1" applyAlignment="1" applyProtection="1">
      <alignment horizontal="left" vertical="top"/>
      <protection locked="0"/>
    </xf>
    <xf numFmtId="169" fontId="7" fillId="0" borderId="0" xfId="0" applyNumberFormat="1" applyFont="1" applyAlignment="1" applyProtection="1">
      <alignment vertical="top" wrapText="1"/>
      <protection locked="0"/>
    </xf>
    <xf numFmtId="169" fontId="2" fillId="7" borderId="20" xfId="0" applyNumberFormat="1" applyFont="1" applyFill="1" applyBorder="1" applyAlignment="1" applyProtection="1">
      <alignment horizontal="center" wrapText="1"/>
      <protection locked="0"/>
    </xf>
    <xf numFmtId="0" fontId="0" fillId="0" borderId="0" xfId="0" applyNumberFormat="1" applyAlignment="1" applyProtection="1">
      <alignment horizontal="left" vertical="top"/>
      <protection locked="0"/>
    </xf>
    <xf numFmtId="15" fontId="0" fillId="0" borderId="0" xfId="0" applyNumberFormat="1" applyAlignment="1" applyProtection="1">
      <alignment horizontal="left" vertical="top"/>
      <protection locked="0"/>
    </xf>
    <xf numFmtId="169" fontId="0" fillId="0" borderId="0" xfId="0" applyNumberFormat="1" applyAlignment="1" applyProtection="1"/>
    <xf numFmtId="169" fontId="31" fillId="17" borderId="0" xfId="8" applyNumberFormat="1" applyFont="1" applyFill="1" applyBorder="1" applyAlignment="1" applyProtection="1">
      <alignment vertical="top"/>
    </xf>
    <xf numFmtId="169" fontId="31" fillId="17" borderId="0" xfId="8" applyNumberFormat="1" applyFont="1" applyFill="1" applyBorder="1" applyAlignment="1" applyProtection="1">
      <alignment vertical="top"/>
      <protection locked="0"/>
    </xf>
    <xf numFmtId="169" fontId="1" fillId="6" borderId="0" xfId="0" applyNumberFormat="1" applyFont="1" applyFill="1" applyBorder="1" applyAlignment="1" applyProtection="1">
      <alignment horizontal="left" vertical="center"/>
      <protection locked="0"/>
    </xf>
    <xf numFmtId="169" fontId="2" fillId="13" borderId="0" xfId="0" applyNumberFormat="1" applyFont="1" applyFill="1" applyBorder="1" applyAlignment="1" applyProtection="1">
      <alignment horizontal="left" vertical="top" wrapText="1"/>
    </xf>
    <xf numFmtId="169" fontId="0" fillId="0" borderId="0" xfId="0" applyNumberFormat="1" applyFill="1" applyBorder="1" applyAlignment="1" applyProtection="1">
      <alignment horizontal="left" vertical="top" wrapText="1"/>
      <protection locked="0"/>
    </xf>
    <xf numFmtId="0" fontId="2" fillId="0" borderId="0" xfId="7" applyFont="1" applyAlignment="1" applyProtection="1">
      <alignment vertical="top"/>
    </xf>
    <xf numFmtId="0" fontId="2" fillId="6" borderId="2" xfId="7" applyFont="1" applyFill="1" applyBorder="1" applyAlignment="1" applyProtection="1">
      <alignment horizontal="left" vertical="top"/>
    </xf>
    <xf numFmtId="0" fontId="1" fillId="0" borderId="0" xfId="7" applyFont="1" applyAlignment="1" applyProtection="1">
      <alignment horizontal="left" vertical="top"/>
    </xf>
    <xf numFmtId="170" fontId="2" fillId="0" borderId="0" xfId="7" applyNumberFormat="1" applyFont="1" applyAlignment="1" applyProtection="1">
      <alignment horizontal="left" vertical="top"/>
    </xf>
    <xf numFmtId="169" fontId="1" fillId="6" borderId="2" xfId="7" applyNumberFormat="1" applyFont="1" applyFill="1" applyBorder="1" applyAlignment="1" applyProtection="1">
      <alignment horizontal="left" vertical="top"/>
    </xf>
    <xf numFmtId="0" fontId="2" fillId="0" borderId="0" xfId="7" applyFont="1" applyFill="1" applyBorder="1" applyAlignment="1" applyProtection="1">
      <alignment horizontal="left" vertical="top"/>
    </xf>
    <xf numFmtId="0" fontId="2" fillId="0" borderId="0" xfId="7" applyFont="1" applyBorder="1" applyAlignment="1" applyProtection="1">
      <alignment horizontal="left" vertical="top" wrapText="1"/>
    </xf>
    <xf numFmtId="0" fontId="1" fillId="0" borderId="0" xfId="7" applyFont="1" applyAlignment="1" applyProtection="1">
      <alignment vertical="top"/>
    </xf>
    <xf numFmtId="3" fontId="2" fillId="0" borderId="6" xfId="7" applyNumberFormat="1" applyFont="1" applyFill="1" applyBorder="1" applyAlignment="1" applyProtection="1">
      <alignment vertical="top"/>
    </xf>
    <xf numFmtId="3" fontId="1" fillId="0" borderId="0" xfId="7" applyNumberFormat="1" applyFont="1" applyAlignment="1" applyProtection="1">
      <alignment vertical="top"/>
    </xf>
    <xf numFmtId="0" fontId="2" fillId="7" borderId="7" xfId="7" applyFont="1" applyFill="1" applyBorder="1" applyAlignment="1" applyProtection="1">
      <alignment horizontal="left" vertical="top"/>
    </xf>
    <xf numFmtId="4" fontId="2" fillId="6" borderId="2" xfId="7" applyNumberFormat="1" applyFont="1" applyFill="1" applyBorder="1" applyAlignment="1" applyProtection="1">
      <alignment vertical="top"/>
    </xf>
    <xf numFmtId="0" fontId="1" fillId="0" borderId="1" xfId="7" applyNumberFormat="1" applyFont="1" applyBorder="1" applyAlignment="1" applyProtection="1">
      <alignment vertical="top"/>
      <protection locked="0"/>
    </xf>
    <xf numFmtId="14" fontId="1" fillId="0" borderId="21" xfId="7" applyNumberFormat="1" applyFont="1" applyBorder="1" applyAlignment="1" applyProtection="1">
      <alignment vertical="top" wrapText="1"/>
      <protection locked="0"/>
    </xf>
    <xf numFmtId="15" fontId="2" fillId="0" borderId="1" xfId="7" applyNumberFormat="1" applyFont="1" applyFill="1" applyBorder="1" applyAlignment="1" applyProtection="1">
      <alignment vertical="top" wrapText="1"/>
      <protection locked="0"/>
    </xf>
    <xf numFmtId="9" fontId="1" fillId="0" borderId="1" xfId="7" applyNumberFormat="1" applyFont="1" applyFill="1" applyBorder="1" applyAlignment="1" applyProtection="1">
      <alignment horizontal="left" vertical="top"/>
      <protection locked="0"/>
    </xf>
    <xf numFmtId="0" fontId="1" fillId="0" borderId="21" xfId="7" applyFont="1" applyBorder="1" applyAlignment="1" applyProtection="1">
      <alignment vertical="top" wrapText="1"/>
      <protection locked="0"/>
    </xf>
    <xf numFmtId="0" fontId="1" fillId="0" borderId="1" xfId="7" applyFont="1" applyFill="1" applyBorder="1" applyAlignment="1" applyProtection="1">
      <alignment horizontal="left" vertical="top"/>
      <protection locked="0"/>
    </xf>
    <xf numFmtId="4" fontId="1" fillId="0" borderId="1" xfId="7" applyNumberFormat="1" applyFont="1" applyFill="1" applyBorder="1" applyAlignment="1" applyProtection="1">
      <alignment vertical="top"/>
      <protection locked="0"/>
    </xf>
    <xf numFmtId="15" fontId="1" fillId="0" borderId="1" xfId="7" applyNumberFormat="1" applyFont="1" applyBorder="1" applyAlignment="1" applyProtection="1">
      <alignment vertical="top"/>
      <protection locked="0"/>
    </xf>
    <xf numFmtId="0" fontId="1" fillId="0" borderId="1" xfId="7" applyFont="1" applyBorder="1" applyAlignment="1" applyProtection="1">
      <alignment horizontal="left" vertical="top"/>
      <protection locked="0"/>
    </xf>
    <xf numFmtId="4" fontId="1" fillId="0" borderId="1" xfId="7" applyNumberFormat="1" applyFont="1" applyBorder="1" applyAlignment="1" applyProtection="1">
      <alignment vertical="top"/>
      <protection locked="0"/>
    </xf>
    <xf numFmtId="15" fontId="1" fillId="0" borderId="1" xfId="7" applyNumberFormat="1" applyFont="1" applyBorder="1" applyAlignment="1" applyProtection="1">
      <alignment horizontal="center" vertical="top"/>
      <protection locked="0"/>
    </xf>
    <xf numFmtId="0" fontId="1" fillId="0" borderId="21" xfId="7" applyFont="1" applyBorder="1" applyAlignment="1" applyProtection="1">
      <alignment vertical="top"/>
      <protection locked="0"/>
    </xf>
    <xf numFmtId="14" fontId="1" fillId="0" borderId="21" xfId="7" applyNumberFormat="1" applyFont="1" applyBorder="1" applyAlignment="1" applyProtection="1">
      <alignment vertical="top"/>
      <protection locked="0"/>
    </xf>
    <xf numFmtId="9" fontId="1" fillId="0" borderId="1" xfId="7" applyNumberFormat="1" applyFont="1" applyBorder="1" applyAlignment="1" applyProtection="1">
      <alignment horizontal="left" vertical="top"/>
      <protection locked="0"/>
    </xf>
    <xf numFmtId="4" fontId="1" fillId="0" borderId="1" xfId="7" applyNumberFormat="1" applyFont="1" applyBorder="1" applyAlignment="1" applyProtection="1">
      <alignment vertical="top"/>
    </xf>
    <xf numFmtId="169" fontId="29" fillId="18" borderId="2" xfId="0" applyNumberFormat="1" applyFont="1" applyFill="1" applyBorder="1" applyAlignment="1" applyProtection="1">
      <alignment vertical="center" wrapText="1"/>
      <protection locked="0"/>
    </xf>
    <xf numFmtId="169" fontId="29" fillId="0" borderId="0" xfId="0" applyNumberFormat="1" applyFont="1" applyFill="1" applyBorder="1" applyAlignment="1" applyProtection="1">
      <alignment vertical="center" wrapText="1"/>
      <protection locked="0"/>
    </xf>
    <xf numFmtId="169" fontId="2" fillId="6" borderId="0" xfId="0" applyNumberFormat="1" applyFont="1" applyFill="1" applyBorder="1" applyAlignment="1" applyProtection="1">
      <alignment horizontal="left" vertical="top"/>
    </xf>
    <xf numFmtId="169" fontId="0" fillId="0" borderId="0" xfId="0" applyNumberFormat="1" applyAlignment="1" applyProtection="1">
      <alignment vertical="top" wrapText="1"/>
    </xf>
    <xf numFmtId="169" fontId="1" fillId="6" borderId="0" xfId="0" applyNumberFormat="1" applyFont="1" applyFill="1" applyBorder="1" applyAlignment="1" applyProtection="1">
      <alignment horizontal="left" vertical="top"/>
    </xf>
    <xf numFmtId="169" fontId="1" fillId="0" borderId="0" xfId="0" applyNumberFormat="1" applyFont="1" applyAlignment="1" applyProtection="1">
      <alignment vertical="top" wrapText="1"/>
    </xf>
    <xf numFmtId="169" fontId="7" fillId="0" borderId="0" xfId="0" applyNumberFormat="1" applyFont="1" applyAlignment="1" applyProtection="1">
      <alignment vertical="top" wrapText="1"/>
    </xf>
    <xf numFmtId="169" fontId="2" fillId="7" borderId="14" xfId="0" applyNumberFormat="1" applyFont="1" applyFill="1" applyBorder="1" applyAlignment="1" applyProtection="1">
      <alignment horizontal="left" vertical="top"/>
    </xf>
    <xf numFmtId="170" fontId="1" fillId="7" borderId="2" xfId="0" applyNumberFormat="1" applyFont="1" applyFill="1" applyBorder="1" applyAlignment="1" applyProtection="1">
      <alignment horizontal="left" wrapText="1"/>
    </xf>
    <xf numFmtId="0" fontId="2" fillId="7" borderId="2" xfId="0" applyNumberFormat="1" applyFont="1" applyFill="1" applyBorder="1" applyAlignment="1" applyProtection="1">
      <alignment horizontal="left" wrapText="1"/>
    </xf>
    <xf numFmtId="15" fontId="2" fillId="7" borderId="4" xfId="0" applyNumberFormat="1" applyFont="1" applyFill="1" applyBorder="1" applyAlignment="1" applyProtection="1">
      <alignment horizontal="left" wrapText="1"/>
    </xf>
    <xf numFmtId="169" fontId="2" fillId="7" borderId="2" xfId="0" applyNumberFormat="1" applyFont="1" applyFill="1" applyBorder="1" applyAlignment="1" applyProtection="1">
      <alignment horizontal="left" wrapText="1"/>
    </xf>
    <xf numFmtId="169" fontId="2" fillId="7" borderId="20" xfId="0" applyNumberFormat="1" applyFont="1" applyFill="1" applyBorder="1" applyAlignment="1" applyProtection="1">
      <alignment horizontal="center" wrapText="1"/>
    </xf>
    <xf numFmtId="170" fontId="0" fillId="0" borderId="0" xfId="0" applyNumberFormat="1" applyAlignment="1" applyProtection="1">
      <alignment horizontal="left" vertical="top"/>
    </xf>
    <xf numFmtId="0" fontId="0" fillId="0" borderId="0" xfId="0" applyNumberFormat="1" applyAlignment="1" applyProtection="1">
      <alignment horizontal="left" vertical="top"/>
    </xf>
    <xf numFmtId="15" fontId="0" fillId="0" borderId="0" xfId="0" applyNumberFormat="1" applyAlignment="1" applyProtection="1">
      <alignment horizontal="left" vertical="top"/>
    </xf>
    <xf numFmtId="169" fontId="2" fillId="7" borderId="4" xfId="0" applyNumberFormat="1" applyFont="1" applyFill="1" applyBorder="1" applyAlignment="1" applyProtection="1">
      <alignment horizontal="left" vertical="top"/>
    </xf>
    <xf numFmtId="169" fontId="1" fillId="7" borderId="2" xfId="0" applyNumberFormat="1" applyFont="1" applyFill="1" applyBorder="1" applyAlignment="1" applyProtection="1">
      <alignment horizontal="left" wrapText="1"/>
    </xf>
    <xf numFmtId="169" fontId="0" fillId="0" borderId="0" xfId="0" applyNumberFormat="1" applyAlignment="1" applyProtection="1">
      <alignment horizontal="left" vertical="top"/>
    </xf>
    <xf numFmtId="169" fontId="0" fillId="0" borderId="0" xfId="0" applyNumberFormat="1" applyAlignment="1" applyProtection="1">
      <alignment horizontal="left" vertical="top"/>
      <protection locked="0"/>
    </xf>
    <xf numFmtId="0" fontId="2" fillId="7" borderId="2" xfId="7" applyFont="1" applyFill="1" applyBorder="1" applyAlignment="1" applyProtection="1">
      <alignment wrapText="1"/>
    </xf>
    <xf numFmtId="0" fontId="2" fillId="7" borderId="4" xfId="7" applyFont="1" applyFill="1" applyBorder="1" applyAlignment="1" applyProtection="1">
      <alignment wrapText="1"/>
    </xf>
    <xf numFmtId="0" fontId="2" fillId="7" borderId="2" xfId="7" applyFont="1" applyFill="1" applyBorder="1" applyAlignment="1" applyProtection="1">
      <alignment horizontal="left" wrapText="1"/>
    </xf>
    <xf numFmtId="0" fontId="2" fillId="7" borderId="2" xfId="7" applyFont="1" applyFill="1" applyBorder="1" applyAlignment="1" applyProtection="1">
      <alignment horizontal="center"/>
    </xf>
    <xf numFmtId="0" fontId="1" fillId="0" borderId="1" xfId="7" applyNumberFormat="1" applyFont="1" applyBorder="1" applyAlignment="1" applyProtection="1">
      <alignment vertical="top"/>
    </xf>
    <xf numFmtId="15" fontId="2" fillId="6" borderId="1" xfId="7" applyNumberFormat="1" applyFont="1" applyFill="1" applyBorder="1" applyAlignment="1" applyProtection="1">
      <alignment vertical="top" wrapText="1"/>
    </xf>
    <xf numFmtId="0" fontId="1" fillId="6" borderId="1" xfId="7" applyFont="1" applyFill="1" applyBorder="1" applyAlignment="1" applyProtection="1">
      <alignment horizontal="left" vertical="top"/>
    </xf>
    <xf numFmtId="4" fontId="1" fillId="6" borderId="1" xfId="7" applyNumberFormat="1" applyFont="1" applyFill="1" applyBorder="1" applyAlignment="1" applyProtection="1">
      <alignment vertical="top"/>
    </xf>
    <xf numFmtId="4" fontId="2" fillId="6" borderId="1" xfId="7" applyNumberFormat="1" applyFont="1" applyFill="1" applyBorder="1" applyAlignment="1" applyProtection="1">
      <alignment vertical="top"/>
    </xf>
    <xf numFmtId="4" fontId="1" fillId="2" borderId="1" xfId="7" applyNumberFormat="1" applyFont="1" applyFill="1" applyBorder="1" applyAlignment="1" applyProtection="1">
      <alignment vertical="top"/>
    </xf>
    <xf numFmtId="4" fontId="2" fillId="2" borderId="1" xfId="7" applyNumberFormat="1" applyFont="1" applyFill="1" applyBorder="1" applyAlignment="1" applyProtection="1">
      <alignment vertical="top"/>
    </xf>
    <xf numFmtId="15" fontId="2" fillId="6" borderId="1" xfId="7" applyNumberFormat="1" applyFont="1" applyFill="1" applyBorder="1" applyAlignment="1" applyProtection="1">
      <alignment vertical="top"/>
    </xf>
    <xf numFmtId="4" fontId="2" fillId="6" borderId="1" xfId="7" applyNumberFormat="1" applyFont="1" applyFill="1" applyBorder="1" applyAlignment="1" applyProtection="1">
      <alignment horizontal="left" vertical="top"/>
    </xf>
    <xf numFmtId="0" fontId="2" fillId="0" borderId="0" xfId="7" applyFont="1" applyAlignment="1" applyProtection="1">
      <alignment vertical="top"/>
      <protection locked="0"/>
    </xf>
    <xf numFmtId="169" fontId="2" fillId="0" borderId="1" xfId="7" applyNumberFormat="1" applyFont="1" applyBorder="1" applyAlignment="1" applyProtection="1">
      <alignment vertical="top"/>
      <protection locked="0"/>
    </xf>
    <xf numFmtId="0" fontId="1" fillId="0" borderId="0" xfId="7" applyFont="1" applyAlignment="1" applyProtection="1">
      <alignment vertical="top"/>
      <protection locked="0"/>
    </xf>
    <xf numFmtId="0" fontId="2" fillId="7" borderId="20" xfId="7" applyFont="1" applyFill="1" applyBorder="1" applyAlignment="1" applyProtection="1">
      <alignment horizontal="left"/>
      <protection locked="0"/>
    </xf>
    <xf numFmtId="0" fontId="2" fillId="0" borderId="1" xfId="7" applyFont="1" applyBorder="1" applyAlignment="1" applyProtection="1">
      <alignment vertical="top"/>
      <protection locked="0"/>
    </xf>
    <xf numFmtId="169" fontId="2" fillId="0" borderId="0" xfId="0" applyNumberFormat="1" applyFont="1" applyFill="1" applyBorder="1" applyAlignment="1" applyProtection="1">
      <alignment vertical="top"/>
      <protection locked="0"/>
    </xf>
    <xf numFmtId="169" fontId="1" fillId="0" borderId="0" xfId="0" applyNumberFormat="1" applyFont="1" applyFill="1" applyBorder="1" applyAlignment="1" applyProtection="1">
      <alignment vertical="top"/>
      <protection locked="0"/>
    </xf>
    <xf numFmtId="169" fontId="5" fillId="0" borderId="0" xfId="0" applyNumberFormat="1" applyFont="1" applyAlignment="1" applyProtection="1">
      <alignment vertical="top"/>
      <protection locked="0"/>
    </xf>
    <xf numFmtId="0" fontId="1" fillId="0" borderId="0" xfId="7" applyNumberFormat="1" applyFont="1" applyAlignment="1" applyProtection="1">
      <alignment horizontal="left" vertical="top"/>
      <protection locked="0"/>
    </xf>
    <xf numFmtId="14" fontId="2" fillId="0" borderId="0" xfId="7" applyNumberFormat="1" applyFont="1" applyFill="1" applyBorder="1" applyAlignment="1" applyProtection="1">
      <alignment vertical="top"/>
      <protection locked="0"/>
    </xf>
    <xf numFmtId="0" fontId="28" fillId="13" borderId="0" xfId="0" applyFont="1" applyFill="1" applyBorder="1" applyAlignment="1">
      <alignment horizontal="left" vertical="top" wrapText="1"/>
    </xf>
    <xf numFmtId="0" fontId="28" fillId="13" borderId="12" xfId="0" applyFont="1" applyFill="1" applyBorder="1" applyAlignment="1">
      <alignment horizontal="left" vertical="top" wrapText="1"/>
    </xf>
    <xf numFmtId="0" fontId="0" fillId="0" borderId="0" xfId="0" applyFill="1" applyBorder="1" applyAlignment="1">
      <alignment vertical="top"/>
    </xf>
    <xf numFmtId="0" fontId="28" fillId="0" borderId="0" xfId="0" applyFont="1" applyFill="1" applyBorder="1" applyAlignment="1">
      <alignment horizontal="left" vertical="top" wrapText="1"/>
    </xf>
    <xf numFmtId="0" fontId="28" fillId="13" borderId="9" xfId="0" applyFont="1" applyFill="1" applyBorder="1" applyAlignment="1">
      <alignment horizontal="left" vertical="top" wrapText="1"/>
    </xf>
    <xf numFmtId="0" fontId="22" fillId="13" borderId="0" xfId="0" applyFont="1" applyFill="1" applyBorder="1" applyAlignment="1">
      <alignment horizontal="left" vertical="top" wrapText="1"/>
    </xf>
    <xf numFmtId="169" fontId="32" fillId="0" borderId="0" xfId="0" applyNumberFormat="1" applyFont="1" applyAlignment="1" applyProtection="1">
      <alignment vertical="top" wrapText="1"/>
    </xf>
    <xf numFmtId="169" fontId="2" fillId="13" borderId="0" xfId="0" applyNumberFormat="1" applyFont="1" applyFill="1" applyBorder="1" applyAlignment="1" applyProtection="1">
      <alignment horizontal="left" vertical="top" wrapText="1"/>
    </xf>
    <xf numFmtId="169" fontId="20" fillId="13" borderId="0" xfId="0" applyNumberFormat="1" applyFont="1" applyFill="1" applyBorder="1" applyAlignment="1" applyProtection="1">
      <alignment horizontal="left" vertical="top" wrapText="1"/>
    </xf>
    <xf numFmtId="0" fontId="28" fillId="13" borderId="0" xfId="0" applyFont="1" applyFill="1" applyBorder="1" applyAlignment="1">
      <alignment horizontal="left" vertical="top" wrapText="1"/>
    </xf>
    <xf numFmtId="0" fontId="2" fillId="13" borderId="0" xfId="0" applyNumberFormat="1" applyFont="1" applyFill="1" applyBorder="1" applyAlignment="1">
      <alignment horizontal="left" vertical="top" wrapText="1"/>
    </xf>
    <xf numFmtId="169" fontId="2" fillId="13" borderId="17" xfId="0" applyNumberFormat="1" applyFont="1" applyFill="1" applyBorder="1" applyAlignment="1" applyProtection="1">
      <alignment horizontal="left" vertical="top" wrapText="1"/>
    </xf>
    <xf numFmtId="169" fontId="2" fillId="13" borderId="9" xfId="0" applyNumberFormat="1" applyFont="1" applyFill="1" applyBorder="1" applyAlignment="1" applyProtection="1">
      <alignment horizontal="left" vertical="top" wrapText="1"/>
    </xf>
    <xf numFmtId="169" fontId="2" fillId="13" borderId="10" xfId="0" applyNumberFormat="1" applyFont="1" applyFill="1" applyBorder="1" applyAlignment="1" applyProtection="1">
      <alignment horizontal="left" vertical="top" wrapText="1"/>
    </xf>
    <xf numFmtId="169" fontId="2" fillId="13" borderId="18" xfId="0" applyNumberFormat="1" applyFont="1" applyFill="1" applyBorder="1" applyAlignment="1" applyProtection="1">
      <alignment horizontal="left" vertical="top" wrapText="1"/>
    </xf>
    <xf numFmtId="169" fontId="2" fillId="13" borderId="11" xfId="0" applyNumberFormat="1" applyFont="1" applyFill="1" applyBorder="1" applyAlignment="1" applyProtection="1">
      <alignment horizontal="left" vertical="top" wrapText="1"/>
    </xf>
    <xf numFmtId="169" fontId="2" fillId="13" borderId="19" xfId="0" applyNumberFormat="1" applyFont="1" applyFill="1" applyBorder="1" applyAlignment="1" applyProtection="1">
      <alignment horizontal="left" vertical="top" wrapText="1"/>
    </xf>
    <xf numFmtId="169" fontId="2" fillId="13" borderId="12" xfId="0" applyNumberFormat="1" applyFont="1" applyFill="1" applyBorder="1" applyAlignment="1" applyProtection="1">
      <alignment horizontal="left" vertical="top" wrapText="1"/>
    </xf>
    <xf numFmtId="169" fontId="2" fillId="13" borderId="13" xfId="0" applyNumberFormat="1" applyFont="1" applyFill="1" applyBorder="1" applyAlignment="1" applyProtection="1">
      <alignment horizontal="left" vertical="top" wrapText="1"/>
    </xf>
    <xf numFmtId="0" fontId="2" fillId="7" borderId="0" xfId="0" applyFont="1" applyFill="1" applyAlignment="1">
      <alignment horizontal="left" vertical="top" wrapText="1"/>
    </xf>
    <xf numFmtId="0" fontId="34" fillId="14" borderId="14" xfId="7" applyFont="1" applyFill="1" applyBorder="1" applyAlignment="1">
      <alignment horizontal="left" vertical="top" wrapText="1"/>
    </xf>
    <xf numFmtId="0" fontId="34" fillId="14" borderId="4" xfId="7" applyFont="1" applyFill="1" applyBorder="1" applyAlignment="1">
      <alignment horizontal="left" vertical="top" wrapText="1"/>
    </xf>
    <xf numFmtId="0" fontId="34" fillId="14" borderId="7" xfId="7" applyFont="1" applyFill="1" applyBorder="1" applyAlignment="1">
      <alignment horizontal="left" vertical="top" wrapText="1"/>
    </xf>
    <xf numFmtId="0" fontId="17" fillId="16" borderId="17" xfId="7" applyFont="1" applyFill="1" applyBorder="1" applyAlignment="1">
      <alignment horizontal="left" vertical="top" wrapText="1"/>
    </xf>
    <xf numFmtId="0" fontId="17" fillId="16" borderId="9" xfId="7" applyFont="1" applyFill="1" applyBorder="1" applyAlignment="1">
      <alignment horizontal="left" vertical="top" wrapText="1"/>
    </xf>
    <xf numFmtId="0" fontId="17" fillId="16" borderId="10" xfId="7" applyFont="1" applyFill="1" applyBorder="1" applyAlignment="1">
      <alignment horizontal="left" vertical="top" wrapText="1"/>
    </xf>
    <xf numFmtId="0" fontId="17" fillId="16" borderId="18" xfId="7" applyFont="1" applyFill="1" applyBorder="1" applyAlignment="1">
      <alignment horizontal="left" vertical="top" wrapText="1"/>
    </xf>
    <xf numFmtId="0" fontId="17" fillId="16" borderId="0" xfId="7" applyFont="1" applyFill="1" applyBorder="1" applyAlignment="1">
      <alignment horizontal="left" vertical="top" wrapText="1"/>
    </xf>
    <xf numFmtId="0" fontId="17" fillId="16" borderId="11" xfId="7" applyFont="1" applyFill="1" applyBorder="1" applyAlignment="1">
      <alignment horizontal="left" vertical="top" wrapText="1"/>
    </xf>
    <xf numFmtId="0" fontId="17" fillId="16" borderId="19" xfId="7" applyFont="1" applyFill="1" applyBorder="1" applyAlignment="1">
      <alignment horizontal="left" vertical="top" wrapText="1"/>
    </xf>
    <xf numFmtId="0" fontId="17" fillId="16" borderId="12" xfId="7" applyFont="1" applyFill="1" applyBorder="1" applyAlignment="1">
      <alignment horizontal="left" vertical="top" wrapText="1"/>
    </xf>
    <xf numFmtId="0" fontId="17" fillId="16" borderId="13" xfId="7" applyFont="1" applyFill="1" applyBorder="1" applyAlignment="1">
      <alignment horizontal="left" vertical="top" wrapText="1"/>
    </xf>
    <xf numFmtId="0" fontId="28" fillId="13" borderId="12" xfId="0" applyFont="1" applyFill="1" applyBorder="1" applyAlignment="1">
      <alignment horizontal="left" vertical="top" wrapText="1"/>
    </xf>
    <xf numFmtId="0" fontId="22" fillId="13" borderId="17" xfId="0" applyFont="1" applyFill="1" applyBorder="1" applyAlignment="1">
      <alignment horizontal="left" vertical="top" wrapText="1"/>
    </xf>
    <xf numFmtId="0" fontId="22" fillId="13" borderId="9" xfId="0" applyFont="1" applyFill="1" applyBorder="1" applyAlignment="1">
      <alignment horizontal="left" vertical="top" wrapText="1"/>
    </xf>
    <xf numFmtId="0" fontId="22" fillId="13" borderId="10" xfId="0" applyFont="1" applyFill="1" applyBorder="1" applyAlignment="1">
      <alignment horizontal="left" vertical="top" wrapText="1"/>
    </xf>
    <xf numFmtId="0" fontId="22" fillId="13" borderId="18" xfId="0" applyFont="1" applyFill="1" applyBorder="1" applyAlignment="1">
      <alignment horizontal="left" vertical="top" wrapText="1"/>
    </xf>
    <xf numFmtId="0" fontId="22" fillId="13" borderId="0" xfId="0" applyFont="1" applyFill="1" applyBorder="1" applyAlignment="1">
      <alignment horizontal="left" vertical="top" wrapText="1"/>
    </xf>
    <xf numFmtId="0" fontId="22" fillId="13" borderId="11" xfId="0" applyFont="1" applyFill="1" applyBorder="1" applyAlignment="1">
      <alignment horizontal="left" vertical="top" wrapText="1"/>
    </xf>
    <xf numFmtId="0" fontId="22" fillId="13" borderId="19" xfId="0" applyFont="1" applyFill="1" applyBorder="1" applyAlignment="1">
      <alignment horizontal="left" vertical="top" wrapText="1"/>
    </xf>
    <xf numFmtId="0" fontId="22" fillId="13" borderId="12" xfId="0" applyFont="1" applyFill="1" applyBorder="1" applyAlignment="1">
      <alignment horizontal="left" vertical="top" wrapText="1"/>
    </xf>
    <xf numFmtId="0" fontId="22" fillId="13" borderId="13" xfId="0" applyFont="1" applyFill="1" applyBorder="1" applyAlignment="1">
      <alignment horizontal="left" vertical="top" wrapText="1"/>
    </xf>
    <xf numFmtId="0" fontId="2" fillId="13" borderId="17" xfId="0" applyFont="1" applyFill="1" applyBorder="1" applyAlignment="1">
      <alignment horizontal="center" vertical="top" wrapText="1"/>
    </xf>
    <xf numFmtId="0" fontId="2" fillId="13" borderId="10" xfId="0" applyFont="1" applyFill="1" applyBorder="1" applyAlignment="1">
      <alignment horizontal="center" vertical="top" wrapText="1"/>
    </xf>
    <xf numFmtId="0" fontId="2" fillId="13" borderId="18"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13" borderId="19" xfId="0" applyFont="1" applyFill="1" applyBorder="1" applyAlignment="1">
      <alignment horizontal="center" vertical="top" wrapText="1"/>
    </xf>
    <xf numFmtId="0" fontId="2" fillId="13" borderId="13" xfId="0" applyFont="1" applyFill="1" applyBorder="1" applyAlignment="1">
      <alignment horizontal="center" vertical="top" wrapText="1"/>
    </xf>
    <xf numFmtId="0" fontId="2" fillId="13" borderId="0" xfId="0" applyFont="1" applyFill="1" applyBorder="1" applyAlignment="1">
      <alignment horizontal="left" vertical="top" wrapText="1"/>
    </xf>
    <xf numFmtId="169" fontId="0" fillId="7" borderId="17" xfId="0" applyNumberFormat="1" applyFill="1" applyBorder="1" applyAlignment="1" applyProtection="1">
      <alignment horizontal="left" vertical="top" wrapText="1"/>
      <protection locked="0"/>
    </xf>
    <xf numFmtId="169" fontId="0" fillId="7" borderId="9" xfId="0" applyNumberFormat="1" applyFill="1" applyBorder="1" applyAlignment="1" applyProtection="1">
      <alignment horizontal="left" vertical="top" wrapText="1"/>
      <protection locked="0"/>
    </xf>
    <xf numFmtId="169" fontId="0" fillId="7" borderId="10" xfId="0" applyNumberFormat="1" applyFill="1" applyBorder="1" applyAlignment="1" applyProtection="1">
      <alignment horizontal="left" vertical="top" wrapText="1"/>
      <protection locked="0"/>
    </xf>
    <xf numFmtId="169" fontId="0" fillId="7" borderId="18" xfId="0" applyNumberFormat="1" applyFill="1" applyBorder="1" applyAlignment="1" applyProtection="1">
      <alignment horizontal="left" vertical="top" wrapText="1"/>
      <protection locked="0"/>
    </xf>
    <xf numFmtId="169" fontId="0" fillId="7" borderId="0" xfId="0" applyNumberFormat="1" applyFill="1" applyBorder="1" applyAlignment="1" applyProtection="1">
      <alignment horizontal="left" vertical="top" wrapText="1"/>
      <protection locked="0"/>
    </xf>
    <xf numFmtId="169" fontId="0" fillId="7" borderId="11" xfId="0" applyNumberFormat="1" applyFill="1" applyBorder="1" applyAlignment="1" applyProtection="1">
      <alignment horizontal="left" vertical="top" wrapText="1"/>
      <protection locked="0"/>
    </xf>
    <xf numFmtId="169" fontId="0" fillId="7" borderId="19" xfId="0" applyNumberFormat="1" applyFill="1" applyBorder="1" applyAlignment="1" applyProtection="1">
      <alignment horizontal="left" vertical="top" wrapText="1"/>
      <protection locked="0"/>
    </xf>
    <xf numFmtId="169" fontId="0" fillId="7" borderId="12" xfId="0" applyNumberFormat="1" applyFill="1" applyBorder="1" applyAlignment="1" applyProtection="1">
      <alignment horizontal="left" vertical="top" wrapText="1"/>
      <protection locked="0"/>
    </xf>
    <xf numFmtId="169" fontId="0" fillId="7" borderId="13" xfId="0" applyNumberFormat="1" applyFill="1" applyBorder="1" applyAlignment="1" applyProtection="1">
      <alignment horizontal="left" vertical="top" wrapText="1"/>
      <protection locked="0"/>
    </xf>
    <xf numFmtId="169" fontId="0" fillId="0" borderId="18" xfId="0" applyNumberFormat="1" applyBorder="1" applyAlignment="1" applyProtection="1">
      <alignment horizontal="center" vertical="top" wrapText="1"/>
    </xf>
    <xf numFmtId="169" fontId="0" fillId="0" borderId="0" xfId="0" applyNumberFormat="1" applyAlignment="1" applyProtection="1">
      <alignment horizontal="center" vertical="top" wrapText="1"/>
    </xf>
    <xf numFmtId="169" fontId="12" fillId="6" borderId="14" xfId="0" applyNumberFormat="1" applyFont="1" applyFill="1" applyBorder="1" applyAlignment="1" applyProtection="1">
      <alignment horizontal="left" vertical="top"/>
      <protection locked="0"/>
    </xf>
    <xf numFmtId="169" fontId="12" fillId="6" borderId="4" xfId="0" applyNumberFormat="1" applyFont="1" applyFill="1" applyBorder="1" applyAlignment="1" applyProtection="1">
      <alignment horizontal="left" vertical="top"/>
      <protection locked="0"/>
    </xf>
    <xf numFmtId="169" fontId="12" fillId="6" borderId="7" xfId="0" applyNumberFormat="1" applyFont="1" applyFill="1" applyBorder="1" applyAlignment="1" applyProtection="1">
      <alignment horizontal="left" vertical="top"/>
      <protection locked="0"/>
    </xf>
    <xf numFmtId="169" fontId="12" fillId="6" borderId="14" xfId="0" applyNumberFormat="1" applyFont="1" applyFill="1" applyBorder="1" applyAlignment="1" applyProtection="1">
      <alignment horizontal="left" vertical="top" wrapText="1"/>
      <protection locked="0"/>
    </xf>
    <xf numFmtId="169" fontId="12" fillId="6" borderId="4" xfId="0" applyNumberFormat="1" applyFont="1" applyFill="1" applyBorder="1" applyAlignment="1" applyProtection="1">
      <alignment horizontal="left" vertical="top" wrapText="1"/>
      <protection locked="0"/>
    </xf>
    <xf numFmtId="169" fontId="12" fillId="6" borderId="7" xfId="0" applyNumberFormat="1" applyFont="1" applyFill="1" applyBorder="1" applyAlignment="1" applyProtection="1">
      <alignment horizontal="left" vertical="top" wrapText="1"/>
      <protection locked="0"/>
    </xf>
    <xf numFmtId="169" fontId="12" fillId="6" borderId="17" xfId="0" applyNumberFormat="1" applyFont="1" applyFill="1" applyBorder="1" applyAlignment="1" applyProtection="1">
      <alignment horizontal="left" vertical="top" wrapText="1"/>
    </xf>
    <xf numFmtId="169" fontId="12" fillId="6" borderId="9" xfId="0" applyNumberFormat="1" applyFont="1" applyFill="1" applyBorder="1" applyAlignment="1" applyProtection="1">
      <alignment horizontal="left" vertical="top" wrapText="1"/>
    </xf>
    <xf numFmtId="169" fontId="12" fillId="6" borderId="10" xfId="0" applyNumberFormat="1" applyFont="1" applyFill="1" applyBorder="1" applyAlignment="1" applyProtection="1">
      <alignment horizontal="left" vertical="top" wrapText="1"/>
    </xf>
    <xf numFmtId="9" fontId="12" fillId="9" borderId="14" xfId="6" applyFont="1" applyFill="1" applyBorder="1" applyAlignment="1" applyProtection="1">
      <alignment horizontal="left" vertical="top" wrapText="1"/>
    </xf>
    <xf numFmtId="9" fontId="12" fillId="9" borderId="4" xfId="6" applyFont="1" applyFill="1" applyBorder="1" applyAlignment="1" applyProtection="1">
      <alignment horizontal="left" vertical="top" wrapText="1"/>
    </xf>
    <xf numFmtId="9" fontId="12" fillId="9" borderId="7" xfId="6" applyFont="1" applyFill="1" applyBorder="1" applyAlignment="1" applyProtection="1">
      <alignment horizontal="left" vertical="top" wrapText="1"/>
    </xf>
    <xf numFmtId="169" fontId="31" fillId="17" borderId="0" xfId="8" applyNumberFormat="1" applyFont="1" applyFill="1" applyBorder="1" applyAlignment="1" applyProtection="1">
      <alignment horizontal="center" vertical="top"/>
      <protection locked="0"/>
    </xf>
    <xf numFmtId="169" fontId="2" fillId="12" borderId="20" xfId="0" applyNumberFormat="1" applyFont="1" applyFill="1" applyBorder="1" applyAlignment="1" applyProtection="1">
      <alignment horizontal="left" vertical="top" wrapText="1"/>
      <protection locked="0"/>
    </xf>
    <xf numFmtId="169" fontId="2" fillId="12" borderId="8" xfId="0" applyNumberFormat="1" applyFont="1" applyFill="1" applyBorder="1" applyAlignment="1" applyProtection="1">
      <alignment horizontal="left" vertical="top" wrapText="1"/>
      <protection locked="0"/>
    </xf>
    <xf numFmtId="169" fontId="2" fillId="19" borderId="14" xfId="0" applyNumberFormat="1" applyFont="1" applyFill="1" applyBorder="1" applyAlignment="1" applyProtection="1">
      <alignment horizontal="left" vertical="top" wrapText="1"/>
      <protection locked="0"/>
    </xf>
    <xf numFmtId="169" fontId="2" fillId="19" borderId="4" xfId="0" applyNumberFormat="1" applyFont="1" applyFill="1" applyBorder="1" applyAlignment="1" applyProtection="1">
      <alignment horizontal="left" vertical="top" wrapText="1"/>
      <protection locked="0"/>
    </xf>
    <xf numFmtId="169" fontId="2" fillId="19" borderId="7" xfId="0" applyNumberFormat="1" applyFont="1" applyFill="1" applyBorder="1" applyAlignment="1" applyProtection="1">
      <alignment horizontal="left" vertical="top" wrapText="1"/>
      <protection locked="0"/>
    </xf>
    <xf numFmtId="169" fontId="2" fillId="7" borderId="14" xfId="0" applyNumberFormat="1" applyFont="1" applyFill="1" applyBorder="1" applyAlignment="1" applyProtection="1">
      <alignment horizontal="left" vertical="top"/>
    </xf>
    <xf numFmtId="169" fontId="2" fillId="7" borderId="4" xfId="0" applyNumberFormat="1" applyFont="1" applyFill="1" applyBorder="1" applyAlignment="1" applyProtection="1">
      <alignment horizontal="left" vertical="top"/>
    </xf>
    <xf numFmtId="169" fontId="2" fillId="7" borderId="7" xfId="0" applyNumberFormat="1" applyFont="1" applyFill="1" applyBorder="1" applyAlignment="1" applyProtection="1">
      <alignment horizontal="left" vertical="top"/>
    </xf>
    <xf numFmtId="169" fontId="2" fillId="6" borderId="14" xfId="0" applyNumberFormat="1" applyFont="1" applyFill="1" applyBorder="1" applyAlignment="1" applyProtection="1">
      <alignment horizontal="left" vertical="top"/>
    </xf>
    <xf numFmtId="169" fontId="2" fillId="6" borderId="4" xfId="0" applyNumberFormat="1" applyFont="1" applyFill="1" applyBorder="1" applyAlignment="1" applyProtection="1">
      <alignment horizontal="left" vertical="top"/>
    </xf>
    <xf numFmtId="169" fontId="2" fillId="6" borderId="7" xfId="0" applyNumberFormat="1" applyFont="1" applyFill="1" applyBorder="1" applyAlignment="1" applyProtection="1">
      <alignment horizontal="left" vertical="top"/>
    </xf>
    <xf numFmtId="169" fontId="1" fillId="6" borderId="14" xfId="0" applyNumberFormat="1" applyFont="1" applyFill="1" applyBorder="1" applyAlignment="1" applyProtection="1">
      <alignment horizontal="left" vertical="center"/>
    </xf>
    <xf numFmtId="169" fontId="1" fillId="6" borderId="4" xfId="0" applyNumberFormat="1" applyFont="1" applyFill="1" applyBorder="1" applyAlignment="1" applyProtection="1">
      <alignment horizontal="left" vertical="center"/>
    </xf>
    <xf numFmtId="169" fontId="1" fillId="6" borderId="7" xfId="0" applyNumberFormat="1" applyFont="1" applyFill="1" applyBorder="1" applyAlignment="1" applyProtection="1">
      <alignment horizontal="left" vertical="center"/>
    </xf>
    <xf numFmtId="169" fontId="1" fillId="0" borderId="14" xfId="0" applyNumberFormat="1" applyFont="1" applyBorder="1" applyAlignment="1" applyProtection="1">
      <alignment horizontal="left" vertical="top"/>
    </xf>
    <xf numFmtId="169" fontId="1" fillId="0" borderId="4" xfId="0" applyNumberFormat="1" applyFont="1" applyBorder="1" applyAlignment="1" applyProtection="1">
      <alignment horizontal="left" vertical="top"/>
    </xf>
    <xf numFmtId="169" fontId="1" fillId="0" borderId="7" xfId="0" applyNumberFormat="1" applyFont="1" applyBorder="1" applyAlignment="1" applyProtection="1">
      <alignment horizontal="left" vertical="top"/>
    </xf>
    <xf numFmtId="0" fontId="2" fillId="7" borderId="14" xfId="7" applyFont="1" applyFill="1" applyBorder="1" applyAlignment="1" applyProtection="1">
      <alignment horizontal="left" vertical="top"/>
    </xf>
    <xf numFmtId="0" fontId="1" fillId="7" borderId="4" xfId="7" applyFont="1" applyFill="1" applyBorder="1" applyAlignment="1" applyProtection="1">
      <alignment horizontal="left" vertical="top"/>
    </xf>
    <xf numFmtId="0" fontId="1" fillId="0" borderId="0" xfId="7" applyFont="1" applyBorder="1" applyAlignment="1" applyProtection="1">
      <alignment vertical="top"/>
    </xf>
    <xf numFmtId="0" fontId="2" fillId="0" borderId="0" xfId="7" applyFont="1" applyBorder="1" applyAlignment="1" applyProtection="1">
      <alignment horizontal="left" vertical="top"/>
    </xf>
    <xf numFmtId="0" fontId="1" fillId="0" borderId="0" xfId="7" applyFont="1" applyAlignment="1" applyProtection="1">
      <alignment vertical="top"/>
    </xf>
    <xf numFmtId="0" fontId="1" fillId="0" borderId="15" xfId="7" applyFont="1" applyBorder="1" applyAlignment="1" applyProtection="1">
      <alignment vertical="top"/>
    </xf>
    <xf numFmtId="0" fontId="10" fillId="0" borderId="0" xfId="0" applyFont="1" applyAlignment="1">
      <alignment wrapText="1"/>
    </xf>
    <xf numFmtId="0" fontId="0" fillId="0" borderId="0" xfId="0" applyAlignment="1"/>
    <xf numFmtId="0" fontId="0" fillId="0" borderId="0" xfId="0" applyAlignment="1">
      <alignment wrapText="1"/>
    </xf>
    <xf numFmtId="0" fontId="0" fillId="4" borderId="0" xfId="0" applyFill="1" applyAlignment="1" applyProtection="1">
      <alignment horizontal="left" vertical="top" wrapText="1"/>
      <protection locked="0"/>
    </xf>
  </cellXfs>
  <cellStyles count="9">
    <cellStyle name="Comma" xfId="1" builtinId="3"/>
    <cellStyle name="Hyperlink" xfId="8" builtinId="8"/>
    <cellStyle name="Milliers [0]_budgetcalend 2002 02" xfId="2" xr:uid="{00000000-0005-0000-0000-000002000000}"/>
    <cellStyle name="Milliers_budgetcalend 2002 02" xfId="3" xr:uid="{00000000-0005-0000-0000-000003000000}"/>
    <cellStyle name="Monétaire [0]_budgetcalend 2002 02" xfId="4" xr:uid="{00000000-0005-0000-0000-000004000000}"/>
    <cellStyle name="Monétaire_budgetcalend 2002 02" xfId="5" xr:uid="{00000000-0005-0000-0000-000005000000}"/>
    <cellStyle name="Normal" xfId="0" builtinId="0"/>
    <cellStyle name="Normal 2" xfId="7" xr:uid="{00000000-0005-0000-0000-000007000000}"/>
    <cellStyle name="Percent" xfId="6" builtinId="5"/>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bgColor theme="0"/>
        </patternFill>
      </fill>
    </dxf>
    <dxf>
      <fill>
        <patternFill>
          <bgColor theme="6" tint="0.59996337778862885"/>
        </patternFill>
      </fill>
    </dxf>
    <dxf>
      <font>
        <b/>
        <i val="0"/>
        <color rgb="FFFFFF00"/>
      </font>
      <fill>
        <patternFill>
          <bgColor rgb="FFFF0000"/>
        </patternFill>
      </fill>
    </dxf>
    <dxf>
      <font>
        <b/>
        <i val="0"/>
        <color rgb="FFFFFF00"/>
      </font>
      <fill>
        <patternFill>
          <bgColor rgb="FFFF0000"/>
        </patternFill>
      </fill>
    </dxf>
  </dxfs>
  <tableStyles count="0" defaultTableStyle="TableStyleMedium9" defaultPivotStyle="PivotStyleLight16"/>
  <colors>
    <mruColors>
      <color rgb="FFCCFFFF"/>
      <color rgb="FF00FFFF"/>
      <color rgb="FF66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2"/>
  <sheetViews>
    <sheetView tabSelected="1" view="pageLayout" zoomScaleNormal="100" zoomScaleSheetLayoutView="140" workbookViewId="0">
      <selection activeCell="C27" sqref="C27:I29"/>
    </sheetView>
  </sheetViews>
  <sheetFormatPr defaultColWidth="9.109375" defaultRowHeight="13.2" x14ac:dyDescent="0.25"/>
  <cols>
    <col min="1" max="1" width="9.109375" style="172"/>
    <col min="2" max="2" width="2.5546875" style="172" customWidth="1"/>
    <col min="3" max="9" width="10.5546875" style="172" customWidth="1"/>
    <col min="10" max="10" width="2.109375" style="172" customWidth="1"/>
    <col min="11" max="16384" width="9.109375" style="172"/>
  </cols>
  <sheetData>
    <row r="1" spans="1:10" ht="27" customHeight="1" thickBot="1" x14ac:dyDescent="0.3">
      <c r="A1" s="335" t="s">
        <v>193</v>
      </c>
      <c r="B1" s="336"/>
      <c r="C1" s="336"/>
      <c r="D1" s="336"/>
      <c r="E1" s="336"/>
      <c r="F1" s="336"/>
      <c r="G1" s="336"/>
      <c r="H1" s="336"/>
      <c r="I1" s="336"/>
      <c r="J1" s="337"/>
    </row>
    <row r="2" spans="1:10" s="196" customFormat="1" ht="7.5" customHeight="1" thickBot="1" x14ac:dyDescent="0.3">
      <c r="A2" s="202"/>
      <c r="B2" s="203"/>
      <c r="C2" s="203"/>
      <c r="D2" s="203"/>
      <c r="E2" s="203"/>
      <c r="F2" s="203"/>
      <c r="G2" s="203"/>
      <c r="H2" s="203"/>
      <c r="I2" s="203"/>
      <c r="J2" s="203"/>
    </row>
    <row r="3" spans="1:10" s="196" customFormat="1" ht="21" thickBot="1" x14ac:dyDescent="0.3">
      <c r="A3" s="207" t="s">
        <v>123</v>
      </c>
      <c r="B3" s="204"/>
      <c r="C3" s="204"/>
      <c r="D3" s="204"/>
      <c r="E3" s="204"/>
      <c r="F3" s="204"/>
      <c r="G3" s="204"/>
      <c r="H3" s="204"/>
      <c r="I3" s="204"/>
      <c r="J3" s="205"/>
    </row>
    <row r="4" spans="1:10" s="196" customFormat="1" ht="7.5" customHeight="1" thickBot="1" x14ac:dyDescent="0.3">
      <c r="A4" s="206"/>
      <c r="B4" s="203"/>
      <c r="C4" s="203"/>
      <c r="D4" s="203"/>
      <c r="E4" s="203"/>
      <c r="F4" s="203"/>
      <c r="G4" s="203"/>
      <c r="H4" s="203"/>
      <c r="I4" s="203"/>
      <c r="J4" s="203"/>
    </row>
    <row r="5" spans="1:10" s="196" customFormat="1" ht="19.5" customHeight="1" x14ac:dyDescent="0.25">
      <c r="A5" s="338" t="s">
        <v>166</v>
      </c>
      <c r="B5" s="339"/>
      <c r="C5" s="339"/>
      <c r="D5" s="339"/>
      <c r="E5" s="339"/>
      <c r="F5" s="339"/>
      <c r="G5" s="339"/>
      <c r="H5" s="339"/>
      <c r="I5" s="339"/>
      <c r="J5" s="340"/>
    </row>
    <row r="6" spans="1:10" s="196" customFormat="1" ht="19.5" customHeight="1" x14ac:dyDescent="0.25">
      <c r="A6" s="341"/>
      <c r="B6" s="342"/>
      <c r="C6" s="342"/>
      <c r="D6" s="342"/>
      <c r="E6" s="342"/>
      <c r="F6" s="342"/>
      <c r="G6" s="342"/>
      <c r="H6" s="342"/>
      <c r="I6" s="342"/>
      <c r="J6" s="343"/>
    </row>
    <row r="7" spans="1:10" s="196" customFormat="1" ht="37.5" customHeight="1" thickBot="1" x14ac:dyDescent="0.3">
      <c r="A7" s="344"/>
      <c r="B7" s="345"/>
      <c r="C7" s="345"/>
      <c r="D7" s="345"/>
      <c r="E7" s="345"/>
      <c r="F7" s="345"/>
      <c r="G7" s="345"/>
      <c r="H7" s="345"/>
      <c r="I7" s="345"/>
      <c r="J7" s="346"/>
    </row>
    <row r="8" spans="1:10" ht="13.8" thickBot="1" x14ac:dyDescent="0.3"/>
    <row r="9" spans="1:10" ht="17.399999999999999" x14ac:dyDescent="0.25">
      <c r="A9" s="108"/>
      <c r="B9" s="174" t="s">
        <v>128</v>
      </c>
      <c r="C9" s="175"/>
      <c r="D9" s="175"/>
      <c r="E9" s="175"/>
      <c r="F9" s="175"/>
      <c r="G9" s="175"/>
      <c r="H9" s="175"/>
      <c r="I9" s="175"/>
      <c r="J9" s="176"/>
    </row>
    <row r="10" spans="1:10" x14ac:dyDescent="0.25">
      <c r="B10" s="191"/>
      <c r="C10" s="324" t="s">
        <v>131</v>
      </c>
      <c r="D10" s="324"/>
      <c r="E10" s="324"/>
      <c r="F10" s="324"/>
      <c r="G10" s="324"/>
      <c r="H10" s="324"/>
      <c r="I10" s="324"/>
      <c r="J10" s="182"/>
    </row>
    <row r="11" spans="1:10" x14ac:dyDescent="0.25">
      <c r="B11" s="183"/>
      <c r="C11" s="324"/>
      <c r="D11" s="324"/>
      <c r="E11" s="324"/>
      <c r="F11" s="324"/>
      <c r="G11" s="324"/>
      <c r="H11" s="324"/>
      <c r="I11" s="324"/>
      <c r="J11" s="182"/>
    </row>
    <row r="12" spans="1:10" x14ac:dyDescent="0.25">
      <c r="B12" s="183"/>
      <c r="C12" s="324"/>
      <c r="D12" s="324"/>
      <c r="E12" s="324"/>
      <c r="F12" s="324"/>
      <c r="G12" s="324"/>
      <c r="H12" s="324"/>
      <c r="I12" s="324"/>
      <c r="J12" s="182"/>
    </row>
    <row r="13" spans="1:10" x14ac:dyDescent="0.25">
      <c r="B13" s="183"/>
      <c r="C13" s="324"/>
      <c r="D13" s="324"/>
      <c r="E13" s="324"/>
      <c r="F13" s="324"/>
      <c r="G13" s="324"/>
      <c r="H13" s="324"/>
      <c r="I13" s="324"/>
      <c r="J13" s="182"/>
    </row>
    <row r="14" spans="1:10" x14ac:dyDescent="0.25">
      <c r="B14" s="183"/>
      <c r="C14" s="181"/>
      <c r="D14" s="171"/>
      <c r="E14" s="171"/>
      <c r="F14" s="181"/>
      <c r="G14" s="181"/>
      <c r="H14" s="181"/>
      <c r="I14" s="181"/>
      <c r="J14" s="182"/>
    </row>
    <row r="15" spans="1:10" ht="12.75" customHeight="1" x14ac:dyDescent="0.25">
      <c r="B15" s="183"/>
      <c r="C15" s="324" t="s">
        <v>199</v>
      </c>
      <c r="D15" s="324"/>
      <c r="E15" s="324"/>
      <c r="F15" s="324"/>
      <c r="G15" s="324"/>
      <c r="H15" s="324"/>
      <c r="I15" s="324"/>
      <c r="J15" s="182"/>
    </row>
    <row r="16" spans="1:10" ht="12.75" customHeight="1" x14ac:dyDescent="0.25">
      <c r="B16" s="183"/>
      <c r="C16" s="324"/>
      <c r="D16" s="324"/>
      <c r="E16" s="324"/>
      <c r="F16" s="324"/>
      <c r="G16" s="324"/>
      <c r="H16" s="324"/>
      <c r="I16" s="324"/>
      <c r="J16" s="182"/>
    </row>
    <row r="17" spans="2:10" ht="12.75" customHeight="1" x14ac:dyDescent="0.25">
      <c r="B17" s="183"/>
      <c r="C17" s="324"/>
      <c r="D17" s="324"/>
      <c r="E17" s="324"/>
      <c r="F17" s="324"/>
      <c r="G17" s="324"/>
      <c r="H17" s="324"/>
      <c r="I17" s="324"/>
      <c r="J17" s="182"/>
    </row>
    <row r="18" spans="2:10" ht="12.75" customHeight="1" x14ac:dyDescent="0.25">
      <c r="B18" s="183"/>
      <c r="C18" s="324"/>
      <c r="D18" s="324"/>
      <c r="E18" s="324"/>
      <c r="F18" s="324"/>
      <c r="G18" s="324"/>
      <c r="H18" s="324"/>
      <c r="I18" s="324"/>
      <c r="J18" s="182"/>
    </row>
    <row r="19" spans="2:10" ht="12.75" customHeight="1" x14ac:dyDescent="0.25">
      <c r="B19" s="183"/>
      <c r="C19" s="324"/>
      <c r="D19" s="324"/>
      <c r="E19" s="324"/>
      <c r="F19" s="324"/>
      <c r="G19" s="324"/>
      <c r="H19" s="324"/>
      <c r="I19" s="324"/>
      <c r="J19" s="182"/>
    </row>
    <row r="20" spans="2:10" ht="12.75" customHeight="1" x14ac:dyDescent="0.25">
      <c r="B20" s="183"/>
      <c r="C20" s="222"/>
      <c r="D20" s="222"/>
      <c r="E20" s="222"/>
      <c r="F20" s="222"/>
      <c r="G20" s="222"/>
      <c r="H20" s="222"/>
      <c r="I20" s="222"/>
      <c r="J20" s="182"/>
    </row>
    <row r="21" spans="2:10" ht="12.75" customHeight="1" x14ac:dyDescent="0.25">
      <c r="B21" s="183"/>
      <c r="C21" s="324" t="s">
        <v>138</v>
      </c>
      <c r="D21" s="324"/>
      <c r="E21" s="324"/>
      <c r="F21" s="324"/>
      <c r="G21" s="324"/>
      <c r="H21" s="324"/>
      <c r="I21" s="324"/>
      <c r="J21" s="182"/>
    </row>
    <row r="22" spans="2:10" x14ac:dyDescent="0.25">
      <c r="B22" s="180"/>
      <c r="C22" s="324"/>
      <c r="D22" s="324"/>
      <c r="E22" s="324"/>
      <c r="F22" s="324"/>
      <c r="G22" s="324"/>
      <c r="H22" s="324"/>
      <c r="I22" s="324"/>
      <c r="J22" s="182"/>
    </row>
    <row r="23" spans="2:10" ht="13.8" thickBot="1" x14ac:dyDescent="0.3">
      <c r="B23" s="184"/>
      <c r="C23" s="347"/>
      <c r="D23" s="347"/>
      <c r="E23" s="347"/>
      <c r="F23" s="347"/>
      <c r="G23" s="347"/>
      <c r="H23" s="347"/>
      <c r="I23" s="347"/>
      <c r="J23" s="186"/>
    </row>
    <row r="24" spans="2:10" ht="16.2" thickBot="1" x14ac:dyDescent="0.3">
      <c r="B24" s="317"/>
      <c r="C24" s="318"/>
      <c r="D24" s="318"/>
      <c r="E24" s="318"/>
      <c r="F24" s="318"/>
      <c r="G24" s="318"/>
      <c r="H24" s="318"/>
      <c r="I24" s="318"/>
      <c r="J24" s="317"/>
    </row>
    <row r="25" spans="2:10" ht="17.399999999999999" x14ac:dyDescent="0.25">
      <c r="B25" s="174" t="s">
        <v>194</v>
      </c>
      <c r="C25" s="319"/>
      <c r="D25" s="319"/>
      <c r="E25" s="319"/>
      <c r="F25" s="319"/>
      <c r="G25" s="319"/>
      <c r="H25" s="319"/>
      <c r="I25" s="319"/>
      <c r="J25" s="176"/>
    </row>
    <row r="26" spans="2:10" ht="16.2" thickBot="1" x14ac:dyDescent="0.3">
      <c r="B26" s="183"/>
      <c r="C26" s="315"/>
      <c r="D26" s="315"/>
      <c r="E26" s="315"/>
      <c r="F26" s="315"/>
      <c r="G26" s="315"/>
      <c r="H26" s="315"/>
      <c r="I26" s="315"/>
      <c r="J26" s="182"/>
    </row>
    <row r="27" spans="2:10" ht="15.75" customHeight="1" x14ac:dyDescent="0.25">
      <c r="B27" s="183"/>
      <c r="C27" s="348" t="s">
        <v>195</v>
      </c>
      <c r="D27" s="349"/>
      <c r="E27" s="349"/>
      <c r="F27" s="349"/>
      <c r="G27" s="349"/>
      <c r="H27" s="349"/>
      <c r="I27" s="350"/>
      <c r="J27" s="182"/>
    </row>
    <row r="28" spans="2:10" ht="15.75" customHeight="1" x14ac:dyDescent="0.25">
      <c r="B28" s="183"/>
      <c r="C28" s="351"/>
      <c r="D28" s="352"/>
      <c r="E28" s="352"/>
      <c r="F28" s="352"/>
      <c r="G28" s="352"/>
      <c r="H28" s="352"/>
      <c r="I28" s="353"/>
      <c r="J28" s="182"/>
    </row>
    <row r="29" spans="2:10" ht="15.75" customHeight="1" thickBot="1" x14ac:dyDescent="0.3">
      <c r="B29" s="183"/>
      <c r="C29" s="354"/>
      <c r="D29" s="355"/>
      <c r="E29" s="355"/>
      <c r="F29" s="355"/>
      <c r="G29" s="355"/>
      <c r="H29" s="355"/>
      <c r="I29" s="356"/>
      <c r="J29" s="182"/>
    </row>
    <row r="30" spans="2:10" ht="16.2" thickBot="1" x14ac:dyDescent="0.3">
      <c r="B30" s="183"/>
      <c r="C30" s="315"/>
      <c r="D30" s="315"/>
      <c r="E30" s="315"/>
      <c r="F30" s="315"/>
      <c r="G30" s="315"/>
      <c r="H30" s="315"/>
      <c r="I30" s="315"/>
      <c r="J30" s="182"/>
    </row>
    <row r="31" spans="2:10" ht="15.75" customHeight="1" x14ac:dyDescent="0.25">
      <c r="B31" s="183"/>
      <c r="C31" s="348" t="s">
        <v>196</v>
      </c>
      <c r="D31" s="349"/>
      <c r="E31" s="349"/>
      <c r="F31" s="349"/>
      <c r="G31" s="349"/>
      <c r="H31" s="349"/>
      <c r="I31" s="350"/>
      <c r="J31" s="182"/>
    </row>
    <row r="32" spans="2:10" ht="15.75" customHeight="1" x14ac:dyDescent="0.25">
      <c r="B32" s="183"/>
      <c r="C32" s="351"/>
      <c r="D32" s="352"/>
      <c r="E32" s="352"/>
      <c r="F32" s="352"/>
      <c r="G32" s="352"/>
      <c r="H32" s="352"/>
      <c r="I32" s="353"/>
      <c r="J32" s="182"/>
    </row>
    <row r="33" spans="1:10" ht="15.75" customHeight="1" thickBot="1" x14ac:dyDescent="0.3">
      <c r="B33" s="183"/>
      <c r="C33" s="354"/>
      <c r="D33" s="355"/>
      <c r="E33" s="355"/>
      <c r="F33" s="355"/>
      <c r="G33" s="355"/>
      <c r="H33" s="355"/>
      <c r="I33" s="356"/>
      <c r="J33" s="182"/>
    </row>
    <row r="34" spans="1:10" ht="15.75" customHeight="1" thickBot="1" x14ac:dyDescent="0.3">
      <c r="B34" s="183"/>
      <c r="C34" s="315"/>
      <c r="D34" s="315"/>
      <c r="E34" s="315"/>
      <c r="F34" s="315"/>
      <c r="G34" s="315"/>
      <c r="H34" s="315"/>
      <c r="I34" s="315"/>
      <c r="J34" s="182"/>
    </row>
    <row r="35" spans="1:10" ht="15.75" customHeight="1" x14ac:dyDescent="0.25">
      <c r="B35" s="183"/>
      <c r="C35" s="348" t="s">
        <v>197</v>
      </c>
      <c r="D35" s="349"/>
      <c r="E35" s="349"/>
      <c r="F35" s="349"/>
      <c r="G35" s="349"/>
      <c r="H35" s="349"/>
      <c r="I35" s="350"/>
      <c r="J35" s="182"/>
    </row>
    <row r="36" spans="1:10" ht="15.75" customHeight="1" x14ac:dyDescent="0.25">
      <c r="B36" s="183"/>
      <c r="C36" s="351"/>
      <c r="D36" s="352"/>
      <c r="E36" s="352"/>
      <c r="F36" s="352"/>
      <c r="G36" s="352"/>
      <c r="H36" s="352"/>
      <c r="I36" s="353"/>
      <c r="J36" s="182"/>
    </row>
    <row r="37" spans="1:10" ht="15.75" customHeight="1" thickBot="1" x14ac:dyDescent="0.3">
      <c r="B37" s="183"/>
      <c r="C37" s="354"/>
      <c r="D37" s="355"/>
      <c r="E37" s="355"/>
      <c r="F37" s="355"/>
      <c r="G37" s="355"/>
      <c r="H37" s="355"/>
      <c r="I37" s="356"/>
      <c r="J37" s="182"/>
    </row>
    <row r="38" spans="1:10" ht="15.75" customHeight="1" x14ac:dyDescent="0.25">
      <c r="B38" s="183"/>
      <c r="C38" s="320"/>
      <c r="D38" s="320"/>
      <c r="E38" s="320"/>
      <c r="F38" s="320"/>
      <c r="G38" s="320"/>
      <c r="H38" s="320"/>
      <c r="I38" s="320"/>
      <c r="J38" s="182"/>
    </row>
    <row r="39" spans="1:10" ht="15.75" customHeight="1" x14ac:dyDescent="0.25">
      <c r="B39" s="183"/>
      <c r="C39" s="352" t="s">
        <v>198</v>
      </c>
      <c r="D39" s="352"/>
      <c r="E39" s="352"/>
      <c r="F39" s="352"/>
      <c r="G39" s="352"/>
      <c r="H39" s="352"/>
      <c r="I39" s="352"/>
      <c r="J39" s="182"/>
    </row>
    <row r="40" spans="1:10" ht="16.2" thickBot="1" x14ac:dyDescent="0.3">
      <c r="B40" s="184"/>
      <c r="C40" s="316"/>
      <c r="D40" s="316"/>
      <c r="E40" s="316"/>
      <c r="F40" s="316"/>
      <c r="G40" s="316"/>
      <c r="H40" s="316"/>
      <c r="I40" s="316"/>
      <c r="J40" s="186"/>
    </row>
    <row r="41" spans="1:10" ht="13.8" thickBot="1" x14ac:dyDescent="0.3"/>
    <row r="42" spans="1:10" ht="17.399999999999999" x14ac:dyDescent="0.25">
      <c r="A42" s="173"/>
      <c r="B42" s="174" t="s">
        <v>98</v>
      </c>
      <c r="C42" s="175"/>
      <c r="D42" s="175"/>
      <c r="E42" s="175"/>
      <c r="F42" s="175"/>
      <c r="G42" s="175"/>
      <c r="H42" s="175"/>
      <c r="I42" s="175"/>
      <c r="J42" s="176"/>
    </row>
    <row r="43" spans="1:10" ht="20.25" customHeight="1" x14ac:dyDescent="0.25">
      <c r="B43" s="191" t="s">
        <v>97</v>
      </c>
      <c r="C43" s="181"/>
      <c r="D43" s="171"/>
      <c r="E43" s="171" t="s">
        <v>164</v>
      </c>
      <c r="F43" s="181"/>
      <c r="G43" s="181"/>
      <c r="H43" s="181"/>
      <c r="I43" s="181"/>
      <c r="J43" s="182"/>
    </row>
    <row r="44" spans="1:10" ht="20.25" customHeight="1" x14ac:dyDescent="0.25">
      <c r="B44" s="183"/>
      <c r="C44" s="181"/>
      <c r="D44" s="171"/>
      <c r="E44" s="171" t="s">
        <v>165</v>
      </c>
      <c r="F44" s="181"/>
      <c r="G44" s="181"/>
      <c r="H44" s="181"/>
      <c r="I44" s="181"/>
      <c r="J44" s="182"/>
    </row>
    <row r="45" spans="1:10" ht="20.25" customHeight="1" x14ac:dyDescent="0.25">
      <c r="B45" s="183"/>
      <c r="C45" s="181"/>
      <c r="D45" s="171"/>
      <c r="E45" s="171" t="s">
        <v>57</v>
      </c>
      <c r="F45" s="181"/>
      <c r="G45" s="181"/>
      <c r="H45" s="181"/>
      <c r="I45" s="181"/>
      <c r="J45" s="182"/>
    </row>
    <row r="46" spans="1:10" ht="20.25" customHeight="1" thickBot="1" x14ac:dyDescent="0.3">
      <c r="B46" s="183"/>
      <c r="C46" s="181"/>
      <c r="D46" s="171" t="s">
        <v>154</v>
      </c>
      <c r="E46" s="171" t="s">
        <v>58</v>
      </c>
      <c r="F46" s="181"/>
      <c r="G46" s="181"/>
      <c r="H46" s="181"/>
      <c r="I46" s="181"/>
      <c r="J46" s="182"/>
    </row>
    <row r="47" spans="1:10" ht="20.25" customHeight="1" x14ac:dyDescent="0.25">
      <c r="B47" s="183"/>
      <c r="C47" s="181"/>
      <c r="D47" s="171" t="s">
        <v>154</v>
      </c>
      <c r="E47" s="171" t="s">
        <v>171</v>
      </c>
      <c r="F47" s="181"/>
      <c r="G47" s="181"/>
      <c r="H47" s="357" t="s">
        <v>191</v>
      </c>
      <c r="I47" s="358"/>
      <c r="J47" s="182"/>
    </row>
    <row r="48" spans="1:10" ht="20.25" customHeight="1" x14ac:dyDescent="0.25">
      <c r="B48" s="183"/>
      <c r="C48" s="181"/>
      <c r="D48" s="171"/>
      <c r="E48" s="322" t="s">
        <v>192</v>
      </c>
      <c r="F48" s="322"/>
      <c r="G48" s="330"/>
      <c r="H48" s="359"/>
      <c r="I48" s="360"/>
      <c r="J48" s="182"/>
    </row>
    <row r="49" spans="1:10" ht="20.25" customHeight="1" thickBot="1" x14ac:dyDescent="0.3">
      <c r="B49" s="183"/>
      <c r="C49" s="181"/>
      <c r="D49" s="171"/>
      <c r="E49" s="322"/>
      <c r="F49" s="322"/>
      <c r="G49" s="330"/>
      <c r="H49" s="361"/>
      <c r="I49" s="362"/>
      <c r="J49" s="182"/>
    </row>
    <row r="50" spans="1:10" x14ac:dyDescent="0.25">
      <c r="B50" s="180" t="s">
        <v>139</v>
      </c>
      <c r="C50" s="194"/>
      <c r="D50" s="194"/>
      <c r="E50" s="194"/>
      <c r="F50" s="194"/>
      <c r="G50" s="194"/>
      <c r="H50" s="194"/>
      <c r="I50" s="181"/>
      <c r="J50" s="182"/>
    </row>
    <row r="51" spans="1:10" ht="18.75" customHeight="1" thickBot="1" x14ac:dyDescent="0.3">
      <c r="B51" s="208" t="s">
        <v>140</v>
      </c>
      <c r="C51" s="185"/>
      <c r="D51" s="185"/>
      <c r="E51" s="185"/>
      <c r="F51" s="185"/>
      <c r="G51" s="185"/>
      <c r="H51" s="185"/>
      <c r="I51" s="185"/>
      <c r="J51" s="186"/>
    </row>
    <row r="52" spans="1:10" ht="7.5" customHeight="1" thickBot="1" x14ac:dyDescent="0.3"/>
    <row r="53" spans="1:10" ht="18" customHeight="1" x14ac:dyDescent="0.25">
      <c r="A53" s="173" t="s">
        <v>170</v>
      </c>
      <c r="B53" s="174" t="s">
        <v>89</v>
      </c>
      <c r="C53" s="189"/>
      <c r="D53" s="189"/>
      <c r="E53" s="189"/>
      <c r="F53" s="189"/>
      <c r="G53" s="189"/>
      <c r="H53" s="189"/>
      <c r="I53" s="189"/>
      <c r="J53" s="176"/>
    </row>
    <row r="54" spans="1:10" ht="24" customHeight="1" x14ac:dyDescent="0.25">
      <c r="B54" s="190"/>
      <c r="C54" s="324" t="s">
        <v>184</v>
      </c>
      <c r="D54" s="324"/>
      <c r="E54" s="324"/>
      <c r="F54" s="324"/>
      <c r="G54" s="324"/>
      <c r="H54" s="324"/>
      <c r="I54" s="324"/>
      <c r="J54" s="179"/>
    </row>
    <row r="55" spans="1:10" ht="24" customHeight="1" x14ac:dyDescent="0.25">
      <c r="B55" s="190"/>
      <c r="C55" s="324"/>
      <c r="D55" s="324"/>
      <c r="E55" s="324"/>
      <c r="F55" s="324"/>
      <c r="G55" s="324"/>
      <c r="H55" s="324"/>
      <c r="I55" s="324"/>
      <c r="J55" s="179"/>
    </row>
    <row r="56" spans="1:10" ht="24" customHeight="1" x14ac:dyDescent="0.25">
      <c r="B56" s="190"/>
      <c r="C56" s="324"/>
      <c r="D56" s="324"/>
      <c r="E56" s="324"/>
      <c r="F56" s="324"/>
      <c r="G56" s="324"/>
      <c r="H56" s="324"/>
      <c r="I56" s="324"/>
      <c r="J56" s="179"/>
    </row>
    <row r="57" spans="1:10" ht="24" customHeight="1" x14ac:dyDescent="0.25">
      <c r="B57" s="190"/>
      <c r="C57" s="324"/>
      <c r="D57" s="324"/>
      <c r="E57" s="324"/>
      <c r="F57" s="324"/>
      <c r="G57" s="324"/>
      <c r="H57" s="324"/>
      <c r="I57" s="324"/>
      <c r="J57" s="179"/>
    </row>
    <row r="58" spans="1:10" ht="12.75" customHeight="1" x14ac:dyDescent="0.25">
      <c r="B58" s="191" t="s">
        <v>97</v>
      </c>
      <c r="C58" s="181"/>
      <c r="D58" s="209"/>
      <c r="E58" s="209"/>
      <c r="F58" s="209"/>
      <c r="G58" s="209"/>
      <c r="H58" s="209"/>
      <c r="I58" s="209"/>
      <c r="J58" s="182"/>
    </row>
    <row r="59" spans="1:10" ht="20.100000000000001" customHeight="1" x14ac:dyDescent="0.25">
      <c r="B59" s="191" t="s">
        <v>108</v>
      </c>
      <c r="C59" s="181"/>
      <c r="D59" s="210" t="s">
        <v>141</v>
      </c>
      <c r="E59" s="209"/>
      <c r="F59" s="209"/>
      <c r="G59" s="209"/>
      <c r="H59" s="209"/>
      <c r="I59" s="209"/>
      <c r="J59" s="182"/>
    </row>
    <row r="60" spans="1:10" ht="20.100000000000001" customHeight="1" x14ac:dyDescent="0.25">
      <c r="B60" s="191" t="s">
        <v>142</v>
      </c>
      <c r="C60" s="181"/>
      <c r="D60" s="187" t="s">
        <v>143</v>
      </c>
      <c r="E60" s="223"/>
      <c r="F60" s="223"/>
      <c r="G60" s="223"/>
      <c r="H60" s="223"/>
      <c r="I60" s="223"/>
      <c r="J60" s="182"/>
    </row>
    <row r="61" spans="1:10" ht="14.25" customHeight="1" x14ac:dyDescent="0.25">
      <c r="B61" s="191" t="s">
        <v>99</v>
      </c>
      <c r="C61" s="181"/>
      <c r="D61" s="210" t="s">
        <v>183</v>
      </c>
      <c r="E61" s="209"/>
      <c r="F61" s="209"/>
      <c r="G61" s="209"/>
      <c r="H61" s="209"/>
      <c r="I61" s="209"/>
      <c r="J61" s="182"/>
    </row>
    <row r="62" spans="1:10" ht="14.25" customHeight="1" x14ac:dyDescent="0.25">
      <c r="B62" s="191"/>
      <c r="C62" s="181"/>
      <c r="D62" s="334" t="s">
        <v>185</v>
      </c>
      <c r="E62" s="334"/>
      <c r="F62" s="334"/>
      <c r="G62" s="334"/>
      <c r="H62" s="334"/>
      <c r="I62" s="334"/>
      <c r="J62" s="182"/>
    </row>
    <row r="63" spans="1:10" ht="20.100000000000001" customHeight="1" x14ac:dyDescent="0.25">
      <c r="B63" s="183"/>
      <c r="C63" s="181"/>
      <c r="D63" s="334"/>
      <c r="E63" s="334"/>
      <c r="F63" s="334"/>
      <c r="G63" s="334"/>
      <c r="H63" s="334"/>
      <c r="I63" s="334"/>
      <c r="J63" s="182"/>
    </row>
    <row r="64" spans="1:10" ht="20.100000000000001" customHeight="1" x14ac:dyDescent="0.25">
      <c r="B64" s="191" t="s">
        <v>114</v>
      </c>
      <c r="C64" s="181"/>
      <c r="D64" s="211" t="s">
        <v>145</v>
      </c>
      <c r="E64" s="181"/>
      <c r="F64" s="181"/>
      <c r="G64" s="181"/>
      <c r="H64" s="181"/>
      <c r="I64" s="181"/>
      <c r="J64" s="182"/>
    </row>
    <row r="65" spans="1:10" ht="20.100000000000001" customHeight="1" x14ac:dyDescent="0.25">
      <c r="B65" s="191" t="s">
        <v>144</v>
      </c>
      <c r="C65" s="181"/>
      <c r="D65" s="187" t="s">
        <v>101</v>
      </c>
      <c r="E65" s="223"/>
      <c r="F65" s="223"/>
      <c r="G65" s="223"/>
      <c r="H65" s="223"/>
      <c r="I65" s="223"/>
      <c r="J65" s="182"/>
    </row>
    <row r="66" spans="1:10" ht="20.100000000000001" customHeight="1" x14ac:dyDescent="0.25">
      <c r="B66" s="191" t="s">
        <v>100</v>
      </c>
      <c r="C66" s="181"/>
      <c r="D66" s="187" t="s">
        <v>146</v>
      </c>
      <c r="E66" s="223"/>
      <c r="F66" s="223"/>
      <c r="G66" s="223"/>
      <c r="H66" s="223"/>
      <c r="I66" s="223"/>
      <c r="J66" s="182"/>
    </row>
    <row r="67" spans="1:10" x14ac:dyDescent="0.25">
      <c r="B67" s="191"/>
      <c r="C67" s="181"/>
      <c r="D67" s="187"/>
      <c r="E67" s="223"/>
      <c r="F67" s="223"/>
      <c r="G67" s="223"/>
      <c r="H67" s="223"/>
      <c r="I67" s="223"/>
      <c r="J67" s="182"/>
    </row>
    <row r="68" spans="1:10" x14ac:dyDescent="0.25">
      <c r="B68" s="191"/>
      <c r="C68" s="212" t="s">
        <v>147</v>
      </c>
      <c r="D68" s="187"/>
      <c r="E68" s="223"/>
      <c r="F68" s="223"/>
      <c r="G68" s="223"/>
      <c r="H68" s="223"/>
      <c r="I68" s="223"/>
      <c r="J68" s="182"/>
    </row>
    <row r="69" spans="1:10" x14ac:dyDescent="0.25">
      <c r="B69" s="191"/>
      <c r="C69" s="212" t="s">
        <v>148</v>
      </c>
      <c r="D69" s="187"/>
      <c r="E69" s="223"/>
      <c r="F69" s="223"/>
      <c r="G69" s="223"/>
      <c r="H69" s="223"/>
      <c r="I69" s="223"/>
      <c r="J69" s="182"/>
    </row>
    <row r="70" spans="1:10" ht="13.8" thickBot="1" x14ac:dyDescent="0.3">
      <c r="B70" s="184"/>
      <c r="C70" s="185"/>
      <c r="D70" s="213"/>
      <c r="E70" s="213"/>
      <c r="F70" s="213"/>
      <c r="G70" s="213"/>
      <c r="H70" s="213"/>
      <c r="I70" s="213"/>
      <c r="J70" s="186"/>
    </row>
    <row r="71" spans="1:10" ht="7.5" customHeight="1" thickBot="1" x14ac:dyDescent="0.3"/>
    <row r="72" spans="1:10" ht="18" customHeight="1" x14ac:dyDescent="0.25">
      <c r="A72" s="173" t="s">
        <v>2</v>
      </c>
      <c r="B72" s="174" t="s">
        <v>104</v>
      </c>
      <c r="C72" s="192"/>
      <c r="D72" s="192"/>
      <c r="E72" s="192"/>
      <c r="F72" s="192"/>
      <c r="G72" s="192"/>
      <c r="H72" s="192"/>
      <c r="I72" s="192"/>
      <c r="J72" s="176"/>
    </row>
    <row r="73" spans="1:10" ht="12.75" customHeight="1" x14ac:dyDescent="0.25">
      <c r="B73" s="193"/>
      <c r="C73" s="324" t="s">
        <v>156</v>
      </c>
      <c r="D73" s="324"/>
      <c r="E73" s="324"/>
      <c r="F73" s="324"/>
      <c r="G73" s="324"/>
      <c r="H73" s="324"/>
      <c r="I73" s="324"/>
      <c r="J73" s="179"/>
    </row>
    <row r="74" spans="1:10" ht="12.75" customHeight="1" x14ac:dyDescent="0.25">
      <c r="B74" s="193"/>
      <c r="C74" s="324"/>
      <c r="D74" s="324"/>
      <c r="E74" s="324"/>
      <c r="F74" s="324"/>
      <c r="G74" s="324"/>
      <c r="H74" s="324"/>
      <c r="I74" s="324"/>
      <c r="J74" s="179"/>
    </row>
    <row r="75" spans="1:10" ht="12.75" customHeight="1" x14ac:dyDescent="0.25">
      <c r="B75" s="193"/>
      <c r="C75" s="324"/>
      <c r="D75" s="324"/>
      <c r="E75" s="324"/>
      <c r="F75" s="324"/>
      <c r="G75" s="324"/>
      <c r="H75" s="324"/>
      <c r="I75" s="324"/>
      <c r="J75" s="179"/>
    </row>
    <row r="76" spans="1:10" ht="12.75" customHeight="1" x14ac:dyDescent="0.25">
      <c r="B76" s="193"/>
      <c r="C76" s="324"/>
      <c r="D76" s="324"/>
      <c r="E76" s="324"/>
      <c r="F76" s="324"/>
      <c r="G76" s="324"/>
      <c r="H76" s="324"/>
      <c r="I76" s="324"/>
      <c r="J76" s="179"/>
    </row>
    <row r="77" spans="1:10" ht="12.75" customHeight="1" x14ac:dyDescent="0.25">
      <c r="B77" s="193"/>
      <c r="C77" s="324"/>
      <c r="D77" s="324"/>
      <c r="E77" s="324"/>
      <c r="F77" s="324"/>
      <c r="G77" s="324"/>
      <c r="H77" s="324"/>
      <c r="I77" s="324"/>
      <c r="J77" s="179"/>
    </row>
    <row r="78" spans="1:10" ht="18" customHeight="1" x14ac:dyDescent="0.25">
      <c r="B78" s="191" t="s">
        <v>97</v>
      </c>
      <c r="C78" s="181"/>
      <c r="D78" s="209"/>
      <c r="E78" s="209"/>
      <c r="F78" s="209"/>
      <c r="G78" s="187"/>
      <c r="H78" s="187"/>
      <c r="I78" s="187"/>
      <c r="J78" s="182"/>
    </row>
    <row r="79" spans="1:10" ht="18" customHeight="1" x14ac:dyDescent="0.25">
      <c r="B79" s="191" t="s">
        <v>144</v>
      </c>
      <c r="C79" s="181"/>
      <c r="D79" s="322" t="s">
        <v>102</v>
      </c>
      <c r="E79" s="322"/>
      <c r="F79" s="322"/>
      <c r="G79" s="322"/>
      <c r="H79" s="322"/>
      <c r="I79" s="322"/>
      <c r="J79" s="182"/>
    </row>
    <row r="80" spans="1:10" ht="18" customHeight="1" x14ac:dyDescent="0.25">
      <c r="B80" s="191" t="s">
        <v>100</v>
      </c>
      <c r="C80" s="181"/>
      <c r="D80" s="211" t="s">
        <v>149</v>
      </c>
      <c r="E80" s="181"/>
      <c r="F80" s="181"/>
      <c r="G80" s="181"/>
      <c r="H80" s="181"/>
      <c r="I80" s="181"/>
      <c r="J80" s="182"/>
    </row>
    <row r="81" spans="1:10" ht="18" customHeight="1" thickBot="1" x14ac:dyDescent="0.3">
      <c r="B81" s="214" t="s">
        <v>151</v>
      </c>
      <c r="C81" s="185"/>
      <c r="D81" s="215" t="s">
        <v>146</v>
      </c>
      <c r="E81" s="213"/>
      <c r="F81" s="213"/>
      <c r="G81" s="213"/>
      <c r="H81" s="213"/>
      <c r="I81" s="185"/>
      <c r="J81" s="186"/>
    </row>
    <row r="82" spans="1:10" ht="7.5" customHeight="1" thickBot="1" x14ac:dyDescent="0.3"/>
    <row r="83" spans="1:10" ht="17.399999999999999" x14ac:dyDescent="0.25">
      <c r="A83" s="173" t="s">
        <v>3</v>
      </c>
      <c r="B83" s="174" t="s">
        <v>26</v>
      </c>
      <c r="C83" s="192"/>
      <c r="D83" s="192"/>
      <c r="E83" s="192"/>
      <c r="F83" s="192"/>
      <c r="G83" s="192"/>
      <c r="H83" s="192"/>
      <c r="I83" s="192"/>
      <c r="J83" s="176"/>
    </row>
    <row r="84" spans="1:10" ht="12.75" customHeight="1" x14ac:dyDescent="0.25">
      <c r="B84" s="193"/>
      <c r="C84" s="324" t="s">
        <v>127</v>
      </c>
      <c r="D84" s="324"/>
      <c r="E84" s="324"/>
      <c r="F84" s="324"/>
      <c r="G84" s="324"/>
      <c r="H84" s="324"/>
      <c r="I84" s="324"/>
      <c r="J84" s="179"/>
    </row>
    <row r="85" spans="1:10" ht="12.75" customHeight="1" x14ac:dyDescent="0.25">
      <c r="B85" s="193"/>
      <c r="C85" s="324"/>
      <c r="D85" s="324"/>
      <c r="E85" s="324"/>
      <c r="F85" s="324"/>
      <c r="G85" s="324"/>
      <c r="H85" s="324"/>
      <c r="I85" s="324"/>
      <c r="J85" s="179"/>
    </row>
    <row r="86" spans="1:10" ht="12.75" customHeight="1" x14ac:dyDescent="0.25">
      <c r="B86" s="193"/>
      <c r="C86" s="324"/>
      <c r="D86" s="324"/>
      <c r="E86" s="324"/>
      <c r="F86" s="324"/>
      <c r="G86" s="324"/>
      <c r="H86" s="324"/>
      <c r="I86" s="324"/>
      <c r="J86" s="179"/>
    </row>
    <row r="87" spans="1:10" ht="13.5" customHeight="1" x14ac:dyDescent="0.25">
      <c r="B87" s="177"/>
      <c r="C87" s="324"/>
      <c r="D87" s="324"/>
      <c r="E87" s="324"/>
      <c r="F87" s="324"/>
      <c r="G87" s="324"/>
      <c r="H87" s="324"/>
      <c r="I87" s="324"/>
      <c r="J87" s="179"/>
    </row>
    <row r="88" spans="1:10" ht="3" customHeight="1" x14ac:dyDescent="0.25">
      <c r="B88" s="177"/>
      <c r="C88" s="324"/>
      <c r="D88" s="324"/>
      <c r="E88" s="324"/>
      <c r="F88" s="324"/>
      <c r="G88" s="324"/>
      <c r="H88" s="324"/>
      <c r="I88" s="324"/>
      <c r="J88" s="179"/>
    </row>
    <row r="89" spans="1:10" x14ac:dyDescent="0.25">
      <c r="B89" s="191" t="s">
        <v>99</v>
      </c>
      <c r="C89" s="181"/>
      <c r="D89" s="322" t="s">
        <v>105</v>
      </c>
      <c r="E89" s="322"/>
      <c r="F89" s="322"/>
      <c r="G89" s="322"/>
      <c r="H89" s="322"/>
      <c r="I89" s="322"/>
      <c r="J89" s="182"/>
    </row>
    <row r="90" spans="1:10" x14ac:dyDescent="0.25">
      <c r="B90" s="183"/>
      <c r="C90" s="181"/>
      <c r="D90" s="322"/>
      <c r="E90" s="322"/>
      <c r="F90" s="322"/>
      <c r="G90" s="322"/>
      <c r="H90" s="322"/>
      <c r="I90" s="322"/>
      <c r="J90" s="182"/>
    </row>
    <row r="91" spans="1:10" ht="5.25" customHeight="1" x14ac:dyDescent="0.25">
      <c r="B91" s="183"/>
      <c r="C91" s="181"/>
      <c r="D91" s="223"/>
      <c r="E91" s="223"/>
      <c r="F91" s="223"/>
      <c r="G91" s="223"/>
      <c r="H91" s="223"/>
      <c r="I91" s="223"/>
      <c r="J91" s="182"/>
    </row>
    <row r="92" spans="1:10" ht="12.75" customHeight="1" x14ac:dyDescent="0.25">
      <c r="B92" s="183"/>
      <c r="C92" s="181"/>
      <c r="D92" s="322" t="s">
        <v>103</v>
      </c>
      <c r="E92" s="322"/>
      <c r="F92" s="322"/>
      <c r="G92" s="322"/>
      <c r="H92" s="322"/>
      <c r="I92" s="322"/>
      <c r="J92" s="182"/>
    </row>
    <row r="93" spans="1:10" x14ac:dyDescent="0.25">
      <c r="B93" s="183"/>
      <c r="C93" s="181"/>
      <c r="D93" s="322"/>
      <c r="E93" s="322"/>
      <c r="F93" s="322"/>
      <c r="G93" s="322"/>
      <c r="H93" s="322"/>
      <c r="I93" s="322"/>
      <c r="J93" s="182"/>
    </row>
    <row r="94" spans="1:10" x14ac:dyDescent="0.25">
      <c r="B94" s="183"/>
      <c r="C94" s="181"/>
      <c r="D94" s="322"/>
      <c r="E94" s="322"/>
      <c r="F94" s="322"/>
      <c r="G94" s="322"/>
      <c r="H94" s="322"/>
      <c r="I94" s="322"/>
      <c r="J94" s="182"/>
    </row>
    <row r="95" spans="1:10" x14ac:dyDescent="0.25">
      <c r="B95" s="183"/>
      <c r="C95" s="181"/>
      <c r="D95" s="223"/>
      <c r="E95" s="223"/>
      <c r="F95" s="223"/>
      <c r="G95" s="223"/>
      <c r="H95" s="223"/>
      <c r="I95" s="223"/>
      <c r="J95" s="182"/>
    </row>
    <row r="96" spans="1:10" ht="12.75" customHeight="1" x14ac:dyDescent="0.25">
      <c r="B96" s="183"/>
      <c r="C96" s="322" t="s">
        <v>111</v>
      </c>
      <c r="D96" s="322"/>
      <c r="E96" s="322"/>
      <c r="F96" s="322"/>
      <c r="G96" s="322"/>
      <c r="H96" s="322"/>
      <c r="I96" s="322"/>
      <c r="J96" s="182"/>
    </row>
    <row r="97" spans="1:10" x14ac:dyDescent="0.25">
      <c r="B97" s="183"/>
      <c r="C97" s="322"/>
      <c r="D97" s="322"/>
      <c r="E97" s="322"/>
      <c r="F97" s="322"/>
      <c r="G97" s="322"/>
      <c r="H97" s="322"/>
      <c r="I97" s="322"/>
      <c r="J97" s="182"/>
    </row>
    <row r="98" spans="1:10" x14ac:dyDescent="0.25">
      <c r="B98" s="183"/>
      <c r="C98" s="322"/>
      <c r="D98" s="322"/>
      <c r="E98" s="322"/>
      <c r="F98" s="322"/>
      <c r="G98" s="322"/>
      <c r="H98" s="322"/>
      <c r="I98" s="322"/>
      <c r="J98" s="182"/>
    </row>
    <row r="99" spans="1:10" x14ac:dyDescent="0.25">
      <c r="B99" s="183"/>
      <c r="C99" s="322"/>
      <c r="D99" s="322"/>
      <c r="E99" s="322"/>
      <c r="F99" s="322"/>
      <c r="G99" s="322"/>
      <c r="H99" s="322"/>
      <c r="I99" s="322"/>
      <c r="J99" s="182"/>
    </row>
    <row r="100" spans="1:10" x14ac:dyDescent="0.25">
      <c r="B100" s="183"/>
      <c r="C100" s="322"/>
      <c r="D100" s="322"/>
      <c r="E100" s="322"/>
      <c r="F100" s="322"/>
      <c r="G100" s="322"/>
      <c r="H100" s="322"/>
      <c r="I100" s="322"/>
      <c r="J100" s="182"/>
    </row>
    <row r="101" spans="1:10" x14ac:dyDescent="0.25">
      <c r="B101" s="183"/>
      <c r="C101" s="323" t="s">
        <v>112</v>
      </c>
      <c r="D101" s="323"/>
      <c r="E101" s="323"/>
      <c r="F101" s="323"/>
      <c r="G101" s="323"/>
      <c r="H101" s="323"/>
      <c r="I101" s="323"/>
      <c r="J101" s="182"/>
    </row>
    <row r="102" spans="1:10" x14ac:dyDescent="0.25">
      <c r="B102" s="183"/>
      <c r="C102" s="323"/>
      <c r="D102" s="323"/>
      <c r="E102" s="323"/>
      <c r="F102" s="323"/>
      <c r="G102" s="323"/>
      <c r="H102" s="323"/>
      <c r="I102" s="323"/>
      <c r="J102" s="182"/>
    </row>
    <row r="103" spans="1:10" ht="13.8" thickBot="1" x14ac:dyDescent="0.3">
      <c r="B103" s="184"/>
      <c r="C103" s="185"/>
      <c r="D103" s="185"/>
      <c r="E103" s="185"/>
      <c r="F103" s="185"/>
      <c r="G103" s="185"/>
      <c r="H103" s="185"/>
      <c r="I103" s="185"/>
      <c r="J103" s="186"/>
    </row>
    <row r="104" spans="1:10" ht="6" customHeight="1" thickBot="1" x14ac:dyDescent="0.3"/>
    <row r="105" spans="1:10" ht="17.399999999999999" x14ac:dyDescent="0.25">
      <c r="A105" s="173" t="s">
        <v>4</v>
      </c>
      <c r="B105" s="174" t="s">
        <v>95</v>
      </c>
      <c r="C105" s="192"/>
      <c r="D105" s="192"/>
      <c r="E105" s="192"/>
      <c r="F105" s="192"/>
      <c r="G105" s="192"/>
      <c r="H105" s="192"/>
      <c r="I105" s="192"/>
      <c r="J105" s="176"/>
    </row>
    <row r="106" spans="1:10" ht="17.399999999999999" x14ac:dyDescent="0.25">
      <c r="B106" s="193"/>
      <c r="C106" s="324" t="s">
        <v>107</v>
      </c>
      <c r="D106" s="324"/>
      <c r="E106" s="324"/>
      <c r="F106" s="324"/>
      <c r="G106" s="324"/>
      <c r="H106" s="324"/>
      <c r="I106" s="324"/>
      <c r="J106" s="179"/>
    </row>
    <row r="107" spans="1:10" ht="17.399999999999999" x14ac:dyDescent="0.25">
      <c r="B107" s="193"/>
      <c r="C107" s="324"/>
      <c r="D107" s="324"/>
      <c r="E107" s="324"/>
      <c r="F107" s="324"/>
      <c r="G107" s="324"/>
      <c r="H107" s="324"/>
      <c r="I107" s="324"/>
      <c r="J107" s="179"/>
    </row>
    <row r="108" spans="1:10" ht="5.25" customHeight="1" x14ac:dyDescent="0.25">
      <c r="B108" s="177"/>
      <c r="C108" s="178"/>
      <c r="D108" s="178"/>
      <c r="E108" s="178"/>
      <c r="F108" s="178"/>
      <c r="G108" s="178"/>
      <c r="H108" s="178"/>
      <c r="I108" s="178"/>
      <c r="J108" s="179"/>
    </row>
    <row r="109" spans="1:10" x14ac:dyDescent="0.25">
      <c r="B109" s="191" t="s">
        <v>108</v>
      </c>
      <c r="C109" s="181"/>
      <c r="D109" s="322" t="s">
        <v>109</v>
      </c>
      <c r="E109" s="322"/>
      <c r="F109" s="322"/>
      <c r="G109" s="322"/>
      <c r="H109" s="322"/>
      <c r="I109" s="322"/>
      <c r="J109" s="182"/>
    </row>
    <row r="110" spans="1:10" x14ac:dyDescent="0.25">
      <c r="B110" s="183"/>
      <c r="C110" s="181"/>
      <c r="D110" s="322"/>
      <c r="E110" s="322"/>
      <c r="F110" s="322"/>
      <c r="G110" s="322"/>
      <c r="H110" s="322"/>
      <c r="I110" s="322"/>
      <c r="J110" s="182"/>
    </row>
    <row r="111" spans="1:10" ht="5.25" customHeight="1" x14ac:dyDescent="0.25">
      <c r="B111" s="183"/>
      <c r="C111" s="181"/>
      <c r="D111" s="223"/>
      <c r="E111" s="223"/>
      <c r="F111" s="223"/>
      <c r="G111" s="223"/>
      <c r="H111" s="223"/>
      <c r="I111" s="223"/>
      <c r="J111" s="182"/>
    </row>
    <row r="112" spans="1:10" ht="15" customHeight="1" x14ac:dyDescent="0.25">
      <c r="B112" s="188"/>
      <c r="C112" s="178"/>
      <c r="D112" s="325" t="s">
        <v>125</v>
      </c>
      <c r="E112" s="325"/>
      <c r="F112" s="325"/>
      <c r="G112" s="325"/>
      <c r="H112" s="325"/>
      <c r="I112" s="325"/>
      <c r="J112" s="182"/>
    </row>
    <row r="113" spans="2:10" ht="15" customHeight="1" x14ac:dyDescent="0.25">
      <c r="B113" s="188"/>
      <c r="C113" s="178"/>
      <c r="D113" s="325"/>
      <c r="E113" s="325"/>
      <c r="F113" s="325"/>
      <c r="G113" s="325"/>
      <c r="H113" s="325"/>
      <c r="I113" s="325"/>
      <c r="J113" s="182"/>
    </row>
    <row r="114" spans="2:10" ht="15" customHeight="1" x14ac:dyDescent="0.25">
      <c r="B114" s="188"/>
      <c r="C114" s="178"/>
      <c r="D114" s="325"/>
      <c r="E114" s="325"/>
      <c r="F114" s="325"/>
      <c r="G114" s="325"/>
      <c r="H114" s="325"/>
      <c r="I114" s="325"/>
      <c r="J114" s="182"/>
    </row>
    <row r="115" spans="2:10" ht="15" customHeight="1" x14ac:dyDescent="0.25">
      <c r="B115" s="188"/>
      <c r="C115" s="178"/>
      <c r="D115" s="325"/>
      <c r="E115" s="325"/>
      <c r="F115" s="325"/>
      <c r="G115" s="325"/>
      <c r="H115" s="325"/>
      <c r="I115" s="325"/>
      <c r="J115" s="182"/>
    </row>
    <row r="116" spans="2:10" ht="15" customHeight="1" x14ac:dyDescent="0.25">
      <c r="B116" s="188"/>
      <c r="C116" s="178"/>
      <c r="D116" s="325"/>
      <c r="E116" s="325"/>
      <c r="F116" s="325"/>
      <c r="G116" s="325"/>
      <c r="H116" s="325"/>
      <c r="I116" s="325"/>
      <c r="J116" s="182"/>
    </row>
    <row r="117" spans="2:10" ht="15" customHeight="1" x14ac:dyDescent="0.25">
      <c r="B117" s="188"/>
      <c r="C117" s="178"/>
      <c r="D117" s="325"/>
      <c r="E117" s="325"/>
      <c r="F117" s="325"/>
      <c r="G117" s="325"/>
      <c r="H117" s="325"/>
      <c r="I117" s="325"/>
      <c r="J117" s="182"/>
    </row>
    <row r="118" spans="2:10" ht="15" customHeight="1" x14ac:dyDescent="0.25">
      <c r="B118" s="188"/>
      <c r="C118" s="178"/>
      <c r="D118" s="325"/>
      <c r="E118" s="325"/>
      <c r="F118" s="325"/>
      <c r="G118" s="325"/>
      <c r="H118" s="325"/>
      <c r="I118" s="325"/>
      <c r="J118" s="182"/>
    </row>
    <row r="119" spans="2:10" ht="5.25" customHeight="1" x14ac:dyDescent="0.25">
      <c r="B119" s="188"/>
      <c r="C119" s="178"/>
      <c r="D119" s="224"/>
      <c r="E119" s="224"/>
      <c r="F119" s="224"/>
      <c r="G119" s="224"/>
      <c r="H119" s="224"/>
      <c r="I119" s="224"/>
      <c r="J119" s="182"/>
    </row>
    <row r="120" spans="2:10" x14ac:dyDescent="0.25">
      <c r="B120" s="183"/>
      <c r="C120" s="181"/>
      <c r="D120" s="322" t="s">
        <v>110</v>
      </c>
      <c r="E120" s="322"/>
      <c r="F120" s="322"/>
      <c r="G120" s="322"/>
      <c r="H120" s="322"/>
      <c r="I120" s="322"/>
      <c r="J120" s="182"/>
    </row>
    <row r="121" spans="2:10" x14ac:dyDescent="0.25">
      <c r="B121" s="183"/>
      <c r="C121" s="181"/>
      <c r="D121" s="322"/>
      <c r="E121" s="322"/>
      <c r="F121" s="322"/>
      <c r="G121" s="322"/>
      <c r="H121" s="322"/>
      <c r="I121" s="322"/>
      <c r="J121" s="182"/>
    </row>
    <row r="122" spans="2:10" x14ac:dyDescent="0.25">
      <c r="B122" s="183"/>
      <c r="C122" s="181"/>
      <c r="D122" s="322"/>
      <c r="E122" s="322"/>
      <c r="F122" s="322"/>
      <c r="G122" s="322"/>
      <c r="H122" s="322"/>
      <c r="I122" s="322"/>
      <c r="J122" s="182"/>
    </row>
    <row r="123" spans="2:10" x14ac:dyDescent="0.25">
      <c r="B123" s="188"/>
      <c r="C123" s="178"/>
      <c r="D123" s="322"/>
      <c r="E123" s="322"/>
      <c r="F123" s="322"/>
      <c r="G123" s="322"/>
      <c r="H123" s="322"/>
      <c r="I123" s="322"/>
      <c r="J123" s="182"/>
    </row>
    <row r="124" spans="2:10" ht="7.5" customHeight="1" x14ac:dyDescent="0.25">
      <c r="B124" s="188"/>
      <c r="C124" s="178"/>
      <c r="D124" s="195"/>
      <c r="E124" s="195"/>
      <c r="F124" s="195"/>
      <c r="G124" s="195"/>
      <c r="H124" s="195"/>
      <c r="I124" s="195"/>
      <c r="J124" s="182"/>
    </row>
    <row r="125" spans="2:10" x14ac:dyDescent="0.25">
      <c r="B125" s="188"/>
      <c r="C125" s="323" t="s">
        <v>132</v>
      </c>
      <c r="D125" s="323"/>
      <c r="E125" s="323"/>
      <c r="F125" s="323"/>
      <c r="G125" s="323"/>
      <c r="H125" s="323"/>
      <c r="I125" s="323"/>
      <c r="J125" s="182"/>
    </row>
    <row r="126" spans="2:10" x14ac:dyDescent="0.25">
      <c r="B126" s="188"/>
      <c r="C126" s="323"/>
      <c r="D126" s="323"/>
      <c r="E126" s="323"/>
      <c r="F126" s="323"/>
      <c r="G126" s="323"/>
      <c r="H126" s="323"/>
      <c r="I126" s="323"/>
      <c r="J126" s="182"/>
    </row>
    <row r="127" spans="2:10" ht="6.75" customHeight="1" thickBot="1" x14ac:dyDescent="0.3">
      <c r="B127" s="184"/>
      <c r="C127" s="185"/>
      <c r="D127" s="185"/>
      <c r="E127" s="185"/>
      <c r="F127" s="185"/>
      <c r="G127" s="185"/>
      <c r="H127" s="185"/>
      <c r="I127" s="185"/>
      <c r="J127" s="186"/>
    </row>
    <row r="128" spans="2:10" ht="6" customHeight="1" thickBot="1" x14ac:dyDescent="0.3"/>
    <row r="129" spans="1:10" ht="17.399999999999999" x14ac:dyDescent="0.25">
      <c r="A129" s="173" t="s">
        <v>5</v>
      </c>
      <c r="B129" s="174" t="s">
        <v>61</v>
      </c>
      <c r="C129" s="192"/>
      <c r="D129" s="192"/>
      <c r="E129" s="192"/>
      <c r="F129" s="192"/>
      <c r="G129" s="192"/>
      <c r="H129" s="192"/>
      <c r="I129" s="192"/>
      <c r="J129" s="176"/>
    </row>
    <row r="130" spans="1:10" ht="23.25" customHeight="1" x14ac:dyDescent="0.25">
      <c r="B130" s="193"/>
      <c r="C130" s="324" t="s">
        <v>113</v>
      </c>
      <c r="D130" s="324"/>
      <c r="E130" s="324"/>
      <c r="F130" s="324"/>
      <c r="G130" s="324"/>
      <c r="H130" s="324"/>
      <c r="I130" s="324"/>
      <c r="J130" s="179"/>
    </row>
    <row r="131" spans="1:10" ht="23.25" customHeight="1" x14ac:dyDescent="0.25">
      <c r="B131" s="193"/>
      <c r="C131" s="324"/>
      <c r="D131" s="324"/>
      <c r="E131" s="324"/>
      <c r="F131" s="324"/>
      <c r="G131" s="324"/>
      <c r="H131" s="324"/>
      <c r="I131" s="324"/>
      <c r="J131" s="179"/>
    </row>
    <row r="132" spans="1:10" ht="12.75" customHeight="1" thickBot="1" x14ac:dyDescent="0.3">
      <c r="B132" s="193"/>
      <c r="C132" s="222"/>
      <c r="D132" s="222"/>
      <c r="E132" s="222"/>
      <c r="F132" s="222"/>
      <c r="G132" s="222"/>
      <c r="H132" s="222"/>
      <c r="I132" s="222"/>
      <c r="J132" s="179"/>
    </row>
    <row r="133" spans="1:10" ht="12.75" customHeight="1" x14ac:dyDescent="0.25">
      <c r="B133" s="193"/>
      <c r="C133" s="326" t="s">
        <v>167</v>
      </c>
      <c r="D133" s="327"/>
      <c r="E133" s="327"/>
      <c r="F133" s="327"/>
      <c r="G133" s="327"/>
      <c r="H133" s="327"/>
      <c r="I133" s="328"/>
      <c r="J133" s="179"/>
    </row>
    <row r="134" spans="1:10" ht="12.75" customHeight="1" x14ac:dyDescent="0.25">
      <c r="B134" s="193"/>
      <c r="C134" s="329"/>
      <c r="D134" s="322"/>
      <c r="E134" s="322"/>
      <c r="F134" s="322"/>
      <c r="G134" s="322"/>
      <c r="H134" s="322"/>
      <c r="I134" s="330"/>
      <c r="J134" s="179"/>
    </row>
    <row r="135" spans="1:10" ht="12.75" customHeight="1" x14ac:dyDescent="0.25">
      <c r="B135" s="193"/>
      <c r="C135" s="329"/>
      <c r="D135" s="322"/>
      <c r="E135" s="322"/>
      <c r="F135" s="322"/>
      <c r="G135" s="322"/>
      <c r="H135" s="322"/>
      <c r="I135" s="330"/>
      <c r="J135" s="179"/>
    </row>
    <row r="136" spans="1:10" ht="12.75" customHeight="1" x14ac:dyDescent="0.25">
      <c r="B136" s="193"/>
      <c r="C136" s="329"/>
      <c r="D136" s="322"/>
      <c r="E136" s="322"/>
      <c r="F136" s="322"/>
      <c r="G136" s="322"/>
      <c r="H136" s="322"/>
      <c r="I136" s="330"/>
      <c r="J136" s="179"/>
    </row>
    <row r="137" spans="1:10" ht="12.75" customHeight="1" x14ac:dyDescent="0.25">
      <c r="B137" s="193"/>
      <c r="C137" s="329"/>
      <c r="D137" s="322"/>
      <c r="E137" s="322"/>
      <c r="F137" s="322"/>
      <c r="G137" s="322"/>
      <c r="H137" s="322"/>
      <c r="I137" s="330"/>
      <c r="J137" s="179"/>
    </row>
    <row r="138" spans="1:10" ht="12.75" customHeight="1" x14ac:dyDescent="0.25">
      <c r="B138" s="193"/>
      <c r="C138" s="329"/>
      <c r="D138" s="322"/>
      <c r="E138" s="322"/>
      <c r="F138" s="322"/>
      <c r="G138" s="322"/>
      <c r="H138" s="322"/>
      <c r="I138" s="330"/>
      <c r="J138" s="179"/>
    </row>
    <row r="139" spans="1:10" ht="12.75" customHeight="1" x14ac:dyDescent="0.25">
      <c r="B139" s="193"/>
      <c r="C139" s="329"/>
      <c r="D139" s="322"/>
      <c r="E139" s="322"/>
      <c r="F139" s="322"/>
      <c r="G139" s="322"/>
      <c r="H139" s="322"/>
      <c r="I139" s="330"/>
      <c r="J139" s="179"/>
    </row>
    <row r="140" spans="1:10" ht="12.75" customHeight="1" x14ac:dyDescent="0.25">
      <c r="B140" s="193"/>
      <c r="C140" s="329"/>
      <c r="D140" s="322"/>
      <c r="E140" s="322"/>
      <c r="F140" s="322"/>
      <c r="G140" s="322"/>
      <c r="H140" s="322"/>
      <c r="I140" s="330"/>
      <c r="J140" s="179"/>
    </row>
    <row r="141" spans="1:10" ht="18.75" customHeight="1" thickBot="1" x14ac:dyDescent="0.3">
      <c r="B141" s="193"/>
      <c r="C141" s="331"/>
      <c r="D141" s="332"/>
      <c r="E141" s="332"/>
      <c r="F141" s="332"/>
      <c r="G141" s="332"/>
      <c r="H141" s="332"/>
      <c r="I141" s="333"/>
      <c r="J141" s="179"/>
    </row>
    <row r="142" spans="1:10" ht="10.5" customHeight="1" x14ac:dyDescent="0.25">
      <c r="B142" s="193"/>
      <c r="C142" s="243"/>
      <c r="D142" s="243"/>
      <c r="E142" s="243"/>
      <c r="F142" s="243"/>
      <c r="G142" s="243"/>
      <c r="H142" s="243"/>
      <c r="I142" s="243"/>
      <c r="J142" s="179"/>
    </row>
    <row r="143" spans="1:10" ht="32.25" customHeight="1" x14ac:dyDescent="0.25">
      <c r="B143" s="191" t="s">
        <v>99</v>
      </c>
      <c r="C143" s="181"/>
      <c r="D143" s="322" t="s">
        <v>168</v>
      </c>
      <c r="E143" s="322"/>
      <c r="F143" s="322"/>
      <c r="G143" s="322"/>
      <c r="H143" s="322"/>
      <c r="I143" s="322"/>
      <c r="J143" s="182"/>
    </row>
    <row r="144" spans="1:10" ht="13.5" customHeight="1" x14ac:dyDescent="0.25">
      <c r="B144" s="191" t="s">
        <v>114</v>
      </c>
      <c r="C144" s="181"/>
      <c r="D144" s="187" t="s">
        <v>152</v>
      </c>
      <c r="E144" s="223"/>
      <c r="F144" s="223"/>
      <c r="G144" s="223"/>
      <c r="H144" s="223"/>
      <c r="I144" s="223"/>
      <c r="J144" s="182"/>
    </row>
    <row r="145" spans="2:10" x14ac:dyDescent="0.25">
      <c r="B145" s="191"/>
      <c r="C145" s="181"/>
      <c r="D145" s="197" t="s">
        <v>133</v>
      </c>
      <c r="E145" s="223"/>
      <c r="F145" s="223"/>
      <c r="G145" s="223"/>
      <c r="H145" s="223"/>
      <c r="I145" s="223"/>
      <c r="J145" s="182"/>
    </row>
    <row r="146" spans="2:10" x14ac:dyDescent="0.25">
      <c r="B146" s="191"/>
      <c r="C146" s="181"/>
      <c r="D146" s="322" t="s">
        <v>115</v>
      </c>
      <c r="E146" s="322"/>
      <c r="F146" s="322"/>
      <c r="G146" s="322"/>
      <c r="H146" s="322"/>
      <c r="I146" s="322"/>
      <c r="J146" s="182"/>
    </row>
    <row r="147" spans="2:10" ht="18" customHeight="1" x14ac:dyDescent="0.25">
      <c r="B147" s="191"/>
      <c r="C147" s="181"/>
      <c r="D147" s="322"/>
      <c r="E147" s="322"/>
      <c r="F147" s="322"/>
      <c r="G147" s="322"/>
      <c r="H147" s="322"/>
      <c r="I147" s="322"/>
      <c r="J147" s="182"/>
    </row>
    <row r="148" spans="2:10" x14ac:dyDescent="0.25">
      <c r="B148" s="191"/>
      <c r="C148" s="181"/>
      <c r="D148" s="197" t="s">
        <v>116</v>
      </c>
      <c r="E148" s="223"/>
      <c r="F148" s="223"/>
      <c r="G148" s="223"/>
      <c r="H148" s="223"/>
      <c r="I148" s="223"/>
      <c r="J148" s="182"/>
    </row>
    <row r="149" spans="2:10" ht="19.5" customHeight="1" x14ac:dyDescent="0.25">
      <c r="B149" s="191"/>
      <c r="C149" s="181"/>
      <c r="D149" s="322" t="s">
        <v>117</v>
      </c>
      <c r="E149" s="322"/>
      <c r="F149" s="322"/>
      <c r="G149" s="322"/>
      <c r="H149" s="322"/>
      <c r="I149" s="322"/>
      <c r="J149" s="182"/>
    </row>
    <row r="150" spans="2:10" ht="19.5" customHeight="1" x14ac:dyDescent="0.25">
      <c r="B150" s="191"/>
      <c r="C150" s="181"/>
      <c r="D150" s="322"/>
      <c r="E150" s="322"/>
      <c r="F150" s="322"/>
      <c r="G150" s="322"/>
      <c r="H150" s="322"/>
      <c r="I150" s="322"/>
      <c r="J150" s="182"/>
    </row>
    <row r="151" spans="2:10" ht="7.5" customHeight="1" x14ac:dyDescent="0.25">
      <c r="B151" s="191"/>
      <c r="C151" s="181"/>
      <c r="D151" s="187"/>
      <c r="E151" s="223"/>
      <c r="F151" s="223"/>
      <c r="G151" s="223"/>
      <c r="H151" s="223"/>
      <c r="I151" s="223"/>
      <c r="J151" s="182"/>
    </row>
    <row r="152" spans="2:10" x14ac:dyDescent="0.25">
      <c r="B152" s="191"/>
      <c r="C152" s="181"/>
      <c r="D152" s="322" t="s">
        <v>137</v>
      </c>
      <c r="E152" s="322"/>
      <c r="F152" s="322"/>
      <c r="G152" s="322"/>
      <c r="H152" s="322"/>
      <c r="I152" s="322"/>
      <c r="J152" s="182"/>
    </row>
    <row r="153" spans="2:10" x14ac:dyDescent="0.25">
      <c r="B153" s="191"/>
      <c r="C153" s="181"/>
      <c r="D153" s="322"/>
      <c r="E153" s="322"/>
      <c r="F153" s="322"/>
      <c r="G153" s="322"/>
      <c r="H153" s="322"/>
      <c r="I153" s="322"/>
      <c r="J153" s="182"/>
    </row>
    <row r="154" spans="2:10" ht="18" customHeight="1" x14ac:dyDescent="0.25">
      <c r="B154" s="191"/>
      <c r="C154" s="181"/>
      <c r="D154" s="322"/>
      <c r="E154" s="322"/>
      <c r="F154" s="322"/>
      <c r="G154" s="322"/>
      <c r="H154" s="322"/>
      <c r="I154" s="322"/>
      <c r="J154" s="182"/>
    </row>
    <row r="155" spans="2:10" x14ac:dyDescent="0.25">
      <c r="B155" s="191"/>
      <c r="C155" s="181"/>
      <c r="D155" s="197" t="s">
        <v>71</v>
      </c>
      <c r="E155" s="223"/>
      <c r="F155" s="223"/>
      <c r="G155" s="223"/>
      <c r="H155" s="223"/>
      <c r="I155" s="223"/>
      <c r="J155" s="182"/>
    </row>
    <row r="156" spans="2:10" ht="12.75" customHeight="1" x14ac:dyDescent="0.25">
      <c r="B156" s="191"/>
      <c r="C156" s="181"/>
      <c r="D156" s="322" t="s">
        <v>118</v>
      </c>
      <c r="E156" s="322"/>
      <c r="F156" s="322"/>
      <c r="G156" s="322"/>
      <c r="H156" s="322"/>
      <c r="I156" s="322"/>
      <c r="J156" s="182"/>
    </row>
    <row r="157" spans="2:10" x14ac:dyDescent="0.25">
      <c r="B157" s="191"/>
      <c r="C157" s="181"/>
      <c r="D157" s="322"/>
      <c r="E157" s="322"/>
      <c r="F157" s="322"/>
      <c r="G157" s="322"/>
      <c r="H157" s="322"/>
      <c r="I157" s="322"/>
      <c r="J157" s="182"/>
    </row>
    <row r="158" spans="2:10" x14ac:dyDescent="0.25">
      <c r="B158" s="191"/>
      <c r="C158" s="181"/>
      <c r="D158" s="322"/>
      <c r="E158" s="322"/>
      <c r="F158" s="322"/>
      <c r="G158" s="322"/>
      <c r="H158" s="322"/>
      <c r="I158" s="322"/>
      <c r="J158" s="182"/>
    </row>
    <row r="159" spans="2:10" x14ac:dyDescent="0.25">
      <c r="B159" s="191"/>
      <c r="C159" s="181"/>
      <c r="D159" s="322"/>
      <c r="E159" s="322"/>
      <c r="F159" s="322"/>
      <c r="G159" s="322"/>
      <c r="H159" s="322"/>
      <c r="I159" s="322"/>
      <c r="J159" s="182"/>
    </row>
    <row r="160" spans="2:10" ht="17.25" customHeight="1" x14ac:dyDescent="0.25">
      <c r="B160" s="191"/>
      <c r="C160" s="181"/>
      <c r="D160" s="322"/>
      <c r="E160" s="322"/>
      <c r="F160" s="322"/>
      <c r="G160" s="322"/>
      <c r="H160" s="322"/>
      <c r="I160" s="322"/>
      <c r="J160" s="182"/>
    </row>
    <row r="161" spans="1:10" x14ac:dyDescent="0.25">
      <c r="B161" s="191"/>
      <c r="C161" s="181"/>
      <c r="D161" s="197" t="s">
        <v>72</v>
      </c>
      <c r="E161" s="223"/>
      <c r="F161" s="223"/>
      <c r="G161" s="223"/>
      <c r="H161" s="223"/>
      <c r="I161" s="223"/>
      <c r="J161" s="182"/>
    </row>
    <row r="162" spans="1:10" x14ac:dyDescent="0.25">
      <c r="B162" s="191"/>
      <c r="C162" s="181"/>
      <c r="D162" s="322" t="s">
        <v>169</v>
      </c>
      <c r="E162" s="322"/>
      <c r="F162" s="322"/>
      <c r="G162" s="322"/>
      <c r="H162" s="322"/>
      <c r="I162" s="322"/>
      <c r="J162" s="182"/>
    </row>
    <row r="163" spans="1:10" x14ac:dyDescent="0.25">
      <c r="B163" s="191"/>
      <c r="C163" s="181"/>
      <c r="D163" s="322"/>
      <c r="E163" s="322"/>
      <c r="F163" s="322"/>
      <c r="G163" s="322"/>
      <c r="H163" s="322"/>
      <c r="I163" s="322"/>
      <c r="J163" s="182"/>
    </row>
    <row r="164" spans="1:10" x14ac:dyDescent="0.25">
      <c r="B164" s="191"/>
      <c r="C164" s="181"/>
      <c r="D164" s="322"/>
      <c r="E164" s="322"/>
      <c r="F164" s="322"/>
      <c r="G164" s="322"/>
      <c r="H164" s="322"/>
      <c r="I164" s="322"/>
      <c r="J164" s="182"/>
    </row>
    <row r="165" spans="1:10" x14ac:dyDescent="0.25">
      <c r="B165" s="188"/>
      <c r="C165" s="322"/>
      <c r="D165" s="322"/>
      <c r="E165" s="322"/>
      <c r="F165" s="322"/>
      <c r="G165" s="322"/>
      <c r="H165" s="322"/>
      <c r="I165" s="322"/>
      <c r="J165" s="182"/>
    </row>
    <row r="166" spans="1:10" ht="12.75" customHeight="1" x14ac:dyDescent="0.25">
      <c r="B166" s="188"/>
      <c r="C166" s="323" t="s">
        <v>132</v>
      </c>
      <c r="D166" s="323"/>
      <c r="E166" s="323"/>
      <c r="F166" s="323"/>
      <c r="G166" s="323"/>
      <c r="H166" s="323"/>
      <c r="I166" s="323"/>
      <c r="J166" s="182"/>
    </row>
    <row r="167" spans="1:10" x14ac:dyDescent="0.25">
      <c r="B167" s="188"/>
      <c r="C167" s="323"/>
      <c r="D167" s="323"/>
      <c r="E167" s="323"/>
      <c r="F167" s="323"/>
      <c r="G167" s="323"/>
      <c r="H167" s="323"/>
      <c r="I167" s="323"/>
      <c r="J167" s="182"/>
    </row>
    <row r="168" spans="1:10" ht="5.25" customHeight="1" thickBot="1" x14ac:dyDescent="0.3">
      <c r="B168" s="184"/>
      <c r="C168" s="185"/>
      <c r="D168" s="185"/>
      <c r="E168" s="185"/>
      <c r="F168" s="185"/>
      <c r="G168" s="185"/>
      <c r="H168" s="185"/>
      <c r="I168" s="185"/>
      <c r="J168" s="186"/>
    </row>
    <row r="169" spans="1:10" ht="9" customHeight="1" thickBot="1" x14ac:dyDescent="0.3"/>
    <row r="170" spans="1:10" ht="17.399999999999999" x14ac:dyDescent="0.25">
      <c r="A170" s="173" t="s">
        <v>51</v>
      </c>
      <c r="B170" s="174" t="s">
        <v>119</v>
      </c>
      <c r="C170" s="192"/>
      <c r="D170" s="192"/>
      <c r="E170" s="192"/>
      <c r="F170" s="192"/>
      <c r="G170" s="192"/>
      <c r="H170" s="192"/>
      <c r="I170" s="192"/>
      <c r="J170" s="176"/>
    </row>
    <row r="171" spans="1:10" ht="18" customHeight="1" x14ac:dyDescent="0.25">
      <c r="B171" s="193"/>
      <c r="C171" s="324" t="s">
        <v>124</v>
      </c>
      <c r="D171" s="324"/>
      <c r="E171" s="324"/>
      <c r="F171" s="324"/>
      <c r="G171" s="324"/>
      <c r="H171" s="324"/>
      <c r="I171" s="324"/>
      <c r="J171" s="179"/>
    </row>
    <row r="172" spans="1:10" ht="17.399999999999999" x14ac:dyDescent="0.25">
      <c r="B172" s="193"/>
      <c r="C172" s="324"/>
      <c r="D172" s="324"/>
      <c r="E172" s="324"/>
      <c r="F172" s="324"/>
      <c r="G172" s="324"/>
      <c r="H172" s="324"/>
      <c r="I172" s="324"/>
      <c r="J172" s="179"/>
    </row>
    <row r="173" spans="1:10" s="108" customFormat="1" x14ac:dyDescent="0.25">
      <c r="B173" s="177"/>
      <c r="C173" s="324"/>
      <c r="D173" s="324"/>
      <c r="E173" s="324"/>
      <c r="F173" s="324"/>
      <c r="G173" s="324"/>
      <c r="H173" s="324"/>
      <c r="I173" s="324"/>
      <c r="J173" s="179"/>
    </row>
    <row r="174" spans="1:10" s="108" customFormat="1" x14ac:dyDescent="0.25">
      <c r="B174" s="177"/>
      <c r="C174" s="198"/>
      <c r="D174" s="198"/>
      <c r="E174" s="198"/>
      <c r="F174" s="198"/>
      <c r="G174" s="198"/>
      <c r="H174" s="198"/>
      <c r="I174" s="198"/>
      <c r="J174" s="179"/>
    </row>
    <row r="175" spans="1:10" s="108" customFormat="1" ht="13.8" thickBot="1" x14ac:dyDescent="0.3">
      <c r="B175" s="199"/>
      <c r="C175" s="200"/>
      <c r="D175" s="200"/>
      <c r="E175" s="200"/>
      <c r="F175" s="200"/>
      <c r="G175" s="200"/>
      <c r="H175" s="200"/>
      <c r="I175" s="200"/>
      <c r="J175" s="201"/>
    </row>
    <row r="176" spans="1:10" ht="13.8" thickBot="1" x14ac:dyDescent="0.3"/>
    <row r="177" spans="1:10" ht="17.399999999999999" x14ac:dyDescent="0.25">
      <c r="A177" s="173" t="s">
        <v>120</v>
      </c>
      <c r="B177" s="174" t="s">
        <v>121</v>
      </c>
      <c r="C177" s="192"/>
      <c r="D177" s="192"/>
      <c r="E177" s="192"/>
      <c r="F177" s="192"/>
      <c r="G177" s="192"/>
      <c r="H177" s="192"/>
      <c r="I177" s="192"/>
      <c r="J177" s="176"/>
    </row>
    <row r="178" spans="1:10" ht="18" customHeight="1" x14ac:dyDescent="0.25">
      <c r="B178" s="193"/>
      <c r="C178" s="324" t="s">
        <v>122</v>
      </c>
      <c r="D178" s="324"/>
      <c r="E178" s="324"/>
      <c r="F178" s="324"/>
      <c r="G178" s="324"/>
      <c r="H178" s="324"/>
      <c r="I178" s="324"/>
      <c r="J178" s="179"/>
    </row>
    <row r="179" spans="1:10" ht="17.399999999999999" x14ac:dyDescent="0.25">
      <c r="B179" s="193"/>
      <c r="C179" s="324"/>
      <c r="D179" s="324"/>
      <c r="E179" s="324"/>
      <c r="F179" s="324"/>
      <c r="G179" s="324"/>
      <c r="H179" s="324"/>
      <c r="I179" s="324"/>
      <c r="J179" s="179"/>
    </row>
    <row r="180" spans="1:10" ht="12.75" customHeight="1" x14ac:dyDescent="0.25">
      <c r="A180" s="108"/>
      <c r="B180" s="177"/>
      <c r="C180" s="324"/>
      <c r="D180" s="324"/>
      <c r="E180" s="324"/>
      <c r="F180" s="324"/>
      <c r="G180" s="324"/>
      <c r="H180" s="324"/>
      <c r="I180" s="324"/>
      <c r="J180" s="179"/>
    </row>
    <row r="181" spans="1:10" ht="12.75" customHeight="1" x14ac:dyDescent="0.25">
      <c r="A181" s="108"/>
      <c r="B181" s="177"/>
      <c r="C181" s="363" t="s">
        <v>172</v>
      </c>
      <c r="D181" s="363"/>
      <c r="E181" s="363"/>
      <c r="F181" s="363"/>
      <c r="G181" s="363"/>
      <c r="H181" s="363"/>
      <c r="I181" s="363"/>
      <c r="J181" s="179"/>
    </row>
    <row r="182" spans="1:10" x14ac:dyDescent="0.25">
      <c r="A182" s="108"/>
      <c r="B182" s="177"/>
      <c r="C182" s="363"/>
      <c r="D182" s="363"/>
      <c r="E182" s="363"/>
      <c r="F182" s="363"/>
      <c r="G182" s="363"/>
      <c r="H182" s="363"/>
      <c r="I182" s="363"/>
      <c r="J182" s="179"/>
    </row>
    <row r="183" spans="1:10" ht="15" customHeight="1" x14ac:dyDescent="0.25">
      <c r="A183" s="108"/>
      <c r="B183" s="177"/>
      <c r="C183" s="363"/>
      <c r="D183" s="363"/>
      <c r="E183" s="363"/>
      <c r="F183" s="363"/>
      <c r="G183" s="363"/>
      <c r="H183" s="363"/>
      <c r="I183" s="363"/>
      <c r="J183" s="179"/>
    </row>
    <row r="184" spans="1:10" ht="15" customHeight="1" x14ac:dyDescent="0.25">
      <c r="A184" s="108"/>
      <c r="B184" s="177"/>
      <c r="C184" s="363"/>
      <c r="D184" s="363"/>
      <c r="E184" s="363"/>
      <c r="F184" s="363"/>
      <c r="G184" s="363"/>
      <c r="H184" s="363"/>
      <c r="I184" s="363"/>
      <c r="J184" s="179"/>
    </row>
    <row r="185" spans="1:10" ht="15" customHeight="1" x14ac:dyDescent="0.25">
      <c r="A185" s="108"/>
      <c r="B185" s="177"/>
      <c r="C185" s="363"/>
      <c r="D185" s="363"/>
      <c r="E185" s="363"/>
      <c r="F185" s="363"/>
      <c r="G185" s="363"/>
      <c r="H185" s="363"/>
      <c r="I185" s="363"/>
      <c r="J185" s="179"/>
    </row>
    <row r="186" spans="1:10" ht="15" customHeight="1" x14ac:dyDescent="0.25">
      <c r="A186" s="108"/>
      <c r="B186" s="177"/>
      <c r="C186" s="363"/>
      <c r="D186" s="363"/>
      <c r="E186" s="363"/>
      <c r="F186" s="363"/>
      <c r="G186" s="363"/>
      <c r="H186" s="363"/>
      <c r="I186" s="363"/>
      <c r="J186" s="179"/>
    </row>
    <row r="187" spans="1:10" ht="15" customHeight="1" x14ac:dyDescent="0.25">
      <c r="A187" s="108"/>
      <c r="B187" s="177"/>
      <c r="C187" s="363"/>
      <c r="D187" s="363"/>
      <c r="E187" s="363"/>
      <c r="F187" s="363"/>
      <c r="G187" s="363"/>
      <c r="H187" s="363"/>
      <c r="I187" s="363"/>
      <c r="J187" s="179"/>
    </row>
    <row r="188" spans="1:10" ht="15" customHeight="1" x14ac:dyDescent="0.25">
      <c r="A188" s="108"/>
      <c r="B188" s="177"/>
      <c r="C188" s="363"/>
      <c r="D188" s="363"/>
      <c r="E188" s="363"/>
      <c r="F188" s="363"/>
      <c r="G188" s="363"/>
      <c r="H188" s="363"/>
      <c r="I188" s="363"/>
      <c r="J188" s="179"/>
    </row>
    <row r="189" spans="1:10" ht="15" customHeight="1" x14ac:dyDescent="0.25">
      <c r="A189" s="108"/>
      <c r="B189" s="177"/>
      <c r="C189" s="363"/>
      <c r="D189" s="363"/>
      <c r="E189" s="363"/>
      <c r="F189" s="363"/>
      <c r="G189" s="363"/>
      <c r="H189" s="363"/>
      <c r="I189" s="363"/>
      <c r="J189" s="179"/>
    </row>
    <row r="190" spans="1:10" x14ac:dyDescent="0.25">
      <c r="A190" s="108"/>
      <c r="B190" s="177"/>
      <c r="C190" s="363"/>
      <c r="D190" s="363"/>
      <c r="E190" s="363"/>
      <c r="F190" s="363"/>
      <c r="G190" s="363"/>
      <c r="H190" s="363"/>
      <c r="I190" s="363"/>
      <c r="J190" s="179"/>
    </row>
    <row r="191" spans="1:10" x14ac:dyDescent="0.25">
      <c r="B191" s="177"/>
      <c r="C191" s="363"/>
      <c r="D191" s="363"/>
      <c r="E191" s="363"/>
      <c r="F191" s="363"/>
      <c r="G191" s="363"/>
      <c r="H191" s="363"/>
      <c r="I191" s="363"/>
      <c r="J191" s="179"/>
    </row>
    <row r="192" spans="1:10" ht="13.8" thickBot="1" x14ac:dyDescent="0.3">
      <c r="B192" s="199"/>
      <c r="C192" s="200"/>
      <c r="D192" s="200"/>
      <c r="E192" s="200"/>
      <c r="F192" s="200"/>
      <c r="G192" s="200"/>
      <c r="H192" s="200"/>
      <c r="I192" s="200"/>
      <c r="J192" s="201"/>
    </row>
  </sheetData>
  <sheetProtection sheet="1" objects="1" scenarios="1" formatCells="0" formatColumns="0" formatRows="0" insertColumns="0" insertRows="0" selectLockedCells="1" autoFilter="0"/>
  <mergeCells count="38">
    <mergeCell ref="C165:I165"/>
    <mergeCell ref="H47:I49"/>
    <mergeCell ref="C181:I191"/>
    <mergeCell ref="C171:I173"/>
    <mergeCell ref="C178:I180"/>
    <mergeCell ref="D89:I90"/>
    <mergeCell ref="D92:I94"/>
    <mergeCell ref="C106:I107"/>
    <mergeCell ref="D109:I110"/>
    <mergeCell ref="D120:I123"/>
    <mergeCell ref="C96:I100"/>
    <mergeCell ref="C101:I102"/>
    <mergeCell ref="C166:I167"/>
    <mergeCell ref="C130:I131"/>
    <mergeCell ref="D146:I147"/>
    <mergeCell ref="D149:I150"/>
    <mergeCell ref="A1:J1"/>
    <mergeCell ref="A5:J7"/>
    <mergeCell ref="D156:I160"/>
    <mergeCell ref="C10:I13"/>
    <mergeCell ref="C15:I19"/>
    <mergeCell ref="C21:I23"/>
    <mergeCell ref="E48:G49"/>
    <mergeCell ref="C27:I29"/>
    <mergeCell ref="C31:I33"/>
    <mergeCell ref="C35:I37"/>
    <mergeCell ref="C39:I39"/>
    <mergeCell ref="D162:I164"/>
    <mergeCell ref="C125:I126"/>
    <mergeCell ref="D143:I143"/>
    <mergeCell ref="C54:I57"/>
    <mergeCell ref="C84:I88"/>
    <mergeCell ref="D112:I118"/>
    <mergeCell ref="C73:I77"/>
    <mergeCell ref="D79:I79"/>
    <mergeCell ref="C133:I141"/>
    <mergeCell ref="D152:I154"/>
    <mergeCell ref="D62:I63"/>
  </mergeCells>
  <pageMargins left="0.43307086614173229" right="0.31496062992125984" top="0.39370078740157483" bottom="0.35433070866141736" header="0.23622047244094491" footer="0.23622047244094491"/>
  <pageSetup paperSize="9" scale="88" orientation="portrait" r:id="rId1"/>
  <headerFooter>
    <oddHeader>&amp;C&amp;KFF0000This is an archived document</oddHeader>
  </headerFooter>
  <rowBreaks count="3" manualBreakCount="3">
    <brk id="52" max="16383" man="1"/>
    <brk id="104" max="10" man="1"/>
    <brk id="168"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3"/>
  <sheetViews>
    <sheetView zoomScaleNormal="100" workbookViewId="0">
      <pane ySplit="11" topLeftCell="A12" activePane="bottomLeft" state="frozen"/>
      <selection pane="bottomLeft" activeCell="B1" sqref="B1"/>
    </sheetView>
  </sheetViews>
  <sheetFormatPr defaultColWidth="9.109375" defaultRowHeight="13.2" x14ac:dyDescent="0.25"/>
  <cols>
    <col min="1" max="1" width="4.88671875" style="252" customWidth="1"/>
    <col min="2" max="2" width="13.5546875" style="252" customWidth="1"/>
    <col min="3" max="3" width="33.44140625" style="252" customWidth="1"/>
    <col min="4" max="4" width="25.33203125" style="247" customWidth="1"/>
    <col min="5" max="5" width="18.44140625" style="252" customWidth="1"/>
    <col min="6" max="6" width="21.88671875" style="252" customWidth="1"/>
    <col min="7" max="7" width="46.109375" style="252" customWidth="1"/>
    <col min="8" max="8" width="12.6640625" style="252" bestFit="1" customWidth="1"/>
    <col min="9" max="9" width="10.44140625" style="252" customWidth="1"/>
    <col min="10" max="10" width="10.109375" style="252" bestFit="1" customWidth="1"/>
    <col min="11" max="16384" width="9.109375" style="252"/>
  </cols>
  <sheetData>
    <row r="1" spans="1:9" ht="13.8" thickBot="1" x14ac:dyDescent="0.3">
      <c r="A1" s="245" t="str">
        <f>'SUMMARY BUDGET'!A1</f>
        <v>Fund</v>
      </c>
      <c r="B1" s="307"/>
      <c r="C1" s="246" t="str">
        <f>'SUMMARY BUDGET'!$C$1</f>
        <v>UK National Programme - AMIF</v>
      </c>
      <c r="E1" s="307"/>
      <c r="F1" s="307"/>
      <c r="G1" s="307"/>
    </row>
    <row r="2" spans="1:9" s="245" customFormat="1" ht="21" thickBot="1" x14ac:dyDescent="0.3">
      <c r="A2" s="248" t="str">
        <f>'SUMMARY BUDGET'!F1</f>
        <v>Project Beneficiary</v>
      </c>
      <c r="B2" s="313"/>
      <c r="C2" s="249" t="str">
        <f>'SUMMARY BUDGET'!$H$1</f>
        <v>Beneficiary Name</v>
      </c>
      <c r="D2" s="250"/>
      <c r="E2" s="387" t="s">
        <v>153</v>
      </c>
      <c r="F2" s="387"/>
      <c r="G2" s="305"/>
    </row>
    <row r="3" spans="1:9" s="245" customFormat="1" ht="13.8" thickBot="1" x14ac:dyDescent="0.3">
      <c r="A3" s="248" t="str">
        <f>'SUMMARY BUDGET'!F2</f>
        <v>Project Title</v>
      </c>
      <c r="B3" s="313"/>
      <c r="C3" s="249" t="str">
        <f>'SUMMARY BUDGET'!$H$2</f>
        <v>Project Title</v>
      </c>
      <c r="D3" s="250"/>
      <c r="E3" s="314"/>
      <c r="F3" s="314"/>
      <c r="G3" s="305"/>
    </row>
    <row r="4" spans="1:9" x14ac:dyDescent="0.25">
      <c r="D4" s="251"/>
      <c r="G4" s="307"/>
    </row>
    <row r="5" spans="1:9" ht="13.8" thickBot="1" x14ac:dyDescent="0.3">
      <c r="A5" s="407" t="s">
        <v>12</v>
      </c>
      <c r="B5" s="407"/>
      <c r="C5" s="408" t="s">
        <v>9</v>
      </c>
      <c r="D5" s="409"/>
      <c r="E5" s="410"/>
      <c r="F5" s="253" t="s">
        <v>0</v>
      </c>
      <c r="G5" s="307"/>
      <c r="H5" s="254"/>
    </row>
    <row r="6" spans="1:9" ht="13.8" thickBot="1" x14ac:dyDescent="0.3">
      <c r="A6" s="252" t="s">
        <v>46</v>
      </c>
      <c r="C6" s="405" t="str">
        <f>'SUMMARY BUDGET'!C28</f>
        <v>Match Funding by Beneficiary</v>
      </c>
      <c r="D6" s="406"/>
      <c r="E6" s="255"/>
      <c r="F6" s="256">
        <f>F12</f>
        <v>0</v>
      </c>
      <c r="G6" s="307"/>
    </row>
    <row r="7" spans="1:9" ht="13.8" thickBot="1" x14ac:dyDescent="0.3">
      <c r="A7" s="252" t="s">
        <v>173</v>
      </c>
      <c r="C7" s="405" t="str">
        <f>'SUMMARY BUDGET'!C29</f>
        <v>Match Funding by Project Partners - Public Bodies</v>
      </c>
      <c r="D7" s="406"/>
      <c r="E7" s="255"/>
      <c r="F7" s="256">
        <f>F18</f>
        <v>0</v>
      </c>
      <c r="G7" s="307"/>
    </row>
    <row r="8" spans="1:9" ht="13.8" thickBot="1" x14ac:dyDescent="0.3">
      <c r="A8" s="252" t="s">
        <v>175</v>
      </c>
      <c r="C8" s="405" t="str">
        <f>'SUMMARY BUDGET'!C30</f>
        <v>Match Funding by Project Partners - Private Partners</v>
      </c>
      <c r="D8" s="406"/>
      <c r="E8" s="255"/>
      <c r="F8" s="256">
        <f>F25</f>
        <v>0</v>
      </c>
      <c r="G8" s="307"/>
    </row>
    <row r="9" spans="1:9" ht="13.8" thickBot="1" x14ac:dyDescent="0.3">
      <c r="A9" s="252" t="s">
        <v>48</v>
      </c>
      <c r="C9" s="405" t="str">
        <f>'SUMMARY BUDGET'!C34</f>
        <v>Funding by UK National Programme - AMIF</v>
      </c>
      <c r="D9" s="406"/>
      <c r="E9" s="255"/>
      <c r="F9" s="256">
        <f>F32</f>
        <v>0</v>
      </c>
      <c r="G9" s="307"/>
    </row>
    <row r="10" spans="1:9" ht="13.8" thickBot="1" x14ac:dyDescent="0.3">
      <c r="G10" s="307"/>
      <c r="H10" s="254"/>
      <c r="I10" s="107"/>
    </row>
    <row r="11" spans="1:9" ht="53.4" thickBot="1" x14ac:dyDescent="0.3">
      <c r="A11" s="292" t="s">
        <v>176</v>
      </c>
      <c r="B11" s="293" t="s">
        <v>177</v>
      </c>
      <c r="C11" s="292" t="s">
        <v>84</v>
      </c>
      <c r="D11" s="294" t="s">
        <v>85</v>
      </c>
      <c r="E11" s="295" t="s">
        <v>25</v>
      </c>
      <c r="F11" s="295" t="s">
        <v>0</v>
      </c>
      <c r="G11" s="308" t="s">
        <v>10</v>
      </c>
    </row>
    <row r="12" spans="1:9" ht="13.8" thickBot="1" x14ac:dyDescent="0.3">
      <c r="A12" s="296">
        <v>1</v>
      </c>
      <c r="B12" s="297"/>
      <c r="C12" s="297" t="s">
        <v>65</v>
      </c>
      <c r="D12" s="298"/>
      <c r="E12" s="299"/>
      <c r="F12" s="300">
        <f>SUM(F13:F16)</f>
        <v>0</v>
      </c>
      <c r="G12" s="309"/>
    </row>
    <row r="13" spans="1:9" ht="13.8" thickBot="1" x14ac:dyDescent="0.3">
      <c r="A13" s="257">
        <v>2</v>
      </c>
      <c r="B13" s="258"/>
      <c r="C13" s="259" t="s">
        <v>178</v>
      </c>
      <c r="D13" s="260" t="s">
        <v>179</v>
      </c>
      <c r="E13" s="121"/>
      <c r="F13" s="301">
        <f>ROUND(E13,2)</f>
        <v>0</v>
      </c>
      <c r="G13" s="306"/>
    </row>
    <row r="14" spans="1:9" x14ac:dyDescent="0.25">
      <c r="A14" s="257">
        <v>3</v>
      </c>
      <c r="B14" s="261"/>
      <c r="C14" s="259"/>
      <c r="D14" s="262"/>
      <c r="E14" s="263"/>
      <c r="F14" s="301">
        <f>ROUND(E14,2)</f>
        <v>0</v>
      </c>
      <c r="G14" s="306"/>
    </row>
    <row r="15" spans="1:9" x14ac:dyDescent="0.25">
      <c r="A15" s="257">
        <v>4</v>
      </c>
      <c r="B15" s="261"/>
      <c r="C15" s="259"/>
      <c r="D15" s="262"/>
      <c r="E15" s="263"/>
      <c r="F15" s="301">
        <f>ROUND(E15,2)</f>
        <v>0</v>
      </c>
      <c r="G15" s="306"/>
    </row>
    <row r="16" spans="1:9" x14ac:dyDescent="0.25">
      <c r="A16" s="257">
        <v>5</v>
      </c>
      <c r="B16" s="261"/>
      <c r="C16" s="264"/>
      <c r="D16" s="265"/>
      <c r="E16" s="266"/>
      <c r="F16" s="301">
        <f>ROUND(E16,2)</f>
        <v>0</v>
      </c>
      <c r="G16" s="306"/>
    </row>
    <row r="17" spans="1:7" x14ac:dyDescent="0.25">
      <c r="A17" s="257">
        <v>6</v>
      </c>
      <c r="B17" s="261"/>
      <c r="C17" s="264"/>
      <c r="D17" s="265"/>
      <c r="E17" s="266"/>
      <c r="F17" s="302"/>
      <c r="G17" s="306"/>
    </row>
    <row r="18" spans="1:7" x14ac:dyDescent="0.25">
      <c r="A18" s="296">
        <v>7</v>
      </c>
      <c r="B18" s="297"/>
      <c r="C18" s="303" t="s">
        <v>180</v>
      </c>
      <c r="D18" s="298"/>
      <c r="E18" s="299"/>
      <c r="F18" s="300">
        <f>SUM(F19:F23)</f>
        <v>0</v>
      </c>
      <c r="G18" s="306"/>
    </row>
    <row r="19" spans="1:7" x14ac:dyDescent="0.25">
      <c r="A19" s="257">
        <v>8</v>
      </c>
      <c r="B19" s="261"/>
      <c r="C19" s="265" t="s">
        <v>75</v>
      </c>
      <c r="D19" s="265"/>
      <c r="E19" s="266"/>
      <c r="F19" s="301">
        <f>ROUND(E19,2)</f>
        <v>0</v>
      </c>
      <c r="G19" s="306"/>
    </row>
    <row r="20" spans="1:7" x14ac:dyDescent="0.25">
      <c r="A20" s="257">
        <v>9</v>
      </c>
      <c r="B20" s="261"/>
      <c r="C20" s="265"/>
      <c r="D20" s="265"/>
      <c r="E20" s="266"/>
      <c r="F20" s="301">
        <f>ROUND(E20,2)</f>
        <v>0</v>
      </c>
      <c r="G20" s="306"/>
    </row>
    <row r="21" spans="1:7" x14ac:dyDescent="0.25">
      <c r="A21" s="257">
        <v>10</v>
      </c>
      <c r="B21" s="261"/>
      <c r="C21" s="265"/>
      <c r="D21" s="265"/>
      <c r="E21" s="266"/>
      <c r="F21" s="301">
        <f>ROUND(E21,2)</f>
        <v>0</v>
      </c>
      <c r="G21" s="306"/>
    </row>
    <row r="22" spans="1:7" x14ac:dyDescent="0.25">
      <c r="A22" s="257">
        <v>11</v>
      </c>
      <c r="B22" s="261"/>
      <c r="C22" s="265"/>
      <c r="D22" s="265"/>
      <c r="E22" s="266"/>
      <c r="F22" s="301">
        <f>ROUND(E22,2)</f>
        <v>0</v>
      </c>
      <c r="G22" s="306"/>
    </row>
    <row r="23" spans="1:7" x14ac:dyDescent="0.25">
      <c r="A23" s="257">
        <v>12</v>
      </c>
      <c r="B23" s="261"/>
      <c r="C23" s="267"/>
      <c r="D23" s="265"/>
      <c r="E23" s="266"/>
      <c r="F23" s="301">
        <f>ROUND(E23,2)</f>
        <v>0</v>
      </c>
      <c r="G23" s="306"/>
    </row>
    <row r="24" spans="1:7" x14ac:dyDescent="0.25">
      <c r="A24" s="257">
        <v>13</v>
      </c>
      <c r="B24" s="261"/>
      <c r="C24" s="267"/>
      <c r="D24" s="265"/>
      <c r="E24" s="266"/>
      <c r="F24" s="301"/>
      <c r="G24" s="306"/>
    </row>
    <row r="25" spans="1:7" x14ac:dyDescent="0.25">
      <c r="A25" s="296">
        <v>14</v>
      </c>
      <c r="B25" s="297"/>
      <c r="C25" s="303" t="s">
        <v>181</v>
      </c>
      <c r="D25" s="298"/>
      <c r="E25" s="299"/>
      <c r="F25" s="300">
        <f>SUM(F26:F30)</f>
        <v>0</v>
      </c>
      <c r="G25" s="306"/>
    </row>
    <row r="26" spans="1:7" x14ac:dyDescent="0.25">
      <c r="A26" s="257">
        <v>15</v>
      </c>
      <c r="B26" s="261"/>
      <c r="C26" s="265" t="s">
        <v>75</v>
      </c>
      <c r="D26" s="265" t="s">
        <v>179</v>
      </c>
      <c r="E26" s="266"/>
      <c r="F26" s="301">
        <f>ROUND(E26,2)</f>
        <v>0</v>
      </c>
      <c r="G26" s="306"/>
    </row>
    <row r="27" spans="1:7" x14ac:dyDescent="0.25">
      <c r="A27" s="257">
        <v>16</v>
      </c>
      <c r="B27" s="261"/>
      <c r="C27" s="265"/>
      <c r="D27" s="265"/>
      <c r="E27" s="266"/>
      <c r="F27" s="301">
        <f>ROUND(E27,2)</f>
        <v>0</v>
      </c>
      <c r="G27" s="306"/>
    </row>
    <row r="28" spans="1:7" x14ac:dyDescent="0.25">
      <c r="A28" s="257">
        <v>17</v>
      </c>
      <c r="B28" s="261"/>
      <c r="C28" s="265"/>
      <c r="D28" s="265"/>
      <c r="E28" s="266"/>
      <c r="F28" s="301">
        <f>ROUND(E28,2)</f>
        <v>0</v>
      </c>
      <c r="G28" s="306"/>
    </row>
    <row r="29" spans="1:7" x14ac:dyDescent="0.25">
      <c r="A29" s="257">
        <v>18</v>
      </c>
      <c r="B29" s="268"/>
      <c r="C29" s="265"/>
      <c r="D29" s="265"/>
      <c r="E29" s="266"/>
      <c r="F29" s="301">
        <f>ROUND(E29,2)</f>
        <v>0</v>
      </c>
      <c r="G29" s="306"/>
    </row>
    <row r="30" spans="1:7" x14ac:dyDescent="0.25">
      <c r="A30" s="257">
        <v>19</v>
      </c>
      <c r="B30" s="268"/>
      <c r="C30" s="265"/>
      <c r="D30" s="265"/>
      <c r="E30" s="266"/>
      <c r="F30" s="301">
        <f>ROUND(E30,2)</f>
        <v>0</v>
      </c>
      <c r="G30" s="306"/>
    </row>
    <row r="31" spans="1:7" x14ac:dyDescent="0.25">
      <c r="A31" s="296">
        <v>20</v>
      </c>
      <c r="B31" s="300"/>
      <c r="C31" s="300" t="s">
        <v>41</v>
      </c>
      <c r="D31" s="304"/>
      <c r="E31" s="300"/>
      <c r="F31" s="300"/>
      <c r="G31" s="306"/>
    </row>
    <row r="32" spans="1:7" x14ac:dyDescent="0.25">
      <c r="A32" s="296">
        <v>21</v>
      </c>
      <c r="B32" s="303"/>
      <c r="C32" s="303" t="str">
        <f>C1</f>
        <v>UK National Programme - AMIF</v>
      </c>
      <c r="D32" s="298"/>
      <c r="E32" s="299"/>
      <c r="F32" s="300">
        <f>SUM(F33:F33)</f>
        <v>0</v>
      </c>
      <c r="G32" s="306"/>
    </row>
    <row r="33" spans="1:7" x14ac:dyDescent="0.25">
      <c r="A33" s="257">
        <v>22</v>
      </c>
      <c r="B33" s="269"/>
      <c r="C33" s="270" t="s">
        <v>86</v>
      </c>
      <c r="D33" s="265" t="s">
        <v>87</v>
      </c>
      <c r="E33" s="271">
        <f>'SUMMARY BUDGET'!$F$34</f>
        <v>0</v>
      </c>
      <c r="F33" s="301">
        <f>ROUND(E33,2)</f>
        <v>0</v>
      </c>
      <c r="G33" s="306"/>
    </row>
  </sheetData>
  <sheetProtection sheet="1" objects="1" scenarios="1" formatCells="0" formatColumns="0" formatRows="0" insertColumns="0" insertRows="0" insertHyperlinks="0" selectLockedCells="1" sort="0" autoFilter="0" pivotTables="0"/>
  <mergeCells count="7">
    <mergeCell ref="C9:D9"/>
    <mergeCell ref="E2:F2"/>
    <mergeCell ref="A5:B5"/>
    <mergeCell ref="C5:E5"/>
    <mergeCell ref="C6:D6"/>
    <mergeCell ref="C7:D7"/>
    <mergeCell ref="C8:D8"/>
  </mergeCells>
  <hyperlinks>
    <hyperlink ref="E2" location="INSTRUCTIONS!A25" display="INSTRUCTIONS" xr:uid="{00000000-0004-0000-0900-000000000000}"/>
    <hyperlink ref="E2:F2" location="INSTRUCTIONS!A158" display="INSTRUCTIONS" xr:uid="{00000000-0004-0000-0900-000001000000}"/>
  </hyperlinks>
  <pageMargins left="0.3" right="0.28999999999999998" top="0.78740157480314965" bottom="0.78740157480314965" header="0.51181102362204722" footer="0.51181102362204722"/>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1"/>
  <sheetViews>
    <sheetView zoomScale="80" workbookViewId="0">
      <selection activeCell="H6" sqref="H6"/>
    </sheetView>
  </sheetViews>
  <sheetFormatPr defaultRowHeight="13.2" x14ac:dyDescent="0.25"/>
  <cols>
    <col min="1" max="1" width="6.88671875" customWidth="1"/>
    <col min="2" max="2" width="11.33203125" customWidth="1"/>
    <col min="3" max="3" width="69.44140625" customWidth="1"/>
    <col min="4" max="4" width="20.5546875" customWidth="1"/>
    <col min="5" max="5" width="10.5546875" customWidth="1"/>
    <col min="6" max="6" width="10.88671875" customWidth="1"/>
    <col min="7" max="7" width="11.5546875" customWidth="1"/>
    <col min="8" max="8" width="13.44140625" customWidth="1"/>
    <col min="9" max="9" width="11" customWidth="1"/>
  </cols>
  <sheetData>
    <row r="1" spans="1:10" s="10" customFormat="1" ht="14.4" thickBot="1" x14ac:dyDescent="0.3">
      <c r="A1" s="33" t="s">
        <v>42</v>
      </c>
      <c r="C1" s="25" t="str">
        <f>'SUMMARY BUDGET'!C1</f>
        <v>UK National Programme - AMIF</v>
      </c>
      <c r="F1" s="34"/>
    </row>
    <row r="2" spans="1:10" s="33" customFormat="1" ht="14.4" thickBot="1" x14ac:dyDescent="0.3">
      <c r="A2" s="33" t="s">
        <v>15</v>
      </c>
      <c r="B2" s="35"/>
      <c r="C2" s="25" t="e">
        <f>'SUMMARY BUDGET'!#REF!</f>
        <v>#REF!</v>
      </c>
      <c r="D2" s="35" t="s">
        <v>36</v>
      </c>
      <c r="E2" s="36" t="str">
        <f>'SUMMARY BUDGET'!C2</f>
        <v>2014-2020</v>
      </c>
      <c r="F2" s="33" t="s">
        <v>37</v>
      </c>
      <c r="G2" s="37" t="str">
        <f>'SUMMARY BUDGET'!C4</f>
        <v>dd/mm/yy</v>
      </c>
      <c r="H2" s="35"/>
    </row>
    <row r="3" spans="1:10" s="33" customFormat="1" ht="14.4" thickBot="1" x14ac:dyDescent="0.3">
      <c r="A3" s="33" t="s">
        <v>11</v>
      </c>
      <c r="B3" s="35"/>
      <c r="C3" s="25" t="e">
        <f>'SUMMARY BUDGET'!#REF!</f>
        <v>#REF!</v>
      </c>
      <c r="D3" s="35" t="s">
        <v>39</v>
      </c>
      <c r="E3" s="36" t="str">
        <f>'SUMMARY BUDGET'!C3</f>
        <v>Budget Estimate Toolkit</v>
      </c>
      <c r="F3" s="33" t="s">
        <v>38</v>
      </c>
      <c r="G3" s="37" t="e">
        <f>'SUMMARY BUDGET'!#REF!</f>
        <v>#REF!</v>
      </c>
      <c r="H3" s="35"/>
    </row>
    <row r="4" spans="1:10" s="10" customFormat="1" ht="12.75" customHeight="1" thickBot="1" x14ac:dyDescent="0.5">
      <c r="B4" s="38"/>
      <c r="C4" s="9"/>
      <c r="D4" s="9"/>
      <c r="E4" s="9"/>
      <c r="F4" s="39"/>
      <c r="G4" s="9"/>
      <c r="H4" s="9"/>
    </row>
    <row r="5" spans="1:10" s="10" customFormat="1" ht="13.8" thickBot="1" x14ac:dyDescent="0.3">
      <c r="A5" s="40" t="s">
        <v>12</v>
      </c>
      <c r="C5" s="41" t="s">
        <v>9</v>
      </c>
      <c r="D5" s="42"/>
      <c r="E5" s="42"/>
      <c r="F5" s="43"/>
      <c r="G5" s="44" t="s">
        <v>33</v>
      </c>
      <c r="H5" s="17" t="e">
        <f>'SUMMARY BUDGET'!#REF!</f>
        <v>#REF!</v>
      </c>
      <c r="I5" s="32"/>
    </row>
    <row r="6" spans="1:10" s="10" customFormat="1" ht="12.75" customHeight="1" thickBot="1" x14ac:dyDescent="0.3">
      <c r="A6" s="45" t="s">
        <v>6</v>
      </c>
      <c r="B6" s="35"/>
      <c r="C6" s="46" t="s">
        <v>50</v>
      </c>
      <c r="D6" s="47"/>
      <c r="E6" s="48"/>
      <c r="F6" s="49"/>
      <c r="G6" s="31" t="s">
        <v>35</v>
      </c>
      <c r="H6" s="24">
        <f>SUM(H10:H108)</f>
        <v>0</v>
      </c>
    </row>
    <row r="7" spans="1:10" s="10" customFormat="1" ht="13.8" thickBot="1" x14ac:dyDescent="0.3">
      <c r="F7" s="34"/>
      <c r="G7" s="33" t="s">
        <v>34</v>
      </c>
      <c r="H7" s="22" t="e">
        <f>H5-H6</f>
        <v>#REF!</v>
      </c>
      <c r="I7" s="50">
        <f>IF(H6=0,0,H6/H5)</f>
        <v>0</v>
      </c>
      <c r="J7" s="51"/>
    </row>
    <row r="8" spans="1:10" ht="27" thickBot="1" x14ac:dyDescent="0.3">
      <c r="A8" s="14" t="s">
        <v>7</v>
      </c>
      <c r="B8" s="20" t="s">
        <v>27</v>
      </c>
      <c r="C8" s="15" t="s">
        <v>28</v>
      </c>
      <c r="D8" s="13" t="s">
        <v>29</v>
      </c>
      <c r="E8" s="16" t="s">
        <v>25</v>
      </c>
      <c r="F8" s="16" t="s">
        <v>30</v>
      </c>
      <c r="G8" s="18" t="s">
        <v>31</v>
      </c>
      <c r="H8" s="19" t="s">
        <v>32</v>
      </c>
    </row>
    <row r="9" spans="1:10" x14ac:dyDescent="0.25">
      <c r="F9" s="21"/>
      <c r="H9" s="10"/>
      <c r="I9" s="2"/>
    </row>
    <row r="10" spans="1:10" x14ac:dyDescent="0.25">
      <c r="A10" s="26">
        <v>1</v>
      </c>
      <c r="B10" s="27"/>
      <c r="C10" s="7"/>
      <c r="D10" s="12"/>
      <c r="E10" s="7"/>
      <c r="F10" s="8" t="s">
        <v>32</v>
      </c>
      <c r="G10" s="7">
        <v>1</v>
      </c>
      <c r="H10" s="11">
        <f>E10*G10</f>
        <v>0</v>
      </c>
      <c r="I10" s="1" t="str">
        <f>IF(ISBLANK(B10),"",IF(B10&lt;$G$2,"Date is outside eligibility period",IF(B10&gt;$G$3,"Date is outside eligibility period","OK")))</f>
        <v/>
      </c>
    </row>
    <row r="11" spans="1:10" x14ac:dyDescent="0.25">
      <c r="A11" s="26">
        <v>2</v>
      </c>
      <c r="B11" s="28"/>
      <c r="C11" s="7"/>
      <c r="D11" s="12"/>
      <c r="E11" s="7"/>
      <c r="F11" s="8" t="s">
        <v>32</v>
      </c>
      <c r="G11" s="7">
        <v>1</v>
      </c>
      <c r="H11" s="11">
        <f t="shared" ref="H11:H74" si="0">E11*G11</f>
        <v>0</v>
      </c>
      <c r="I11" s="1" t="str">
        <f t="shared" ref="I11:I74" si="1">IF(ISBLANK(B11),"",IF(B11&lt;$G$2,"Date is outside eligibility period",IF(B11&gt;$G$3,"Date is outside eligibility period","OK")))</f>
        <v/>
      </c>
    </row>
    <row r="12" spans="1:10" x14ac:dyDescent="0.25">
      <c r="A12" s="26">
        <v>3</v>
      </c>
      <c r="B12" s="28"/>
      <c r="C12" s="7"/>
      <c r="D12" s="12"/>
      <c r="E12" s="7"/>
      <c r="F12" s="8" t="s">
        <v>32</v>
      </c>
      <c r="G12" s="7">
        <v>1</v>
      </c>
      <c r="H12" s="11">
        <f t="shared" si="0"/>
        <v>0</v>
      </c>
      <c r="I12" s="1" t="str">
        <f t="shared" si="1"/>
        <v/>
      </c>
    </row>
    <row r="13" spans="1:10" x14ac:dyDescent="0.25">
      <c r="A13" s="26">
        <v>4</v>
      </c>
      <c r="B13" s="28"/>
      <c r="C13" s="7"/>
      <c r="D13" s="12"/>
      <c r="E13" s="7"/>
      <c r="F13" s="8" t="s">
        <v>32</v>
      </c>
      <c r="G13" s="7">
        <v>1</v>
      </c>
      <c r="H13" s="11">
        <f t="shared" si="0"/>
        <v>0</v>
      </c>
      <c r="I13" s="1" t="str">
        <f t="shared" si="1"/>
        <v/>
      </c>
    </row>
    <row r="14" spans="1:10" x14ac:dyDescent="0.25">
      <c r="A14" s="26">
        <v>5</v>
      </c>
      <c r="B14" s="28"/>
      <c r="C14" s="7"/>
      <c r="D14" s="12"/>
      <c r="E14" s="7"/>
      <c r="F14" s="8" t="s">
        <v>32</v>
      </c>
      <c r="G14" s="7">
        <v>1</v>
      </c>
      <c r="H14" s="11">
        <f t="shared" si="0"/>
        <v>0</v>
      </c>
      <c r="I14" s="1" t="str">
        <f t="shared" si="1"/>
        <v/>
      </c>
    </row>
    <row r="15" spans="1:10" x14ac:dyDescent="0.25">
      <c r="A15" s="26">
        <v>6</v>
      </c>
      <c r="B15" s="28"/>
      <c r="C15" s="7"/>
      <c r="D15" s="12"/>
      <c r="E15" s="7"/>
      <c r="F15" s="8" t="s">
        <v>32</v>
      </c>
      <c r="G15" s="7">
        <v>1</v>
      </c>
      <c r="H15" s="11">
        <f t="shared" si="0"/>
        <v>0</v>
      </c>
      <c r="I15" s="1" t="str">
        <f t="shared" si="1"/>
        <v/>
      </c>
    </row>
    <row r="16" spans="1:10" x14ac:dyDescent="0.25">
      <c r="A16" s="26">
        <v>7</v>
      </c>
      <c r="B16" s="28"/>
      <c r="C16" s="7"/>
      <c r="D16" s="12"/>
      <c r="E16" s="7"/>
      <c r="F16" s="8" t="s">
        <v>32</v>
      </c>
      <c r="G16" s="7">
        <v>1</v>
      </c>
      <c r="H16" s="11">
        <f t="shared" si="0"/>
        <v>0</v>
      </c>
      <c r="I16" s="1" t="str">
        <f t="shared" si="1"/>
        <v/>
      </c>
    </row>
    <row r="17" spans="1:9" x14ac:dyDescent="0.25">
      <c r="A17" s="26">
        <v>8</v>
      </c>
      <c r="B17" s="28"/>
      <c r="C17" s="7"/>
      <c r="D17" s="12"/>
      <c r="E17" s="7"/>
      <c r="F17" s="8" t="s">
        <v>32</v>
      </c>
      <c r="G17" s="7">
        <v>1</v>
      </c>
      <c r="H17" s="11">
        <f t="shared" si="0"/>
        <v>0</v>
      </c>
      <c r="I17" s="1" t="str">
        <f t="shared" si="1"/>
        <v/>
      </c>
    </row>
    <row r="18" spans="1:9" x14ac:dyDescent="0.25">
      <c r="A18" s="26">
        <v>9</v>
      </c>
      <c r="B18" s="28"/>
      <c r="C18" s="7"/>
      <c r="D18" s="12"/>
      <c r="E18" s="7"/>
      <c r="F18" s="8" t="s">
        <v>32</v>
      </c>
      <c r="G18" s="7">
        <v>1</v>
      </c>
      <c r="H18" s="11">
        <f t="shared" si="0"/>
        <v>0</v>
      </c>
      <c r="I18" s="1" t="str">
        <f t="shared" si="1"/>
        <v/>
      </c>
    </row>
    <row r="19" spans="1:9" x14ac:dyDescent="0.25">
      <c r="A19" s="26">
        <v>10</v>
      </c>
      <c r="B19" s="28"/>
      <c r="C19" s="7"/>
      <c r="D19" s="12"/>
      <c r="E19" s="7"/>
      <c r="F19" s="8" t="s">
        <v>32</v>
      </c>
      <c r="G19" s="7">
        <v>1</v>
      </c>
      <c r="H19" s="11">
        <f t="shared" si="0"/>
        <v>0</v>
      </c>
      <c r="I19" s="1" t="str">
        <f t="shared" si="1"/>
        <v/>
      </c>
    </row>
    <row r="20" spans="1:9" x14ac:dyDescent="0.25">
      <c r="A20" s="26">
        <v>11</v>
      </c>
      <c r="B20" s="28"/>
      <c r="C20" s="7"/>
      <c r="D20" s="12"/>
      <c r="E20" s="7"/>
      <c r="F20" s="8" t="s">
        <v>32</v>
      </c>
      <c r="G20" s="7">
        <v>1</v>
      </c>
      <c r="H20" s="11">
        <f t="shared" si="0"/>
        <v>0</v>
      </c>
      <c r="I20" s="1" t="str">
        <f t="shared" si="1"/>
        <v/>
      </c>
    </row>
    <row r="21" spans="1:9" x14ac:dyDescent="0.25">
      <c r="A21" s="26">
        <v>12</v>
      </c>
      <c r="B21" s="28"/>
      <c r="C21" s="7"/>
      <c r="D21" s="12"/>
      <c r="E21" s="7"/>
      <c r="F21" s="8" t="s">
        <v>32</v>
      </c>
      <c r="G21" s="7">
        <v>1</v>
      </c>
      <c r="H21" s="11">
        <f t="shared" si="0"/>
        <v>0</v>
      </c>
      <c r="I21" s="1" t="str">
        <f t="shared" si="1"/>
        <v/>
      </c>
    </row>
    <row r="22" spans="1:9" x14ac:dyDescent="0.25">
      <c r="A22" s="26">
        <v>13</v>
      </c>
      <c r="B22" s="28"/>
      <c r="C22" s="7"/>
      <c r="D22" s="12"/>
      <c r="E22" s="7"/>
      <c r="F22" s="8" t="s">
        <v>32</v>
      </c>
      <c r="G22" s="7">
        <v>1</v>
      </c>
      <c r="H22" s="11">
        <f t="shared" si="0"/>
        <v>0</v>
      </c>
      <c r="I22" s="1" t="str">
        <f t="shared" si="1"/>
        <v/>
      </c>
    </row>
    <row r="23" spans="1:9" x14ac:dyDescent="0.25">
      <c r="A23" s="26">
        <v>14</v>
      </c>
      <c r="B23" s="29"/>
      <c r="C23" s="7"/>
      <c r="D23" s="12"/>
      <c r="E23" s="7"/>
      <c r="F23" s="8" t="s">
        <v>32</v>
      </c>
      <c r="G23" s="7">
        <v>1</v>
      </c>
      <c r="H23" s="23">
        <f>E23*G23</f>
        <v>0</v>
      </c>
      <c r="I23" s="1" t="str">
        <f t="shared" si="1"/>
        <v/>
      </c>
    </row>
    <row r="24" spans="1:9" x14ac:dyDescent="0.25">
      <c r="A24" s="26">
        <v>15</v>
      </c>
      <c r="B24" s="28"/>
      <c r="C24" s="7"/>
      <c r="D24" s="12"/>
      <c r="E24" s="7"/>
      <c r="F24" s="8" t="s">
        <v>32</v>
      </c>
      <c r="G24" s="7">
        <v>1</v>
      </c>
      <c r="H24" s="11">
        <f t="shared" si="0"/>
        <v>0</v>
      </c>
      <c r="I24" s="1" t="str">
        <f t="shared" si="1"/>
        <v/>
      </c>
    </row>
    <row r="25" spans="1:9" x14ac:dyDescent="0.25">
      <c r="A25" s="26">
        <v>16</v>
      </c>
      <c r="B25" s="28"/>
      <c r="C25" s="7"/>
      <c r="D25" s="12"/>
      <c r="E25" s="7"/>
      <c r="F25" s="8" t="s">
        <v>32</v>
      </c>
      <c r="G25" s="7">
        <v>1</v>
      </c>
      <c r="H25" s="11">
        <f t="shared" si="0"/>
        <v>0</v>
      </c>
      <c r="I25" s="1" t="str">
        <f t="shared" si="1"/>
        <v/>
      </c>
    </row>
    <row r="26" spans="1:9" x14ac:dyDescent="0.25">
      <c r="A26" s="26">
        <v>17</v>
      </c>
      <c r="B26" s="28"/>
      <c r="C26" s="7"/>
      <c r="D26" s="12"/>
      <c r="E26" s="7"/>
      <c r="F26" s="8" t="s">
        <v>32</v>
      </c>
      <c r="G26" s="7">
        <v>1</v>
      </c>
      <c r="H26" s="11">
        <f t="shared" si="0"/>
        <v>0</v>
      </c>
      <c r="I26" s="1" t="str">
        <f t="shared" si="1"/>
        <v/>
      </c>
    </row>
    <row r="27" spans="1:9" x14ac:dyDescent="0.25">
      <c r="A27" s="26">
        <v>18</v>
      </c>
      <c r="B27" s="30"/>
      <c r="C27" s="7"/>
      <c r="D27" s="12"/>
      <c r="E27" s="7"/>
      <c r="F27" s="8" t="s">
        <v>32</v>
      </c>
      <c r="G27" s="7">
        <v>1</v>
      </c>
      <c r="H27" s="11">
        <f t="shared" si="0"/>
        <v>0</v>
      </c>
      <c r="I27" s="1" t="str">
        <f t="shared" si="1"/>
        <v/>
      </c>
    </row>
    <row r="28" spans="1:9" x14ac:dyDescent="0.25">
      <c r="A28" s="26">
        <v>19</v>
      </c>
      <c r="B28" s="30"/>
      <c r="C28" s="7"/>
      <c r="D28" s="12"/>
      <c r="E28" s="7"/>
      <c r="F28" s="8" t="s">
        <v>32</v>
      </c>
      <c r="G28" s="7">
        <v>1</v>
      </c>
      <c r="H28" s="11">
        <f t="shared" si="0"/>
        <v>0</v>
      </c>
      <c r="I28" s="1" t="str">
        <f t="shared" si="1"/>
        <v/>
      </c>
    </row>
    <row r="29" spans="1:9" x14ac:dyDescent="0.25">
      <c r="A29" s="26">
        <v>20</v>
      </c>
      <c r="B29" s="30"/>
      <c r="C29" s="7"/>
      <c r="D29" s="12"/>
      <c r="E29" s="7"/>
      <c r="F29" s="8" t="s">
        <v>32</v>
      </c>
      <c r="G29" s="7">
        <v>1</v>
      </c>
      <c r="H29" s="11">
        <f t="shared" si="0"/>
        <v>0</v>
      </c>
      <c r="I29" s="1" t="str">
        <f t="shared" si="1"/>
        <v/>
      </c>
    </row>
    <row r="30" spans="1:9" x14ac:dyDescent="0.25">
      <c r="A30" s="26">
        <v>21</v>
      </c>
      <c r="B30" s="30"/>
      <c r="C30" s="7"/>
      <c r="D30" s="12"/>
      <c r="E30" s="7"/>
      <c r="F30" s="8" t="s">
        <v>32</v>
      </c>
      <c r="G30" s="7">
        <v>1</v>
      </c>
      <c r="H30" s="11">
        <f t="shared" si="0"/>
        <v>0</v>
      </c>
      <c r="I30" s="1" t="str">
        <f t="shared" si="1"/>
        <v/>
      </c>
    </row>
    <row r="31" spans="1:9" x14ac:dyDescent="0.25">
      <c r="A31" s="26">
        <v>22</v>
      </c>
      <c r="B31" s="30"/>
      <c r="C31" s="7"/>
      <c r="D31" s="12"/>
      <c r="E31" s="7"/>
      <c r="F31" s="8" t="s">
        <v>32</v>
      </c>
      <c r="G31" s="7">
        <v>1</v>
      </c>
      <c r="H31" s="11">
        <f t="shared" si="0"/>
        <v>0</v>
      </c>
      <c r="I31" s="1" t="str">
        <f t="shared" si="1"/>
        <v/>
      </c>
    </row>
    <row r="32" spans="1:9" x14ac:dyDescent="0.25">
      <c r="A32" s="26">
        <v>23</v>
      </c>
      <c r="B32" s="30"/>
      <c r="C32" s="7"/>
      <c r="D32" s="12"/>
      <c r="E32" s="7"/>
      <c r="F32" s="8" t="s">
        <v>32</v>
      </c>
      <c r="G32" s="7">
        <v>1</v>
      </c>
      <c r="H32" s="11">
        <f t="shared" si="0"/>
        <v>0</v>
      </c>
      <c r="I32" s="1" t="str">
        <f t="shared" si="1"/>
        <v/>
      </c>
    </row>
    <row r="33" spans="1:9" x14ac:dyDescent="0.25">
      <c r="A33" s="26">
        <v>24</v>
      </c>
      <c r="B33" s="30"/>
      <c r="C33" s="7"/>
      <c r="D33" s="12"/>
      <c r="E33" s="7"/>
      <c r="F33" s="8" t="s">
        <v>32</v>
      </c>
      <c r="G33" s="7">
        <v>1</v>
      </c>
      <c r="H33" s="11">
        <f t="shared" si="0"/>
        <v>0</v>
      </c>
      <c r="I33" s="1" t="str">
        <f t="shared" si="1"/>
        <v/>
      </c>
    </row>
    <row r="34" spans="1:9" x14ac:dyDescent="0.25">
      <c r="A34" s="26">
        <v>25</v>
      </c>
      <c r="B34" s="30"/>
      <c r="C34" s="7"/>
      <c r="D34" s="12"/>
      <c r="E34" s="7"/>
      <c r="F34" s="8" t="s">
        <v>32</v>
      </c>
      <c r="G34" s="7">
        <v>1</v>
      </c>
      <c r="H34" s="11">
        <f t="shared" si="0"/>
        <v>0</v>
      </c>
      <c r="I34" s="1" t="str">
        <f t="shared" si="1"/>
        <v/>
      </c>
    </row>
    <row r="35" spans="1:9" x14ac:dyDescent="0.25">
      <c r="A35" s="26">
        <v>26</v>
      </c>
      <c r="B35" s="30"/>
      <c r="C35" s="7"/>
      <c r="D35" s="12"/>
      <c r="E35" s="7"/>
      <c r="F35" s="8" t="s">
        <v>32</v>
      </c>
      <c r="G35" s="7">
        <v>1</v>
      </c>
      <c r="H35" s="11">
        <f t="shared" si="0"/>
        <v>0</v>
      </c>
      <c r="I35" s="1" t="str">
        <f t="shared" si="1"/>
        <v/>
      </c>
    </row>
    <row r="36" spans="1:9" x14ac:dyDescent="0.25">
      <c r="A36" s="26">
        <v>27</v>
      </c>
      <c r="B36" s="30"/>
      <c r="C36" s="7"/>
      <c r="D36" s="12"/>
      <c r="E36" s="7"/>
      <c r="F36" s="8" t="s">
        <v>32</v>
      </c>
      <c r="G36" s="7">
        <v>1</v>
      </c>
      <c r="H36" s="11">
        <f t="shared" si="0"/>
        <v>0</v>
      </c>
      <c r="I36" s="1" t="str">
        <f t="shared" si="1"/>
        <v/>
      </c>
    </row>
    <row r="37" spans="1:9" x14ac:dyDescent="0.25">
      <c r="A37" s="26">
        <v>28</v>
      </c>
      <c r="B37" s="30"/>
      <c r="C37" s="7"/>
      <c r="D37" s="12"/>
      <c r="E37" s="7"/>
      <c r="F37" s="8" t="s">
        <v>32</v>
      </c>
      <c r="G37" s="7">
        <v>1</v>
      </c>
      <c r="H37" s="11">
        <f t="shared" si="0"/>
        <v>0</v>
      </c>
      <c r="I37" s="1" t="str">
        <f t="shared" si="1"/>
        <v/>
      </c>
    </row>
    <row r="38" spans="1:9" x14ac:dyDescent="0.25">
      <c r="A38" s="26">
        <v>29</v>
      </c>
      <c r="B38" s="30"/>
      <c r="C38" s="7"/>
      <c r="D38" s="12"/>
      <c r="E38" s="7"/>
      <c r="F38" s="8" t="s">
        <v>32</v>
      </c>
      <c r="G38" s="7">
        <v>1</v>
      </c>
      <c r="H38" s="11">
        <f t="shared" si="0"/>
        <v>0</v>
      </c>
      <c r="I38" s="1" t="str">
        <f t="shared" si="1"/>
        <v/>
      </c>
    </row>
    <row r="39" spans="1:9" x14ac:dyDescent="0.25">
      <c r="A39" s="26">
        <v>30</v>
      </c>
      <c r="B39" s="30"/>
      <c r="C39" s="7"/>
      <c r="D39" s="12"/>
      <c r="E39" s="7"/>
      <c r="F39" s="8" t="s">
        <v>32</v>
      </c>
      <c r="G39" s="7">
        <v>1</v>
      </c>
      <c r="H39" s="11">
        <f t="shared" si="0"/>
        <v>0</v>
      </c>
      <c r="I39" s="1" t="str">
        <f t="shared" si="1"/>
        <v/>
      </c>
    </row>
    <row r="40" spans="1:9" x14ac:dyDescent="0.25">
      <c r="A40" s="26">
        <v>31</v>
      </c>
      <c r="B40" s="30"/>
      <c r="C40" s="7"/>
      <c r="D40" s="12"/>
      <c r="E40" s="7"/>
      <c r="F40" s="8" t="s">
        <v>32</v>
      </c>
      <c r="G40" s="7">
        <v>1</v>
      </c>
      <c r="H40" s="11">
        <f t="shared" si="0"/>
        <v>0</v>
      </c>
      <c r="I40" s="1" t="str">
        <f t="shared" si="1"/>
        <v/>
      </c>
    </row>
    <row r="41" spans="1:9" x14ac:dyDescent="0.25">
      <c r="A41" s="26">
        <v>32</v>
      </c>
      <c r="B41" s="27"/>
      <c r="C41" s="7"/>
      <c r="D41" s="12"/>
      <c r="E41" s="7"/>
      <c r="F41" s="8" t="s">
        <v>32</v>
      </c>
      <c r="G41" s="7">
        <v>1</v>
      </c>
      <c r="H41" s="11">
        <f t="shared" si="0"/>
        <v>0</v>
      </c>
      <c r="I41" s="1" t="str">
        <f t="shared" si="1"/>
        <v/>
      </c>
    </row>
    <row r="42" spans="1:9" x14ac:dyDescent="0.25">
      <c r="A42" s="26">
        <v>33</v>
      </c>
      <c r="B42" s="28"/>
      <c r="C42" s="7"/>
      <c r="D42" s="12"/>
      <c r="E42" s="7"/>
      <c r="F42" s="8" t="s">
        <v>32</v>
      </c>
      <c r="G42" s="7">
        <v>1</v>
      </c>
      <c r="H42" s="11">
        <f t="shared" si="0"/>
        <v>0</v>
      </c>
      <c r="I42" s="1" t="str">
        <f t="shared" si="1"/>
        <v/>
      </c>
    </row>
    <row r="43" spans="1:9" x14ac:dyDescent="0.25">
      <c r="A43" s="26">
        <v>34</v>
      </c>
      <c r="B43" s="28"/>
      <c r="C43" s="7"/>
      <c r="D43" s="12"/>
      <c r="E43" s="7"/>
      <c r="F43" s="8" t="s">
        <v>32</v>
      </c>
      <c r="G43" s="7">
        <v>1</v>
      </c>
      <c r="H43" s="11">
        <f t="shared" si="0"/>
        <v>0</v>
      </c>
      <c r="I43" s="1" t="str">
        <f t="shared" si="1"/>
        <v/>
      </c>
    </row>
    <row r="44" spans="1:9" x14ac:dyDescent="0.25">
      <c r="A44" s="26">
        <v>35</v>
      </c>
      <c r="B44" s="28"/>
      <c r="C44" s="7"/>
      <c r="D44" s="12"/>
      <c r="E44" s="7"/>
      <c r="F44" s="8" t="s">
        <v>32</v>
      </c>
      <c r="G44" s="7">
        <v>1</v>
      </c>
      <c r="H44" s="11">
        <f t="shared" si="0"/>
        <v>0</v>
      </c>
      <c r="I44" s="1" t="str">
        <f t="shared" si="1"/>
        <v/>
      </c>
    </row>
    <row r="45" spans="1:9" x14ac:dyDescent="0.25">
      <c r="A45" s="26">
        <v>36</v>
      </c>
      <c r="B45" s="28"/>
      <c r="C45" s="7"/>
      <c r="D45" s="12"/>
      <c r="E45" s="7"/>
      <c r="F45" s="8" t="s">
        <v>32</v>
      </c>
      <c r="G45" s="7">
        <v>1</v>
      </c>
      <c r="H45" s="11">
        <f t="shared" si="0"/>
        <v>0</v>
      </c>
      <c r="I45" s="1" t="str">
        <f t="shared" si="1"/>
        <v/>
      </c>
    </row>
    <row r="46" spans="1:9" x14ac:dyDescent="0.25">
      <c r="A46" s="26">
        <v>37</v>
      </c>
      <c r="B46" s="28"/>
      <c r="C46" s="7"/>
      <c r="D46" s="12"/>
      <c r="E46" s="7"/>
      <c r="F46" s="8" t="s">
        <v>32</v>
      </c>
      <c r="G46" s="7">
        <v>1</v>
      </c>
      <c r="H46" s="11">
        <f t="shared" si="0"/>
        <v>0</v>
      </c>
      <c r="I46" s="1" t="str">
        <f t="shared" si="1"/>
        <v/>
      </c>
    </row>
    <row r="47" spans="1:9" x14ac:dyDescent="0.25">
      <c r="A47" s="26">
        <v>38</v>
      </c>
      <c r="B47" s="28"/>
      <c r="C47" s="7"/>
      <c r="D47" s="12"/>
      <c r="E47" s="7"/>
      <c r="F47" s="8" t="s">
        <v>32</v>
      </c>
      <c r="G47" s="7">
        <v>1</v>
      </c>
      <c r="H47" s="11">
        <f t="shared" si="0"/>
        <v>0</v>
      </c>
      <c r="I47" s="1" t="str">
        <f t="shared" si="1"/>
        <v/>
      </c>
    </row>
    <row r="48" spans="1:9" x14ac:dyDescent="0.25">
      <c r="A48" s="26">
        <v>39</v>
      </c>
      <c r="B48" s="28"/>
      <c r="C48" s="7"/>
      <c r="D48" s="12"/>
      <c r="E48" s="7"/>
      <c r="F48" s="8" t="s">
        <v>32</v>
      </c>
      <c r="G48" s="7">
        <v>1</v>
      </c>
      <c r="H48" s="11">
        <f t="shared" si="0"/>
        <v>0</v>
      </c>
      <c r="I48" s="1" t="str">
        <f t="shared" si="1"/>
        <v/>
      </c>
    </row>
    <row r="49" spans="1:9" x14ac:dyDescent="0.25">
      <c r="A49" s="26">
        <v>40</v>
      </c>
      <c r="B49" s="28"/>
      <c r="C49" s="7"/>
      <c r="D49" s="12"/>
      <c r="E49" s="7"/>
      <c r="F49" s="8" t="s">
        <v>32</v>
      </c>
      <c r="G49" s="7">
        <v>1</v>
      </c>
      <c r="H49" s="11">
        <f t="shared" si="0"/>
        <v>0</v>
      </c>
      <c r="I49" s="1" t="str">
        <f t="shared" si="1"/>
        <v/>
      </c>
    </row>
    <row r="50" spans="1:9" x14ac:dyDescent="0.25">
      <c r="A50" s="26">
        <v>41</v>
      </c>
      <c r="B50" s="28"/>
      <c r="C50" s="7"/>
      <c r="D50" s="12"/>
      <c r="E50" s="7"/>
      <c r="F50" s="8" t="s">
        <v>32</v>
      </c>
      <c r="G50" s="7">
        <v>1</v>
      </c>
      <c r="H50" s="11">
        <f t="shared" si="0"/>
        <v>0</v>
      </c>
      <c r="I50" s="1" t="str">
        <f t="shared" si="1"/>
        <v/>
      </c>
    </row>
    <row r="51" spans="1:9" x14ac:dyDescent="0.25">
      <c r="A51" s="26">
        <v>42</v>
      </c>
      <c r="B51" s="28"/>
      <c r="C51" s="7"/>
      <c r="D51" s="12"/>
      <c r="E51" s="7"/>
      <c r="F51" s="8" t="s">
        <v>32</v>
      </c>
      <c r="G51" s="7">
        <v>1</v>
      </c>
      <c r="H51" s="11">
        <f t="shared" si="0"/>
        <v>0</v>
      </c>
      <c r="I51" s="1" t="str">
        <f t="shared" si="1"/>
        <v/>
      </c>
    </row>
    <row r="52" spans="1:9" x14ac:dyDescent="0.25">
      <c r="A52" s="26">
        <v>43</v>
      </c>
      <c r="B52" s="28"/>
      <c r="C52" s="7"/>
      <c r="D52" s="12"/>
      <c r="E52" s="7"/>
      <c r="F52" s="8" t="s">
        <v>32</v>
      </c>
      <c r="G52" s="7">
        <v>1</v>
      </c>
      <c r="H52" s="11">
        <f t="shared" si="0"/>
        <v>0</v>
      </c>
      <c r="I52" s="1" t="str">
        <f t="shared" si="1"/>
        <v/>
      </c>
    </row>
    <row r="53" spans="1:9" x14ac:dyDescent="0.25">
      <c r="A53" s="26">
        <v>44</v>
      </c>
      <c r="B53" s="28"/>
      <c r="C53" s="7"/>
      <c r="D53" s="12"/>
      <c r="E53" s="7"/>
      <c r="F53" s="8" t="s">
        <v>32</v>
      </c>
      <c r="G53" s="7">
        <v>1</v>
      </c>
      <c r="H53" s="11">
        <f t="shared" si="0"/>
        <v>0</v>
      </c>
      <c r="I53" s="1" t="str">
        <f t="shared" si="1"/>
        <v/>
      </c>
    </row>
    <row r="54" spans="1:9" x14ac:dyDescent="0.25">
      <c r="A54" s="26">
        <v>45</v>
      </c>
      <c r="B54" s="29"/>
      <c r="C54" s="7"/>
      <c r="D54" s="12"/>
      <c r="E54" s="7"/>
      <c r="F54" s="8" t="s">
        <v>32</v>
      </c>
      <c r="G54" s="7">
        <v>1</v>
      </c>
      <c r="H54" s="11">
        <f t="shared" si="0"/>
        <v>0</v>
      </c>
      <c r="I54" s="1" t="str">
        <f t="shared" si="1"/>
        <v/>
      </c>
    </row>
    <row r="55" spans="1:9" x14ac:dyDescent="0.25">
      <c r="A55" s="26">
        <v>46</v>
      </c>
      <c r="B55" s="28"/>
      <c r="C55" s="7"/>
      <c r="D55" s="12"/>
      <c r="E55" s="7"/>
      <c r="F55" s="8" t="s">
        <v>32</v>
      </c>
      <c r="G55" s="7">
        <v>1</v>
      </c>
      <c r="H55" s="11">
        <f t="shared" si="0"/>
        <v>0</v>
      </c>
      <c r="I55" s="1" t="str">
        <f t="shared" si="1"/>
        <v/>
      </c>
    </row>
    <row r="56" spans="1:9" x14ac:dyDescent="0.25">
      <c r="A56" s="26">
        <v>47</v>
      </c>
      <c r="B56" s="28"/>
      <c r="C56" s="7"/>
      <c r="D56" s="12"/>
      <c r="E56" s="7"/>
      <c r="F56" s="8" t="s">
        <v>32</v>
      </c>
      <c r="G56" s="7">
        <v>1</v>
      </c>
      <c r="H56" s="11">
        <f t="shared" si="0"/>
        <v>0</v>
      </c>
      <c r="I56" s="1" t="str">
        <f t="shared" si="1"/>
        <v/>
      </c>
    </row>
    <row r="57" spans="1:9" x14ac:dyDescent="0.25">
      <c r="A57" s="26">
        <v>48</v>
      </c>
      <c r="B57" s="28"/>
      <c r="C57" s="7"/>
      <c r="D57" s="12"/>
      <c r="E57" s="7"/>
      <c r="F57" s="8" t="s">
        <v>32</v>
      </c>
      <c r="G57" s="7">
        <v>1</v>
      </c>
      <c r="H57" s="11">
        <f t="shared" si="0"/>
        <v>0</v>
      </c>
      <c r="I57" s="1" t="str">
        <f t="shared" si="1"/>
        <v/>
      </c>
    </row>
    <row r="58" spans="1:9" x14ac:dyDescent="0.25">
      <c r="A58" s="26">
        <v>49</v>
      </c>
      <c r="B58" s="30"/>
      <c r="C58" s="7"/>
      <c r="D58" s="12"/>
      <c r="E58" s="7"/>
      <c r="F58" s="8" t="s">
        <v>32</v>
      </c>
      <c r="G58" s="7">
        <v>1</v>
      </c>
      <c r="H58" s="11">
        <f t="shared" si="0"/>
        <v>0</v>
      </c>
      <c r="I58" s="1" t="str">
        <f t="shared" si="1"/>
        <v/>
      </c>
    </row>
    <row r="59" spans="1:9" x14ac:dyDescent="0.25">
      <c r="A59" s="26">
        <v>50</v>
      </c>
      <c r="B59" s="30"/>
      <c r="C59" s="7"/>
      <c r="D59" s="12"/>
      <c r="E59" s="7"/>
      <c r="F59" s="8" t="s">
        <v>32</v>
      </c>
      <c r="G59" s="7">
        <v>1</v>
      </c>
      <c r="H59" s="11">
        <f t="shared" si="0"/>
        <v>0</v>
      </c>
      <c r="I59" s="1" t="str">
        <f t="shared" si="1"/>
        <v/>
      </c>
    </row>
    <row r="60" spans="1:9" x14ac:dyDescent="0.25">
      <c r="A60" s="26">
        <v>51</v>
      </c>
      <c r="B60" s="30"/>
      <c r="C60" s="7"/>
      <c r="D60" s="12"/>
      <c r="E60" s="7"/>
      <c r="F60" s="8" t="s">
        <v>32</v>
      </c>
      <c r="G60" s="7">
        <v>1</v>
      </c>
      <c r="H60" s="11">
        <f t="shared" si="0"/>
        <v>0</v>
      </c>
      <c r="I60" s="1" t="str">
        <f t="shared" si="1"/>
        <v/>
      </c>
    </row>
    <row r="61" spans="1:9" x14ac:dyDescent="0.25">
      <c r="A61" s="26">
        <v>52</v>
      </c>
      <c r="B61" s="30"/>
      <c r="C61" s="7"/>
      <c r="D61" s="12"/>
      <c r="E61" s="7"/>
      <c r="F61" s="8" t="s">
        <v>32</v>
      </c>
      <c r="G61" s="7">
        <v>1</v>
      </c>
      <c r="H61" s="11">
        <f t="shared" si="0"/>
        <v>0</v>
      </c>
      <c r="I61" s="1" t="str">
        <f t="shared" si="1"/>
        <v/>
      </c>
    </row>
    <row r="62" spans="1:9" x14ac:dyDescent="0.25">
      <c r="A62" s="26">
        <v>53</v>
      </c>
      <c r="B62" s="30"/>
      <c r="C62" s="7"/>
      <c r="D62" s="12"/>
      <c r="E62" s="7"/>
      <c r="F62" s="8" t="s">
        <v>32</v>
      </c>
      <c r="G62" s="7">
        <v>1</v>
      </c>
      <c r="H62" s="11">
        <f t="shared" si="0"/>
        <v>0</v>
      </c>
      <c r="I62" s="1" t="str">
        <f t="shared" si="1"/>
        <v/>
      </c>
    </row>
    <row r="63" spans="1:9" x14ac:dyDescent="0.25">
      <c r="A63" s="26">
        <v>54</v>
      </c>
      <c r="B63" s="30"/>
      <c r="C63" s="7"/>
      <c r="D63" s="12"/>
      <c r="E63" s="7"/>
      <c r="F63" s="8" t="s">
        <v>32</v>
      </c>
      <c r="G63" s="7">
        <v>1</v>
      </c>
      <c r="H63" s="11">
        <f t="shared" si="0"/>
        <v>0</v>
      </c>
      <c r="I63" s="1" t="str">
        <f t="shared" si="1"/>
        <v/>
      </c>
    </row>
    <row r="64" spans="1:9" x14ac:dyDescent="0.25">
      <c r="A64" s="26">
        <v>55</v>
      </c>
      <c r="B64" s="30"/>
      <c r="C64" s="7"/>
      <c r="D64" s="12"/>
      <c r="E64" s="7"/>
      <c r="F64" s="8" t="s">
        <v>32</v>
      </c>
      <c r="G64" s="7">
        <v>1</v>
      </c>
      <c r="H64" s="11">
        <f t="shared" si="0"/>
        <v>0</v>
      </c>
      <c r="I64" s="1" t="str">
        <f t="shared" si="1"/>
        <v/>
      </c>
    </row>
    <row r="65" spans="1:9" x14ac:dyDescent="0.25">
      <c r="A65" s="26">
        <v>56</v>
      </c>
      <c r="B65" s="30"/>
      <c r="C65" s="7"/>
      <c r="D65" s="12"/>
      <c r="E65" s="7"/>
      <c r="F65" s="8" t="s">
        <v>32</v>
      </c>
      <c r="G65" s="7">
        <v>1</v>
      </c>
      <c r="H65" s="11">
        <f t="shared" si="0"/>
        <v>0</v>
      </c>
      <c r="I65" s="1" t="str">
        <f t="shared" si="1"/>
        <v/>
      </c>
    </row>
    <row r="66" spans="1:9" x14ac:dyDescent="0.25">
      <c r="A66" s="26">
        <v>57</v>
      </c>
      <c r="B66" s="30"/>
      <c r="C66" s="7"/>
      <c r="D66" s="12"/>
      <c r="E66" s="7"/>
      <c r="F66" s="8" t="s">
        <v>32</v>
      </c>
      <c r="G66" s="7">
        <v>1</v>
      </c>
      <c r="H66" s="11">
        <f t="shared" si="0"/>
        <v>0</v>
      </c>
      <c r="I66" s="1" t="str">
        <f t="shared" si="1"/>
        <v/>
      </c>
    </row>
    <row r="67" spans="1:9" x14ac:dyDescent="0.25">
      <c r="A67" s="26">
        <v>58</v>
      </c>
      <c r="B67" s="30"/>
      <c r="C67" s="7"/>
      <c r="D67" s="12"/>
      <c r="E67" s="7"/>
      <c r="F67" s="8" t="s">
        <v>32</v>
      </c>
      <c r="G67" s="7">
        <v>1</v>
      </c>
      <c r="H67" s="11">
        <f t="shared" si="0"/>
        <v>0</v>
      </c>
      <c r="I67" s="1" t="str">
        <f t="shared" si="1"/>
        <v/>
      </c>
    </row>
    <row r="68" spans="1:9" x14ac:dyDescent="0.25">
      <c r="A68" s="26">
        <v>59</v>
      </c>
      <c r="B68" s="30"/>
      <c r="C68" s="7"/>
      <c r="D68" s="12"/>
      <c r="E68" s="7"/>
      <c r="F68" s="8" t="s">
        <v>32</v>
      </c>
      <c r="G68" s="7">
        <v>1</v>
      </c>
      <c r="H68" s="11">
        <f t="shared" si="0"/>
        <v>0</v>
      </c>
      <c r="I68" s="1" t="str">
        <f t="shared" si="1"/>
        <v/>
      </c>
    </row>
    <row r="69" spans="1:9" x14ac:dyDescent="0.25">
      <c r="A69" s="26">
        <v>60</v>
      </c>
      <c r="B69" s="30"/>
      <c r="C69" s="7"/>
      <c r="D69" s="12"/>
      <c r="E69" s="7"/>
      <c r="F69" s="8" t="s">
        <v>32</v>
      </c>
      <c r="G69" s="7">
        <v>1</v>
      </c>
      <c r="H69" s="11">
        <f t="shared" si="0"/>
        <v>0</v>
      </c>
      <c r="I69" s="1" t="str">
        <f t="shared" si="1"/>
        <v/>
      </c>
    </row>
    <row r="70" spans="1:9" x14ac:dyDescent="0.25">
      <c r="A70" s="26">
        <v>61</v>
      </c>
      <c r="B70" s="30"/>
      <c r="C70" s="7"/>
      <c r="D70" s="12"/>
      <c r="E70" s="7"/>
      <c r="F70" s="8" t="s">
        <v>32</v>
      </c>
      <c r="G70" s="7">
        <v>1</v>
      </c>
      <c r="H70" s="11">
        <f t="shared" si="0"/>
        <v>0</v>
      </c>
      <c r="I70" s="1" t="str">
        <f t="shared" si="1"/>
        <v/>
      </c>
    </row>
    <row r="71" spans="1:9" x14ac:dyDescent="0.25">
      <c r="A71" s="26">
        <v>62</v>
      </c>
      <c r="B71" s="30"/>
      <c r="C71" s="7"/>
      <c r="D71" s="12"/>
      <c r="E71" s="7"/>
      <c r="F71" s="8" t="s">
        <v>32</v>
      </c>
      <c r="G71" s="7">
        <v>1</v>
      </c>
      <c r="H71" s="11">
        <f t="shared" si="0"/>
        <v>0</v>
      </c>
      <c r="I71" s="1" t="str">
        <f t="shared" si="1"/>
        <v/>
      </c>
    </row>
    <row r="72" spans="1:9" x14ac:dyDescent="0.25">
      <c r="A72" s="26">
        <v>63</v>
      </c>
      <c r="B72" s="27"/>
      <c r="C72" s="7"/>
      <c r="D72" s="12"/>
      <c r="E72" s="7"/>
      <c r="F72" s="8" t="s">
        <v>32</v>
      </c>
      <c r="G72" s="7">
        <v>1</v>
      </c>
      <c r="H72" s="11">
        <f t="shared" si="0"/>
        <v>0</v>
      </c>
      <c r="I72" s="1" t="str">
        <f t="shared" si="1"/>
        <v/>
      </c>
    </row>
    <row r="73" spans="1:9" x14ac:dyDescent="0.25">
      <c r="A73" s="26">
        <v>64</v>
      </c>
      <c r="B73" s="28"/>
      <c r="C73" s="7"/>
      <c r="D73" s="12"/>
      <c r="E73" s="7"/>
      <c r="F73" s="8" t="s">
        <v>32</v>
      </c>
      <c r="G73" s="7">
        <v>1</v>
      </c>
      <c r="H73" s="11">
        <f t="shared" si="0"/>
        <v>0</v>
      </c>
      <c r="I73" s="1" t="str">
        <f t="shared" si="1"/>
        <v/>
      </c>
    </row>
    <row r="74" spans="1:9" x14ac:dyDescent="0.25">
      <c r="A74" s="26">
        <v>65</v>
      </c>
      <c r="B74" s="28"/>
      <c r="C74" s="7"/>
      <c r="D74" s="12"/>
      <c r="E74" s="7"/>
      <c r="F74" s="8" t="s">
        <v>32</v>
      </c>
      <c r="G74" s="7">
        <v>1</v>
      </c>
      <c r="H74" s="11">
        <f t="shared" si="0"/>
        <v>0</v>
      </c>
      <c r="I74" s="1" t="str">
        <f t="shared" si="1"/>
        <v/>
      </c>
    </row>
    <row r="75" spans="1:9" x14ac:dyDescent="0.25">
      <c r="A75" s="26">
        <v>66</v>
      </c>
      <c r="B75" s="28"/>
      <c r="C75" s="7"/>
      <c r="D75" s="12"/>
      <c r="E75" s="7"/>
      <c r="F75" s="8" t="s">
        <v>32</v>
      </c>
      <c r="G75" s="7">
        <v>1</v>
      </c>
      <c r="H75" s="11">
        <f t="shared" ref="H75:H108" si="2">E75*G75</f>
        <v>0</v>
      </c>
      <c r="I75" s="1" t="str">
        <f t="shared" ref="I75:I108" si="3">IF(ISBLANK(B75),"",IF(B75&lt;$G$2,"Date is outside eligibility period",IF(B75&gt;$G$3,"Date is outside eligibility period","OK")))</f>
        <v/>
      </c>
    </row>
    <row r="76" spans="1:9" x14ac:dyDescent="0.25">
      <c r="A76" s="26">
        <v>67</v>
      </c>
      <c r="B76" s="28"/>
      <c r="C76" s="7"/>
      <c r="D76" s="12"/>
      <c r="E76" s="7"/>
      <c r="F76" s="8" t="s">
        <v>32</v>
      </c>
      <c r="G76" s="7">
        <v>1</v>
      </c>
      <c r="H76" s="11">
        <f t="shared" si="2"/>
        <v>0</v>
      </c>
      <c r="I76" s="1" t="str">
        <f t="shared" si="3"/>
        <v/>
      </c>
    </row>
    <row r="77" spans="1:9" x14ac:dyDescent="0.25">
      <c r="A77" s="26">
        <v>68</v>
      </c>
      <c r="B77" s="28"/>
      <c r="C77" s="7"/>
      <c r="D77" s="12"/>
      <c r="E77" s="7"/>
      <c r="F77" s="8" t="s">
        <v>32</v>
      </c>
      <c r="G77" s="7">
        <v>1</v>
      </c>
      <c r="H77" s="11">
        <f t="shared" si="2"/>
        <v>0</v>
      </c>
      <c r="I77" s="1" t="str">
        <f t="shared" si="3"/>
        <v/>
      </c>
    </row>
    <row r="78" spans="1:9" x14ac:dyDescent="0.25">
      <c r="A78" s="26">
        <v>69</v>
      </c>
      <c r="B78" s="28"/>
      <c r="C78" s="7"/>
      <c r="D78" s="12"/>
      <c r="E78" s="7"/>
      <c r="F78" s="8" t="s">
        <v>32</v>
      </c>
      <c r="G78" s="7">
        <v>1</v>
      </c>
      <c r="H78" s="11">
        <f t="shared" si="2"/>
        <v>0</v>
      </c>
      <c r="I78" s="1" t="str">
        <f t="shared" si="3"/>
        <v/>
      </c>
    </row>
    <row r="79" spans="1:9" x14ac:dyDescent="0.25">
      <c r="A79" s="26">
        <v>70</v>
      </c>
      <c r="B79" s="28"/>
      <c r="C79" s="7"/>
      <c r="D79" s="12"/>
      <c r="E79" s="7"/>
      <c r="F79" s="8" t="s">
        <v>32</v>
      </c>
      <c r="G79" s="7">
        <v>1</v>
      </c>
      <c r="H79" s="11">
        <f t="shared" si="2"/>
        <v>0</v>
      </c>
      <c r="I79" s="1" t="str">
        <f t="shared" si="3"/>
        <v/>
      </c>
    </row>
    <row r="80" spans="1:9" x14ac:dyDescent="0.25">
      <c r="A80" s="26">
        <v>71</v>
      </c>
      <c r="B80" s="28"/>
      <c r="C80" s="7"/>
      <c r="D80" s="12"/>
      <c r="E80" s="7"/>
      <c r="F80" s="8" t="s">
        <v>32</v>
      </c>
      <c r="G80" s="7">
        <v>1</v>
      </c>
      <c r="H80" s="11">
        <f t="shared" si="2"/>
        <v>0</v>
      </c>
      <c r="I80" s="1" t="str">
        <f t="shared" si="3"/>
        <v/>
      </c>
    </row>
    <row r="81" spans="1:9" x14ac:dyDescent="0.25">
      <c r="A81" s="26">
        <v>72</v>
      </c>
      <c r="B81" s="28"/>
      <c r="C81" s="7"/>
      <c r="D81" s="12"/>
      <c r="E81" s="7"/>
      <c r="F81" s="8" t="s">
        <v>32</v>
      </c>
      <c r="G81" s="7">
        <v>1</v>
      </c>
      <c r="H81" s="11">
        <f t="shared" si="2"/>
        <v>0</v>
      </c>
      <c r="I81" s="1" t="str">
        <f t="shared" si="3"/>
        <v/>
      </c>
    </row>
    <row r="82" spans="1:9" x14ac:dyDescent="0.25">
      <c r="A82" s="26">
        <v>73</v>
      </c>
      <c r="B82" s="28"/>
      <c r="C82" s="7"/>
      <c r="D82" s="12"/>
      <c r="E82" s="7"/>
      <c r="F82" s="8" t="s">
        <v>32</v>
      </c>
      <c r="G82" s="7">
        <v>1</v>
      </c>
      <c r="H82" s="11">
        <f t="shared" si="2"/>
        <v>0</v>
      </c>
      <c r="I82" s="1" t="str">
        <f t="shared" si="3"/>
        <v/>
      </c>
    </row>
    <row r="83" spans="1:9" x14ac:dyDescent="0.25">
      <c r="A83" s="26">
        <v>74</v>
      </c>
      <c r="B83" s="28"/>
      <c r="C83" s="7"/>
      <c r="D83" s="12"/>
      <c r="E83" s="7"/>
      <c r="F83" s="8" t="s">
        <v>32</v>
      </c>
      <c r="G83" s="7">
        <v>1</v>
      </c>
      <c r="H83" s="11">
        <f t="shared" si="2"/>
        <v>0</v>
      </c>
      <c r="I83" s="1" t="str">
        <f t="shared" si="3"/>
        <v/>
      </c>
    </row>
    <row r="84" spans="1:9" x14ac:dyDescent="0.25">
      <c r="A84" s="26">
        <v>75</v>
      </c>
      <c r="B84" s="28"/>
      <c r="C84" s="7"/>
      <c r="D84" s="12"/>
      <c r="E84" s="7"/>
      <c r="F84" s="8" t="s">
        <v>32</v>
      </c>
      <c r="G84" s="7">
        <v>1</v>
      </c>
      <c r="H84" s="11">
        <f t="shared" si="2"/>
        <v>0</v>
      </c>
      <c r="I84" s="1" t="str">
        <f t="shared" si="3"/>
        <v/>
      </c>
    </row>
    <row r="85" spans="1:9" x14ac:dyDescent="0.25">
      <c r="A85" s="26">
        <v>76</v>
      </c>
      <c r="B85" s="29"/>
      <c r="C85" s="7"/>
      <c r="D85" s="12"/>
      <c r="E85" s="7"/>
      <c r="F85" s="8" t="s">
        <v>32</v>
      </c>
      <c r="G85" s="7">
        <v>1</v>
      </c>
      <c r="H85" s="11">
        <f t="shared" si="2"/>
        <v>0</v>
      </c>
      <c r="I85" s="1" t="str">
        <f t="shared" si="3"/>
        <v/>
      </c>
    </row>
    <row r="86" spans="1:9" x14ac:dyDescent="0.25">
      <c r="A86" s="26">
        <v>77</v>
      </c>
      <c r="B86" s="28"/>
      <c r="C86" s="7"/>
      <c r="D86" s="12"/>
      <c r="E86" s="7"/>
      <c r="F86" s="8" t="s">
        <v>32</v>
      </c>
      <c r="G86" s="7">
        <v>1</v>
      </c>
      <c r="H86" s="11">
        <f t="shared" si="2"/>
        <v>0</v>
      </c>
      <c r="I86" s="1" t="str">
        <f t="shared" si="3"/>
        <v/>
      </c>
    </row>
    <row r="87" spans="1:9" x14ac:dyDescent="0.25">
      <c r="A87" s="26">
        <v>78</v>
      </c>
      <c r="B87" s="28"/>
      <c r="C87" s="7"/>
      <c r="D87" s="12"/>
      <c r="E87" s="7"/>
      <c r="F87" s="8" t="s">
        <v>32</v>
      </c>
      <c r="G87" s="7">
        <v>1</v>
      </c>
      <c r="H87" s="11">
        <f t="shared" si="2"/>
        <v>0</v>
      </c>
      <c r="I87" s="1" t="str">
        <f t="shared" si="3"/>
        <v/>
      </c>
    </row>
    <row r="88" spans="1:9" x14ac:dyDescent="0.25">
      <c r="A88" s="26">
        <v>79</v>
      </c>
      <c r="B88" s="28"/>
      <c r="C88" s="7"/>
      <c r="D88" s="12"/>
      <c r="E88" s="7"/>
      <c r="F88" s="8" t="s">
        <v>32</v>
      </c>
      <c r="G88" s="7">
        <v>1</v>
      </c>
      <c r="H88" s="11">
        <f t="shared" si="2"/>
        <v>0</v>
      </c>
      <c r="I88" s="1" t="str">
        <f t="shared" si="3"/>
        <v/>
      </c>
    </row>
    <row r="89" spans="1:9" x14ac:dyDescent="0.25">
      <c r="A89" s="26">
        <v>80</v>
      </c>
      <c r="B89" s="30"/>
      <c r="C89" s="7"/>
      <c r="D89" s="12"/>
      <c r="E89" s="7"/>
      <c r="F89" s="8" t="s">
        <v>32</v>
      </c>
      <c r="G89" s="7">
        <v>1</v>
      </c>
      <c r="H89" s="11">
        <f t="shared" si="2"/>
        <v>0</v>
      </c>
      <c r="I89" s="1" t="str">
        <f t="shared" si="3"/>
        <v/>
      </c>
    </row>
    <row r="90" spans="1:9" x14ac:dyDescent="0.25">
      <c r="A90" s="26">
        <v>81</v>
      </c>
      <c r="B90" s="30"/>
      <c r="C90" s="7"/>
      <c r="D90" s="12"/>
      <c r="E90" s="7"/>
      <c r="F90" s="8" t="s">
        <v>32</v>
      </c>
      <c r="G90" s="7">
        <v>1</v>
      </c>
      <c r="H90" s="11">
        <f t="shared" si="2"/>
        <v>0</v>
      </c>
      <c r="I90" s="1" t="str">
        <f t="shared" si="3"/>
        <v/>
      </c>
    </row>
    <row r="91" spans="1:9" x14ac:dyDescent="0.25">
      <c r="A91" s="26">
        <v>82</v>
      </c>
      <c r="B91" s="30"/>
      <c r="C91" s="7"/>
      <c r="D91" s="12"/>
      <c r="E91" s="7"/>
      <c r="F91" s="8" t="s">
        <v>32</v>
      </c>
      <c r="G91" s="7">
        <v>1</v>
      </c>
      <c r="H91" s="11">
        <f t="shared" si="2"/>
        <v>0</v>
      </c>
      <c r="I91" s="1" t="str">
        <f t="shared" si="3"/>
        <v/>
      </c>
    </row>
    <row r="92" spans="1:9" x14ac:dyDescent="0.25">
      <c r="A92" s="26">
        <v>83</v>
      </c>
      <c r="B92" s="30"/>
      <c r="C92" s="7"/>
      <c r="D92" s="12"/>
      <c r="E92" s="7"/>
      <c r="F92" s="8" t="s">
        <v>32</v>
      </c>
      <c r="G92" s="7">
        <v>1</v>
      </c>
      <c r="H92" s="11">
        <f t="shared" si="2"/>
        <v>0</v>
      </c>
      <c r="I92" s="1" t="str">
        <f t="shared" si="3"/>
        <v/>
      </c>
    </row>
    <row r="93" spans="1:9" x14ac:dyDescent="0.25">
      <c r="A93" s="26">
        <v>84</v>
      </c>
      <c r="B93" s="30"/>
      <c r="C93" s="7"/>
      <c r="D93" s="12"/>
      <c r="E93" s="7"/>
      <c r="F93" s="8" t="s">
        <v>32</v>
      </c>
      <c r="G93" s="7">
        <v>1</v>
      </c>
      <c r="H93" s="11">
        <f t="shared" si="2"/>
        <v>0</v>
      </c>
      <c r="I93" s="1" t="str">
        <f t="shared" si="3"/>
        <v/>
      </c>
    </row>
    <row r="94" spans="1:9" x14ac:dyDescent="0.25">
      <c r="A94" s="26">
        <v>85</v>
      </c>
      <c r="B94" s="30"/>
      <c r="C94" s="7"/>
      <c r="D94" s="12"/>
      <c r="E94" s="7"/>
      <c r="F94" s="8" t="s">
        <v>32</v>
      </c>
      <c r="G94" s="7">
        <v>1</v>
      </c>
      <c r="H94" s="11">
        <f t="shared" si="2"/>
        <v>0</v>
      </c>
      <c r="I94" s="1" t="str">
        <f t="shared" si="3"/>
        <v/>
      </c>
    </row>
    <row r="95" spans="1:9" x14ac:dyDescent="0.25">
      <c r="A95" s="26">
        <v>86</v>
      </c>
      <c r="B95" s="30"/>
      <c r="C95" s="7"/>
      <c r="D95" s="12"/>
      <c r="E95" s="7"/>
      <c r="F95" s="8" t="s">
        <v>32</v>
      </c>
      <c r="G95" s="7">
        <v>1</v>
      </c>
      <c r="H95" s="11">
        <f t="shared" si="2"/>
        <v>0</v>
      </c>
      <c r="I95" s="1" t="str">
        <f t="shared" si="3"/>
        <v/>
      </c>
    </row>
    <row r="96" spans="1:9" x14ac:dyDescent="0.25">
      <c r="A96" s="26">
        <v>87</v>
      </c>
      <c r="B96" s="30"/>
      <c r="C96" s="7"/>
      <c r="D96" s="12"/>
      <c r="E96" s="7"/>
      <c r="F96" s="8" t="s">
        <v>32</v>
      </c>
      <c r="G96" s="7">
        <v>1</v>
      </c>
      <c r="H96" s="11">
        <f t="shared" si="2"/>
        <v>0</v>
      </c>
      <c r="I96" s="1" t="str">
        <f t="shared" si="3"/>
        <v/>
      </c>
    </row>
    <row r="97" spans="1:9" x14ac:dyDescent="0.25">
      <c r="A97" s="26">
        <v>88</v>
      </c>
      <c r="B97" s="30"/>
      <c r="C97" s="7"/>
      <c r="D97" s="12"/>
      <c r="E97" s="7"/>
      <c r="F97" s="8" t="s">
        <v>32</v>
      </c>
      <c r="G97" s="7">
        <v>1</v>
      </c>
      <c r="H97" s="11">
        <f t="shared" si="2"/>
        <v>0</v>
      </c>
      <c r="I97" s="1" t="str">
        <f t="shared" si="3"/>
        <v/>
      </c>
    </row>
    <row r="98" spans="1:9" x14ac:dyDescent="0.25">
      <c r="A98" s="26">
        <v>89</v>
      </c>
      <c r="B98" s="30"/>
      <c r="C98" s="7"/>
      <c r="D98" s="12"/>
      <c r="E98" s="7"/>
      <c r="F98" s="8" t="s">
        <v>32</v>
      </c>
      <c r="G98" s="7">
        <v>1</v>
      </c>
      <c r="H98" s="11">
        <f t="shared" si="2"/>
        <v>0</v>
      </c>
      <c r="I98" s="1" t="str">
        <f t="shared" si="3"/>
        <v/>
      </c>
    </row>
    <row r="99" spans="1:9" x14ac:dyDescent="0.25">
      <c r="A99" s="26">
        <v>90</v>
      </c>
      <c r="B99" s="30"/>
      <c r="C99" s="7"/>
      <c r="D99" s="12"/>
      <c r="E99" s="7"/>
      <c r="F99" s="8" t="s">
        <v>32</v>
      </c>
      <c r="G99" s="7">
        <v>1</v>
      </c>
      <c r="H99" s="11">
        <f t="shared" si="2"/>
        <v>0</v>
      </c>
      <c r="I99" s="1" t="str">
        <f t="shared" si="3"/>
        <v/>
      </c>
    </row>
    <row r="100" spans="1:9" x14ac:dyDescent="0.25">
      <c r="A100" s="26">
        <v>91</v>
      </c>
      <c r="B100" s="30"/>
      <c r="C100" s="7"/>
      <c r="D100" s="12"/>
      <c r="E100" s="7"/>
      <c r="F100" s="8" t="s">
        <v>32</v>
      </c>
      <c r="G100" s="7">
        <v>1</v>
      </c>
      <c r="H100" s="11">
        <f t="shared" si="2"/>
        <v>0</v>
      </c>
      <c r="I100" s="1" t="str">
        <f t="shared" si="3"/>
        <v/>
      </c>
    </row>
    <row r="101" spans="1:9" x14ac:dyDescent="0.25">
      <c r="A101" s="26">
        <v>92</v>
      </c>
      <c r="B101" s="30"/>
      <c r="C101" s="7"/>
      <c r="D101" s="12"/>
      <c r="E101" s="7"/>
      <c r="F101" s="8" t="s">
        <v>32</v>
      </c>
      <c r="G101" s="7">
        <v>1</v>
      </c>
      <c r="H101" s="11">
        <f t="shared" si="2"/>
        <v>0</v>
      </c>
      <c r="I101" s="1" t="str">
        <f t="shared" si="3"/>
        <v/>
      </c>
    </row>
    <row r="102" spans="1:9" x14ac:dyDescent="0.25">
      <c r="A102" s="26">
        <v>93</v>
      </c>
      <c r="B102" s="30"/>
      <c r="C102" s="7"/>
      <c r="D102" s="12"/>
      <c r="E102" s="7"/>
      <c r="F102" s="8" t="s">
        <v>32</v>
      </c>
      <c r="G102" s="7">
        <v>1</v>
      </c>
      <c r="H102" s="11">
        <f t="shared" si="2"/>
        <v>0</v>
      </c>
      <c r="I102" s="1" t="str">
        <f t="shared" si="3"/>
        <v/>
      </c>
    </row>
    <row r="103" spans="1:9" x14ac:dyDescent="0.25">
      <c r="A103" s="26">
        <v>94</v>
      </c>
      <c r="B103" s="27"/>
      <c r="C103" s="7"/>
      <c r="D103" s="12"/>
      <c r="E103" s="7"/>
      <c r="F103" s="8" t="s">
        <v>32</v>
      </c>
      <c r="G103" s="7">
        <v>1</v>
      </c>
      <c r="H103" s="11">
        <f t="shared" si="2"/>
        <v>0</v>
      </c>
      <c r="I103" s="1" t="str">
        <f t="shared" si="3"/>
        <v/>
      </c>
    </row>
    <row r="104" spans="1:9" x14ac:dyDescent="0.25">
      <c r="A104" s="26">
        <v>95</v>
      </c>
      <c r="B104" s="28"/>
      <c r="C104" s="7"/>
      <c r="D104" s="12"/>
      <c r="E104" s="7"/>
      <c r="F104" s="8" t="s">
        <v>32</v>
      </c>
      <c r="G104" s="7">
        <v>1</v>
      </c>
      <c r="H104" s="11">
        <f t="shared" si="2"/>
        <v>0</v>
      </c>
      <c r="I104" s="1" t="str">
        <f t="shared" si="3"/>
        <v/>
      </c>
    </row>
    <row r="105" spans="1:9" x14ac:dyDescent="0.25">
      <c r="A105" s="26">
        <v>96</v>
      </c>
      <c r="B105" s="28"/>
      <c r="C105" s="7"/>
      <c r="D105" s="12"/>
      <c r="E105" s="7"/>
      <c r="F105" s="8" t="s">
        <v>32</v>
      </c>
      <c r="G105" s="7">
        <v>1</v>
      </c>
      <c r="H105" s="11">
        <f t="shared" si="2"/>
        <v>0</v>
      </c>
      <c r="I105" s="1" t="str">
        <f t="shared" si="3"/>
        <v/>
      </c>
    </row>
    <row r="106" spans="1:9" x14ac:dyDescent="0.25">
      <c r="A106" s="26">
        <v>97</v>
      </c>
      <c r="B106" s="28"/>
      <c r="C106" s="7"/>
      <c r="D106" s="12"/>
      <c r="E106" s="7"/>
      <c r="F106" s="8" t="s">
        <v>32</v>
      </c>
      <c r="G106" s="7">
        <v>1</v>
      </c>
      <c r="H106" s="11">
        <f t="shared" si="2"/>
        <v>0</v>
      </c>
      <c r="I106" s="1" t="str">
        <f t="shared" si="3"/>
        <v/>
      </c>
    </row>
    <row r="107" spans="1:9" x14ac:dyDescent="0.25">
      <c r="A107" s="26">
        <v>98</v>
      </c>
      <c r="B107" s="28"/>
      <c r="C107" s="7"/>
      <c r="D107" s="12"/>
      <c r="E107" s="7"/>
      <c r="F107" s="8" t="s">
        <v>32</v>
      </c>
      <c r="G107" s="7">
        <v>1</v>
      </c>
      <c r="H107" s="11">
        <f t="shared" si="2"/>
        <v>0</v>
      </c>
      <c r="I107" s="1" t="str">
        <f t="shared" si="3"/>
        <v/>
      </c>
    </row>
    <row r="108" spans="1:9" x14ac:dyDescent="0.25">
      <c r="A108" s="26">
        <v>99</v>
      </c>
      <c r="B108" s="28"/>
      <c r="C108" s="7"/>
      <c r="D108" s="12"/>
      <c r="E108" s="7"/>
      <c r="F108" s="8" t="s">
        <v>32</v>
      </c>
      <c r="G108" s="7">
        <v>1</v>
      </c>
      <c r="H108" s="11">
        <f t="shared" si="2"/>
        <v>0</v>
      </c>
      <c r="I108" s="1" t="str">
        <f t="shared" si="3"/>
        <v/>
      </c>
    </row>
    <row r="110" spans="1:9" x14ac:dyDescent="0.25">
      <c r="F110" s="21"/>
      <c r="H110" s="10"/>
    </row>
    <row r="111" spans="1:9" x14ac:dyDescent="0.25">
      <c r="A111" s="6" t="s">
        <v>13</v>
      </c>
      <c r="B111" s="414"/>
      <c r="C111" s="414"/>
      <c r="D111" s="414"/>
      <c r="E111" s="414"/>
      <c r="F111" s="414"/>
      <c r="G111" s="414"/>
      <c r="H111" s="414"/>
    </row>
    <row r="112" spans="1:9" x14ac:dyDescent="0.25">
      <c r="A112" s="5"/>
      <c r="B112" s="414"/>
      <c r="C112" s="414"/>
      <c r="D112" s="414"/>
      <c r="E112" s="414"/>
      <c r="F112" s="414"/>
      <c r="G112" s="414"/>
      <c r="H112" s="414"/>
    </row>
    <row r="113" spans="1:8" x14ac:dyDescent="0.25">
      <c r="A113" s="5"/>
      <c r="B113" s="414"/>
      <c r="C113" s="414"/>
      <c r="D113" s="414"/>
      <c r="E113" s="414"/>
      <c r="F113" s="414"/>
      <c r="G113" s="414"/>
      <c r="H113" s="414"/>
    </row>
    <row r="114" spans="1:8" x14ac:dyDescent="0.25">
      <c r="A114" s="6"/>
      <c r="B114" s="414"/>
      <c r="C114" s="414"/>
      <c r="D114" s="414"/>
      <c r="E114" s="414"/>
      <c r="F114" s="414"/>
      <c r="G114" s="414"/>
      <c r="H114" s="414"/>
    </row>
    <row r="115" spans="1:8" x14ac:dyDescent="0.25">
      <c r="A115" s="5"/>
      <c r="B115" s="414"/>
      <c r="C115" s="414"/>
      <c r="D115" s="414"/>
      <c r="E115" s="414"/>
      <c r="F115" s="414"/>
      <c r="G115" s="414"/>
      <c r="H115" s="414"/>
    </row>
    <row r="116" spans="1:8" x14ac:dyDescent="0.25">
      <c r="A116" s="5"/>
      <c r="B116" s="414"/>
      <c r="C116" s="414"/>
      <c r="D116" s="414"/>
      <c r="E116" s="414"/>
      <c r="F116" s="414"/>
      <c r="G116" s="414"/>
      <c r="H116" s="414"/>
    </row>
    <row r="117" spans="1:8" x14ac:dyDescent="0.25">
      <c r="F117" s="21"/>
    </row>
    <row r="118" spans="1:8" x14ac:dyDescent="0.25">
      <c r="A118" s="3"/>
      <c r="F118" s="21"/>
    </row>
    <row r="119" spans="1:8" x14ac:dyDescent="0.25">
      <c r="A119" s="4"/>
      <c r="F119" s="21"/>
    </row>
    <row r="120" spans="1:8" x14ac:dyDescent="0.25">
      <c r="B120" s="411" t="s">
        <v>16</v>
      </c>
      <c r="C120" s="412"/>
      <c r="D120" s="412"/>
      <c r="E120" s="412"/>
      <c r="F120" s="412"/>
      <c r="G120" s="412"/>
      <c r="H120" s="412"/>
    </row>
    <row r="121" spans="1:8" x14ac:dyDescent="0.25">
      <c r="B121" s="411"/>
      <c r="C121" s="412"/>
      <c r="D121" s="412"/>
      <c r="E121" s="412"/>
      <c r="F121" s="412"/>
      <c r="G121" s="412"/>
      <c r="H121" s="412"/>
    </row>
    <row r="122" spans="1:8" x14ac:dyDescent="0.25">
      <c r="B122" s="411" t="s">
        <v>24</v>
      </c>
      <c r="C122" s="413"/>
      <c r="D122" s="413"/>
      <c r="E122" s="413"/>
      <c r="F122" s="413"/>
      <c r="G122" s="413"/>
      <c r="H122" s="413"/>
    </row>
    <row r="123" spans="1:8" x14ac:dyDescent="0.25">
      <c r="B123" s="411" t="s">
        <v>17</v>
      </c>
      <c r="C123" s="412"/>
      <c r="D123" s="412"/>
      <c r="E123" s="412"/>
      <c r="F123" s="412"/>
      <c r="G123" s="412"/>
      <c r="H123" s="412"/>
    </row>
    <row r="124" spans="1:8" x14ac:dyDescent="0.25">
      <c r="B124" s="411" t="s">
        <v>18</v>
      </c>
      <c r="C124" s="412"/>
      <c r="D124" s="412"/>
      <c r="E124" s="412"/>
      <c r="F124" s="412"/>
      <c r="G124" s="412"/>
      <c r="H124" s="412"/>
    </row>
    <row r="125" spans="1:8" x14ac:dyDescent="0.25">
      <c r="B125" s="411"/>
      <c r="C125" s="411"/>
      <c r="D125" s="411"/>
      <c r="E125" s="411"/>
      <c r="F125" s="411"/>
      <c r="G125" s="411"/>
      <c r="H125" s="411"/>
    </row>
    <row r="126" spans="1:8" x14ac:dyDescent="0.25">
      <c r="B126" s="411" t="s">
        <v>19</v>
      </c>
      <c r="C126" s="412"/>
      <c r="D126" s="412"/>
      <c r="E126" s="412"/>
      <c r="F126" s="412"/>
      <c r="G126" s="412"/>
      <c r="H126" s="412"/>
    </row>
    <row r="127" spans="1:8" x14ac:dyDescent="0.25">
      <c r="B127" s="411"/>
      <c r="C127" s="411"/>
      <c r="D127" s="411"/>
      <c r="E127" s="411"/>
      <c r="F127" s="411"/>
      <c r="G127" s="411"/>
      <c r="H127" s="411"/>
    </row>
    <row r="128" spans="1:8" x14ac:dyDescent="0.25">
      <c r="B128" s="411" t="s">
        <v>20</v>
      </c>
      <c r="C128" s="413"/>
      <c r="D128" s="413"/>
      <c r="E128" s="413"/>
      <c r="F128" s="413"/>
      <c r="G128" s="413"/>
      <c r="H128" s="413"/>
    </row>
    <row r="129" spans="2:8" x14ac:dyDescent="0.25">
      <c r="B129" s="411" t="s">
        <v>21</v>
      </c>
      <c r="C129" s="412"/>
      <c r="D129" s="412"/>
      <c r="E129" s="412"/>
      <c r="F129" s="412"/>
      <c r="G129" s="412"/>
      <c r="H129" s="412"/>
    </row>
    <row r="130" spans="2:8" x14ac:dyDescent="0.25">
      <c r="B130" s="411" t="s">
        <v>22</v>
      </c>
      <c r="C130" s="412"/>
      <c r="D130" s="412"/>
      <c r="E130" s="412"/>
      <c r="F130" s="412"/>
      <c r="G130" s="412"/>
      <c r="H130" s="412"/>
    </row>
    <row r="131" spans="2:8" x14ac:dyDescent="0.25">
      <c r="B131" s="411" t="s">
        <v>23</v>
      </c>
      <c r="C131" s="412"/>
      <c r="D131" s="412"/>
      <c r="E131" s="412"/>
      <c r="F131" s="412"/>
      <c r="G131" s="412"/>
      <c r="H131" s="412"/>
    </row>
  </sheetData>
  <mergeCells count="13">
    <mergeCell ref="B124:H124"/>
    <mergeCell ref="B111:H116"/>
    <mergeCell ref="B120:H120"/>
    <mergeCell ref="B121:H121"/>
    <mergeCell ref="B122:H122"/>
    <mergeCell ref="B123:H123"/>
    <mergeCell ref="B131:H131"/>
    <mergeCell ref="B125:H125"/>
    <mergeCell ref="B126:H126"/>
    <mergeCell ref="B127:H127"/>
    <mergeCell ref="B128:H128"/>
    <mergeCell ref="B129:H129"/>
    <mergeCell ref="B130:H130"/>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zoomScaleNormal="100" zoomScaleSheetLayoutView="100" workbookViewId="0">
      <selection activeCell="H6" sqref="H6"/>
    </sheetView>
  </sheetViews>
  <sheetFormatPr defaultColWidth="9.109375" defaultRowHeight="13.2" x14ac:dyDescent="0.25"/>
  <cols>
    <col min="1" max="1" width="22.109375" style="69" bestFit="1" customWidth="1"/>
    <col min="2" max="2" width="1.44140625" style="165" customWidth="1"/>
    <col min="3" max="3" width="55.109375" style="69" customWidth="1"/>
    <col min="4" max="5" width="2.6640625" style="69" customWidth="1"/>
    <col min="6" max="6" width="21.6640625" style="69" customWidth="1"/>
    <col min="7" max="7" width="2.6640625" style="69" customWidth="1"/>
    <col min="8" max="8" width="11.33203125" style="69" customWidth="1"/>
    <col min="9" max="9" width="9.109375" style="69"/>
    <col min="10" max="10" width="9.44140625" style="69" customWidth="1"/>
    <col min="11" max="11" width="9.109375" style="69"/>
    <col min="12" max="12" width="9.109375" style="69" customWidth="1"/>
    <col min="13" max="16384" width="9.109375" style="69"/>
  </cols>
  <sheetData>
    <row r="1" spans="1:12" s="162" customFormat="1" ht="14.4" thickBot="1" x14ac:dyDescent="0.3">
      <c r="A1" s="59" t="s">
        <v>40</v>
      </c>
      <c r="C1" s="122" t="s">
        <v>54</v>
      </c>
      <c r="D1" s="165"/>
      <c r="E1" s="69"/>
      <c r="F1" s="59" t="s">
        <v>57</v>
      </c>
      <c r="H1" s="375" t="s">
        <v>69</v>
      </c>
      <c r="I1" s="376"/>
      <c r="J1" s="376"/>
      <c r="K1" s="376"/>
      <c r="L1" s="377"/>
    </row>
    <row r="2" spans="1:12" s="162" customFormat="1" ht="14.4" thickBot="1" x14ac:dyDescent="0.3">
      <c r="A2" s="61" t="s">
        <v>56</v>
      </c>
      <c r="C2" s="124" t="s">
        <v>55</v>
      </c>
      <c r="D2" s="165"/>
      <c r="E2" s="69"/>
      <c r="F2" s="59" t="s">
        <v>58</v>
      </c>
      <c r="H2" s="378" t="s">
        <v>58</v>
      </c>
      <c r="I2" s="379"/>
      <c r="J2" s="379"/>
      <c r="K2" s="379"/>
      <c r="L2" s="380"/>
    </row>
    <row r="3" spans="1:12" s="162" customFormat="1" ht="14.4" thickBot="1" x14ac:dyDescent="0.3">
      <c r="A3" s="59" t="s">
        <v>39</v>
      </c>
      <c r="C3" s="125" t="s">
        <v>155</v>
      </c>
      <c r="D3" s="165"/>
      <c r="E3" s="69"/>
      <c r="F3" s="54" t="s">
        <v>134</v>
      </c>
      <c r="H3" s="381" t="s">
        <v>190</v>
      </c>
      <c r="I3" s="382"/>
      <c r="J3" s="382"/>
      <c r="K3" s="382"/>
      <c r="L3" s="383"/>
    </row>
    <row r="4" spans="1:12" s="162" customFormat="1" ht="14.4" thickBot="1" x14ac:dyDescent="0.3">
      <c r="A4" s="59" t="s">
        <v>59</v>
      </c>
      <c r="C4" s="52" t="s">
        <v>96</v>
      </c>
      <c r="D4" s="165"/>
      <c r="E4" s="69"/>
      <c r="F4" s="59" t="s">
        <v>74</v>
      </c>
      <c r="H4" s="384">
        <v>0.75</v>
      </c>
      <c r="I4" s="385"/>
      <c r="J4" s="385"/>
      <c r="K4" s="385"/>
      <c r="L4" s="386"/>
    </row>
    <row r="5" spans="1:12" s="162" customFormat="1" ht="13.5" customHeight="1" thickBot="1" x14ac:dyDescent="0.3">
      <c r="A5" s="59" t="s">
        <v>60</v>
      </c>
      <c r="C5" s="52" t="s">
        <v>96</v>
      </c>
      <c r="D5" s="165"/>
      <c r="E5" s="69"/>
      <c r="F5" s="388" t="s">
        <v>163</v>
      </c>
      <c r="H5" s="273"/>
    </row>
    <row r="6" spans="1:12" s="162" customFormat="1" ht="15.75" customHeight="1" thickBot="1" x14ac:dyDescent="0.3">
      <c r="A6" s="59"/>
      <c r="C6" s="167"/>
      <c r="D6" s="166"/>
      <c r="F6" s="389"/>
      <c r="H6" s="272"/>
      <c r="I6" s="390" t="str">
        <f>IF(H5="","MUST ANSWER THIS QUESTION","")</f>
        <v>MUST ANSWER THIS QUESTION</v>
      </c>
      <c r="J6" s="391"/>
      <c r="K6" s="391"/>
      <c r="L6" s="392"/>
    </row>
    <row r="7" spans="1:12" s="162" customFormat="1" ht="14.4" thickBot="1" x14ac:dyDescent="0.3">
      <c r="A7" s="59"/>
      <c r="C7" s="167"/>
      <c r="D7" s="166"/>
      <c r="F7" s="244"/>
      <c r="H7" s="56"/>
    </row>
    <row r="8" spans="1:12" s="162" customFormat="1" ht="14.4" thickBot="1" x14ac:dyDescent="0.3">
      <c r="B8" s="166"/>
      <c r="C8" s="167"/>
      <c r="E8" s="168"/>
      <c r="F8" s="169"/>
      <c r="G8" s="170"/>
      <c r="H8" s="56"/>
    </row>
    <row r="9" spans="1:12" ht="27" thickBot="1" x14ac:dyDescent="0.3">
      <c r="A9" s="60"/>
      <c r="B9" s="126"/>
      <c r="C9" s="127" t="s">
        <v>53</v>
      </c>
      <c r="D9" s="60"/>
      <c r="E9" s="128"/>
      <c r="F9" s="129" t="s">
        <v>73</v>
      </c>
      <c r="G9" s="130"/>
      <c r="H9" s="131"/>
      <c r="I9" s="387" t="s">
        <v>153</v>
      </c>
      <c r="J9" s="387"/>
      <c r="K9" s="387"/>
      <c r="L9" s="60"/>
    </row>
    <row r="10" spans="1:12" ht="13.8" thickBot="1" x14ac:dyDescent="0.3">
      <c r="A10" s="60"/>
      <c r="B10" s="123"/>
      <c r="C10" s="60"/>
      <c r="D10" s="60"/>
      <c r="E10" s="132"/>
      <c r="F10" s="133"/>
      <c r="G10" s="134"/>
      <c r="H10" s="60"/>
      <c r="I10" s="60"/>
      <c r="J10" s="60"/>
      <c r="K10" s="60"/>
      <c r="L10" s="60"/>
    </row>
    <row r="11" spans="1:12" ht="27" thickBot="1" x14ac:dyDescent="0.3">
      <c r="A11" s="60"/>
      <c r="B11" s="135"/>
      <c r="C11" s="136" t="s">
        <v>8</v>
      </c>
      <c r="D11" s="137"/>
      <c r="E11" s="138"/>
      <c r="F11" s="139" t="s">
        <v>135</v>
      </c>
      <c r="G11" s="134"/>
      <c r="H11" s="60"/>
      <c r="I11" s="60"/>
      <c r="J11" s="60"/>
      <c r="K11" s="60"/>
      <c r="L11" s="60"/>
    </row>
    <row r="12" spans="1:12" x14ac:dyDescent="0.25">
      <c r="A12" s="140" t="s">
        <v>45</v>
      </c>
      <c r="B12" s="60"/>
      <c r="C12" s="61"/>
      <c r="D12" s="137"/>
      <c r="E12" s="138"/>
      <c r="F12" s="135" t="s">
        <v>63</v>
      </c>
      <c r="G12" s="134"/>
      <c r="H12" s="60"/>
      <c r="I12" s="60"/>
      <c r="J12" s="60"/>
      <c r="K12" s="60"/>
      <c r="L12" s="60"/>
    </row>
    <row r="13" spans="1:12" x14ac:dyDescent="0.25">
      <c r="A13" s="141" t="s">
        <v>157</v>
      </c>
      <c r="B13" s="60"/>
      <c r="C13" s="61" t="s">
        <v>160</v>
      </c>
      <c r="D13" s="135"/>
      <c r="E13" s="138"/>
      <c r="F13" s="142">
        <f>'A1 People Costs - Direct Staff'!G6</f>
        <v>0</v>
      </c>
      <c r="G13" s="143"/>
      <c r="H13" s="60"/>
      <c r="I13" s="60"/>
      <c r="J13" s="60"/>
      <c r="K13" s="60"/>
      <c r="L13" s="60"/>
    </row>
    <row r="14" spans="1:12" x14ac:dyDescent="0.25">
      <c r="A14" s="141" t="s">
        <v>158</v>
      </c>
      <c r="B14" s="60"/>
      <c r="C14" s="61" t="s">
        <v>188</v>
      </c>
      <c r="D14" s="135"/>
      <c r="E14" s="138"/>
      <c r="F14" s="142">
        <f>IF(H6="Yes 40%",0,'A2 People Costs - Contractors'!G6)</f>
        <v>0</v>
      </c>
      <c r="G14" s="143"/>
      <c r="H14" s="60"/>
      <c r="I14" s="60"/>
      <c r="J14" s="60"/>
      <c r="K14" s="60"/>
      <c r="L14" s="60"/>
    </row>
    <row r="15" spans="1:12" x14ac:dyDescent="0.25">
      <c r="A15" s="141" t="s">
        <v>2</v>
      </c>
      <c r="B15" s="60"/>
      <c r="C15" s="61" t="s">
        <v>49</v>
      </c>
      <c r="D15" s="135"/>
      <c r="E15" s="138"/>
      <c r="F15" s="142">
        <f>IF(H6="Yes 40%",0,'B T&amp;S'!I6)</f>
        <v>0</v>
      </c>
      <c r="G15" s="143"/>
      <c r="H15" s="60"/>
      <c r="I15" s="60"/>
      <c r="J15" s="60"/>
      <c r="K15" s="60"/>
      <c r="L15" s="60"/>
    </row>
    <row r="16" spans="1:12" x14ac:dyDescent="0.25">
      <c r="A16" s="141" t="s">
        <v>3</v>
      </c>
      <c r="B16" s="60"/>
      <c r="C16" s="61" t="s">
        <v>26</v>
      </c>
      <c r="D16" s="135"/>
      <c r="E16" s="138"/>
      <c r="F16" s="142">
        <f>IF(H6="Yes 40%",0,'C Equipment'!G6)</f>
        <v>0</v>
      </c>
      <c r="G16" s="143"/>
      <c r="H16" s="60"/>
      <c r="I16" s="60"/>
      <c r="J16" s="60"/>
      <c r="K16" s="60"/>
      <c r="L16" s="60"/>
    </row>
    <row r="17" spans="1:12" x14ac:dyDescent="0.25">
      <c r="A17" s="141" t="s">
        <v>4</v>
      </c>
      <c r="B17" s="60"/>
      <c r="C17" s="61" t="s">
        <v>95</v>
      </c>
      <c r="D17" s="135"/>
      <c r="E17" s="138"/>
      <c r="F17" s="142">
        <f>IF(H6="Yes 40%",0,'D Property'!G6)</f>
        <v>0</v>
      </c>
      <c r="G17" s="143"/>
      <c r="H17" s="60"/>
      <c r="I17" s="60"/>
      <c r="J17" s="60"/>
      <c r="K17" s="60"/>
      <c r="L17" s="60"/>
    </row>
    <row r="18" spans="1:12" x14ac:dyDescent="0.25">
      <c r="A18" s="141" t="s">
        <v>5</v>
      </c>
      <c r="B18" s="60"/>
      <c r="C18" s="61" t="s">
        <v>61</v>
      </c>
      <c r="D18" s="135"/>
      <c r="E18" s="138"/>
      <c r="F18" s="142">
        <f>IF(H6="Yes 40%",0,'E Supplies and Services'!I6)</f>
        <v>0</v>
      </c>
      <c r="G18" s="143"/>
      <c r="H18" s="60"/>
      <c r="I18" s="60"/>
      <c r="J18" s="60"/>
      <c r="K18" s="60"/>
      <c r="L18" s="60"/>
    </row>
    <row r="19" spans="1:12" ht="13.8" thickBot="1" x14ac:dyDescent="0.3">
      <c r="A19" s="141"/>
      <c r="B19" s="60"/>
      <c r="C19" s="61"/>
      <c r="D19" s="135"/>
      <c r="E19" s="138"/>
      <c r="F19" s="144"/>
      <c r="G19" s="143"/>
      <c r="H19" s="60"/>
      <c r="I19" s="60"/>
      <c r="J19" s="60"/>
      <c r="K19" s="60"/>
      <c r="L19" s="60"/>
    </row>
    <row r="20" spans="1:12" ht="13.8" thickBot="1" x14ac:dyDescent="0.3">
      <c r="A20" s="140" t="s">
        <v>43</v>
      </c>
      <c r="B20" s="60"/>
      <c r="C20" s="122" t="s">
        <v>62</v>
      </c>
      <c r="D20" s="135"/>
      <c r="E20" s="138"/>
      <c r="F20" s="145">
        <f>SUM(F13:F19)</f>
        <v>0</v>
      </c>
      <c r="G20" s="143"/>
      <c r="H20" s="60"/>
      <c r="I20" s="60"/>
      <c r="J20" s="60"/>
      <c r="K20" s="60"/>
      <c r="L20" s="60"/>
    </row>
    <row r="21" spans="1:12" ht="13.8" thickBot="1" x14ac:dyDescent="0.3">
      <c r="A21" s="141" t="s">
        <v>6</v>
      </c>
      <c r="B21" s="60"/>
      <c r="C21" s="144" t="s">
        <v>189</v>
      </c>
      <c r="D21" s="135"/>
      <c r="E21" s="138"/>
      <c r="F21" s="146">
        <f>ROUNDDOWN(IF(H6="Yes 15%",F13*0.15,(IF(H6="Yes 40%",F13*0.4,F13*0))),2)</f>
        <v>0</v>
      </c>
      <c r="G21" s="147"/>
      <c r="H21" s="373"/>
      <c r="I21" s="374"/>
      <c r="J21" s="374"/>
      <c r="K21" s="374"/>
      <c r="L21" s="374"/>
    </row>
    <row r="22" spans="1:12" ht="13.8" thickBot="1" x14ac:dyDescent="0.3">
      <c r="A22" s="141" t="s">
        <v>44</v>
      </c>
      <c r="B22" s="60"/>
      <c r="C22" s="148" t="s">
        <v>64</v>
      </c>
      <c r="D22" s="135"/>
      <c r="E22" s="138"/>
      <c r="F22" s="149">
        <f>ROUNDDOWN(F20+F21,2)</f>
        <v>0</v>
      </c>
      <c r="G22" s="143"/>
      <c r="H22" s="60"/>
      <c r="I22" s="60"/>
      <c r="J22" s="60"/>
      <c r="K22" s="60"/>
      <c r="L22" s="60"/>
    </row>
    <row r="23" spans="1:12" s="94" customFormat="1" x14ac:dyDescent="0.25">
      <c r="A23" s="141"/>
      <c r="B23" s="150"/>
      <c r="C23" s="61"/>
      <c r="D23" s="137"/>
      <c r="E23" s="138"/>
      <c r="F23" s="151"/>
      <c r="G23" s="143"/>
      <c r="H23" s="150"/>
      <c r="I23" s="150"/>
      <c r="J23" s="150"/>
      <c r="K23" s="150"/>
      <c r="L23" s="150"/>
    </row>
    <row r="24" spans="1:12" s="94" customFormat="1" x14ac:dyDescent="0.25">
      <c r="A24" s="141"/>
      <c r="B24" s="150"/>
      <c r="C24" s="61"/>
      <c r="D24" s="137"/>
      <c r="E24" s="138"/>
      <c r="F24" s="151"/>
      <c r="G24" s="143"/>
      <c r="H24" s="150"/>
      <c r="I24" s="150"/>
      <c r="J24" s="150"/>
      <c r="K24" s="150"/>
      <c r="L24" s="150"/>
    </row>
    <row r="25" spans="1:12" ht="13.8" thickBot="1" x14ac:dyDescent="0.3">
      <c r="A25" s="141"/>
      <c r="B25" s="60"/>
      <c r="C25" s="59"/>
      <c r="D25" s="137"/>
      <c r="E25" s="152"/>
      <c r="F25" s="151"/>
      <c r="G25" s="134"/>
      <c r="H25" s="60"/>
      <c r="I25" s="60"/>
      <c r="J25" s="60"/>
      <c r="K25" s="60"/>
      <c r="L25" s="60"/>
    </row>
    <row r="26" spans="1:12" ht="27" thickBot="1" x14ac:dyDescent="0.3">
      <c r="A26" s="141"/>
      <c r="B26" s="60"/>
      <c r="C26" s="136" t="s">
        <v>8</v>
      </c>
      <c r="D26" s="137"/>
      <c r="E26" s="138"/>
      <c r="F26" s="139" t="s">
        <v>136</v>
      </c>
      <c r="G26" s="134"/>
      <c r="H26" s="60"/>
      <c r="I26" s="60"/>
      <c r="J26" s="60"/>
      <c r="K26" s="60"/>
      <c r="L26" s="60"/>
    </row>
    <row r="27" spans="1:12" x14ac:dyDescent="0.25">
      <c r="A27" s="140" t="s">
        <v>45</v>
      </c>
      <c r="B27" s="60"/>
      <c r="C27" s="61"/>
      <c r="D27" s="137"/>
      <c r="E27" s="138"/>
      <c r="F27" s="135" t="s">
        <v>63</v>
      </c>
      <c r="G27" s="134"/>
      <c r="H27" s="60"/>
      <c r="I27" s="60"/>
      <c r="J27" s="60"/>
      <c r="K27" s="60"/>
      <c r="L27" s="60"/>
    </row>
    <row r="28" spans="1:12" x14ac:dyDescent="0.25">
      <c r="A28" s="141" t="s">
        <v>46</v>
      </c>
      <c r="B28" s="60"/>
      <c r="C28" s="61" t="s">
        <v>65</v>
      </c>
      <c r="D28" s="135"/>
      <c r="E28" s="153"/>
      <c r="F28" s="142">
        <f>'M-N-P-S Project Funding'!F12</f>
        <v>0</v>
      </c>
      <c r="G28" s="154"/>
      <c r="H28" s="60"/>
      <c r="I28" s="60"/>
      <c r="J28" s="60"/>
      <c r="K28" s="60"/>
      <c r="L28" s="60"/>
    </row>
    <row r="29" spans="1:12" x14ac:dyDescent="0.25">
      <c r="A29" s="141" t="s">
        <v>173</v>
      </c>
      <c r="B29" s="60"/>
      <c r="C29" s="61" t="s">
        <v>174</v>
      </c>
      <c r="D29" s="135"/>
      <c r="E29" s="153"/>
      <c r="F29" s="142">
        <f>'M-N-P-S Project Funding'!F18</f>
        <v>0</v>
      </c>
      <c r="G29" s="154"/>
      <c r="H29" s="60"/>
      <c r="I29" s="60"/>
      <c r="J29" s="60"/>
      <c r="K29" s="60"/>
      <c r="L29" s="60"/>
    </row>
    <row r="30" spans="1:12" x14ac:dyDescent="0.25">
      <c r="A30" s="141" t="s">
        <v>175</v>
      </c>
      <c r="B30" s="60"/>
      <c r="C30" s="61" t="s">
        <v>182</v>
      </c>
      <c r="D30" s="135"/>
      <c r="E30" s="153"/>
      <c r="F30" s="142">
        <f>'M-N-P-S Project Funding'!F25</f>
        <v>0</v>
      </c>
      <c r="G30" s="154"/>
      <c r="H30" s="60"/>
      <c r="I30" s="60"/>
      <c r="J30" s="60"/>
      <c r="K30" s="60"/>
      <c r="L30" s="60"/>
    </row>
    <row r="31" spans="1:12" x14ac:dyDescent="0.25">
      <c r="A31" s="141" t="s">
        <v>51</v>
      </c>
      <c r="B31" s="60"/>
      <c r="C31" s="61" t="s">
        <v>66</v>
      </c>
      <c r="D31" s="135"/>
      <c r="E31" s="153"/>
      <c r="F31" s="142">
        <f>'Q Project Generated Income'!G6</f>
        <v>0</v>
      </c>
      <c r="G31" s="154"/>
      <c r="H31" s="60"/>
      <c r="I31" s="60"/>
      <c r="J31" s="60"/>
      <c r="K31" s="60"/>
      <c r="L31" s="60"/>
    </row>
    <row r="32" spans="1:12" ht="13.8" thickBot="1" x14ac:dyDescent="0.3">
      <c r="A32" s="141"/>
      <c r="B32" s="60"/>
      <c r="C32" s="61"/>
      <c r="D32" s="135"/>
      <c r="E32" s="153"/>
      <c r="F32" s="144"/>
      <c r="G32" s="154"/>
      <c r="H32" s="60"/>
      <c r="I32" s="60"/>
      <c r="J32" s="60"/>
      <c r="K32" s="60"/>
      <c r="L32" s="60"/>
    </row>
    <row r="33" spans="1:12" ht="13.8" thickBot="1" x14ac:dyDescent="0.3">
      <c r="A33" s="141" t="s">
        <v>47</v>
      </c>
      <c r="B33" s="60"/>
      <c r="C33" s="122" t="s">
        <v>126</v>
      </c>
      <c r="D33" s="135"/>
      <c r="E33" s="153"/>
      <c r="F33" s="155">
        <f>SUM(F26:F31)</f>
        <v>0</v>
      </c>
      <c r="G33" s="154"/>
      <c r="H33" s="60"/>
      <c r="I33" s="60"/>
      <c r="J33" s="60"/>
      <c r="K33" s="60"/>
      <c r="L33" s="60"/>
    </row>
    <row r="34" spans="1:12" ht="13.8" thickBot="1" x14ac:dyDescent="0.3">
      <c r="A34" s="141" t="s">
        <v>48</v>
      </c>
      <c r="B34" s="60"/>
      <c r="C34" s="156" t="s">
        <v>67</v>
      </c>
      <c r="D34" s="135"/>
      <c r="E34" s="153"/>
      <c r="F34" s="144">
        <f>ROUNDDOWN(F22*$H$4,2)</f>
        <v>0</v>
      </c>
      <c r="G34" s="154"/>
      <c r="H34" s="60"/>
      <c r="I34" s="60"/>
      <c r="J34" s="60"/>
      <c r="K34" s="60"/>
      <c r="L34" s="60"/>
    </row>
    <row r="35" spans="1:12" ht="13.8" thickBot="1" x14ac:dyDescent="0.3">
      <c r="A35" s="141" t="s">
        <v>52</v>
      </c>
      <c r="B35" s="60"/>
      <c r="C35" s="148" t="s">
        <v>186</v>
      </c>
      <c r="D35" s="135"/>
      <c r="E35" s="157"/>
      <c r="F35" s="149">
        <f>SUM(F33:F34)</f>
        <v>0</v>
      </c>
      <c r="G35" s="154"/>
      <c r="H35" s="373" t="str">
        <f>IF(F22=F35,"","FUNDING DOES NOT MATCH ELIGIBLE COSTS")</f>
        <v/>
      </c>
      <c r="I35" s="374"/>
      <c r="J35" s="374"/>
      <c r="K35" s="374"/>
      <c r="L35" s="374"/>
    </row>
    <row r="36" spans="1:12" x14ac:dyDescent="0.25">
      <c r="A36" s="60"/>
      <c r="B36" s="123"/>
      <c r="C36" s="60"/>
      <c r="D36" s="60"/>
      <c r="E36" s="152"/>
      <c r="F36" s="158"/>
      <c r="G36" s="134"/>
      <c r="H36" s="60"/>
      <c r="I36" s="60"/>
      <c r="J36" s="60"/>
      <c r="K36" s="60"/>
      <c r="L36" s="60"/>
    </row>
    <row r="37" spans="1:12" ht="13.8" thickBot="1" x14ac:dyDescent="0.3">
      <c r="A37" s="60"/>
      <c r="B37" s="123"/>
      <c r="C37" s="60"/>
      <c r="D37" s="60"/>
      <c r="E37" s="159"/>
      <c r="F37" s="160"/>
      <c r="G37" s="161"/>
      <c r="H37" s="60"/>
      <c r="I37" s="60"/>
      <c r="J37" s="60"/>
      <c r="K37" s="60"/>
      <c r="L37" s="60"/>
    </row>
    <row r="39" spans="1:12" ht="13.8" thickBot="1" x14ac:dyDescent="0.3"/>
    <row r="40" spans="1:12" x14ac:dyDescent="0.25">
      <c r="B40" s="364" t="s">
        <v>187</v>
      </c>
      <c r="C40" s="365"/>
      <c r="D40" s="365"/>
      <c r="E40" s="365"/>
      <c r="F40" s="366"/>
    </row>
    <row r="41" spans="1:12" x14ac:dyDescent="0.25">
      <c r="B41" s="367"/>
      <c r="C41" s="368"/>
      <c r="D41" s="368"/>
      <c r="E41" s="368"/>
      <c r="F41" s="369"/>
    </row>
    <row r="42" spans="1:12" x14ac:dyDescent="0.25">
      <c r="B42" s="367"/>
      <c r="C42" s="368"/>
      <c r="D42" s="368"/>
      <c r="E42" s="368"/>
      <c r="F42" s="369"/>
    </row>
    <row r="43" spans="1:12" x14ac:dyDescent="0.25">
      <c r="B43" s="367"/>
      <c r="C43" s="368"/>
      <c r="D43" s="368"/>
      <c r="E43" s="368"/>
      <c r="F43" s="369"/>
    </row>
    <row r="44" spans="1:12" ht="13.8" thickBot="1" x14ac:dyDescent="0.3">
      <c r="B44" s="370"/>
      <c r="C44" s="371"/>
      <c r="D44" s="371"/>
      <c r="E44" s="371"/>
      <c r="F44" s="372"/>
    </row>
  </sheetData>
  <sheetProtection sheet="1" objects="1" scenarios="1" formatCells="0" formatColumns="0" formatRows="0" insertColumns="0" insertRows="0" insertHyperlinks="0" selectLockedCells="1" sort="0" autoFilter="0" pivotTables="0"/>
  <mergeCells count="10">
    <mergeCell ref="B40:F44"/>
    <mergeCell ref="H35:L35"/>
    <mergeCell ref="H21:L21"/>
    <mergeCell ref="H1:L1"/>
    <mergeCell ref="H2:L2"/>
    <mergeCell ref="H3:L3"/>
    <mergeCell ref="H4:L4"/>
    <mergeCell ref="I9:K9"/>
    <mergeCell ref="F5:F6"/>
    <mergeCell ref="I6:L6"/>
  </mergeCells>
  <phoneticPr fontId="9" type="noConversion"/>
  <conditionalFormatting sqref="H35:L35">
    <cfRule type="containsText" dxfId="9" priority="5" operator="containsText" text="NOT">
      <formula>NOT(ISERROR(SEARCH("NOT",H35)))</formula>
    </cfRule>
  </conditionalFormatting>
  <conditionalFormatting sqref="H21">
    <cfRule type="containsText" dxfId="8" priority="4" operator="containsText" text="EXCEED">
      <formula>NOT(ISERROR(SEARCH("EXCEED",H21)))</formula>
    </cfRule>
  </conditionalFormatting>
  <conditionalFormatting sqref="H5:H6">
    <cfRule type="expression" dxfId="7" priority="2">
      <formula>IF($H$5="Yes",TRUE,FALSE)</formula>
    </cfRule>
  </conditionalFormatting>
  <conditionalFormatting sqref="I6:L6">
    <cfRule type="expression" dxfId="6" priority="1">
      <formula>IF($I$6="",TRUE,FALSE)</formula>
    </cfRule>
  </conditionalFormatting>
  <dataValidations count="1">
    <dataValidation type="list" allowBlank="1" showInputMessage="1" showErrorMessage="1" sqref="H6" xr:uid="{00000000-0002-0000-0100-000000000000}">
      <formula1>"Yes 15%, Yes 40%, No"</formula1>
    </dataValidation>
  </dataValidations>
  <hyperlinks>
    <hyperlink ref="I9" location="INSTRUCTIONS!A25" display="INSTRUCTIONS" xr:uid="{00000000-0004-0000-0100-000000000000}"/>
  </hyperlinks>
  <pageMargins left="0.55118110236220474" right="0.55118110236220474" top="0.78740157480314965" bottom="0.78740157480314965" header="0.51181102362204722" footer="0.51181102362204722"/>
  <pageSetup paperSize="9" scale="78" orientation="landscape"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96"/>
  <sheetViews>
    <sheetView workbookViewId="0">
      <pane ySplit="8" topLeftCell="A9" activePane="bottomLeft" state="frozen"/>
      <selection activeCell="E9" sqref="E9"/>
      <selection pane="bottomLeft" activeCell="D9" sqref="D9"/>
    </sheetView>
  </sheetViews>
  <sheetFormatPr defaultColWidth="9.109375" defaultRowHeight="13.2" outlineLevelCol="1" x14ac:dyDescent="0.25"/>
  <cols>
    <col min="1" max="1" width="6.109375" style="67" customWidth="1"/>
    <col min="2" max="2" width="32.88671875" style="237" customWidth="1"/>
    <col min="3" max="3" width="35.44140625" style="238" customWidth="1"/>
    <col min="4" max="4" width="15.44140625" style="238" customWidth="1"/>
    <col min="5" max="5" width="9" style="69" customWidth="1"/>
    <col min="6" max="6" width="10.6640625" style="69" bestFit="1" customWidth="1"/>
    <col min="7" max="7" width="15.5546875" style="60" customWidth="1"/>
    <col min="8" max="8" width="69.33203125" style="231" customWidth="1"/>
    <col min="9" max="9" width="29.109375" style="60" customWidth="1"/>
    <col min="10" max="10" width="30" style="60" customWidth="1"/>
    <col min="11" max="11" width="9.109375" style="60" hidden="1" customWidth="1" outlineLevel="1"/>
    <col min="12" max="12" width="9.109375" style="60" collapsed="1"/>
    <col min="13" max="16384" width="9.109375" style="60"/>
  </cols>
  <sheetData>
    <row r="1" spans="1:31" ht="13.8" thickBot="1" x14ac:dyDescent="0.3">
      <c r="A1" s="58" t="str">
        <f>'SUMMARY BUDGET'!A1</f>
        <v>Fund</v>
      </c>
      <c r="B1" s="232"/>
      <c r="C1" s="76" t="str">
        <f>'SUMMARY BUDGET'!C1</f>
        <v>UK National Programme - AMIF</v>
      </c>
      <c r="D1" s="274"/>
      <c r="E1" s="95"/>
      <c r="F1" s="95"/>
      <c r="G1" s="61"/>
      <c r="J1" s="81"/>
    </row>
    <row r="2" spans="1:31" s="81" customFormat="1" ht="21" thickBot="1" x14ac:dyDescent="0.3">
      <c r="A2" s="58" t="str">
        <f>'SUMMARY BUDGET'!$F$1</f>
        <v>Project Beneficiary</v>
      </c>
      <c r="B2" s="234"/>
      <c r="C2" s="85" t="str">
        <f>'SUMMARY BUDGET'!$H$1</f>
        <v>Beneficiary Name</v>
      </c>
      <c r="D2" s="276"/>
      <c r="E2" s="387" t="s">
        <v>153</v>
      </c>
      <c r="F2" s="387"/>
      <c r="G2" s="387"/>
      <c r="H2" s="228"/>
      <c r="K2" s="81" t="s">
        <v>93</v>
      </c>
    </row>
    <row r="3" spans="1:31" s="81" customFormat="1" ht="13.8" thickBot="1" x14ac:dyDescent="0.3">
      <c r="A3" s="58" t="str">
        <f>'SUMMARY BUDGET'!$F$2</f>
        <v>Project Title</v>
      </c>
      <c r="B3" s="234"/>
      <c r="C3" s="85" t="str">
        <f>'SUMMARY BUDGET'!$H$2</f>
        <v>Project Title</v>
      </c>
      <c r="D3" s="276"/>
      <c r="E3" s="86"/>
      <c r="F3" s="86"/>
      <c r="G3" s="62"/>
      <c r="H3" s="228"/>
      <c r="K3" s="81" t="s">
        <v>81</v>
      </c>
    </row>
    <row r="4" spans="1:31" s="81" customFormat="1" ht="14.4" thickBot="1" x14ac:dyDescent="0.3">
      <c r="A4" s="82"/>
      <c r="B4" s="97"/>
      <c r="C4" s="77"/>
      <c r="D4" s="77"/>
      <c r="E4" s="89"/>
      <c r="F4" s="89"/>
      <c r="H4" s="235"/>
      <c r="K4" s="81" t="s">
        <v>106</v>
      </c>
      <c r="AE4" s="220" t="s">
        <v>161</v>
      </c>
    </row>
    <row r="5" spans="1:31" s="81" customFormat="1" ht="13.8" thickBot="1" x14ac:dyDescent="0.3">
      <c r="A5" s="98" t="s">
        <v>12</v>
      </c>
      <c r="C5" s="90" t="s">
        <v>9</v>
      </c>
      <c r="D5" s="88"/>
      <c r="E5" s="86"/>
      <c r="F5" s="86"/>
      <c r="H5" s="228"/>
      <c r="AE5" s="220" t="s">
        <v>162</v>
      </c>
    </row>
    <row r="6" spans="1:31" s="81" customFormat="1" ht="13.8" thickBot="1" x14ac:dyDescent="0.3">
      <c r="A6" s="98" t="s">
        <v>157</v>
      </c>
      <c r="C6" s="78" t="str">
        <f>'SUMMARY BUDGET'!C13</f>
        <v>People Costs - Employees and Agency (Direct Staff)</v>
      </c>
      <c r="D6" s="279"/>
      <c r="E6" s="114" t="s">
        <v>79</v>
      </c>
      <c r="F6" s="115"/>
      <c r="G6" s="116">
        <f>SUM(G8:G4569)</f>
        <v>0</v>
      </c>
      <c r="H6" s="228"/>
      <c r="AE6" s="220"/>
    </row>
    <row r="7" spans="1:31" s="81" customFormat="1" ht="13.8" thickBot="1" x14ac:dyDescent="0.3">
      <c r="A7" s="82"/>
      <c r="B7" s="99"/>
      <c r="C7" s="84"/>
      <c r="D7" s="84"/>
      <c r="H7" s="228"/>
    </row>
    <row r="8" spans="1:31" s="105" customFormat="1" ht="40.200000000000003" thickBot="1" x14ac:dyDescent="0.3">
      <c r="A8" s="280" t="s">
        <v>68</v>
      </c>
      <c r="B8" s="281" t="s">
        <v>75</v>
      </c>
      <c r="C8" s="282" t="s">
        <v>150</v>
      </c>
      <c r="D8" s="283" t="s">
        <v>90</v>
      </c>
      <c r="E8" s="113" t="s">
        <v>76</v>
      </c>
      <c r="F8" s="113" t="s">
        <v>77</v>
      </c>
      <c r="G8" s="113" t="s">
        <v>78</v>
      </c>
      <c r="H8" s="236" t="s">
        <v>10</v>
      </c>
      <c r="I8" s="239"/>
      <c r="J8" s="81"/>
    </row>
    <row r="9" spans="1:31" s="81" customFormat="1" x14ac:dyDescent="0.25">
      <c r="A9" s="67">
        <v>1</v>
      </c>
      <c r="B9" s="100"/>
      <c r="C9" s="70"/>
      <c r="D9" s="70"/>
      <c r="E9" s="68"/>
      <c r="F9" s="68"/>
      <c r="G9" s="66">
        <f t="shared" ref="G9:G73" si="0">ROUND(E9*F9,2)</f>
        <v>0</v>
      </c>
      <c r="H9" s="230"/>
      <c r="I9" s="60"/>
      <c r="J9" s="105"/>
    </row>
    <row r="10" spans="1:31" s="81" customFormat="1" x14ac:dyDescent="0.25">
      <c r="A10" s="67">
        <v>2</v>
      </c>
      <c r="B10" s="100"/>
      <c r="C10" s="70"/>
      <c r="D10" s="70"/>
      <c r="E10" s="68"/>
      <c r="F10" s="68"/>
      <c r="G10" s="66">
        <f t="shared" si="0"/>
        <v>0</v>
      </c>
      <c r="H10" s="230"/>
      <c r="I10" s="60"/>
    </row>
    <row r="11" spans="1:31" s="81" customFormat="1" x14ac:dyDescent="0.25">
      <c r="A11" s="67">
        <v>3</v>
      </c>
      <c r="B11" s="100"/>
      <c r="C11" s="70"/>
      <c r="D11" s="70"/>
      <c r="E11" s="68"/>
      <c r="F11" s="68"/>
      <c r="G11" s="66">
        <f t="shared" si="0"/>
        <v>0</v>
      </c>
      <c r="H11" s="230"/>
      <c r="I11" s="60"/>
    </row>
    <row r="12" spans="1:31" s="81" customFormat="1" x14ac:dyDescent="0.25">
      <c r="A12" s="67">
        <v>4</v>
      </c>
      <c r="B12" s="100"/>
      <c r="C12" s="70"/>
      <c r="D12" s="70"/>
      <c r="E12" s="68"/>
      <c r="F12" s="68"/>
      <c r="G12" s="66">
        <f t="shared" si="0"/>
        <v>0</v>
      </c>
      <c r="H12" s="230"/>
      <c r="I12" s="60"/>
    </row>
    <row r="13" spans="1:31" s="81" customFormat="1" x14ac:dyDescent="0.25">
      <c r="A13" s="67">
        <v>5</v>
      </c>
      <c r="B13" s="100"/>
      <c r="C13" s="70"/>
      <c r="D13" s="70"/>
      <c r="E13" s="68"/>
      <c r="F13" s="68"/>
      <c r="G13" s="66">
        <f t="shared" si="0"/>
        <v>0</v>
      </c>
      <c r="H13" s="230"/>
      <c r="I13" s="60"/>
    </row>
    <row r="14" spans="1:31" x14ac:dyDescent="0.25">
      <c r="A14" s="67">
        <v>6</v>
      </c>
      <c r="B14" s="100"/>
      <c r="C14" s="70"/>
      <c r="D14" s="70"/>
      <c r="E14" s="68"/>
      <c r="F14" s="68"/>
      <c r="G14" s="66">
        <f t="shared" si="0"/>
        <v>0</v>
      </c>
      <c r="H14" s="230"/>
      <c r="J14" s="81"/>
    </row>
    <row r="15" spans="1:31" x14ac:dyDescent="0.25">
      <c r="A15" s="67">
        <v>7</v>
      </c>
      <c r="B15" s="100"/>
      <c r="C15" s="70"/>
      <c r="D15" s="70"/>
      <c r="E15" s="68"/>
      <c r="F15" s="68"/>
      <c r="G15" s="66">
        <f t="shared" si="0"/>
        <v>0</v>
      </c>
      <c r="H15" s="230"/>
      <c r="J15" s="81"/>
    </row>
    <row r="16" spans="1:31" x14ac:dyDescent="0.25">
      <c r="A16" s="67">
        <v>8</v>
      </c>
      <c r="B16" s="100"/>
      <c r="C16" s="70"/>
      <c r="D16" s="70"/>
      <c r="E16" s="68"/>
      <c r="F16" s="68"/>
      <c r="G16" s="66">
        <f t="shared" si="0"/>
        <v>0</v>
      </c>
      <c r="H16" s="230"/>
    </row>
    <row r="17" spans="1:10" x14ac:dyDescent="0.25">
      <c r="A17" s="67">
        <v>9</v>
      </c>
      <c r="B17" s="100"/>
      <c r="C17" s="70"/>
      <c r="D17" s="70"/>
      <c r="E17" s="68"/>
      <c r="F17" s="68"/>
      <c r="G17" s="66">
        <f>ROUND(E17*F17,2)</f>
        <v>0</v>
      </c>
      <c r="H17" s="230"/>
      <c r="J17" s="150"/>
    </row>
    <row r="18" spans="1:10" x14ac:dyDescent="0.25">
      <c r="A18" s="67">
        <v>10</v>
      </c>
      <c r="B18" s="100"/>
      <c r="C18" s="70"/>
      <c r="D18" s="70"/>
      <c r="E18" s="68"/>
      <c r="F18" s="68"/>
      <c r="G18" s="66">
        <f t="shared" si="0"/>
        <v>0</v>
      </c>
      <c r="H18" s="230"/>
    </row>
    <row r="19" spans="1:10" x14ac:dyDescent="0.25">
      <c r="A19" s="67">
        <v>11</v>
      </c>
      <c r="B19" s="100"/>
      <c r="C19" s="70"/>
      <c r="D19" s="70"/>
      <c r="E19" s="68"/>
      <c r="F19" s="68"/>
      <c r="G19" s="66">
        <f t="shared" si="0"/>
        <v>0</v>
      </c>
      <c r="H19" s="230"/>
    </row>
    <row r="20" spans="1:10" x14ac:dyDescent="0.25">
      <c r="A20" s="67">
        <v>12</v>
      </c>
      <c r="B20" s="100"/>
      <c r="C20" s="70"/>
      <c r="D20" s="70"/>
      <c r="E20" s="68"/>
      <c r="F20" s="68"/>
      <c r="G20" s="66">
        <f t="shared" si="0"/>
        <v>0</v>
      </c>
      <c r="H20" s="230" t="s">
        <v>154</v>
      </c>
    </row>
    <row r="21" spans="1:10" x14ac:dyDescent="0.25">
      <c r="A21" s="67">
        <v>13</v>
      </c>
      <c r="B21" s="100"/>
      <c r="C21" s="70"/>
      <c r="D21" s="70"/>
      <c r="E21" s="68"/>
      <c r="F21" s="68"/>
      <c r="G21" s="66">
        <f t="shared" si="0"/>
        <v>0</v>
      </c>
      <c r="H21" s="230"/>
    </row>
    <row r="22" spans="1:10" x14ac:dyDescent="0.25">
      <c r="A22" s="67">
        <v>14</v>
      </c>
      <c r="B22" s="100"/>
      <c r="C22" s="70"/>
      <c r="D22" s="70"/>
      <c r="E22" s="68"/>
      <c r="F22" s="68"/>
      <c r="G22" s="66">
        <f t="shared" si="0"/>
        <v>0</v>
      </c>
      <c r="H22" s="230"/>
    </row>
    <row r="23" spans="1:10" x14ac:dyDescent="0.25">
      <c r="A23" s="67">
        <v>15</v>
      </c>
      <c r="B23" s="100"/>
      <c r="C23" s="70"/>
      <c r="D23" s="70"/>
      <c r="E23" s="68"/>
      <c r="F23" s="68"/>
      <c r="G23" s="66">
        <f t="shared" si="0"/>
        <v>0</v>
      </c>
      <c r="H23" s="230"/>
    </row>
    <row r="24" spans="1:10" x14ac:dyDescent="0.25">
      <c r="A24" s="67">
        <v>16</v>
      </c>
      <c r="B24" s="100"/>
      <c r="C24" s="70"/>
      <c r="D24" s="70"/>
      <c r="E24" s="68"/>
      <c r="F24" s="68"/>
      <c r="G24" s="66">
        <f t="shared" si="0"/>
        <v>0</v>
      </c>
      <c r="H24" s="230"/>
    </row>
    <row r="25" spans="1:10" x14ac:dyDescent="0.25">
      <c r="A25" s="67">
        <v>17</v>
      </c>
      <c r="B25" s="100"/>
      <c r="C25" s="70"/>
      <c r="D25" s="70"/>
      <c r="E25" s="68"/>
      <c r="F25" s="68"/>
      <c r="G25" s="66">
        <f t="shared" si="0"/>
        <v>0</v>
      </c>
      <c r="H25" s="230"/>
    </row>
    <row r="26" spans="1:10" x14ac:dyDescent="0.25">
      <c r="A26" s="67">
        <v>18</v>
      </c>
      <c r="B26" s="100"/>
      <c r="C26" s="70"/>
      <c r="D26" s="70"/>
      <c r="E26" s="68"/>
      <c r="F26" s="68"/>
      <c r="G26" s="66">
        <f t="shared" si="0"/>
        <v>0</v>
      </c>
      <c r="H26" s="230"/>
    </row>
    <row r="27" spans="1:10" x14ac:dyDescent="0.25">
      <c r="A27" s="67">
        <v>19</v>
      </c>
      <c r="B27" s="100"/>
      <c r="C27" s="70"/>
      <c r="D27" s="70"/>
      <c r="E27" s="68"/>
      <c r="F27" s="68"/>
      <c r="G27" s="66">
        <f t="shared" si="0"/>
        <v>0</v>
      </c>
      <c r="H27" s="230"/>
    </row>
    <row r="28" spans="1:10" x14ac:dyDescent="0.25">
      <c r="A28" s="67">
        <v>20</v>
      </c>
      <c r="B28" s="100"/>
      <c r="C28" s="70"/>
      <c r="D28" s="70"/>
      <c r="E28" s="68"/>
      <c r="F28" s="68"/>
      <c r="G28" s="66">
        <f t="shared" si="0"/>
        <v>0</v>
      </c>
      <c r="H28" s="230"/>
    </row>
    <row r="29" spans="1:10" x14ac:dyDescent="0.25">
      <c r="A29" s="67">
        <v>21</v>
      </c>
      <c r="B29" s="100"/>
      <c r="C29" s="70"/>
      <c r="D29" s="70"/>
      <c r="E29" s="68"/>
      <c r="F29" s="68"/>
      <c r="G29" s="66">
        <f t="shared" si="0"/>
        <v>0</v>
      </c>
      <c r="H29" s="230"/>
    </row>
    <row r="30" spans="1:10" x14ac:dyDescent="0.25">
      <c r="A30" s="67">
        <v>22</v>
      </c>
      <c r="B30" s="100"/>
      <c r="C30" s="70"/>
      <c r="D30" s="70"/>
      <c r="E30" s="68"/>
      <c r="F30" s="68"/>
      <c r="G30" s="66">
        <f t="shared" si="0"/>
        <v>0</v>
      </c>
      <c r="H30" s="230"/>
    </row>
    <row r="31" spans="1:10" x14ac:dyDescent="0.25">
      <c r="A31" s="67">
        <v>23</v>
      </c>
      <c r="B31" s="100"/>
      <c r="C31" s="70"/>
      <c r="D31" s="70"/>
      <c r="E31" s="68"/>
      <c r="F31" s="68"/>
      <c r="G31" s="66">
        <f t="shared" si="0"/>
        <v>0</v>
      </c>
      <c r="H31" s="230"/>
    </row>
    <row r="32" spans="1:10" x14ac:dyDescent="0.25">
      <c r="A32" s="67">
        <v>24</v>
      </c>
      <c r="B32" s="100"/>
      <c r="C32" s="70"/>
      <c r="D32" s="70"/>
      <c r="E32" s="68"/>
      <c r="F32" s="68"/>
      <c r="G32" s="66">
        <f t="shared" si="0"/>
        <v>0</v>
      </c>
      <c r="H32" s="230"/>
    </row>
    <row r="33" spans="1:8" x14ac:dyDescent="0.25">
      <c r="A33" s="67">
        <v>25</v>
      </c>
      <c r="B33" s="100"/>
      <c r="C33" s="70"/>
      <c r="D33" s="70"/>
      <c r="E33" s="68"/>
      <c r="F33" s="68"/>
      <c r="G33" s="66">
        <f t="shared" si="0"/>
        <v>0</v>
      </c>
      <c r="H33" s="230"/>
    </row>
    <row r="34" spans="1:8" x14ac:dyDescent="0.25">
      <c r="A34" s="67">
        <v>26</v>
      </c>
      <c r="B34" s="100"/>
      <c r="C34" s="70"/>
      <c r="D34" s="70"/>
      <c r="E34" s="68"/>
      <c r="F34" s="68"/>
      <c r="G34" s="66">
        <f t="shared" si="0"/>
        <v>0</v>
      </c>
      <c r="H34" s="230"/>
    </row>
    <row r="35" spans="1:8" x14ac:dyDescent="0.25">
      <c r="A35" s="67">
        <v>27</v>
      </c>
      <c r="B35" s="100"/>
      <c r="C35" s="70"/>
      <c r="D35" s="70"/>
      <c r="E35" s="68"/>
      <c r="F35" s="68"/>
      <c r="G35" s="66">
        <f t="shared" si="0"/>
        <v>0</v>
      </c>
      <c r="H35" s="230"/>
    </row>
    <row r="36" spans="1:8" x14ac:dyDescent="0.25">
      <c r="A36" s="67">
        <v>28</v>
      </c>
      <c r="B36" s="100"/>
      <c r="C36" s="70"/>
      <c r="D36" s="70"/>
      <c r="E36" s="68"/>
      <c r="F36" s="68"/>
      <c r="G36" s="66">
        <f t="shared" si="0"/>
        <v>0</v>
      </c>
      <c r="H36" s="230"/>
    </row>
    <row r="37" spans="1:8" x14ac:dyDescent="0.25">
      <c r="A37" s="67">
        <v>29</v>
      </c>
      <c r="B37" s="100"/>
      <c r="C37" s="70"/>
      <c r="D37" s="70"/>
      <c r="E37" s="68"/>
      <c r="F37" s="68"/>
      <c r="G37" s="66">
        <f t="shared" si="0"/>
        <v>0</v>
      </c>
      <c r="H37" s="230"/>
    </row>
    <row r="38" spans="1:8" x14ac:dyDescent="0.25">
      <c r="A38" s="67">
        <v>30</v>
      </c>
      <c r="B38" s="100"/>
      <c r="C38" s="70"/>
      <c r="D38" s="70"/>
      <c r="E38" s="68"/>
      <c r="F38" s="68"/>
      <c r="G38" s="66">
        <f t="shared" si="0"/>
        <v>0</v>
      </c>
      <c r="H38" s="230"/>
    </row>
    <row r="39" spans="1:8" x14ac:dyDescent="0.25">
      <c r="A39" s="67">
        <v>31</v>
      </c>
      <c r="B39" s="100"/>
      <c r="C39" s="70"/>
      <c r="D39" s="70"/>
      <c r="E39" s="68"/>
      <c r="F39" s="68"/>
      <c r="G39" s="66">
        <f t="shared" si="0"/>
        <v>0</v>
      </c>
      <c r="H39" s="230"/>
    </row>
    <row r="40" spans="1:8" x14ac:dyDescent="0.25">
      <c r="A40" s="67">
        <v>32</v>
      </c>
      <c r="B40" s="100"/>
      <c r="C40" s="70"/>
      <c r="D40" s="70"/>
      <c r="E40" s="68"/>
      <c r="F40" s="68"/>
      <c r="G40" s="66">
        <f t="shared" si="0"/>
        <v>0</v>
      </c>
      <c r="H40" s="230"/>
    </row>
    <row r="41" spans="1:8" x14ac:dyDescent="0.25">
      <c r="A41" s="67">
        <v>33</v>
      </c>
      <c r="B41" s="100"/>
      <c r="C41" s="70"/>
      <c r="D41" s="70"/>
      <c r="E41" s="68"/>
      <c r="F41" s="68"/>
      <c r="G41" s="66">
        <f t="shared" si="0"/>
        <v>0</v>
      </c>
      <c r="H41" s="230"/>
    </row>
    <row r="42" spans="1:8" x14ac:dyDescent="0.25">
      <c r="A42" s="67">
        <v>34</v>
      </c>
      <c r="B42" s="100"/>
      <c r="C42" s="70"/>
      <c r="D42" s="70"/>
      <c r="E42" s="68"/>
      <c r="F42" s="68"/>
      <c r="G42" s="66">
        <f t="shared" si="0"/>
        <v>0</v>
      </c>
      <c r="H42" s="230"/>
    </row>
    <row r="43" spans="1:8" x14ac:dyDescent="0.25">
      <c r="A43" s="67">
        <v>35</v>
      </c>
      <c r="B43" s="100"/>
      <c r="C43" s="70"/>
      <c r="D43" s="70"/>
      <c r="E43" s="68"/>
      <c r="F43" s="68"/>
      <c r="G43" s="66">
        <f t="shared" si="0"/>
        <v>0</v>
      </c>
      <c r="H43" s="230"/>
    </row>
    <row r="44" spans="1:8" x14ac:dyDescent="0.25">
      <c r="A44" s="67">
        <v>36</v>
      </c>
      <c r="B44" s="100"/>
      <c r="C44" s="70"/>
      <c r="D44" s="70"/>
      <c r="E44" s="68"/>
      <c r="F44" s="68"/>
      <c r="G44" s="66">
        <f t="shared" si="0"/>
        <v>0</v>
      </c>
      <c r="H44" s="230"/>
    </row>
    <row r="45" spans="1:8" x14ac:dyDescent="0.25">
      <c r="A45" s="67">
        <v>37</v>
      </c>
      <c r="B45" s="100"/>
      <c r="C45" s="70"/>
      <c r="D45" s="70"/>
      <c r="E45" s="68"/>
      <c r="F45" s="68"/>
      <c r="G45" s="66">
        <f t="shared" si="0"/>
        <v>0</v>
      </c>
      <c r="H45" s="230"/>
    </row>
    <row r="46" spans="1:8" x14ac:dyDescent="0.25">
      <c r="A46" s="67">
        <v>38</v>
      </c>
      <c r="B46" s="100"/>
      <c r="C46" s="70"/>
      <c r="D46" s="70"/>
      <c r="E46" s="68"/>
      <c r="F46" s="68"/>
      <c r="G46" s="66">
        <f t="shared" si="0"/>
        <v>0</v>
      </c>
      <c r="H46" s="230"/>
    </row>
    <row r="47" spans="1:8" x14ac:dyDescent="0.25">
      <c r="A47" s="67">
        <v>39</v>
      </c>
      <c r="B47" s="100"/>
      <c r="C47" s="70"/>
      <c r="D47" s="70"/>
      <c r="E47" s="68"/>
      <c r="F47" s="68"/>
      <c r="G47" s="66">
        <f t="shared" si="0"/>
        <v>0</v>
      </c>
      <c r="H47" s="230"/>
    </row>
    <row r="48" spans="1:8" x14ac:dyDescent="0.25">
      <c r="A48" s="67">
        <v>40</v>
      </c>
      <c r="B48" s="100"/>
      <c r="C48" s="70"/>
      <c r="D48" s="70"/>
      <c r="E48" s="68"/>
      <c r="F48" s="68"/>
      <c r="G48" s="66">
        <f t="shared" si="0"/>
        <v>0</v>
      </c>
      <c r="H48" s="230"/>
    </row>
    <row r="49" spans="1:8" x14ac:dyDescent="0.25">
      <c r="A49" s="67">
        <v>41</v>
      </c>
      <c r="B49" s="100"/>
      <c r="C49" s="70"/>
      <c r="D49" s="70"/>
      <c r="E49" s="68"/>
      <c r="F49" s="68"/>
      <c r="G49" s="66">
        <f t="shared" si="0"/>
        <v>0</v>
      </c>
      <c r="H49" s="230"/>
    </row>
    <row r="50" spans="1:8" x14ac:dyDescent="0.25">
      <c r="A50" s="67">
        <v>42</v>
      </c>
      <c r="B50" s="100"/>
      <c r="C50" s="70"/>
      <c r="D50" s="70"/>
      <c r="E50" s="68"/>
      <c r="F50" s="68"/>
      <c r="G50" s="66">
        <f t="shared" si="0"/>
        <v>0</v>
      </c>
      <c r="H50" s="230"/>
    </row>
    <row r="51" spans="1:8" x14ac:dyDescent="0.25">
      <c r="A51" s="67">
        <v>43</v>
      </c>
      <c r="B51" s="100"/>
      <c r="C51" s="70"/>
      <c r="D51" s="70"/>
      <c r="E51" s="68"/>
      <c r="F51" s="68"/>
      <c r="G51" s="66">
        <f t="shared" si="0"/>
        <v>0</v>
      </c>
      <c r="H51" s="230"/>
    </row>
    <row r="52" spans="1:8" x14ac:dyDescent="0.25">
      <c r="A52" s="67">
        <v>44</v>
      </c>
      <c r="B52" s="100"/>
      <c r="C52" s="70"/>
      <c r="D52" s="70"/>
      <c r="E52" s="68"/>
      <c r="F52" s="68"/>
      <c r="G52" s="66">
        <f t="shared" si="0"/>
        <v>0</v>
      </c>
      <c r="H52" s="230"/>
    </row>
    <row r="53" spans="1:8" x14ac:dyDescent="0.25">
      <c r="A53" s="67">
        <v>45</v>
      </c>
      <c r="B53" s="100"/>
      <c r="C53" s="70"/>
      <c r="D53" s="70"/>
      <c r="E53" s="68"/>
      <c r="F53" s="68"/>
      <c r="G53" s="66">
        <f t="shared" si="0"/>
        <v>0</v>
      </c>
      <c r="H53" s="230"/>
    </row>
    <row r="54" spans="1:8" x14ac:dyDescent="0.25">
      <c r="A54" s="67">
        <v>46</v>
      </c>
      <c r="B54" s="100"/>
      <c r="C54" s="70"/>
      <c r="D54" s="70"/>
      <c r="E54" s="68"/>
      <c r="F54" s="68"/>
      <c r="G54" s="66">
        <f t="shared" si="0"/>
        <v>0</v>
      </c>
      <c r="H54" s="230"/>
    </row>
    <row r="55" spans="1:8" x14ac:dyDescent="0.25">
      <c r="A55" s="67">
        <v>47</v>
      </c>
      <c r="B55" s="100"/>
      <c r="C55" s="70"/>
      <c r="D55" s="70"/>
      <c r="E55" s="68"/>
      <c r="F55" s="68"/>
      <c r="G55" s="66">
        <f t="shared" si="0"/>
        <v>0</v>
      </c>
      <c r="H55" s="230"/>
    </row>
    <row r="56" spans="1:8" x14ac:dyDescent="0.25">
      <c r="A56" s="67">
        <v>48</v>
      </c>
      <c r="B56" s="100"/>
      <c r="C56" s="70"/>
      <c r="D56" s="70"/>
      <c r="E56" s="68"/>
      <c r="F56" s="68"/>
      <c r="G56" s="66">
        <f t="shared" si="0"/>
        <v>0</v>
      </c>
      <c r="H56" s="230"/>
    </row>
    <row r="57" spans="1:8" x14ac:dyDescent="0.25">
      <c r="A57" s="67">
        <v>49</v>
      </c>
      <c r="B57" s="100"/>
      <c r="C57" s="70"/>
      <c r="D57" s="70"/>
      <c r="E57" s="68"/>
      <c r="F57" s="68"/>
      <c r="G57" s="66">
        <f t="shared" si="0"/>
        <v>0</v>
      </c>
      <c r="H57" s="230"/>
    </row>
    <row r="58" spans="1:8" x14ac:dyDescent="0.25">
      <c r="A58" s="67">
        <v>50</v>
      </c>
      <c r="B58" s="100"/>
      <c r="C58" s="70"/>
      <c r="D58" s="70"/>
      <c r="E58" s="68"/>
      <c r="F58" s="68"/>
      <c r="G58" s="66">
        <f t="shared" si="0"/>
        <v>0</v>
      </c>
      <c r="H58" s="230"/>
    </row>
    <row r="59" spans="1:8" x14ac:dyDescent="0.25">
      <c r="A59" s="67">
        <v>51</v>
      </c>
      <c r="B59" s="100"/>
      <c r="C59" s="70"/>
      <c r="D59" s="70"/>
      <c r="E59" s="68"/>
      <c r="F59" s="68"/>
      <c r="G59" s="66">
        <f t="shared" si="0"/>
        <v>0</v>
      </c>
      <c r="H59" s="230"/>
    </row>
    <row r="60" spans="1:8" x14ac:dyDescent="0.25">
      <c r="A60" s="67">
        <v>52</v>
      </c>
      <c r="B60" s="100"/>
      <c r="C60" s="70"/>
      <c r="D60" s="70"/>
      <c r="E60" s="68"/>
      <c r="F60" s="68"/>
      <c r="G60" s="66">
        <f t="shared" si="0"/>
        <v>0</v>
      </c>
      <c r="H60" s="230"/>
    </row>
    <row r="61" spans="1:8" x14ac:dyDescent="0.25">
      <c r="A61" s="67">
        <v>53</v>
      </c>
      <c r="B61" s="100"/>
      <c r="C61" s="70"/>
      <c r="D61" s="70"/>
      <c r="E61" s="68"/>
      <c r="F61" s="68"/>
      <c r="G61" s="66">
        <f t="shared" si="0"/>
        <v>0</v>
      </c>
      <c r="H61" s="230"/>
    </row>
    <row r="62" spans="1:8" x14ac:dyDescent="0.25">
      <c r="A62" s="67">
        <v>54</v>
      </c>
      <c r="B62" s="100"/>
      <c r="C62" s="70"/>
      <c r="D62" s="70"/>
      <c r="E62" s="68"/>
      <c r="F62" s="68"/>
      <c r="G62" s="66">
        <f t="shared" si="0"/>
        <v>0</v>
      </c>
      <c r="H62" s="230"/>
    </row>
    <row r="63" spans="1:8" x14ac:dyDescent="0.25">
      <c r="A63" s="67">
        <v>55</v>
      </c>
      <c r="B63" s="100"/>
      <c r="C63" s="70"/>
      <c r="D63" s="70"/>
      <c r="E63" s="68"/>
      <c r="F63" s="68"/>
      <c r="G63" s="66">
        <f t="shared" si="0"/>
        <v>0</v>
      </c>
      <c r="H63" s="230"/>
    </row>
    <row r="64" spans="1:8" x14ac:dyDescent="0.25">
      <c r="A64" s="67">
        <v>56</v>
      </c>
      <c r="B64" s="100"/>
      <c r="C64" s="70"/>
      <c r="D64" s="70"/>
      <c r="E64" s="68"/>
      <c r="F64" s="68"/>
      <c r="G64" s="66">
        <f t="shared" si="0"/>
        <v>0</v>
      </c>
      <c r="H64" s="230"/>
    </row>
    <row r="65" spans="1:8" x14ac:dyDescent="0.25">
      <c r="A65" s="67">
        <v>57</v>
      </c>
      <c r="B65" s="100"/>
      <c r="C65" s="70"/>
      <c r="D65" s="70"/>
      <c r="E65" s="68"/>
      <c r="F65" s="68"/>
      <c r="G65" s="66">
        <f t="shared" si="0"/>
        <v>0</v>
      </c>
      <c r="H65" s="230"/>
    </row>
    <row r="66" spans="1:8" x14ac:dyDescent="0.25">
      <c r="A66" s="67">
        <v>58</v>
      </c>
      <c r="B66" s="100"/>
      <c r="C66" s="70"/>
      <c r="D66" s="70"/>
      <c r="E66" s="68"/>
      <c r="F66" s="68"/>
      <c r="G66" s="66">
        <f t="shared" si="0"/>
        <v>0</v>
      </c>
      <c r="H66" s="230"/>
    </row>
    <row r="67" spans="1:8" x14ac:dyDescent="0.25">
      <c r="A67" s="67">
        <v>59</v>
      </c>
      <c r="B67" s="100"/>
      <c r="C67" s="70"/>
      <c r="D67" s="70"/>
      <c r="E67" s="68"/>
      <c r="F67" s="68"/>
      <c r="G67" s="66">
        <f t="shared" si="0"/>
        <v>0</v>
      </c>
      <c r="H67" s="230"/>
    </row>
    <row r="68" spans="1:8" x14ac:dyDescent="0.25">
      <c r="A68" s="67">
        <v>60</v>
      </c>
      <c r="B68" s="100"/>
      <c r="C68" s="70"/>
      <c r="D68" s="70"/>
      <c r="E68" s="68"/>
      <c r="F68" s="68"/>
      <c r="G68" s="66">
        <f t="shared" si="0"/>
        <v>0</v>
      </c>
      <c r="H68" s="230"/>
    </row>
    <row r="69" spans="1:8" x14ac:dyDescent="0.25">
      <c r="A69" s="67">
        <v>61</v>
      </c>
      <c r="B69" s="100"/>
      <c r="C69" s="70"/>
      <c r="D69" s="70"/>
      <c r="E69" s="68"/>
      <c r="F69" s="68"/>
      <c r="G69" s="66">
        <f t="shared" si="0"/>
        <v>0</v>
      </c>
      <c r="H69" s="230"/>
    </row>
    <row r="70" spans="1:8" x14ac:dyDescent="0.25">
      <c r="A70" s="67">
        <v>62</v>
      </c>
      <c r="B70" s="100"/>
      <c r="C70" s="70"/>
      <c r="D70" s="70"/>
      <c r="E70" s="68"/>
      <c r="F70" s="68"/>
      <c r="G70" s="66">
        <f t="shared" si="0"/>
        <v>0</v>
      </c>
      <c r="H70" s="230"/>
    </row>
    <row r="71" spans="1:8" x14ac:dyDescent="0.25">
      <c r="A71" s="67">
        <v>63</v>
      </c>
      <c r="B71" s="100"/>
      <c r="C71" s="70"/>
      <c r="D71" s="70"/>
      <c r="E71" s="68"/>
      <c r="F71" s="68"/>
      <c r="G71" s="66">
        <f t="shared" si="0"/>
        <v>0</v>
      </c>
      <c r="H71" s="230"/>
    </row>
    <row r="72" spans="1:8" x14ac:dyDescent="0.25">
      <c r="A72" s="67">
        <v>64</v>
      </c>
      <c r="B72" s="100"/>
      <c r="C72" s="70"/>
      <c r="D72" s="70"/>
      <c r="E72" s="68"/>
      <c r="F72" s="68"/>
      <c r="G72" s="66">
        <f t="shared" si="0"/>
        <v>0</v>
      </c>
      <c r="H72" s="230"/>
    </row>
    <row r="73" spans="1:8" x14ac:dyDescent="0.25">
      <c r="A73" s="67">
        <v>65</v>
      </c>
      <c r="B73" s="100"/>
      <c r="C73" s="70"/>
      <c r="D73" s="70"/>
      <c r="E73" s="68"/>
      <c r="F73" s="68"/>
      <c r="G73" s="66">
        <f t="shared" si="0"/>
        <v>0</v>
      </c>
      <c r="H73" s="230"/>
    </row>
    <row r="74" spans="1:8" x14ac:dyDescent="0.25">
      <c r="A74" s="67">
        <v>66</v>
      </c>
      <c r="B74" s="100"/>
      <c r="C74" s="70"/>
      <c r="D74" s="70"/>
      <c r="E74" s="68"/>
      <c r="F74" s="68"/>
      <c r="G74" s="66">
        <f t="shared" ref="G74:G137" si="1">ROUND(E74*F74,2)</f>
        <v>0</v>
      </c>
      <c r="H74" s="230"/>
    </row>
    <row r="75" spans="1:8" x14ac:dyDescent="0.25">
      <c r="A75" s="67">
        <v>67</v>
      </c>
      <c r="B75" s="100"/>
      <c r="C75" s="70"/>
      <c r="D75" s="70"/>
      <c r="E75" s="68"/>
      <c r="F75" s="68"/>
      <c r="G75" s="66">
        <f t="shared" si="1"/>
        <v>0</v>
      </c>
      <c r="H75" s="230"/>
    </row>
    <row r="76" spans="1:8" x14ac:dyDescent="0.25">
      <c r="A76" s="67">
        <v>68</v>
      </c>
      <c r="B76" s="100"/>
      <c r="C76" s="70"/>
      <c r="D76" s="70"/>
      <c r="E76" s="68"/>
      <c r="F76" s="68"/>
      <c r="G76" s="66">
        <f t="shared" si="1"/>
        <v>0</v>
      </c>
      <c r="H76" s="230"/>
    </row>
    <row r="77" spans="1:8" x14ac:dyDescent="0.25">
      <c r="A77" s="67">
        <v>69</v>
      </c>
      <c r="B77" s="100"/>
      <c r="C77" s="70"/>
      <c r="D77" s="70"/>
      <c r="E77" s="68"/>
      <c r="F77" s="68"/>
      <c r="G77" s="66">
        <f t="shared" si="1"/>
        <v>0</v>
      </c>
      <c r="H77" s="230"/>
    </row>
    <row r="78" spans="1:8" x14ac:dyDescent="0.25">
      <c r="A78" s="67">
        <v>70</v>
      </c>
      <c r="B78" s="100"/>
      <c r="C78" s="70"/>
      <c r="D78" s="70"/>
      <c r="E78" s="68"/>
      <c r="F78" s="68"/>
      <c r="G78" s="66">
        <f t="shared" si="1"/>
        <v>0</v>
      </c>
      <c r="H78" s="230"/>
    </row>
    <row r="79" spans="1:8" x14ac:dyDescent="0.25">
      <c r="A79" s="67">
        <v>71</v>
      </c>
      <c r="B79" s="100"/>
      <c r="C79" s="70"/>
      <c r="D79" s="70"/>
      <c r="E79" s="68"/>
      <c r="F79" s="68"/>
      <c r="G79" s="66">
        <f t="shared" si="1"/>
        <v>0</v>
      </c>
      <c r="H79" s="230"/>
    </row>
    <row r="80" spans="1:8" x14ac:dyDescent="0.25">
      <c r="A80" s="67">
        <v>72</v>
      </c>
      <c r="B80" s="100"/>
      <c r="C80" s="70"/>
      <c r="D80" s="70"/>
      <c r="E80" s="68"/>
      <c r="F80" s="68"/>
      <c r="G80" s="66">
        <f t="shared" si="1"/>
        <v>0</v>
      </c>
      <c r="H80" s="230"/>
    </row>
    <row r="81" spans="1:8" x14ac:dyDescent="0.25">
      <c r="A81" s="67">
        <v>73</v>
      </c>
      <c r="B81" s="100"/>
      <c r="C81" s="70"/>
      <c r="D81" s="70"/>
      <c r="E81" s="68"/>
      <c r="F81" s="68"/>
      <c r="G81" s="66">
        <f t="shared" si="1"/>
        <v>0</v>
      </c>
      <c r="H81" s="230"/>
    </row>
    <row r="82" spans="1:8" x14ac:dyDescent="0.25">
      <c r="A82" s="67">
        <v>74</v>
      </c>
      <c r="B82" s="100"/>
      <c r="C82" s="70"/>
      <c r="D82" s="70"/>
      <c r="E82" s="68"/>
      <c r="F82" s="68"/>
      <c r="G82" s="66">
        <f t="shared" si="1"/>
        <v>0</v>
      </c>
      <c r="H82" s="230"/>
    </row>
    <row r="83" spans="1:8" x14ac:dyDescent="0.25">
      <c r="A83" s="67">
        <v>75</v>
      </c>
      <c r="B83" s="100"/>
      <c r="C83" s="70"/>
      <c r="D83" s="70"/>
      <c r="E83" s="68"/>
      <c r="F83" s="68"/>
      <c r="G83" s="66">
        <f t="shared" si="1"/>
        <v>0</v>
      </c>
      <c r="H83" s="230"/>
    </row>
    <row r="84" spans="1:8" x14ac:dyDescent="0.25">
      <c r="A84" s="67">
        <v>76</v>
      </c>
      <c r="B84" s="100"/>
      <c r="C84" s="70"/>
      <c r="D84" s="70"/>
      <c r="E84" s="68"/>
      <c r="F84" s="68"/>
      <c r="G84" s="66">
        <f t="shared" si="1"/>
        <v>0</v>
      </c>
      <c r="H84" s="230"/>
    </row>
    <row r="85" spans="1:8" x14ac:dyDescent="0.25">
      <c r="A85" s="67">
        <v>77</v>
      </c>
      <c r="B85" s="100"/>
      <c r="C85" s="70"/>
      <c r="D85" s="70"/>
      <c r="E85" s="68"/>
      <c r="F85" s="68"/>
      <c r="G85" s="66">
        <f t="shared" si="1"/>
        <v>0</v>
      </c>
      <c r="H85" s="230"/>
    </row>
    <row r="86" spans="1:8" x14ac:dyDescent="0.25">
      <c r="A86" s="67">
        <v>78</v>
      </c>
      <c r="B86" s="100"/>
      <c r="C86" s="70"/>
      <c r="D86" s="70"/>
      <c r="E86" s="68"/>
      <c r="F86" s="68"/>
      <c r="G86" s="66">
        <f t="shared" si="1"/>
        <v>0</v>
      </c>
      <c r="H86" s="230"/>
    </row>
    <row r="87" spans="1:8" x14ac:dyDescent="0.25">
      <c r="A87" s="67">
        <v>79</v>
      </c>
      <c r="B87" s="100"/>
      <c r="C87" s="70"/>
      <c r="D87" s="70"/>
      <c r="E87" s="68"/>
      <c r="F87" s="68"/>
      <c r="G87" s="66">
        <f t="shared" si="1"/>
        <v>0</v>
      </c>
      <c r="H87" s="230"/>
    </row>
    <row r="88" spans="1:8" x14ac:dyDescent="0.25">
      <c r="A88" s="67">
        <v>80</v>
      </c>
      <c r="B88" s="100"/>
      <c r="C88" s="70"/>
      <c r="D88" s="70"/>
      <c r="E88" s="68"/>
      <c r="F88" s="68"/>
      <c r="G88" s="66">
        <f t="shared" si="1"/>
        <v>0</v>
      </c>
      <c r="H88" s="230"/>
    </row>
    <row r="89" spans="1:8" x14ac:dyDescent="0.25">
      <c r="A89" s="67">
        <v>81</v>
      </c>
      <c r="B89" s="100"/>
      <c r="C89" s="70"/>
      <c r="D89" s="70"/>
      <c r="E89" s="68"/>
      <c r="F89" s="68"/>
      <c r="G89" s="66">
        <f t="shared" si="1"/>
        <v>0</v>
      </c>
      <c r="H89" s="230"/>
    </row>
    <row r="90" spans="1:8" x14ac:dyDescent="0.25">
      <c r="A90" s="67">
        <v>82</v>
      </c>
      <c r="B90" s="100"/>
      <c r="C90" s="70"/>
      <c r="D90" s="70"/>
      <c r="E90" s="68"/>
      <c r="F90" s="68"/>
      <c r="G90" s="66">
        <f t="shared" si="1"/>
        <v>0</v>
      </c>
      <c r="H90" s="230"/>
    </row>
    <row r="91" spans="1:8" x14ac:dyDescent="0.25">
      <c r="A91" s="67">
        <v>83</v>
      </c>
      <c r="B91" s="100"/>
      <c r="C91" s="70"/>
      <c r="D91" s="70"/>
      <c r="E91" s="68"/>
      <c r="F91" s="68"/>
      <c r="G91" s="66">
        <f t="shared" si="1"/>
        <v>0</v>
      </c>
      <c r="H91" s="230"/>
    </row>
    <row r="92" spans="1:8" x14ac:dyDescent="0.25">
      <c r="A92" s="67">
        <v>84</v>
      </c>
      <c r="B92" s="100"/>
      <c r="C92" s="70"/>
      <c r="D92" s="70"/>
      <c r="E92" s="68"/>
      <c r="F92" s="68"/>
      <c r="G92" s="66">
        <f t="shared" si="1"/>
        <v>0</v>
      </c>
      <c r="H92" s="230"/>
    </row>
    <row r="93" spans="1:8" x14ac:dyDescent="0.25">
      <c r="A93" s="67">
        <v>85</v>
      </c>
      <c r="B93" s="100"/>
      <c r="C93" s="70"/>
      <c r="D93" s="70"/>
      <c r="E93" s="68"/>
      <c r="F93" s="68"/>
      <c r="G93" s="66">
        <f t="shared" si="1"/>
        <v>0</v>
      </c>
      <c r="H93" s="230"/>
    </row>
    <row r="94" spans="1:8" x14ac:dyDescent="0.25">
      <c r="A94" s="67">
        <v>86</v>
      </c>
      <c r="B94" s="100"/>
      <c r="C94" s="70"/>
      <c r="D94" s="70"/>
      <c r="E94" s="68"/>
      <c r="F94" s="68"/>
      <c r="G94" s="66">
        <f t="shared" si="1"/>
        <v>0</v>
      </c>
      <c r="H94" s="230"/>
    </row>
    <row r="95" spans="1:8" x14ac:dyDescent="0.25">
      <c r="A95" s="67">
        <v>87</v>
      </c>
      <c r="B95" s="100"/>
      <c r="C95" s="70"/>
      <c r="D95" s="70"/>
      <c r="E95" s="68"/>
      <c r="F95" s="68"/>
      <c r="G95" s="66">
        <f t="shared" si="1"/>
        <v>0</v>
      </c>
      <c r="H95" s="230"/>
    </row>
    <row r="96" spans="1:8" x14ac:dyDescent="0.25">
      <c r="A96" s="67">
        <v>88</v>
      </c>
      <c r="B96" s="100"/>
      <c r="C96" s="70"/>
      <c r="D96" s="70"/>
      <c r="E96" s="68"/>
      <c r="F96" s="68"/>
      <c r="G96" s="66">
        <f t="shared" si="1"/>
        <v>0</v>
      </c>
      <c r="H96" s="230"/>
    </row>
    <row r="97" spans="1:8" x14ac:dyDescent="0.25">
      <c r="A97" s="67">
        <v>89</v>
      </c>
      <c r="B97" s="100"/>
      <c r="C97" s="70"/>
      <c r="D97" s="70"/>
      <c r="E97" s="68"/>
      <c r="F97" s="68"/>
      <c r="G97" s="66">
        <f t="shared" si="1"/>
        <v>0</v>
      </c>
      <c r="H97" s="230"/>
    </row>
    <row r="98" spans="1:8" x14ac:dyDescent="0.25">
      <c r="A98" s="67">
        <v>90</v>
      </c>
      <c r="B98" s="101"/>
      <c r="C98" s="71"/>
      <c r="D98" s="70"/>
      <c r="E98" s="65"/>
      <c r="F98" s="65"/>
      <c r="G98" s="66">
        <f t="shared" si="1"/>
        <v>0</v>
      </c>
      <c r="H98" s="230"/>
    </row>
    <row r="99" spans="1:8" x14ac:dyDescent="0.25">
      <c r="A99" s="67">
        <v>91</v>
      </c>
      <c r="B99" s="101"/>
      <c r="C99" s="71"/>
      <c r="D99" s="70"/>
      <c r="E99" s="65"/>
      <c r="F99" s="65"/>
      <c r="G99" s="66">
        <f t="shared" si="1"/>
        <v>0</v>
      </c>
      <c r="H99" s="230"/>
    </row>
    <row r="100" spans="1:8" x14ac:dyDescent="0.25">
      <c r="A100" s="67">
        <v>92</v>
      </c>
      <c r="B100" s="101"/>
      <c r="C100" s="71"/>
      <c r="D100" s="70"/>
      <c r="E100" s="65"/>
      <c r="F100" s="65"/>
      <c r="G100" s="66">
        <f t="shared" si="1"/>
        <v>0</v>
      </c>
      <c r="H100" s="230"/>
    </row>
    <row r="101" spans="1:8" x14ac:dyDescent="0.25">
      <c r="A101" s="67">
        <v>93</v>
      </c>
      <c r="B101" s="101"/>
      <c r="C101" s="71"/>
      <c r="D101" s="70"/>
      <c r="E101" s="68"/>
      <c r="F101" s="65"/>
      <c r="G101" s="66">
        <f t="shared" si="1"/>
        <v>0</v>
      </c>
      <c r="H101" s="230"/>
    </row>
    <row r="102" spans="1:8" x14ac:dyDescent="0.25">
      <c r="A102" s="67">
        <v>94</v>
      </c>
      <c r="B102" s="101"/>
      <c r="C102" s="71"/>
      <c r="D102" s="70"/>
      <c r="E102" s="68"/>
      <c r="F102" s="65"/>
      <c r="G102" s="66">
        <f t="shared" si="1"/>
        <v>0</v>
      </c>
      <c r="H102" s="230"/>
    </row>
    <row r="103" spans="1:8" x14ac:dyDescent="0.25">
      <c r="A103" s="67">
        <v>95</v>
      </c>
      <c r="B103" s="101"/>
      <c r="C103" s="71"/>
      <c r="D103" s="70"/>
      <c r="E103" s="68"/>
      <c r="F103" s="65"/>
      <c r="G103" s="66">
        <f t="shared" si="1"/>
        <v>0</v>
      </c>
      <c r="H103" s="230"/>
    </row>
    <row r="104" spans="1:8" x14ac:dyDescent="0.25">
      <c r="A104" s="67">
        <v>96</v>
      </c>
      <c r="B104" s="101"/>
      <c r="C104" s="71"/>
      <c r="D104" s="70"/>
      <c r="E104" s="68"/>
      <c r="F104" s="65"/>
      <c r="G104" s="66">
        <f t="shared" si="1"/>
        <v>0</v>
      </c>
      <c r="H104" s="230"/>
    </row>
    <row r="105" spans="1:8" x14ac:dyDescent="0.25">
      <c r="A105" s="67">
        <v>97</v>
      </c>
      <c r="B105" s="101"/>
      <c r="C105" s="71"/>
      <c r="D105" s="70"/>
      <c r="E105" s="68"/>
      <c r="F105" s="65"/>
      <c r="G105" s="66">
        <f t="shared" si="1"/>
        <v>0</v>
      </c>
      <c r="H105" s="230"/>
    </row>
    <row r="106" spans="1:8" x14ac:dyDescent="0.25">
      <c r="A106" s="67">
        <v>98</v>
      </c>
      <c r="B106" s="101"/>
      <c r="C106" s="71"/>
      <c r="D106" s="70"/>
      <c r="E106" s="68"/>
      <c r="F106" s="65"/>
      <c r="G106" s="66">
        <f t="shared" si="1"/>
        <v>0</v>
      </c>
      <c r="H106" s="230"/>
    </row>
    <row r="107" spans="1:8" x14ac:dyDescent="0.25">
      <c r="A107" s="67">
        <v>99</v>
      </c>
      <c r="B107" s="101"/>
      <c r="C107" s="71"/>
      <c r="D107" s="70"/>
      <c r="E107" s="65"/>
      <c r="F107" s="65"/>
      <c r="G107" s="66">
        <f t="shared" si="1"/>
        <v>0</v>
      </c>
      <c r="H107" s="230"/>
    </row>
    <row r="108" spans="1:8" x14ac:dyDescent="0.25">
      <c r="A108" s="67">
        <v>100</v>
      </c>
      <c r="B108" s="101"/>
      <c r="C108" s="71"/>
      <c r="D108" s="70"/>
      <c r="E108" s="65"/>
      <c r="F108" s="65"/>
      <c r="G108" s="66">
        <f t="shared" si="1"/>
        <v>0</v>
      </c>
      <c r="H108" s="230"/>
    </row>
    <row r="109" spans="1:8" x14ac:dyDescent="0.25">
      <c r="A109" s="67">
        <v>101</v>
      </c>
      <c r="B109" s="101"/>
      <c r="C109" s="71"/>
      <c r="D109" s="70"/>
      <c r="E109" s="65"/>
      <c r="F109" s="65"/>
      <c r="G109" s="66">
        <f t="shared" si="1"/>
        <v>0</v>
      </c>
      <c r="H109" s="230"/>
    </row>
    <row r="110" spans="1:8" x14ac:dyDescent="0.25">
      <c r="A110" s="67">
        <v>102</v>
      </c>
      <c r="B110" s="101"/>
      <c r="C110" s="71"/>
      <c r="D110" s="70"/>
      <c r="E110" s="68"/>
      <c r="F110" s="65"/>
      <c r="G110" s="66">
        <f t="shared" si="1"/>
        <v>0</v>
      </c>
      <c r="H110" s="230"/>
    </row>
    <row r="111" spans="1:8" x14ac:dyDescent="0.25">
      <c r="A111" s="67">
        <v>103</v>
      </c>
      <c r="B111" s="101"/>
      <c r="C111" s="71"/>
      <c r="D111" s="70"/>
      <c r="E111" s="68"/>
      <c r="F111" s="65"/>
      <c r="G111" s="66">
        <f t="shared" si="1"/>
        <v>0</v>
      </c>
      <c r="H111" s="230"/>
    </row>
    <row r="112" spans="1:8" x14ac:dyDescent="0.25">
      <c r="A112" s="67">
        <v>104</v>
      </c>
      <c r="B112" s="101"/>
      <c r="C112" s="71"/>
      <c r="D112" s="70"/>
      <c r="E112" s="68"/>
      <c r="F112" s="65"/>
      <c r="G112" s="66">
        <f t="shared" si="1"/>
        <v>0</v>
      </c>
      <c r="H112" s="230"/>
    </row>
    <row r="113" spans="1:8" x14ac:dyDescent="0.25">
      <c r="A113" s="67">
        <v>105</v>
      </c>
      <c r="B113" s="101"/>
      <c r="C113" s="71"/>
      <c r="D113" s="70"/>
      <c r="E113" s="68"/>
      <c r="F113" s="65"/>
      <c r="G113" s="66">
        <f t="shared" si="1"/>
        <v>0</v>
      </c>
      <c r="H113" s="230"/>
    </row>
    <row r="114" spans="1:8" x14ac:dyDescent="0.25">
      <c r="A114" s="67">
        <v>106</v>
      </c>
      <c r="B114" s="101"/>
      <c r="C114" s="71"/>
      <c r="D114" s="70"/>
      <c r="E114" s="68"/>
      <c r="F114" s="65"/>
      <c r="G114" s="66">
        <f t="shared" si="1"/>
        <v>0</v>
      </c>
      <c r="H114" s="230"/>
    </row>
    <row r="115" spans="1:8" x14ac:dyDescent="0.25">
      <c r="A115" s="67">
        <v>107</v>
      </c>
      <c r="B115" s="101"/>
      <c r="C115" s="71"/>
      <c r="D115" s="70"/>
      <c r="E115" s="68"/>
      <c r="F115" s="65"/>
      <c r="G115" s="66">
        <f t="shared" si="1"/>
        <v>0</v>
      </c>
      <c r="H115" s="230"/>
    </row>
    <row r="116" spans="1:8" x14ac:dyDescent="0.25">
      <c r="A116" s="67">
        <v>108</v>
      </c>
      <c r="B116" s="101"/>
      <c r="C116" s="71"/>
      <c r="D116" s="70"/>
      <c r="E116" s="68"/>
      <c r="F116" s="65"/>
      <c r="G116" s="66">
        <f t="shared" si="1"/>
        <v>0</v>
      </c>
      <c r="H116" s="230"/>
    </row>
    <row r="117" spans="1:8" x14ac:dyDescent="0.25">
      <c r="A117" s="67">
        <v>109</v>
      </c>
      <c r="B117" s="101"/>
      <c r="C117" s="71"/>
      <c r="D117" s="70"/>
      <c r="E117" s="68"/>
      <c r="F117" s="65"/>
      <c r="G117" s="66">
        <f t="shared" si="1"/>
        <v>0</v>
      </c>
      <c r="H117" s="230"/>
    </row>
    <row r="118" spans="1:8" x14ac:dyDescent="0.25">
      <c r="A118" s="67">
        <v>110</v>
      </c>
      <c r="B118" s="101"/>
      <c r="C118" s="71"/>
      <c r="D118" s="70"/>
      <c r="E118" s="68"/>
      <c r="F118" s="65"/>
      <c r="G118" s="66">
        <f t="shared" si="1"/>
        <v>0</v>
      </c>
      <c r="H118" s="230"/>
    </row>
    <row r="119" spans="1:8" x14ac:dyDescent="0.25">
      <c r="A119" s="67">
        <v>111</v>
      </c>
      <c r="B119" s="101"/>
      <c r="C119" s="71"/>
      <c r="D119" s="70"/>
      <c r="E119" s="68"/>
      <c r="F119" s="65"/>
      <c r="G119" s="66">
        <f t="shared" si="1"/>
        <v>0</v>
      </c>
      <c r="H119" s="230"/>
    </row>
    <row r="120" spans="1:8" x14ac:dyDescent="0.25">
      <c r="A120" s="67">
        <v>112</v>
      </c>
      <c r="B120" s="101"/>
      <c r="C120" s="71"/>
      <c r="D120" s="70"/>
      <c r="E120" s="68"/>
      <c r="F120" s="65"/>
      <c r="G120" s="66">
        <f t="shared" si="1"/>
        <v>0</v>
      </c>
      <c r="H120" s="230"/>
    </row>
    <row r="121" spans="1:8" x14ac:dyDescent="0.25">
      <c r="A121" s="67">
        <v>113</v>
      </c>
      <c r="B121" s="101"/>
      <c r="C121" s="71"/>
      <c r="D121" s="70"/>
      <c r="E121" s="68"/>
      <c r="F121" s="65"/>
      <c r="G121" s="66">
        <f t="shared" si="1"/>
        <v>0</v>
      </c>
      <c r="H121" s="230"/>
    </row>
    <row r="122" spans="1:8" x14ac:dyDescent="0.25">
      <c r="A122" s="67">
        <v>114</v>
      </c>
      <c r="B122" s="101"/>
      <c r="C122" s="71"/>
      <c r="D122" s="70"/>
      <c r="E122" s="68"/>
      <c r="F122" s="65"/>
      <c r="G122" s="66">
        <f t="shared" si="1"/>
        <v>0</v>
      </c>
      <c r="H122" s="230"/>
    </row>
    <row r="123" spans="1:8" x14ac:dyDescent="0.25">
      <c r="A123" s="67">
        <v>115</v>
      </c>
      <c r="B123" s="101"/>
      <c r="C123" s="71"/>
      <c r="D123" s="70"/>
      <c r="E123" s="68"/>
      <c r="F123" s="65"/>
      <c r="G123" s="66">
        <f t="shared" si="1"/>
        <v>0</v>
      </c>
      <c r="H123" s="230"/>
    </row>
    <row r="124" spans="1:8" x14ac:dyDescent="0.25">
      <c r="A124" s="67">
        <v>116</v>
      </c>
      <c r="B124" s="101"/>
      <c r="C124" s="71"/>
      <c r="D124" s="70"/>
      <c r="E124" s="68"/>
      <c r="F124" s="65"/>
      <c r="G124" s="66">
        <f t="shared" si="1"/>
        <v>0</v>
      </c>
      <c r="H124" s="230"/>
    </row>
    <row r="125" spans="1:8" x14ac:dyDescent="0.25">
      <c r="A125" s="67">
        <v>117</v>
      </c>
      <c r="B125" s="101"/>
      <c r="C125" s="71"/>
      <c r="D125" s="70"/>
      <c r="E125" s="68"/>
      <c r="F125" s="65"/>
      <c r="G125" s="66">
        <f t="shared" si="1"/>
        <v>0</v>
      </c>
      <c r="H125" s="230"/>
    </row>
    <row r="126" spans="1:8" x14ac:dyDescent="0.25">
      <c r="A126" s="67">
        <v>118</v>
      </c>
      <c r="B126" s="101"/>
      <c r="C126" s="71"/>
      <c r="D126" s="70"/>
      <c r="E126" s="68"/>
      <c r="F126" s="65"/>
      <c r="G126" s="66">
        <f t="shared" si="1"/>
        <v>0</v>
      </c>
      <c r="H126" s="230"/>
    </row>
    <row r="127" spans="1:8" x14ac:dyDescent="0.25">
      <c r="A127" s="67">
        <v>119</v>
      </c>
      <c r="B127" s="101"/>
      <c r="C127" s="71"/>
      <c r="D127" s="70"/>
      <c r="E127" s="68"/>
      <c r="F127" s="65"/>
      <c r="G127" s="66">
        <f t="shared" si="1"/>
        <v>0</v>
      </c>
      <c r="H127" s="230"/>
    </row>
    <row r="128" spans="1:8" x14ac:dyDescent="0.25">
      <c r="A128" s="67">
        <v>120</v>
      </c>
      <c r="B128" s="101"/>
      <c r="C128" s="71"/>
      <c r="D128" s="70"/>
      <c r="E128" s="68"/>
      <c r="F128" s="65"/>
      <c r="G128" s="66">
        <f t="shared" si="1"/>
        <v>0</v>
      </c>
      <c r="H128" s="230"/>
    </row>
    <row r="129" spans="1:8" x14ac:dyDescent="0.25">
      <c r="A129" s="67">
        <v>121</v>
      </c>
      <c r="B129" s="101"/>
      <c r="C129" s="71"/>
      <c r="D129" s="70"/>
      <c r="E129" s="68"/>
      <c r="F129" s="65"/>
      <c r="G129" s="66">
        <f t="shared" si="1"/>
        <v>0</v>
      </c>
      <c r="H129" s="230"/>
    </row>
    <row r="130" spans="1:8" x14ac:dyDescent="0.25">
      <c r="A130" s="67">
        <v>122</v>
      </c>
      <c r="B130" s="101"/>
      <c r="C130" s="71"/>
      <c r="D130" s="70"/>
      <c r="E130" s="68"/>
      <c r="F130" s="65"/>
      <c r="G130" s="66">
        <f t="shared" si="1"/>
        <v>0</v>
      </c>
      <c r="H130" s="230"/>
    </row>
    <row r="131" spans="1:8" x14ac:dyDescent="0.25">
      <c r="A131" s="67">
        <v>123</v>
      </c>
      <c r="B131" s="101"/>
      <c r="C131" s="71"/>
      <c r="D131" s="70"/>
      <c r="E131" s="68"/>
      <c r="F131" s="65"/>
      <c r="G131" s="66">
        <f t="shared" si="1"/>
        <v>0</v>
      </c>
      <c r="H131" s="230"/>
    </row>
    <row r="132" spans="1:8" x14ac:dyDescent="0.25">
      <c r="A132" s="67">
        <v>124</v>
      </c>
      <c r="B132" s="101"/>
      <c r="C132" s="71"/>
      <c r="D132" s="70"/>
      <c r="E132" s="68"/>
      <c r="F132" s="65"/>
      <c r="G132" s="66">
        <f t="shared" si="1"/>
        <v>0</v>
      </c>
      <c r="H132" s="230"/>
    </row>
    <row r="133" spans="1:8" x14ac:dyDescent="0.25">
      <c r="A133" s="67">
        <v>125</v>
      </c>
      <c r="B133" s="101"/>
      <c r="C133" s="71"/>
      <c r="D133" s="70"/>
      <c r="E133" s="68"/>
      <c r="F133" s="65"/>
      <c r="G133" s="66">
        <f t="shared" si="1"/>
        <v>0</v>
      </c>
      <c r="H133" s="230"/>
    </row>
    <row r="134" spans="1:8" x14ac:dyDescent="0.25">
      <c r="A134" s="67">
        <v>126</v>
      </c>
      <c r="B134" s="101"/>
      <c r="C134" s="71"/>
      <c r="D134" s="70"/>
      <c r="E134" s="68"/>
      <c r="F134" s="65"/>
      <c r="G134" s="66">
        <f t="shared" si="1"/>
        <v>0</v>
      </c>
      <c r="H134" s="230"/>
    </row>
    <row r="135" spans="1:8" x14ac:dyDescent="0.25">
      <c r="A135" s="67">
        <v>127</v>
      </c>
      <c r="B135" s="101"/>
      <c r="C135" s="71"/>
      <c r="D135" s="70"/>
      <c r="E135" s="68"/>
      <c r="F135" s="65"/>
      <c r="G135" s="66">
        <f t="shared" si="1"/>
        <v>0</v>
      </c>
      <c r="H135" s="230"/>
    </row>
    <row r="136" spans="1:8" x14ac:dyDescent="0.25">
      <c r="A136" s="67">
        <v>128</v>
      </c>
      <c r="B136" s="101"/>
      <c r="C136" s="71"/>
      <c r="D136" s="70"/>
      <c r="E136" s="68"/>
      <c r="F136" s="65"/>
      <c r="G136" s="66">
        <f t="shared" si="1"/>
        <v>0</v>
      </c>
      <c r="H136" s="230"/>
    </row>
    <row r="137" spans="1:8" x14ac:dyDescent="0.25">
      <c r="A137" s="67">
        <v>129</v>
      </c>
      <c r="B137" s="101"/>
      <c r="C137" s="71"/>
      <c r="D137" s="70"/>
      <c r="E137" s="68"/>
      <c r="F137" s="65"/>
      <c r="G137" s="66">
        <f t="shared" si="1"/>
        <v>0</v>
      </c>
      <c r="H137" s="230"/>
    </row>
    <row r="138" spans="1:8" x14ac:dyDescent="0.25">
      <c r="A138" s="67">
        <v>130</v>
      </c>
      <c r="B138" s="101"/>
      <c r="C138" s="71"/>
      <c r="D138" s="70"/>
      <c r="E138" s="68"/>
      <c r="F138" s="65"/>
      <c r="G138" s="66">
        <f t="shared" ref="G138:G201" si="2">ROUND(E138*F138,2)</f>
        <v>0</v>
      </c>
      <c r="H138" s="230"/>
    </row>
    <row r="139" spans="1:8" x14ac:dyDescent="0.25">
      <c r="A139" s="67">
        <v>131</v>
      </c>
      <c r="B139" s="101"/>
      <c r="C139" s="71"/>
      <c r="D139" s="70"/>
      <c r="E139" s="68"/>
      <c r="F139" s="65"/>
      <c r="G139" s="66">
        <f t="shared" si="2"/>
        <v>0</v>
      </c>
      <c r="H139" s="230"/>
    </row>
    <row r="140" spans="1:8" x14ac:dyDescent="0.25">
      <c r="A140" s="67">
        <v>132</v>
      </c>
      <c r="B140" s="101"/>
      <c r="C140" s="71"/>
      <c r="D140" s="70"/>
      <c r="E140" s="68"/>
      <c r="F140" s="65"/>
      <c r="G140" s="66">
        <f t="shared" si="2"/>
        <v>0</v>
      </c>
      <c r="H140" s="230"/>
    </row>
    <row r="141" spans="1:8" x14ac:dyDescent="0.25">
      <c r="A141" s="67">
        <v>133</v>
      </c>
      <c r="B141" s="101"/>
      <c r="C141" s="71"/>
      <c r="D141" s="70"/>
      <c r="E141" s="68"/>
      <c r="F141" s="65"/>
      <c r="G141" s="66">
        <f t="shared" si="2"/>
        <v>0</v>
      </c>
      <c r="H141" s="230"/>
    </row>
    <row r="142" spans="1:8" x14ac:dyDescent="0.25">
      <c r="A142" s="67">
        <v>134</v>
      </c>
      <c r="B142" s="101"/>
      <c r="C142" s="71"/>
      <c r="D142" s="70"/>
      <c r="E142" s="68"/>
      <c r="F142" s="65"/>
      <c r="G142" s="66">
        <f t="shared" si="2"/>
        <v>0</v>
      </c>
      <c r="H142" s="230"/>
    </row>
    <row r="143" spans="1:8" x14ac:dyDescent="0.25">
      <c r="A143" s="67">
        <v>135</v>
      </c>
      <c r="B143" s="101"/>
      <c r="C143" s="71"/>
      <c r="D143" s="70"/>
      <c r="E143" s="68"/>
      <c r="F143" s="65"/>
      <c r="G143" s="66">
        <f t="shared" si="2"/>
        <v>0</v>
      </c>
      <c r="H143" s="230"/>
    </row>
    <row r="144" spans="1:8" x14ac:dyDescent="0.25">
      <c r="A144" s="67">
        <v>136</v>
      </c>
      <c r="B144" s="101"/>
      <c r="C144" s="71"/>
      <c r="D144" s="70"/>
      <c r="E144" s="68"/>
      <c r="F144" s="65"/>
      <c r="G144" s="66">
        <f t="shared" si="2"/>
        <v>0</v>
      </c>
      <c r="H144" s="230"/>
    </row>
    <row r="145" spans="1:8" x14ac:dyDescent="0.25">
      <c r="A145" s="67">
        <v>137</v>
      </c>
      <c r="B145" s="101"/>
      <c r="C145" s="71"/>
      <c r="D145" s="70"/>
      <c r="E145" s="68"/>
      <c r="F145" s="65"/>
      <c r="G145" s="66">
        <f t="shared" si="2"/>
        <v>0</v>
      </c>
      <c r="H145" s="230"/>
    </row>
    <row r="146" spans="1:8" x14ac:dyDescent="0.25">
      <c r="A146" s="67">
        <v>138</v>
      </c>
      <c r="B146" s="101"/>
      <c r="C146" s="71"/>
      <c r="D146" s="70"/>
      <c r="E146" s="68"/>
      <c r="F146" s="65"/>
      <c r="G146" s="66">
        <f t="shared" si="2"/>
        <v>0</v>
      </c>
      <c r="H146" s="230"/>
    </row>
    <row r="147" spans="1:8" x14ac:dyDescent="0.25">
      <c r="A147" s="67">
        <v>139</v>
      </c>
      <c r="B147" s="101"/>
      <c r="C147" s="71"/>
      <c r="D147" s="70"/>
      <c r="E147" s="68"/>
      <c r="F147" s="65"/>
      <c r="G147" s="66">
        <f t="shared" si="2"/>
        <v>0</v>
      </c>
      <c r="H147" s="230"/>
    </row>
    <row r="148" spans="1:8" x14ac:dyDescent="0.25">
      <c r="A148" s="67">
        <v>140</v>
      </c>
      <c r="B148" s="101"/>
      <c r="C148" s="71"/>
      <c r="D148" s="70"/>
      <c r="E148" s="68"/>
      <c r="F148" s="65"/>
      <c r="G148" s="66">
        <f t="shared" si="2"/>
        <v>0</v>
      </c>
      <c r="H148" s="230"/>
    </row>
    <row r="149" spans="1:8" x14ac:dyDescent="0.25">
      <c r="A149" s="67">
        <v>141</v>
      </c>
      <c r="B149" s="101"/>
      <c r="C149" s="71"/>
      <c r="D149" s="70"/>
      <c r="E149" s="68"/>
      <c r="F149" s="65"/>
      <c r="G149" s="66">
        <f t="shared" si="2"/>
        <v>0</v>
      </c>
      <c r="H149" s="230"/>
    </row>
    <row r="150" spans="1:8" x14ac:dyDescent="0.25">
      <c r="A150" s="67">
        <v>142</v>
      </c>
      <c r="B150" s="101"/>
      <c r="C150" s="71"/>
      <c r="D150" s="70"/>
      <c r="E150" s="68"/>
      <c r="F150" s="65"/>
      <c r="G150" s="66">
        <f t="shared" si="2"/>
        <v>0</v>
      </c>
      <c r="H150" s="230"/>
    </row>
    <row r="151" spans="1:8" x14ac:dyDescent="0.25">
      <c r="A151" s="67">
        <v>143</v>
      </c>
      <c r="B151" s="101"/>
      <c r="C151" s="71"/>
      <c r="D151" s="70"/>
      <c r="E151" s="68"/>
      <c r="F151" s="65"/>
      <c r="G151" s="66">
        <f t="shared" si="2"/>
        <v>0</v>
      </c>
      <c r="H151" s="230"/>
    </row>
    <row r="152" spans="1:8" x14ac:dyDescent="0.25">
      <c r="A152" s="67">
        <v>144</v>
      </c>
      <c r="B152" s="101"/>
      <c r="C152" s="71"/>
      <c r="D152" s="70"/>
      <c r="E152" s="68"/>
      <c r="F152" s="65"/>
      <c r="G152" s="66">
        <f t="shared" si="2"/>
        <v>0</v>
      </c>
      <c r="H152" s="230"/>
    </row>
    <row r="153" spans="1:8" x14ac:dyDescent="0.25">
      <c r="A153" s="67">
        <v>145</v>
      </c>
      <c r="B153" s="101"/>
      <c r="C153" s="71"/>
      <c r="D153" s="70"/>
      <c r="E153" s="68"/>
      <c r="F153" s="65"/>
      <c r="G153" s="66">
        <f t="shared" si="2"/>
        <v>0</v>
      </c>
      <c r="H153" s="230"/>
    </row>
    <row r="154" spans="1:8" x14ac:dyDescent="0.25">
      <c r="A154" s="67">
        <v>146</v>
      </c>
      <c r="B154" s="101"/>
      <c r="C154" s="71"/>
      <c r="D154" s="70"/>
      <c r="E154" s="68"/>
      <c r="F154" s="65"/>
      <c r="G154" s="66">
        <f t="shared" si="2"/>
        <v>0</v>
      </c>
      <c r="H154" s="230"/>
    </row>
    <row r="155" spans="1:8" x14ac:dyDescent="0.25">
      <c r="A155" s="67">
        <v>147</v>
      </c>
      <c r="B155" s="101"/>
      <c r="C155" s="71"/>
      <c r="D155" s="70"/>
      <c r="E155" s="68"/>
      <c r="F155" s="65"/>
      <c r="G155" s="66">
        <f t="shared" si="2"/>
        <v>0</v>
      </c>
      <c r="H155" s="230"/>
    </row>
    <row r="156" spans="1:8" x14ac:dyDescent="0.25">
      <c r="A156" s="67">
        <v>148</v>
      </c>
      <c r="B156" s="101"/>
      <c r="C156" s="71"/>
      <c r="D156" s="70"/>
      <c r="E156" s="68"/>
      <c r="F156" s="65"/>
      <c r="G156" s="66">
        <f t="shared" si="2"/>
        <v>0</v>
      </c>
      <c r="H156" s="230"/>
    </row>
    <row r="157" spans="1:8" x14ac:dyDescent="0.25">
      <c r="A157" s="67">
        <v>149</v>
      </c>
      <c r="B157" s="101"/>
      <c r="C157" s="71"/>
      <c r="D157" s="70"/>
      <c r="E157" s="68"/>
      <c r="F157" s="65"/>
      <c r="G157" s="66">
        <f t="shared" si="2"/>
        <v>0</v>
      </c>
      <c r="H157" s="230"/>
    </row>
    <row r="158" spans="1:8" x14ac:dyDescent="0.25">
      <c r="A158" s="67">
        <v>150</v>
      </c>
      <c r="B158" s="101"/>
      <c r="C158" s="71"/>
      <c r="D158" s="70"/>
      <c r="E158" s="68"/>
      <c r="F158" s="65"/>
      <c r="G158" s="66">
        <f t="shared" si="2"/>
        <v>0</v>
      </c>
      <c r="H158" s="230"/>
    </row>
    <row r="159" spans="1:8" x14ac:dyDescent="0.25">
      <c r="A159" s="67">
        <v>151</v>
      </c>
      <c r="B159" s="101"/>
      <c r="C159" s="71"/>
      <c r="D159" s="70"/>
      <c r="E159" s="68"/>
      <c r="F159" s="65"/>
      <c r="G159" s="66">
        <f t="shared" si="2"/>
        <v>0</v>
      </c>
      <c r="H159" s="230"/>
    </row>
    <row r="160" spans="1:8" x14ac:dyDescent="0.25">
      <c r="A160" s="67">
        <v>152</v>
      </c>
      <c r="B160" s="101"/>
      <c r="C160" s="71"/>
      <c r="D160" s="70"/>
      <c r="E160" s="68"/>
      <c r="F160" s="65"/>
      <c r="G160" s="66">
        <f t="shared" si="2"/>
        <v>0</v>
      </c>
      <c r="H160" s="230"/>
    </row>
    <row r="161" spans="1:8" x14ac:dyDescent="0.25">
      <c r="A161" s="67">
        <v>153</v>
      </c>
      <c r="B161" s="101"/>
      <c r="C161" s="71"/>
      <c r="D161" s="70"/>
      <c r="E161" s="68"/>
      <c r="F161" s="65"/>
      <c r="G161" s="66">
        <f t="shared" si="2"/>
        <v>0</v>
      </c>
      <c r="H161" s="230"/>
    </row>
    <row r="162" spans="1:8" x14ac:dyDescent="0.25">
      <c r="A162" s="67">
        <v>154</v>
      </c>
      <c r="B162" s="101"/>
      <c r="C162" s="71"/>
      <c r="D162" s="70"/>
      <c r="E162" s="68"/>
      <c r="F162" s="65"/>
      <c r="G162" s="66">
        <f t="shared" si="2"/>
        <v>0</v>
      </c>
      <c r="H162" s="230"/>
    </row>
    <row r="163" spans="1:8" x14ac:dyDescent="0.25">
      <c r="A163" s="67">
        <v>155</v>
      </c>
      <c r="B163" s="101"/>
      <c r="C163" s="71"/>
      <c r="D163" s="70"/>
      <c r="E163" s="68"/>
      <c r="F163" s="65"/>
      <c r="G163" s="66">
        <f t="shared" si="2"/>
        <v>0</v>
      </c>
      <c r="H163" s="230"/>
    </row>
    <row r="164" spans="1:8" x14ac:dyDescent="0.25">
      <c r="A164" s="67">
        <v>156</v>
      </c>
      <c r="B164" s="101"/>
      <c r="C164" s="71"/>
      <c r="D164" s="70"/>
      <c r="E164" s="68"/>
      <c r="F164" s="65"/>
      <c r="G164" s="66">
        <f t="shared" si="2"/>
        <v>0</v>
      </c>
      <c r="H164" s="230"/>
    </row>
    <row r="165" spans="1:8" x14ac:dyDescent="0.25">
      <c r="A165" s="67">
        <v>157</v>
      </c>
      <c r="B165" s="101"/>
      <c r="C165" s="71"/>
      <c r="D165" s="70"/>
      <c r="E165" s="68"/>
      <c r="F165" s="65"/>
      <c r="G165" s="66">
        <f t="shared" si="2"/>
        <v>0</v>
      </c>
      <c r="H165" s="230"/>
    </row>
    <row r="166" spans="1:8" x14ac:dyDescent="0.25">
      <c r="A166" s="67">
        <v>158</v>
      </c>
      <c r="B166" s="101"/>
      <c r="C166" s="71"/>
      <c r="D166" s="70"/>
      <c r="E166" s="68"/>
      <c r="F166" s="65"/>
      <c r="G166" s="66">
        <f t="shared" si="2"/>
        <v>0</v>
      </c>
      <c r="H166" s="230"/>
    </row>
    <row r="167" spans="1:8" x14ac:dyDescent="0.25">
      <c r="A167" s="67">
        <v>159</v>
      </c>
      <c r="B167" s="101"/>
      <c r="C167" s="71"/>
      <c r="D167" s="70"/>
      <c r="E167" s="68"/>
      <c r="F167" s="65"/>
      <c r="G167" s="66">
        <f t="shared" si="2"/>
        <v>0</v>
      </c>
      <c r="H167" s="230"/>
    </row>
    <row r="168" spans="1:8" x14ac:dyDescent="0.25">
      <c r="A168" s="67">
        <v>160</v>
      </c>
      <c r="B168" s="101"/>
      <c r="C168" s="71"/>
      <c r="D168" s="70"/>
      <c r="E168" s="68"/>
      <c r="F168" s="65"/>
      <c r="G168" s="66">
        <f t="shared" si="2"/>
        <v>0</v>
      </c>
      <c r="H168" s="230"/>
    </row>
    <row r="169" spans="1:8" x14ac:dyDescent="0.25">
      <c r="A169" s="67">
        <v>161</v>
      </c>
      <c r="B169" s="101"/>
      <c r="C169" s="71"/>
      <c r="D169" s="70"/>
      <c r="E169" s="68"/>
      <c r="F169" s="65"/>
      <c r="G169" s="66">
        <f t="shared" si="2"/>
        <v>0</v>
      </c>
      <c r="H169" s="230"/>
    </row>
    <row r="170" spans="1:8" x14ac:dyDescent="0.25">
      <c r="A170" s="67">
        <v>162</v>
      </c>
      <c r="B170" s="101"/>
      <c r="C170" s="71"/>
      <c r="D170" s="70"/>
      <c r="E170" s="68"/>
      <c r="F170" s="65"/>
      <c r="G170" s="66">
        <f t="shared" si="2"/>
        <v>0</v>
      </c>
      <c r="H170" s="230"/>
    </row>
    <row r="171" spans="1:8" x14ac:dyDescent="0.25">
      <c r="A171" s="67">
        <v>163</v>
      </c>
      <c r="B171" s="101"/>
      <c r="C171" s="71"/>
      <c r="D171" s="70"/>
      <c r="E171" s="68"/>
      <c r="F171" s="65"/>
      <c r="G171" s="66">
        <f t="shared" si="2"/>
        <v>0</v>
      </c>
      <c r="H171" s="230"/>
    </row>
    <row r="172" spans="1:8" x14ac:dyDescent="0.25">
      <c r="A172" s="67">
        <v>164</v>
      </c>
      <c r="B172" s="101"/>
      <c r="C172" s="71"/>
      <c r="D172" s="70"/>
      <c r="E172" s="68"/>
      <c r="F172" s="65"/>
      <c r="G172" s="66">
        <f t="shared" si="2"/>
        <v>0</v>
      </c>
      <c r="H172" s="230"/>
    </row>
    <row r="173" spans="1:8" x14ac:dyDescent="0.25">
      <c r="A173" s="67">
        <v>165</v>
      </c>
      <c r="B173" s="101"/>
      <c r="C173" s="71"/>
      <c r="D173" s="70"/>
      <c r="E173" s="68"/>
      <c r="F173" s="65"/>
      <c r="G173" s="66">
        <f t="shared" si="2"/>
        <v>0</v>
      </c>
      <c r="H173" s="230"/>
    </row>
    <row r="174" spans="1:8" x14ac:dyDescent="0.25">
      <c r="A174" s="67">
        <v>166</v>
      </c>
      <c r="B174" s="101"/>
      <c r="C174" s="71"/>
      <c r="D174" s="70"/>
      <c r="E174" s="68"/>
      <c r="F174" s="65"/>
      <c r="G174" s="66">
        <f t="shared" si="2"/>
        <v>0</v>
      </c>
      <c r="H174" s="230"/>
    </row>
    <row r="175" spans="1:8" x14ac:dyDescent="0.25">
      <c r="A175" s="67">
        <v>167</v>
      </c>
      <c r="B175" s="101"/>
      <c r="C175" s="71"/>
      <c r="D175" s="70"/>
      <c r="E175" s="68"/>
      <c r="F175" s="65"/>
      <c r="G175" s="66">
        <f t="shared" si="2"/>
        <v>0</v>
      </c>
      <c r="H175" s="230"/>
    </row>
    <row r="176" spans="1:8" x14ac:dyDescent="0.25">
      <c r="A176" s="67">
        <v>168</v>
      </c>
      <c r="B176" s="101"/>
      <c r="C176" s="71"/>
      <c r="D176" s="70"/>
      <c r="E176" s="68"/>
      <c r="F176" s="65"/>
      <c r="G176" s="66">
        <f t="shared" si="2"/>
        <v>0</v>
      </c>
      <c r="H176" s="230"/>
    </row>
    <row r="177" spans="1:8" x14ac:dyDescent="0.25">
      <c r="A177" s="67">
        <v>169</v>
      </c>
      <c r="B177" s="101"/>
      <c r="C177" s="71"/>
      <c r="D177" s="70"/>
      <c r="E177" s="68"/>
      <c r="F177" s="65"/>
      <c r="G177" s="66">
        <f t="shared" si="2"/>
        <v>0</v>
      </c>
      <c r="H177" s="230"/>
    </row>
    <row r="178" spans="1:8" x14ac:dyDescent="0.25">
      <c r="A178" s="67">
        <v>170</v>
      </c>
      <c r="B178" s="101"/>
      <c r="C178" s="71"/>
      <c r="D178" s="70"/>
      <c r="E178" s="68"/>
      <c r="F178" s="65"/>
      <c r="G178" s="66">
        <f t="shared" si="2"/>
        <v>0</v>
      </c>
      <c r="H178" s="230"/>
    </row>
    <row r="179" spans="1:8" x14ac:dyDescent="0.25">
      <c r="A179" s="67">
        <v>171</v>
      </c>
      <c r="B179" s="101"/>
      <c r="C179" s="71"/>
      <c r="D179" s="70"/>
      <c r="E179" s="68"/>
      <c r="F179" s="65"/>
      <c r="G179" s="66">
        <f t="shared" si="2"/>
        <v>0</v>
      </c>
      <c r="H179" s="230"/>
    </row>
    <row r="180" spans="1:8" x14ac:dyDescent="0.25">
      <c r="A180" s="67">
        <v>172</v>
      </c>
      <c r="B180" s="101"/>
      <c r="C180" s="71"/>
      <c r="D180" s="70"/>
      <c r="E180" s="68"/>
      <c r="F180" s="65"/>
      <c r="G180" s="66">
        <f t="shared" si="2"/>
        <v>0</v>
      </c>
      <c r="H180" s="230"/>
    </row>
    <row r="181" spans="1:8" x14ac:dyDescent="0.25">
      <c r="A181" s="67">
        <v>173</v>
      </c>
      <c r="B181" s="101"/>
      <c r="C181" s="71"/>
      <c r="D181" s="70"/>
      <c r="E181" s="68"/>
      <c r="F181" s="65"/>
      <c r="G181" s="66">
        <f t="shared" si="2"/>
        <v>0</v>
      </c>
      <c r="H181" s="230"/>
    </row>
    <row r="182" spans="1:8" x14ac:dyDescent="0.25">
      <c r="A182" s="67">
        <v>174</v>
      </c>
      <c r="B182" s="101"/>
      <c r="C182" s="71"/>
      <c r="D182" s="70"/>
      <c r="E182" s="68"/>
      <c r="F182" s="65"/>
      <c r="G182" s="66">
        <f t="shared" si="2"/>
        <v>0</v>
      </c>
      <c r="H182" s="230"/>
    </row>
    <row r="183" spans="1:8" x14ac:dyDescent="0.25">
      <c r="A183" s="67">
        <v>175</v>
      </c>
      <c r="B183" s="101"/>
      <c r="C183" s="71"/>
      <c r="D183" s="70"/>
      <c r="E183" s="68"/>
      <c r="F183" s="65"/>
      <c r="G183" s="66">
        <f t="shared" si="2"/>
        <v>0</v>
      </c>
      <c r="H183" s="230"/>
    </row>
    <row r="184" spans="1:8" x14ac:dyDescent="0.25">
      <c r="A184" s="67">
        <v>176</v>
      </c>
      <c r="B184" s="101"/>
      <c r="C184" s="71"/>
      <c r="D184" s="70"/>
      <c r="E184" s="68"/>
      <c r="F184" s="65"/>
      <c r="G184" s="66">
        <f t="shared" si="2"/>
        <v>0</v>
      </c>
      <c r="H184" s="230"/>
    </row>
    <row r="185" spans="1:8" x14ac:dyDescent="0.25">
      <c r="A185" s="67">
        <v>177</v>
      </c>
      <c r="B185" s="101"/>
      <c r="C185" s="71"/>
      <c r="D185" s="70"/>
      <c r="E185" s="68"/>
      <c r="F185" s="65"/>
      <c r="G185" s="66">
        <f t="shared" si="2"/>
        <v>0</v>
      </c>
      <c r="H185" s="230"/>
    </row>
    <row r="186" spans="1:8" x14ac:dyDescent="0.25">
      <c r="A186" s="67">
        <v>178</v>
      </c>
      <c r="B186" s="101"/>
      <c r="C186" s="71"/>
      <c r="D186" s="70"/>
      <c r="E186" s="68"/>
      <c r="F186" s="65"/>
      <c r="G186" s="66">
        <f t="shared" si="2"/>
        <v>0</v>
      </c>
      <c r="H186" s="230"/>
    </row>
    <row r="187" spans="1:8" x14ac:dyDescent="0.25">
      <c r="A187" s="67">
        <v>179</v>
      </c>
      <c r="B187" s="101"/>
      <c r="C187" s="71"/>
      <c r="D187" s="70"/>
      <c r="E187" s="68"/>
      <c r="F187" s="65"/>
      <c r="G187" s="66">
        <f t="shared" si="2"/>
        <v>0</v>
      </c>
      <c r="H187" s="230"/>
    </row>
    <row r="188" spans="1:8" x14ac:dyDescent="0.25">
      <c r="A188" s="67">
        <v>180</v>
      </c>
      <c r="B188" s="101"/>
      <c r="C188" s="71"/>
      <c r="D188" s="70"/>
      <c r="E188" s="68"/>
      <c r="F188" s="65"/>
      <c r="G188" s="66">
        <f t="shared" si="2"/>
        <v>0</v>
      </c>
      <c r="H188" s="230"/>
    </row>
    <row r="189" spans="1:8" x14ac:dyDescent="0.25">
      <c r="A189" s="67">
        <v>181</v>
      </c>
      <c r="B189" s="101"/>
      <c r="C189" s="71"/>
      <c r="D189" s="70"/>
      <c r="E189" s="68"/>
      <c r="F189" s="65"/>
      <c r="G189" s="66">
        <f t="shared" si="2"/>
        <v>0</v>
      </c>
      <c r="H189" s="230"/>
    </row>
    <row r="190" spans="1:8" x14ac:dyDescent="0.25">
      <c r="A190" s="67">
        <v>182</v>
      </c>
      <c r="B190" s="101"/>
      <c r="C190" s="71"/>
      <c r="D190" s="70"/>
      <c r="E190" s="68"/>
      <c r="F190" s="65"/>
      <c r="G190" s="66">
        <f t="shared" si="2"/>
        <v>0</v>
      </c>
      <c r="H190" s="230"/>
    </row>
    <row r="191" spans="1:8" x14ac:dyDescent="0.25">
      <c r="A191" s="67">
        <v>183</v>
      </c>
      <c r="B191" s="101"/>
      <c r="C191" s="71"/>
      <c r="D191" s="70"/>
      <c r="E191" s="68"/>
      <c r="F191" s="65"/>
      <c r="G191" s="66">
        <f t="shared" si="2"/>
        <v>0</v>
      </c>
      <c r="H191" s="230"/>
    </row>
    <row r="192" spans="1:8" x14ac:dyDescent="0.25">
      <c r="A192" s="67">
        <v>184</v>
      </c>
      <c r="B192" s="101"/>
      <c r="C192" s="71"/>
      <c r="D192" s="70"/>
      <c r="E192" s="68"/>
      <c r="F192" s="65"/>
      <c r="G192" s="66">
        <f t="shared" si="2"/>
        <v>0</v>
      </c>
      <c r="H192" s="230"/>
    </row>
    <row r="193" spans="1:8" x14ac:dyDescent="0.25">
      <c r="A193" s="67">
        <v>185</v>
      </c>
      <c r="B193" s="101"/>
      <c r="C193" s="71"/>
      <c r="D193" s="70"/>
      <c r="E193" s="68"/>
      <c r="F193" s="65"/>
      <c r="G193" s="66">
        <f t="shared" si="2"/>
        <v>0</v>
      </c>
      <c r="H193" s="230"/>
    </row>
    <row r="194" spans="1:8" x14ac:dyDescent="0.25">
      <c r="A194" s="67">
        <v>186</v>
      </c>
      <c r="B194" s="101"/>
      <c r="C194" s="71"/>
      <c r="D194" s="70"/>
      <c r="E194" s="68"/>
      <c r="F194" s="65"/>
      <c r="G194" s="66">
        <f t="shared" si="2"/>
        <v>0</v>
      </c>
      <c r="H194" s="230"/>
    </row>
    <row r="195" spans="1:8" x14ac:dyDescent="0.25">
      <c r="A195" s="67">
        <v>187</v>
      </c>
      <c r="B195" s="101"/>
      <c r="C195" s="71"/>
      <c r="D195" s="70"/>
      <c r="E195" s="68"/>
      <c r="F195" s="65"/>
      <c r="G195" s="66">
        <f t="shared" si="2"/>
        <v>0</v>
      </c>
      <c r="H195" s="230"/>
    </row>
    <row r="196" spans="1:8" x14ac:dyDescent="0.25">
      <c r="A196" s="67">
        <v>188</v>
      </c>
      <c r="B196" s="101"/>
      <c r="C196" s="71"/>
      <c r="D196" s="70"/>
      <c r="E196" s="68"/>
      <c r="F196" s="65"/>
      <c r="G196" s="66">
        <f t="shared" si="2"/>
        <v>0</v>
      </c>
      <c r="H196" s="230"/>
    </row>
    <row r="197" spans="1:8" x14ac:dyDescent="0.25">
      <c r="A197" s="67">
        <v>189</v>
      </c>
      <c r="B197" s="101"/>
      <c r="C197" s="71"/>
      <c r="D197" s="70"/>
      <c r="E197" s="68"/>
      <c r="F197" s="65"/>
      <c r="G197" s="66">
        <f t="shared" si="2"/>
        <v>0</v>
      </c>
      <c r="H197" s="230"/>
    </row>
    <row r="198" spans="1:8" x14ac:dyDescent="0.25">
      <c r="A198" s="67">
        <v>190</v>
      </c>
      <c r="B198" s="101"/>
      <c r="C198" s="71"/>
      <c r="D198" s="70"/>
      <c r="E198" s="68"/>
      <c r="F198" s="65"/>
      <c r="G198" s="66">
        <f t="shared" si="2"/>
        <v>0</v>
      </c>
      <c r="H198" s="230"/>
    </row>
    <row r="199" spans="1:8" x14ac:dyDescent="0.25">
      <c r="A199" s="67">
        <v>191</v>
      </c>
      <c r="B199" s="101"/>
      <c r="C199" s="71"/>
      <c r="D199" s="70"/>
      <c r="E199" s="68"/>
      <c r="F199" s="65"/>
      <c r="G199" s="66">
        <f t="shared" si="2"/>
        <v>0</v>
      </c>
      <c r="H199" s="230"/>
    </row>
    <row r="200" spans="1:8" x14ac:dyDescent="0.25">
      <c r="A200" s="67">
        <v>192</v>
      </c>
      <c r="B200" s="101"/>
      <c r="C200" s="71"/>
      <c r="D200" s="70"/>
      <c r="E200" s="68"/>
      <c r="F200" s="65"/>
      <c r="G200" s="66">
        <f t="shared" si="2"/>
        <v>0</v>
      </c>
      <c r="H200" s="230"/>
    </row>
    <row r="201" spans="1:8" x14ac:dyDescent="0.25">
      <c r="A201" s="67">
        <v>193</v>
      </c>
      <c r="B201" s="101"/>
      <c r="C201" s="71"/>
      <c r="D201" s="70"/>
      <c r="E201" s="68"/>
      <c r="F201" s="65"/>
      <c r="G201" s="66">
        <f t="shared" si="2"/>
        <v>0</v>
      </c>
      <c r="H201" s="230"/>
    </row>
    <row r="202" spans="1:8" x14ac:dyDescent="0.25">
      <c r="A202" s="67">
        <v>194</v>
      </c>
      <c r="B202" s="101"/>
      <c r="C202" s="71"/>
      <c r="D202" s="70"/>
      <c r="E202" s="68"/>
      <c r="F202" s="65"/>
      <c r="G202" s="66">
        <f t="shared" ref="G202:G265" si="3">ROUND(E202*F202,2)</f>
        <v>0</v>
      </c>
      <c r="H202" s="230"/>
    </row>
    <row r="203" spans="1:8" x14ac:dyDescent="0.25">
      <c r="A203" s="67">
        <v>195</v>
      </c>
      <c r="B203" s="101"/>
      <c r="C203" s="71"/>
      <c r="D203" s="70"/>
      <c r="E203" s="68"/>
      <c r="F203" s="65"/>
      <c r="G203" s="66">
        <f t="shared" si="3"/>
        <v>0</v>
      </c>
      <c r="H203" s="230"/>
    </row>
    <row r="204" spans="1:8" x14ac:dyDescent="0.25">
      <c r="A204" s="67">
        <v>196</v>
      </c>
      <c r="B204" s="101"/>
      <c r="C204" s="71"/>
      <c r="D204" s="70"/>
      <c r="E204" s="68"/>
      <c r="F204" s="65"/>
      <c r="G204" s="66">
        <f t="shared" si="3"/>
        <v>0</v>
      </c>
      <c r="H204" s="230"/>
    </row>
    <row r="205" spans="1:8" x14ac:dyDescent="0.25">
      <c r="A205" s="67">
        <v>197</v>
      </c>
      <c r="B205" s="101"/>
      <c r="C205" s="71"/>
      <c r="D205" s="70"/>
      <c r="E205" s="68"/>
      <c r="F205" s="65"/>
      <c r="G205" s="66">
        <f t="shared" si="3"/>
        <v>0</v>
      </c>
      <c r="H205" s="230"/>
    </row>
    <row r="206" spans="1:8" x14ac:dyDescent="0.25">
      <c r="A206" s="67">
        <v>198</v>
      </c>
      <c r="B206" s="101"/>
      <c r="C206" s="71"/>
      <c r="D206" s="70"/>
      <c r="E206" s="68"/>
      <c r="F206" s="65"/>
      <c r="G206" s="66">
        <f t="shared" si="3"/>
        <v>0</v>
      </c>
      <c r="H206" s="230"/>
    </row>
    <row r="207" spans="1:8" x14ac:dyDescent="0.25">
      <c r="A207" s="67">
        <v>199</v>
      </c>
      <c r="B207" s="101"/>
      <c r="C207" s="71"/>
      <c r="D207" s="70"/>
      <c r="E207" s="68"/>
      <c r="F207" s="65"/>
      <c r="G207" s="66">
        <f t="shared" si="3"/>
        <v>0</v>
      </c>
      <c r="H207" s="230"/>
    </row>
    <row r="208" spans="1:8" x14ac:dyDescent="0.25">
      <c r="A208" s="67">
        <v>200</v>
      </c>
      <c r="B208" s="101"/>
      <c r="C208" s="71"/>
      <c r="D208" s="70"/>
      <c r="E208" s="68"/>
      <c r="F208" s="65"/>
      <c r="G208" s="66">
        <f t="shared" si="3"/>
        <v>0</v>
      </c>
      <c r="H208" s="230"/>
    </row>
    <row r="209" spans="1:8" x14ac:dyDescent="0.25">
      <c r="A209" s="67">
        <v>201</v>
      </c>
      <c r="B209" s="101"/>
      <c r="C209" s="71"/>
      <c r="D209" s="70"/>
      <c r="E209" s="68"/>
      <c r="F209" s="65"/>
      <c r="G209" s="66">
        <f t="shared" si="3"/>
        <v>0</v>
      </c>
      <c r="H209" s="230"/>
    </row>
    <row r="210" spans="1:8" x14ac:dyDescent="0.25">
      <c r="A210" s="67">
        <v>202</v>
      </c>
      <c r="B210" s="101"/>
      <c r="C210" s="71"/>
      <c r="D210" s="70"/>
      <c r="E210" s="68"/>
      <c r="F210" s="65"/>
      <c r="G210" s="66">
        <f t="shared" si="3"/>
        <v>0</v>
      </c>
      <c r="H210" s="230"/>
    </row>
    <row r="211" spans="1:8" x14ac:dyDescent="0.25">
      <c r="A211" s="67">
        <v>203</v>
      </c>
      <c r="B211" s="101"/>
      <c r="C211" s="71"/>
      <c r="D211" s="70"/>
      <c r="E211" s="68"/>
      <c r="F211" s="65"/>
      <c r="G211" s="66">
        <f t="shared" si="3"/>
        <v>0</v>
      </c>
      <c r="H211" s="230"/>
    </row>
    <row r="212" spans="1:8" x14ac:dyDescent="0.25">
      <c r="A212" s="67">
        <v>204</v>
      </c>
      <c r="B212" s="101"/>
      <c r="C212" s="71"/>
      <c r="D212" s="70"/>
      <c r="E212" s="68"/>
      <c r="F212" s="65"/>
      <c r="G212" s="66">
        <f t="shared" si="3"/>
        <v>0</v>
      </c>
      <c r="H212" s="230"/>
    </row>
    <row r="213" spans="1:8" x14ac:dyDescent="0.25">
      <c r="A213" s="67">
        <v>205</v>
      </c>
      <c r="B213" s="101"/>
      <c r="C213" s="71"/>
      <c r="D213" s="70"/>
      <c r="E213" s="68"/>
      <c r="F213" s="65"/>
      <c r="G213" s="66">
        <f t="shared" si="3"/>
        <v>0</v>
      </c>
      <c r="H213" s="230"/>
    </row>
    <row r="214" spans="1:8" x14ac:dyDescent="0.25">
      <c r="A214" s="67">
        <v>206</v>
      </c>
      <c r="B214" s="101"/>
      <c r="C214" s="71"/>
      <c r="D214" s="70"/>
      <c r="E214" s="68"/>
      <c r="F214" s="65"/>
      <c r="G214" s="66">
        <f t="shared" si="3"/>
        <v>0</v>
      </c>
      <c r="H214" s="230"/>
    </row>
    <row r="215" spans="1:8" x14ac:dyDescent="0.25">
      <c r="A215" s="67">
        <v>207</v>
      </c>
      <c r="B215" s="101"/>
      <c r="C215" s="71"/>
      <c r="D215" s="70"/>
      <c r="E215" s="68"/>
      <c r="F215" s="65"/>
      <c r="G215" s="66">
        <f t="shared" si="3"/>
        <v>0</v>
      </c>
      <c r="H215" s="230"/>
    </row>
    <row r="216" spans="1:8" x14ac:dyDescent="0.25">
      <c r="A216" s="67">
        <v>208</v>
      </c>
      <c r="B216" s="101"/>
      <c r="C216" s="71"/>
      <c r="D216" s="70"/>
      <c r="E216" s="68"/>
      <c r="F216" s="65"/>
      <c r="G216" s="66">
        <f t="shared" si="3"/>
        <v>0</v>
      </c>
      <c r="H216" s="230"/>
    </row>
    <row r="217" spans="1:8" x14ac:dyDescent="0.25">
      <c r="A217" s="67">
        <v>209</v>
      </c>
      <c r="B217" s="101"/>
      <c r="C217" s="71"/>
      <c r="D217" s="70"/>
      <c r="E217" s="68"/>
      <c r="F217" s="65"/>
      <c r="G217" s="66">
        <f t="shared" si="3"/>
        <v>0</v>
      </c>
      <c r="H217" s="230"/>
    </row>
    <row r="218" spans="1:8" x14ac:dyDescent="0.25">
      <c r="A218" s="67">
        <v>210</v>
      </c>
      <c r="B218" s="101"/>
      <c r="C218" s="71"/>
      <c r="D218" s="70"/>
      <c r="E218" s="68"/>
      <c r="F218" s="65"/>
      <c r="G218" s="66">
        <f t="shared" si="3"/>
        <v>0</v>
      </c>
      <c r="H218" s="230"/>
    </row>
    <row r="219" spans="1:8" x14ac:dyDescent="0.25">
      <c r="A219" s="67">
        <v>211</v>
      </c>
      <c r="B219" s="101"/>
      <c r="C219" s="71"/>
      <c r="D219" s="70"/>
      <c r="E219" s="68"/>
      <c r="F219" s="65"/>
      <c r="G219" s="66">
        <f t="shared" si="3"/>
        <v>0</v>
      </c>
      <c r="H219" s="230"/>
    </row>
    <row r="220" spans="1:8" x14ac:dyDescent="0.25">
      <c r="A220" s="67">
        <v>212</v>
      </c>
      <c r="B220" s="101"/>
      <c r="C220" s="71"/>
      <c r="D220" s="70"/>
      <c r="E220" s="68"/>
      <c r="F220" s="65"/>
      <c r="G220" s="66">
        <f t="shared" si="3"/>
        <v>0</v>
      </c>
      <c r="H220" s="230"/>
    </row>
    <row r="221" spans="1:8" x14ac:dyDescent="0.25">
      <c r="A221" s="67">
        <v>213</v>
      </c>
      <c r="B221" s="101"/>
      <c r="C221" s="71"/>
      <c r="D221" s="70"/>
      <c r="E221" s="68"/>
      <c r="F221" s="65"/>
      <c r="G221" s="66">
        <f t="shared" si="3"/>
        <v>0</v>
      </c>
      <c r="H221" s="230"/>
    </row>
    <row r="222" spans="1:8" x14ac:dyDescent="0.25">
      <c r="A222" s="67">
        <v>214</v>
      </c>
      <c r="B222" s="101"/>
      <c r="C222" s="71"/>
      <c r="D222" s="70"/>
      <c r="E222" s="68"/>
      <c r="F222" s="65"/>
      <c r="G222" s="66">
        <f t="shared" si="3"/>
        <v>0</v>
      </c>
      <c r="H222" s="230"/>
    </row>
    <row r="223" spans="1:8" x14ac:dyDescent="0.25">
      <c r="A223" s="67">
        <v>215</v>
      </c>
      <c r="B223" s="101"/>
      <c r="C223" s="71"/>
      <c r="D223" s="70"/>
      <c r="E223" s="68"/>
      <c r="F223" s="65"/>
      <c r="G223" s="66">
        <f t="shared" si="3"/>
        <v>0</v>
      </c>
      <c r="H223" s="230"/>
    </row>
    <row r="224" spans="1:8" x14ac:dyDescent="0.25">
      <c r="A224" s="67">
        <v>216</v>
      </c>
      <c r="B224" s="101"/>
      <c r="C224" s="71"/>
      <c r="D224" s="70"/>
      <c r="E224" s="68"/>
      <c r="F224" s="65"/>
      <c r="G224" s="66">
        <f t="shared" si="3"/>
        <v>0</v>
      </c>
      <c r="H224" s="230"/>
    </row>
    <row r="225" spans="1:8" x14ac:dyDescent="0.25">
      <c r="A225" s="67">
        <v>217</v>
      </c>
      <c r="B225" s="101"/>
      <c r="C225" s="71"/>
      <c r="D225" s="70"/>
      <c r="E225" s="68"/>
      <c r="F225" s="65"/>
      <c r="G225" s="66">
        <f t="shared" si="3"/>
        <v>0</v>
      </c>
      <c r="H225" s="230"/>
    </row>
    <row r="226" spans="1:8" x14ac:dyDescent="0.25">
      <c r="A226" s="67">
        <v>218</v>
      </c>
      <c r="B226" s="101"/>
      <c r="C226" s="71"/>
      <c r="D226" s="70"/>
      <c r="E226" s="68"/>
      <c r="F226" s="65"/>
      <c r="G226" s="66">
        <f t="shared" si="3"/>
        <v>0</v>
      </c>
      <c r="H226" s="230"/>
    </row>
    <row r="227" spans="1:8" x14ac:dyDescent="0.25">
      <c r="A227" s="67">
        <v>219</v>
      </c>
      <c r="B227" s="101"/>
      <c r="C227" s="71"/>
      <c r="D227" s="70"/>
      <c r="E227" s="68"/>
      <c r="F227" s="65"/>
      <c r="G227" s="66">
        <f t="shared" si="3"/>
        <v>0</v>
      </c>
      <c r="H227" s="230"/>
    </row>
    <row r="228" spans="1:8" x14ac:dyDescent="0.25">
      <c r="A228" s="67">
        <v>220</v>
      </c>
      <c r="B228" s="101"/>
      <c r="C228" s="71"/>
      <c r="D228" s="70"/>
      <c r="E228" s="68"/>
      <c r="F228" s="65"/>
      <c r="G228" s="66">
        <f t="shared" si="3"/>
        <v>0</v>
      </c>
      <c r="H228" s="230"/>
    </row>
    <row r="229" spans="1:8" x14ac:dyDescent="0.25">
      <c r="A229" s="67">
        <v>221</v>
      </c>
      <c r="B229" s="101"/>
      <c r="C229" s="71"/>
      <c r="D229" s="70"/>
      <c r="E229" s="68"/>
      <c r="F229" s="65"/>
      <c r="G229" s="66">
        <f t="shared" si="3"/>
        <v>0</v>
      </c>
      <c r="H229" s="230"/>
    </row>
    <row r="230" spans="1:8" x14ac:dyDescent="0.25">
      <c r="A230" s="67">
        <v>222</v>
      </c>
      <c r="B230" s="101"/>
      <c r="C230" s="71"/>
      <c r="D230" s="70"/>
      <c r="E230" s="68"/>
      <c r="F230" s="65"/>
      <c r="G230" s="66">
        <f t="shared" si="3"/>
        <v>0</v>
      </c>
      <c r="H230" s="230"/>
    </row>
    <row r="231" spans="1:8" x14ac:dyDescent="0.25">
      <c r="A231" s="67">
        <v>223</v>
      </c>
      <c r="B231" s="101"/>
      <c r="C231" s="71"/>
      <c r="D231" s="70"/>
      <c r="E231" s="68"/>
      <c r="F231" s="65"/>
      <c r="G231" s="66">
        <f t="shared" si="3"/>
        <v>0</v>
      </c>
      <c r="H231" s="230"/>
    </row>
    <row r="232" spans="1:8" x14ac:dyDescent="0.25">
      <c r="A232" s="67">
        <v>224</v>
      </c>
      <c r="B232" s="101"/>
      <c r="C232" s="71"/>
      <c r="D232" s="70"/>
      <c r="E232" s="68"/>
      <c r="F232" s="65"/>
      <c r="G232" s="66">
        <f t="shared" si="3"/>
        <v>0</v>
      </c>
      <c r="H232" s="230"/>
    </row>
    <row r="233" spans="1:8" x14ac:dyDescent="0.25">
      <c r="A233" s="67">
        <v>225</v>
      </c>
      <c r="B233" s="101"/>
      <c r="C233" s="71"/>
      <c r="D233" s="70"/>
      <c r="E233" s="68"/>
      <c r="F233" s="65"/>
      <c r="G233" s="66">
        <f t="shared" si="3"/>
        <v>0</v>
      </c>
      <c r="H233" s="230"/>
    </row>
    <row r="234" spans="1:8" x14ac:dyDescent="0.25">
      <c r="A234" s="67">
        <v>226</v>
      </c>
      <c r="B234" s="101"/>
      <c r="C234" s="71"/>
      <c r="D234" s="70"/>
      <c r="E234" s="68"/>
      <c r="F234" s="65"/>
      <c r="G234" s="66">
        <f t="shared" si="3"/>
        <v>0</v>
      </c>
      <c r="H234" s="230"/>
    </row>
    <row r="235" spans="1:8" x14ac:dyDescent="0.25">
      <c r="A235" s="67">
        <v>227</v>
      </c>
      <c r="B235" s="101"/>
      <c r="C235" s="71"/>
      <c r="D235" s="70"/>
      <c r="E235" s="68"/>
      <c r="F235" s="65"/>
      <c r="G235" s="66">
        <f t="shared" si="3"/>
        <v>0</v>
      </c>
      <c r="H235" s="230"/>
    </row>
    <row r="236" spans="1:8" x14ac:dyDescent="0.25">
      <c r="A236" s="67">
        <v>228</v>
      </c>
      <c r="B236" s="101"/>
      <c r="C236" s="71"/>
      <c r="D236" s="70"/>
      <c r="E236" s="68"/>
      <c r="F236" s="65"/>
      <c r="G236" s="66">
        <f t="shared" si="3"/>
        <v>0</v>
      </c>
      <c r="H236" s="230"/>
    </row>
    <row r="237" spans="1:8" x14ac:dyDescent="0.25">
      <c r="A237" s="67">
        <v>229</v>
      </c>
      <c r="B237" s="101"/>
      <c r="C237" s="71"/>
      <c r="D237" s="70"/>
      <c r="E237" s="68"/>
      <c r="F237" s="65"/>
      <c r="G237" s="66">
        <f t="shared" si="3"/>
        <v>0</v>
      </c>
      <c r="H237" s="230"/>
    </row>
    <row r="238" spans="1:8" x14ac:dyDescent="0.25">
      <c r="A238" s="67">
        <v>230</v>
      </c>
      <c r="B238" s="101"/>
      <c r="C238" s="71"/>
      <c r="D238" s="70"/>
      <c r="E238" s="68"/>
      <c r="F238" s="65"/>
      <c r="G238" s="66">
        <f t="shared" si="3"/>
        <v>0</v>
      </c>
      <c r="H238" s="230"/>
    </row>
    <row r="239" spans="1:8" x14ac:dyDescent="0.25">
      <c r="A239" s="67">
        <v>231</v>
      </c>
      <c r="B239" s="101"/>
      <c r="C239" s="71"/>
      <c r="D239" s="70"/>
      <c r="E239" s="68"/>
      <c r="F239" s="65"/>
      <c r="G239" s="66">
        <f t="shared" si="3"/>
        <v>0</v>
      </c>
      <c r="H239" s="230"/>
    </row>
    <row r="240" spans="1:8" x14ac:dyDescent="0.25">
      <c r="A240" s="67">
        <v>232</v>
      </c>
      <c r="B240" s="101"/>
      <c r="C240" s="71"/>
      <c r="D240" s="70"/>
      <c r="E240" s="68"/>
      <c r="F240" s="65"/>
      <c r="G240" s="66">
        <f t="shared" si="3"/>
        <v>0</v>
      </c>
      <c r="H240" s="230"/>
    </row>
    <row r="241" spans="1:8" x14ac:dyDescent="0.25">
      <c r="A241" s="67">
        <v>233</v>
      </c>
      <c r="B241" s="101"/>
      <c r="C241" s="71"/>
      <c r="D241" s="70"/>
      <c r="E241" s="68"/>
      <c r="F241" s="65"/>
      <c r="G241" s="66">
        <f t="shared" si="3"/>
        <v>0</v>
      </c>
      <c r="H241" s="230"/>
    </row>
    <row r="242" spans="1:8" x14ac:dyDescent="0.25">
      <c r="A242" s="67">
        <v>234</v>
      </c>
      <c r="B242" s="101"/>
      <c r="C242" s="71"/>
      <c r="D242" s="70"/>
      <c r="E242" s="68"/>
      <c r="F242" s="65"/>
      <c r="G242" s="66">
        <f t="shared" si="3"/>
        <v>0</v>
      </c>
      <c r="H242" s="230"/>
    </row>
    <row r="243" spans="1:8" x14ac:dyDescent="0.25">
      <c r="A243" s="67">
        <v>235</v>
      </c>
      <c r="B243" s="101"/>
      <c r="C243" s="71"/>
      <c r="D243" s="70"/>
      <c r="E243" s="68"/>
      <c r="F243" s="65"/>
      <c r="G243" s="66">
        <f t="shared" si="3"/>
        <v>0</v>
      </c>
      <c r="H243" s="230"/>
    </row>
    <row r="244" spans="1:8" x14ac:dyDescent="0.25">
      <c r="A244" s="67">
        <v>236</v>
      </c>
      <c r="B244" s="101"/>
      <c r="C244" s="71"/>
      <c r="D244" s="70"/>
      <c r="E244" s="68"/>
      <c r="F244" s="65"/>
      <c r="G244" s="66">
        <f t="shared" si="3"/>
        <v>0</v>
      </c>
      <c r="H244" s="230"/>
    </row>
    <row r="245" spans="1:8" x14ac:dyDescent="0.25">
      <c r="A245" s="67">
        <v>237</v>
      </c>
      <c r="B245" s="101"/>
      <c r="C245" s="71"/>
      <c r="D245" s="70"/>
      <c r="E245" s="68"/>
      <c r="F245" s="65"/>
      <c r="G245" s="66">
        <f t="shared" si="3"/>
        <v>0</v>
      </c>
      <c r="H245" s="230"/>
    </row>
    <row r="246" spans="1:8" x14ac:dyDescent="0.25">
      <c r="A246" s="67">
        <v>238</v>
      </c>
      <c r="B246" s="101"/>
      <c r="C246" s="71"/>
      <c r="D246" s="70"/>
      <c r="E246" s="68"/>
      <c r="F246" s="65"/>
      <c r="G246" s="66">
        <f t="shared" si="3"/>
        <v>0</v>
      </c>
      <c r="H246" s="230"/>
    </row>
    <row r="247" spans="1:8" x14ac:dyDescent="0.25">
      <c r="A247" s="67">
        <v>239</v>
      </c>
      <c r="B247" s="101"/>
      <c r="C247" s="71"/>
      <c r="D247" s="70"/>
      <c r="E247" s="68"/>
      <c r="F247" s="65"/>
      <c r="G247" s="66">
        <f t="shared" si="3"/>
        <v>0</v>
      </c>
      <c r="H247" s="230"/>
    </row>
    <row r="248" spans="1:8" x14ac:dyDescent="0.25">
      <c r="A248" s="67">
        <v>240</v>
      </c>
      <c r="B248" s="101"/>
      <c r="C248" s="71"/>
      <c r="D248" s="70"/>
      <c r="E248" s="68"/>
      <c r="F248" s="65"/>
      <c r="G248" s="66">
        <f t="shared" si="3"/>
        <v>0</v>
      </c>
      <c r="H248" s="230"/>
    </row>
    <row r="249" spans="1:8" x14ac:dyDescent="0.25">
      <c r="A249" s="67">
        <v>241</v>
      </c>
      <c r="B249" s="101"/>
      <c r="C249" s="71"/>
      <c r="D249" s="70"/>
      <c r="E249" s="68"/>
      <c r="F249" s="65"/>
      <c r="G249" s="66">
        <f t="shared" si="3"/>
        <v>0</v>
      </c>
      <c r="H249" s="230"/>
    </row>
    <row r="250" spans="1:8" x14ac:dyDescent="0.25">
      <c r="A250" s="67">
        <v>242</v>
      </c>
      <c r="B250" s="101"/>
      <c r="C250" s="71"/>
      <c r="D250" s="70"/>
      <c r="E250" s="68"/>
      <c r="F250" s="65"/>
      <c r="G250" s="66">
        <f t="shared" si="3"/>
        <v>0</v>
      </c>
      <c r="H250" s="230"/>
    </row>
    <row r="251" spans="1:8" x14ac:dyDescent="0.25">
      <c r="A251" s="67">
        <v>243</v>
      </c>
      <c r="B251" s="101"/>
      <c r="C251" s="71"/>
      <c r="D251" s="70"/>
      <c r="E251" s="68"/>
      <c r="F251" s="65"/>
      <c r="G251" s="66">
        <f t="shared" si="3"/>
        <v>0</v>
      </c>
      <c r="H251" s="230"/>
    </row>
    <row r="252" spans="1:8" x14ac:dyDescent="0.25">
      <c r="A252" s="67">
        <v>244</v>
      </c>
      <c r="B252" s="101"/>
      <c r="C252" s="71"/>
      <c r="D252" s="70"/>
      <c r="E252" s="68"/>
      <c r="F252" s="65"/>
      <c r="G252" s="66">
        <f t="shared" si="3"/>
        <v>0</v>
      </c>
      <c r="H252" s="230"/>
    </row>
    <row r="253" spans="1:8" x14ac:dyDescent="0.25">
      <c r="A253" s="67">
        <v>245</v>
      </c>
      <c r="B253" s="101"/>
      <c r="C253" s="71"/>
      <c r="D253" s="70"/>
      <c r="E253" s="68"/>
      <c r="F253" s="65"/>
      <c r="G253" s="66">
        <f t="shared" si="3"/>
        <v>0</v>
      </c>
      <c r="H253" s="230"/>
    </row>
    <row r="254" spans="1:8" x14ac:dyDescent="0.25">
      <c r="A254" s="67">
        <v>246</v>
      </c>
      <c r="B254" s="101"/>
      <c r="C254" s="71"/>
      <c r="D254" s="70"/>
      <c r="E254" s="68"/>
      <c r="F254" s="65"/>
      <c r="G254" s="66">
        <f t="shared" si="3"/>
        <v>0</v>
      </c>
      <c r="H254" s="230"/>
    </row>
    <row r="255" spans="1:8" x14ac:dyDescent="0.25">
      <c r="A255" s="67">
        <v>247</v>
      </c>
      <c r="B255" s="101"/>
      <c r="C255" s="71"/>
      <c r="D255" s="70"/>
      <c r="E255" s="68"/>
      <c r="F255" s="65"/>
      <c r="G255" s="66">
        <f t="shared" si="3"/>
        <v>0</v>
      </c>
      <c r="H255" s="230"/>
    </row>
    <row r="256" spans="1:8" x14ac:dyDescent="0.25">
      <c r="A256" s="67">
        <v>248</v>
      </c>
      <c r="B256" s="101"/>
      <c r="C256" s="71"/>
      <c r="D256" s="70"/>
      <c r="E256" s="68"/>
      <c r="F256" s="65"/>
      <c r="G256" s="66">
        <f t="shared" si="3"/>
        <v>0</v>
      </c>
      <c r="H256" s="230"/>
    </row>
    <row r="257" spans="1:8" x14ac:dyDescent="0.25">
      <c r="A257" s="67">
        <v>249</v>
      </c>
      <c r="B257" s="101"/>
      <c r="C257" s="71"/>
      <c r="D257" s="70"/>
      <c r="E257" s="68"/>
      <c r="F257" s="65"/>
      <c r="G257" s="66">
        <f t="shared" si="3"/>
        <v>0</v>
      </c>
      <c r="H257" s="230"/>
    </row>
    <row r="258" spans="1:8" x14ac:dyDescent="0.25">
      <c r="A258" s="67">
        <v>250</v>
      </c>
      <c r="B258" s="101"/>
      <c r="C258" s="71"/>
      <c r="D258" s="70"/>
      <c r="E258" s="68"/>
      <c r="F258" s="65"/>
      <c r="G258" s="66">
        <f t="shared" si="3"/>
        <v>0</v>
      </c>
      <c r="H258" s="230"/>
    </row>
    <row r="259" spans="1:8" x14ac:dyDescent="0.25">
      <c r="A259" s="67">
        <v>251</v>
      </c>
      <c r="B259" s="101"/>
      <c r="C259" s="71"/>
      <c r="D259" s="70"/>
      <c r="E259" s="68"/>
      <c r="F259" s="65"/>
      <c r="G259" s="66">
        <f t="shared" si="3"/>
        <v>0</v>
      </c>
      <c r="H259" s="230"/>
    </row>
    <row r="260" spans="1:8" x14ac:dyDescent="0.25">
      <c r="A260" s="67">
        <v>252</v>
      </c>
      <c r="B260" s="101"/>
      <c r="C260" s="71"/>
      <c r="D260" s="70"/>
      <c r="E260" s="68"/>
      <c r="F260" s="65"/>
      <c r="G260" s="66">
        <f t="shared" si="3"/>
        <v>0</v>
      </c>
      <c r="H260" s="230"/>
    </row>
    <row r="261" spans="1:8" x14ac:dyDescent="0.25">
      <c r="A261" s="67">
        <v>253</v>
      </c>
      <c r="B261" s="101"/>
      <c r="C261" s="71"/>
      <c r="D261" s="70"/>
      <c r="E261" s="68"/>
      <c r="F261" s="65"/>
      <c r="G261" s="66">
        <f t="shared" si="3"/>
        <v>0</v>
      </c>
      <c r="H261" s="230"/>
    </row>
    <row r="262" spans="1:8" x14ac:dyDescent="0.25">
      <c r="A262" s="67">
        <v>254</v>
      </c>
      <c r="B262" s="101"/>
      <c r="C262" s="71"/>
      <c r="D262" s="70"/>
      <c r="E262" s="68"/>
      <c r="F262" s="65"/>
      <c r="G262" s="66">
        <f t="shared" si="3"/>
        <v>0</v>
      </c>
      <c r="H262" s="230"/>
    </row>
    <row r="263" spans="1:8" x14ac:dyDescent="0.25">
      <c r="A263" s="67">
        <v>255</v>
      </c>
      <c r="B263" s="101"/>
      <c r="C263" s="71"/>
      <c r="D263" s="70"/>
      <c r="E263" s="68"/>
      <c r="F263" s="65"/>
      <c r="G263" s="66">
        <f t="shared" si="3"/>
        <v>0</v>
      </c>
      <c r="H263" s="230"/>
    </row>
    <row r="264" spans="1:8" x14ac:dyDescent="0.25">
      <c r="A264" s="67">
        <v>256</v>
      </c>
      <c r="B264" s="101"/>
      <c r="C264" s="71"/>
      <c r="D264" s="70"/>
      <c r="E264" s="68"/>
      <c r="F264" s="65"/>
      <c r="G264" s="66">
        <f t="shared" si="3"/>
        <v>0</v>
      </c>
      <c r="H264" s="230"/>
    </row>
    <row r="265" spans="1:8" x14ac:dyDescent="0.25">
      <c r="A265" s="67">
        <v>257</v>
      </c>
      <c r="B265" s="101"/>
      <c r="C265" s="71"/>
      <c r="D265" s="70"/>
      <c r="E265" s="68"/>
      <c r="F265" s="65"/>
      <c r="G265" s="66">
        <f t="shared" si="3"/>
        <v>0</v>
      </c>
      <c r="H265" s="230"/>
    </row>
    <row r="266" spans="1:8" x14ac:dyDescent="0.25">
      <c r="A266" s="67">
        <v>258</v>
      </c>
      <c r="B266" s="101"/>
      <c r="C266" s="71"/>
      <c r="D266" s="70"/>
      <c r="E266" s="68"/>
      <c r="F266" s="65"/>
      <c r="G266" s="66">
        <f t="shared" ref="G266:G329" si="4">ROUND(E266*F266,2)</f>
        <v>0</v>
      </c>
      <c r="H266" s="230"/>
    </row>
    <row r="267" spans="1:8" x14ac:dyDescent="0.25">
      <c r="A267" s="67">
        <v>259</v>
      </c>
      <c r="B267" s="101"/>
      <c r="C267" s="71"/>
      <c r="D267" s="70"/>
      <c r="E267" s="68"/>
      <c r="F267" s="65"/>
      <c r="G267" s="66">
        <f t="shared" si="4"/>
        <v>0</v>
      </c>
      <c r="H267" s="230"/>
    </row>
    <row r="268" spans="1:8" x14ac:dyDescent="0.25">
      <c r="A268" s="67">
        <v>260</v>
      </c>
      <c r="B268" s="101"/>
      <c r="C268" s="71"/>
      <c r="D268" s="70"/>
      <c r="E268" s="68"/>
      <c r="F268" s="65"/>
      <c r="G268" s="66">
        <f t="shared" si="4"/>
        <v>0</v>
      </c>
      <c r="H268" s="230"/>
    </row>
    <row r="269" spans="1:8" x14ac:dyDescent="0.25">
      <c r="A269" s="67">
        <v>261</v>
      </c>
      <c r="B269" s="101"/>
      <c r="C269" s="71"/>
      <c r="D269" s="70"/>
      <c r="E269" s="68"/>
      <c r="F269" s="65"/>
      <c r="G269" s="66">
        <f t="shared" si="4"/>
        <v>0</v>
      </c>
      <c r="H269" s="230"/>
    </row>
    <row r="270" spans="1:8" x14ac:dyDescent="0.25">
      <c r="A270" s="67">
        <v>262</v>
      </c>
      <c r="B270" s="101"/>
      <c r="C270" s="71"/>
      <c r="D270" s="70"/>
      <c r="E270" s="68"/>
      <c r="F270" s="65"/>
      <c r="G270" s="66">
        <f t="shared" si="4"/>
        <v>0</v>
      </c>
      <c r="H270" s="230"/>
    </row>
    <row r="271" spans="1:8" x14ac:dyDescent="0.25">
      <c r="A271" s="67">
        <v>263</v>
      </c>
      <c r="B271" s="101"/>
      <c r="C271" s="71"/>
      <c r="D271" s="70"/>
      <c r="E271" s="68"/>
      <c r="F271" s="65"/>
      <c r="G271" s="66">
        <f t="shared" si="4"/>
        <v>0</v>
      </c>
      <c r="H271" s="230"/>
    </row>
    <row r="272" spans="1:8" x14ac:dyDescent="0.25">
      <c r="A272" s="67">
        <v>264</v>
      </c>
      <c r="B272" s="101"/>
      <c r="C272" s="71"/>
      <c r="D272" s="70"/>
      <c r="E272" s="68"/>
      <c r="F272" s="65"/>
      <c r="G272" s="66">
        <f t="shared" si="4"/>
        <v>0</v>
      </c>
      <c r="H272" s="230"/>
    </row>
    <row r="273" spans="1:8" x14ac:dyDescent="0.25">
      <c r="A273" s="67">
        <v>265</v>
      </c>
      <c r="B273" s="101"/>
      <c r="C273" s="71"/>
      <c r="D273" s="70"/>
      <c r="E273" s="68"/>
      <c r="F273" s="65"/>
      <c r="G273" s="66">
        <f t="shared" si="4"/>
        <v>0</v>
      </c>
      <c r="H273" s="230"/>
    </row>
    <row r="274" spans="1:8" x14ac:dyDescent="0.25">
      <c r="A274" s="67">
        <v>266</v>
      </c>
      <c r="B274" s="101"/>
      <c r="C274" s="71"/>
      <c r="D274" s="70"/>
      <c r="E274" s="68"/>
      <c r="F274" s="65"/>
      <c r="G274" s="66">
        <f t="shared" si="4"/>
        <v>0</v>
      </c>
      <c r="H274" s="230"/>
    </row>
    <row r="275" spans="1:8" x14ac:dyDescent="0.25">
      <c r="A275" s="67">
        <v>267</v>
      </c>
      <c r="B275" s="101"/>
      <c r="C275" s="71"/>
      <c r="D275" s="70"/>
      <c r="E275" s="68"/>
      <c r="F275" s="65"/>
      <c r="G275" s="66">
        <f t="shared" si="4"/>
        <v>0</v>
      </c>
      <c r="H275" s="230"/>
    </row>
    <row r="276" spans="1:8" x14ac:dyDescent="0.25">
      <c r="A276" s="67">
        <v>268</v>
      </c>
      <c r="B276" s="101"/>
      <c r="C276" s="71"/>
      <c r="D276" s="70"/>
      <c r="E276" s="68"/>
      <c r="F276" s="65"/>
      <c r="G276" s="66">
        <f t="shared" si="4"/>
        <v>0</v>
      </c>
      <c r="H276" s="230"/>
    </row>
    <row r="277" spans="1:8" x14ac:dyDescent="0.25">
      <c r="A277" s="67">
        <v>269</v>
      </c>
      <c r="B277" s="101"/>
      <c r="C277" s="71"/>
      <c r="D277" s="70"/>
      <c r="E277" s="68"/>
      <c r="F277" s="65"/>
      <c r="G277" s="66">
        <f t="shared" si="4"/>
        <v>0</v>
      </c>
      <c r="H277" s="230"/>
    </row>
    <row r="278" spans="1:8" x14ac:dyDescent="0.25">
      <c r="A278" s="67">
        <v>270</v>
      </c>
      <c r="B278" s="101"/>
      <c r="C278" s="71"/>
      <c r="D278" s="70"/>
      <c r="E278" s="68"/>
      <c r="F278" s="65"/>
      <c r="G278" s="66">
        <f t="shared" si="4"/>
        <v>0</v>
      </c>
      <c r="H278" s="230"/>
    </row>
    <row r="279" spans="1:8" x14ac:dyDescent="0.25">
      <c r="A279" s="67">
        <v>271</v>
      </c>
      <c r="B279" s="101"/>
      <c r="C279" s="71"/>
      <c r="D279" s="70"/>
      <c r="E279" s="68"/>
      <c r="F279" s="65"/>
      <c r="G279" s="66">
        <f t="shared" si="4"/>
        <v>0</v>
      </c>
      <c r="H279" s="230"/>
    </row>
    <row r="280" spans="1:8" x14ac:dyDescent="0.25">
      <c r="A280" s="67">
        <v>272</v>
      </c>
      <c r="B280" s="101"/>
      <c r="C280" s="71"/>
      <c r="D280" s="70"/>
      <c r="E280" s="68"/>
      <c r="F280" s="65"/>
      <c r="G280" s="66">
        <f t="shared" si="4"/>
        <v>0</v>
      </c>
      <c r="H280" s="230"/>
    </row>
    <row r="281" spans="1:8" x14ac:dyDescent="0.25">
      <c r="A281" s="67">
        <v>273</v>
      </c>
      <c r="B281" s="101"/>
      <c r="C281" s="71"/>
      <c r="D281" s="70"/>
      <c r="E281" s="68"/>
      <c r="F281" s="65"/>
      <c r="G281" s="66">
        <f t="shared" si="4"/>
        <v>0</v>
      </c>
      <c r="H281" s="230"/>
    </row>
    <row r="282" spans="1:8" x14ac:dyDescent="0.25">
      <c r="A282" s="67">
        <v>274</v>
      </c>
      <c r="B282" s="101"/>
      <c r="C282" s="71"/>
      <c r="D282" s="70"/>
      <c r="E282" s="68"/>
      <c r="F282" s="65"/>
      <c r="G282" s="66">
        <f t="shared" si="4"/>
        <v>0</v>
      </c>
      <c r="H282" s="230"/>
    </row>
    <row r="283" spans="1:8" x14ac:dyDescent="0.25">
      <c r="A283" s="67">
        <v>275</v>
      </c>
      <c r="B283" s="101"/>
      <c r="C283" s="71"/>
      <c r="D283" s="70"/>
      <c r="E283" s="68"/>
      <c r="F283" s="65"/>
      <c r="G283" s="66">
        <f t="shared" si="4"/>
        <v>0</v>
      </c>
      <c r="H283" s="230"/>
    </row>
    <row r="284" spans="1:8" x14ac:dyDescent="0.25">
      <c r="A284" s="67">
        <v>276</v>
      </c>
      <c r="B284" s="101"/>
      <c r="C284" s="71"/>
      <c r="D284" s="70"/>
      <c r="E284" s="68"/>
      <c r="F284" s="65"/>
      <c r="G284" s="66">
        <f t="shared" si="4"/>
        <v>0</v>
      </c>
      <c r="H284" s="230"/>
    </row>
    <row r="285" spans="1:8" x14ac:dyDescent="0.25">
      <c r="A285" s="67">
        <v>277</v>
      </c>
      <c r="B285" s="101"/>
      <c r="C285" s="71"/>
      <c r="D285" s="70"/>
      <c r="E285" s="68"/>
      <c r="F285" s="65"/>
      <c r="G285" s="66">
        <f t="shared" si="4"/>
        <v>0</v>
      </c>
      <c r="H285" s="230"/>
    </row>
    <row r="286" spans="1:8" x14ac:dyDescent="0.25">
      <c r="A286" s="67">
        <v>278</v>
      </c>
      <c r="B286" s="101"/>
      <c r="C286" s="71"/>
      <c r="D286" s="70"/>
      <c r="E286" s="68"/>
      <c r="F286" s="65"/>
      <c r="G286" s="66">
        <f t="shared" si="4"/>
        <v>0</v>
      </c>
      <c r="H286" s="230"/>
    </row>
    <row r="287" spans="1:8" x14ac:dyDescent="0.25">
      <c r="A287" s="67">
        <v>279</v>
      </c>
      <c r="B287" s="101"/>
      <c r="C287" s="71"/>
      <c r="D287" s="70"/>
      <c r="E287" s="68"/>
      <c r="F287" s="65"/>
      <c r="G287" s="66">
        <f t="shared" si="4"/>
        <v>0</v>
      </c>
      <c r="H287" s="230"/>
    </row>
    <row r="288" spans="1:8" x14ac:dyDescent="0.25">
      <c r="A288" s="67">
        <v>280</v>
      </c>
      <c r="B288" s="101"/>
      <c r="C288" s="71"/>
      <c r="D288" s="70"/>
      <c r="E288" s="68"/>
      <c r="F288" s="65"/>
      <c r="G288" s="66">
        <f t="shared" si="4"/>
        <v>0</v>
      </c>
      <c r="H288" s="230"/>
    </row>
    <row r="289" spans="1:8" x14ac:dyDescent="0.25">
      <c r="A289" s="67">
        <v>281</v>
      </c>
      <c r="B289" s="101"/>
      <c r="C289" s="71"/>
      <c r="D289" s="70"/>
      <c r="E289" s="68"/>
      <c r="F289" s="65"/>
      <c r="G289" s="66">
        <f t="shared" si="4"/>
        <v>0</v>
      </c>
      <c r="H289" s="230"/>
    </row>
    <row r="290" spans="1:8" x14ac:dyDescent="0.25">
      <c r="A290" s="67">
        <v>282</v>
      </c>
      <c r="B290" s="101"/>
      <c r="C290" s="71"/>
      <c r="D290" s="70"/>
      <c r="E290" s="68"/>
      <c r="F290" s="65"/>
      <c r="G290" s="66">
        <f t="shared" si="4"/>
        <v>0</v>
      </c>
      <c r="H290" s="230"/>
    </row>
    <row r="291" spans="1:8" x14ac:dyDescent="0.25">
      <c r="A291" s="67">
        <v>283</v>
      </c>
      <c r="B291" s="101"/>
      <c r="C291" s="71"/>
      <c r="D291" s="70"/>
      <c r="E291" s="68"/>
      <c r="F291" s="65"/>
      <c r="G291" s="66">
        <f t="shared" si="4"/>
        <v>0</v>
      </c>
      <c r="H291" s="230"/>
    </row>
    <row r="292" spans="1:8" x14ac:dyDescent="0.25">
      <c r="A292" s="67">
        <v>284</v>
      </c>
      <c r="B292" s="101"/>
      <c r="C292" s="71"/>
      <c r="D292" s="70"/>
      <c r="E292" s="68"/>
      <c r="F292" s="65"/>
      <c r="G292" s="66">
        <f t="shared" si="4"/>
        <v>0</v>
      </c>
      <c r="H292" s="230"/>
    </row>
    <row r="293" spans="1:8" x14ac:dyDescent="0.25">
      <c r="A293" s="67">
        <v>285</v>
      </c>
      <c r="B293" s="101"/>
      <c r="C293" s="71"/>
      <c r="D293" s="70"/>
      <c r="E293" s="68"/>
      <c r="F293" s="65"/>
      <c r="G293" s="66">
        <f t="shared" si="4"/>
        <v>0</v>
      </c>
      <c r="H293" s="230"/>
    </row>
    <row r="294" spans="1:8" x14ac:dyDescent="0.25">
      <c r="A294" s="67">
        <v>286</v>
      </c>
      <c r="B294" s="101"/>
      <c r="C294" s="71"/>
      <c r="D294" s="70"/>
      <c r="E294" s="68"/>
      <c r="F294" s="65"/>
      <c r="G294" s="66">
        <f t="shared" si="4"/>
        <v>0</v>
      </c>
      <c r="H294" s="230"/>
    </row>
    <row r="295" spans="1:8" x14ac:dyDescent="0.25">
      <c r="A295" s="67">
        <v>287</v>
      </c>
      <c r="B295" s="101"/>
      <c r="C295" s="71"/>
      <c r="D295" s="70"/>
      <c r="E295" s="68"/>
      <c r="F295" s="65"/>
      <c r="G295" s="66">
        <f t="shared" si="4"/>
        <v>0</v>
      </c>
      <c r="H295" s="230"/>
    </row>
    <row r="296" spans="1:8" x14ac:dyDescent="0.25">
      <c r="A296" s="67">
        <v>288</v>
      </c>
      <c r="B296" s="101"/>
      <c r="C296" s="71"/>
      <c r="D296" s="70"/>
      <c r="E296" s="68"/>
      <c r="F296" s="65"/>
      <c r="G296" s="66">
        <f t="shared" si="4"/>
        <v>0</v>
      </c>
      <c r="H296" s="230"/>
    </row>
    <row r="297" spans="1:8" x14ac:dyDescent="0.25">
      <c r="A297" s="67">
        <v>289</v>
      </c>
      <c r="B297" s="101"/>
      <c r="C297" s="71"/>
      <c r="D297" s="70"/>
      <c r="E297" s="68"/>
      <c r="F297" s="65"/>
      <c r="G297" s="66">
        <f t="shared" si="4"/>
        <v>0</v>
      </c>
      <c r="H297" s="230"/>
    </row>
    <row r="298" spans="1:8" x14ac:dyDescent="0.25">
      <c r="A298" s="67">
        <v>290</v>
      </c>
      <c r="B298" s="101"/>
      <c r="C298" s="71"/>
      <c r="D298" s="70"/>
      <c r="E298" s="68"/>
      <c r="F298" s="65"/>
      <c r="G298" s="66">
        <f t="shared" si="4"/>
        <v>0</v>
      </c>
      <c r="H298" s="230"/>
    </row>
    <row r="299" spans="1:8" x14ac:dyDescent="0.25">
      <c r="A299" s="67">
        <v>291</v>
      </c>
      <c r="B299" s="101"/>
      <c r="C299" s="71"/>
      <c r="D299" s="70"/>
      <c r="E299" s="68"/>
      <c r="F299" s="65"/>
      <c r="G299" s="66">
        <f t="shared" si="4"/>
        <v>0</v>
      </c>
      <c r="H299" s="230"/>
    </row>
    <row r="300" spans="1:8" x14ac:dyDescent="0.25">
      <c r="A300" s="67">
        <v>292</v>
      </c>
      <c r="B300" s="101"/>
      <c r="C300" s="71"/>
      <c r="D300" s="70"/>
      <c r="E300" s="68"/>
      <c r="F300" s="65"/>
      <c r="G300" s="66">
        <f t="shared" si="4"/>
        <v>0</v>
      </c>
      <c r="H300" s="230"/>
    </row>
    <row r="301" spans="1:8" x14ac:dyDescent="0.25">
      <c r="A301" s="67">
        <v>293</v>
      </c>
      <c r="B301" s="101"/>
      <c r="C301" s="71"/>
      <c r="D301" s="70"/>
      <c r="E301" s="68"/>
      <c r="F301" s="65"/>
      <c r="G301" s="66">
        <f t="shared" si="4"/>
        <v>0</v>
      </c>
      <c r="H301" s="230"/>
    </row>
    <row r="302" spans="1:8" x14ac:dyDescent="0.25">
      <c r="A302" s="67">
        <v>294</v>
      </c>
      <c r="B302" s="101"/>
      <c r="C302" s="71"/>
      <c r="D302" s="70"/>
      <c r="E302" s="68"/>
      <c r="F302" s="65"/>
      <c r="G302" s="66">
        <f t="shared" si="4"/>
        <v>0</v>
      </c>
      <c r="H302" s="230"/>
    </row>
    <row r="303" spans="1:8" x14ac:dyDescent="0.25">
      <c r="A303" s="67">
        <v>295</v>
      </c>
      <c r="B303" s="101"/>
      <c r="C303" s="71"/>
      <c r="D303" s="70"/>
      <c r="E303" s="68"/>
      <c r="F303" s="65"/>
      <c r="G303" s="66">
        <f t="shared" si="4"/>
        <v>0</v>
      </c>
      <c r="H303" s="230"/>
    </row>
    <row r="304" spans="1:8" x14ac:dyDescent="0.25">
      <c r="A304" s="67">
        <v>296</v>
      </c>
      <c r="B304" s="101"/>
      <c r="C304" s="71"/>
      <c r="D304" s="70"/>
      <c r="E304" s="68"/>
      <c r="F304" s="65"/>
      <c r="G304" s="66">
        <f t="shared" si="4"/>
        <v>0</v>
      </c>
      <c r="H304" s="230"/>
    </row>
    <row r="305" spans="1:8" x14ac:dyDescent="0.25">
      <c r="A305" s="67">
        <v>297</v>
      </c>
      <c r="B305" s="101"/>
      <c r="C305" s="71"/>
      <c r="D305" s="70"/>
      <c r="E305" s="68"/>
      <c r="F305" s="65"/>
      <c r="G305" s="66">
        <f t="shared" si="4"/>
        <v>0</v>
      </c>
      <c r="H305" s="230"/>
    </row>
    <row r="306" spans="1:8" x14ac:dyDescent="0.25">
      <c r="A306" s="67">
        <v>298</v>
      </c>
      <c r="B306" s="101"/>
      <c r="C306" s="71"/>
      <c r="D306" s="70"/>
      <c r="E306" s="68"/>
      <c r="F306" s="65"/>
      <c r="G306" s="66">
        <f t="shared" si="4"/>
        <v>0</v>
      </c>
      <c r="H306" s="230"/>
    </row>
    <row r="307" spans="1:8" x14ac:dyDescent="0.25">
      <c r="A307" s="67">
        <v>299</v>
      </c>
      <c r="B307" s="101"/>
      <c r="C307" s="71"/>
      <c r="D307" s="70"/>
      <c r="E307" s="68"/>
      <c r="F307" s="65"/>
      <c r="G307" s="66">
        <f t="shared" si="4"/>
        <v>0</v>
      </c>
      <c r="H307" s="230"/>
    </row>
    <row r="308" spans="1:8" x14ac:dyDescent="0.25">
      <c r="A308" s="67">
        <v>300</v>
      </c>
      <c r="B308" s="101"/>
      <c r="C308" s="71"/>
      <c r="D308" s="70"/>
      <c r="E308" s="68"/>
      <c r="F308" s="65"/>
      <c r="G308" s="66">
        <f t="shared" si="4"/>
        <v>0</v>
      </c>
      <c r="H308" s="230"/>
    </row>
    <row r="309" spans="1:8" x14ac:dyDescent="0.25">
      <c r="A309" s="67">
        <v>301</v>
      </c>
      <c r="B309" s="101"/>
      <c r="C309" s="71"/>
      <c r="D309" s="70"/>
      <c r="E309" s="68"/>
      <c r="F309" s="65"/>
      <c r="G309" s="66">
        <f t="shared" si="4"/>
        <v>0</v>
      </c>
      <c r="H309" s="230"/>
    </row>
    <row r="310" spans="1:8" x14ac:dyDescent="0.25">
      <c r="A310" s="67">
        <v>302</v>
      </c>
      <c r="B310" s="101"/>
      <c r="C310" s="71"/>
      <c r="D310" s="70"/>
      <c r="E310" s="68"/>
      <c r="F310" s="65"/>
      <c r="G310" s="66">
        <f t="shared" si="4"/>
        <v>0</v>
      </c>
      <c r="H310" s="230"/>
    </row>
    <row r="311" spans="1:8" x14ac:dyDescent="0.25">
      <c r="A311" s="67">
        <v>303</v>
      </c>
      <c r="B311" s="101"/>
      <c r="C311" s="71"/>
      <c r="D311" s="70"/>
      <c r="E311" s="68"/>
      <c r="F311" s="65"/>
      <c r="G311" s="66">
        <f t="shared" si="4"/>
        <v>0</v>
      </c>
      <c r="H311" s="230"/>
    </row>
    <row r="312" spans="1:8" x14ac:dyDescent="0.25">
      <c r="A312" s="67">
        <v>304</v>
      </c>
      <c r="B312" s="101"/>
      <c r="C312" s="71"/>
      <c r="D312" s="70"/>
      <c r="E312" s="68"/>
      <c r="F312" s="65"/>
      <c r="G312" s="66">
        <f t="shared" si="4"/>
        <v>0</v>
      </c>
      <c r="H312" s="230"/>
    </row>
    <row r="313" spans="1:8" x14ac:dyDescent="0.25">
      <c r="A313" s="67">
        <v>305</v>
      </c>
      <c r="B313" s="101"/>
      <c r="C313" s="71"/>
      <c r="D313" s="70"/>
      <c r="E313" s="68"/>
      <c r="F313" s="65"/>
      <c r="G313" s="66">
        <f t="shared" si="4"/>
        <v>0</v>
      </c>
      <c r="H313" s="230"/>
    </row>
    <row r="314" spans="1:8" x14ac:dyDescent="0.25">
      <c r="A314" s="67">
        <v>306</v>
      </c>
      <c r="B314" s="101"/>
      <c r="C314" s="71"/>
      <c r="D314" s="70"/>
      <c r="E314" s="68"/>
      <c r="F314" s="65"/>
      <c r="G314" s="66">
        <f t="shared" si="4"/>
        <v>0</v>
      </c>
      <c r="H314" s="230"/>
    </row>
    <row r="315" spans="1:8" x14ac:dyDescent="0.25">
      <c r="A315" s="67">
        <v>307</v>
      </c>
      <c r="B315" s="101"/>
      <c r="C315" s="71"/>
      <c r="D315" s="70"/>
      <c r="E315" s="68"/>
      <c r="F315" s="65"/>
      <c r="G315" s="66">
        <f t="shared" si="4"/>
        <v>0</v>
      </c>
      <c r="H315" s="230"/>
    </row>
    <row r="316" spans="1:8" x14ac:dyDescent="0.25">
      <c r="A316" s="67">
        <v>308</v>
      </c>
      <c r="B316" s="101"/>
      <c r="C316" s="71"/>
      <c r="D316" s="70"/>
      <c r="E316" s="68"/>
      <c r="F316" s="65"/>
      <c r="G316" s="66">
        <f t="shared" si="4"/>
        <v>0</v>
      </c>
      <c r="H316" s="230"/>
    </row>
    <row r="317" spans="1:8" x14ac:dyDescent="0.25">
      <c r="A317" s="67">
        <v>309</v>
      </c>
      <c r="B317" s="101"/>
      <c r="C317" s="71"/>
      <c r="D317" s="70"/>
      <c r="E317" s="68"/>
      <c r="F317" s="65"/>
      <c r="G317" s="66">
        <f t="shared" si="4"/>
        <v>0</v>
      </c>
      <c r="H317" s="230"/>
    </row>
    <row r="318" spans="1:8" x14ac:dyDescent="0.25">
      <c r="A318" s="67">
        <v>310</v>
      </c>
      <c r="B318" s="101"/>
      <c r="C318" s="71"/>
      <c r="D318" s="70"/>
      <c r="E318" s="68"/>
      <c r="F318" s="65"/>
      <c r="G318" s="66">
        <f t="shared" si="4"/>
        <v>0</v>
      </c>
      <c r="H318" s="230"/>
    </row>
    <row r="319" spans="1:8" x14ac:dyDescent="0.25">
      <c r="A319" s="67">
        <v>311</v>
      </c>
      <c r="B319" s="101"/>
      <c r="C319" s="71"/>
      <c r="D319" s="70"/>
      <c r="E319" s="68"/>
      <c r="F319" s="65"/>
      <c r="G319" s="66">
        <f t="shared" si="4"/>
        <v>0</v>
      </c>
      <c r="H319" s="230"/>
    </row>
    <row r="320" spans="1:8" x14ac:dyDescent="0.25">
      <c r="A320" s="67">
        <v>312</v>
      </c>
      <c r="B320" s="101"/>
      <c r="C320" s="71"/>
      <c r="D320" s="70"/>
      <c r="E320" s="68"/>
      <c r="F320" s="65"/>
      <c r="G320" s="66">
        <f t="shared" si="4"/>
        <v>0</v>
      </c>
      <c r="H320" s="230"/>
    </row>
    <row r="321" spans="1:8" x14ac:dyDescent="0.25">
      <c r="A321" s="67">
        <v>313</v>
      </c>
      <c r="B321" s="101"/>
      <c r="C321" s="71"/>
      <c r="D321" s="70"/>
      <c r="E321" s="68"/>
      <c r="F321" s="65"/>
      <c r="G321" s="66">
        <f t="shared" si="4"/>
        <v>0</v>
      </c>
      <c r="H321" s="230"/>
    </row>
    <row r="322" spans="1:8" x14ac:dyDescent="0.25">
      <c r="A322" s="67">
        <v>314</v>
      </c>
      <c r="B322" s="101"/>
      <c r="C322" s="71"/>
      <c r="D322" s="70"/>
      <c r="E322" s="68"/>
      <c r="F322" s="65"/>
      <c r="G322" s="66">
        <f t="shared" si="4"/>
        <v>0</v>
      </c>
      <c r="H322" s="230"/>
    </row>
    <row r="323" spans="1:8" x14ac:dyDescent="0.25">
      <c r="A323" s="67">
        <v>315</v>
      </c>
      <c r="B323" s="101"/>
      <c r="C323" s="71"/>
      <c r="D323" s="70"/>
      <c r="E323" s="68"/>
      <c r="F323" s="65"/>
      <c r="G323" s="66">
        <f t="shared" si="4"/>
        <v>0</v>
      </c>
      <c r="H323" s="230"/>
    </row>
    <row r="324" spans="1:8" x14ac:dyDescent="0.25">
      <c r="A324" s="67">
        <v>316</v>
      </c>
      <c r="B324" s="101"/>
      <c r="C324" s="71"/>
      <c r="D324" s="70"/>
      <c r="E324" s="68"/>
      <c r="F324" s="65"/>
      <c r="G324" s="66">
        <f t="shared" si="4"/>
        <v>0</v>
      </c>
      <c r="H324" s="230"/>
    </row>
    <row r="325" spans="1:8" x14ac:dyDescent="0.25">
      <c r="A325" s="67">
        <v>317</v>
      </c>
      <c r="B325" s="101"/>
      <c r="C325" s="71"/>
      <c r="D325" s="70"/>
      <c r="E325" s="68"/>
      <c r="F325" s="65"/>
      <c r="G325" s="66">
        <f t="shared" si="4"/>
        <v>0</v>
      </c>
      <c r="H325" s="230"/>
    </row>
    <row r="326" spans="1:8" x14ac:dyDescent="0.25">
      <c r="A326" s="67">
        <v>318</v>
      </c>
      <c r="B326" s="101"/>
      <c r="C326" s="71"/>
      <c r="D326" s="70"/>
      <c r="E326" s="68"/>
      <c r="F326" s="65"/>
      <c r="G326" s="66">
        <f t="shared" si="4"/>
        <v>0</v>
      </c>
      <c r="H326" s="230"/>
    </row>
    <row r="327" spans="1:8" x14ac:dyDescent="0.25">
      <c r="A327" s="67">
        <v>319</v>
      </c>
      <c r="B327" s="101"/>
      <c r="C327" s="71"/>
      <c r="D327" s="70"/>
      <c r="E327" s="68"/>
      <c r="F327" s="65"/>
      <c r="G327" s="66">
        <f t="shared" si="4"/>
        <v>0</v>
      </c>
      <c r="H327" s="230"/>
    </row>
    <row r="328" spans="1:8" x14ac:dyDescent="0.25">
      <c r="A328" s="67">
        <v>320</v>
      </c>
      <c r="B328" s="101"/>
      <c r="C328" s="71"/>
      <c r="D328" s="70"/>
      <c r="E328" s="68"/>
      <c r="F328" s="65"/>
      <c r="G328" s="66">
        <f t="shared" si="4"/>
        <v>0</v>
      </c>
      <c r="H328" s="230"/>
    </row>
    <row r="329" spans="1:8" x14ac:dyDescent="0.25">
      <c r="A329" s="67">
        <v>321</v>
      </c>
      <c r="B329" s="101"/>
      <c r="C329" s="71"/>
      <c r="D329" s="70"/>
      <c r="E329" s="68"/>
      <c r="F329" s="65"/>
      <c r="G329" s="66">
        <f t="shared" si="4"/>
        <v>0</v>
      </c>
      <c r="H329" s="230"/>
    </row>
    <row r="330" spans="1:8" x14ac:dyDescent="0.25">
      <c r="A330" s="67">
        <v>322</v>
      </c>
      <c r="B330" s="101"/>
      <c r="C330" s="71"/>
      <c r="D330" s="70"/>
      <c r="E330" s="68"/>
      <c r="F330" s="65"/>
      <c r="G330" s="66">
        <f t="shared" ref="G330:G393" si="5">ROUND(E330*F330,2)</f>
        <v>0</v>
      </c>
      <c r="H330" s="230"/>
    </row>
    <row r="331" spans="1:8" x14ac:dyDescent="0.25">
      <c r="A331" s="67">
        <v>323</v>
      </c>
      <c r="B331" s="101"/>
      <c r="C331" s="71"/>
      <c r="D331" s="70"/>
      <c r="E331" s="68"/>
      <c r="F331" s="65"/>
      <c r="G331" s="66">
        <f t="shared" si="5"/>
        <v>0</v>
      </c>
      <c r="H331" s="230"/>
    </row>
    <row r="332" spans="1:8" x14ac:dyDescent="0.25">
      <c r="A332" s="67">
        <v>324</v>
      </c>
      <c r="B332" s="101"/>
      <c r="C332" s="71"/>
      <c r="D332" s="70"/>
      <c r="E332" s="68"/>
      <c r="F332" s="65"/>
      <c r="G332" s="66">
        <f t="shared" si="5"/>
        <v>0</v>
      </c>
      <c r="H332" s="230"/>
    </row>
    <row r="333" spans="1:8" x14ac:dyDescent="0.25">
      <c r="A333" s="67">
        <v>325</v>
      </c>
      <c r="B333" s="101"/>
      <c r="C333" s="71"/>
      <c r="D333" s="70"/>
      <c r="E333" s="68"/>
      <c r="F333" s="65"/>
      <c r="G333" s="66">
        <f t="shared" si="5"/>
        <v>0</v>
      </c>
      <c r="H333" s="230"/>
    </row>
    <row r="334" spans="1:8" x14ac:dyDescent="0.25">
      <c r="A334" s="67">
        <v>326</v>
      </c>
      <c r="B334" s="101"/>
      <c r="C334" s="71"/>
      <c r="D334" s="70"/>
      <c r="E334" s="68"/>
      <c r="F334" s="65"/>
      <c r="G334" s="66">
        <f t="shared" si="5"/>
        <v>0</v>
      </c>
      <c r="H334" s="230"/>
    </row>
    <row r="335" spans="1:8" x14ac:dyDescent="0.25">
      <c r="A335" s="67">
        <v>327</v>
      </c>
      <c r="B335" s="101"/>
      <c r="C335" s="71"/>
      <c r="D335" s="70"/>
      <c r="E335" s="68"/>
      <c r="F335" s="65"/>
      <c r="G335" s="66">
        <f t="shared" si="5"/>
        <v>0</v>
      </c>
      <c r="H335" s="230"/>
    </row>
    <row r="336" spans="1:8" x14ac:dyDescent="0.25">
      <c r="A336" s="67">
        <v>328</v>
      </c>
      <c r="B336" s="101"/>
      <c r="C336" s="71"/>
      <c r="D336" s="70"/>
      <c r="E336" s="68"/>
      <c r="F336" s="65"/>
      <c r="G336" s="66">
        <f t="shared" si="5"/>
        <v>0</v>
      </c>
      <c r="H336" s="230"/>
    </row>
    <row r="337" spans="1:8" x14ac:dyDescent="0.25">
      <c r="A337" s="67">
        <v>329</v>
      </c>
      <c r="B337" s="101"/>
      <c r="C337" s="71"/>
      <c r="D337" s="70"/>
      <c r="E337" s="68"/>
      <c r="F337" s="65"/>
      <c r="G337" s="66">
        <f t="shared" si="5"/>
        <v>0</v>
      </c>
      <c r="H337" s="230"/>
    </row>
    <row r="338" spans="1:8" x14ac:dyDescent="0.25">
      <c r="A338" s="67">
        <v>330</v>
      </c>
      <c r="B338" s="101"/>
      <c r="C338" s="71"/>
      <c r="D338" s="70"/>
      <c r="E338" s="68"/>
      <c r="F338" s="65"/>
      <c r="G338" s="66">
        <f t="shared" si="5"/>
        <v>0</v>
      </c>
      <c r="H338" s="230"/>
    </row>
    <row r="339" spans="1:8" x14ac:dyDescent="0.25">
      <c r="A339" s="67">
        <v>331</v>
      </c>
      <c r="B339" s="101"/>
      <c r="C339" s="71"/>
      <c r="D339" s="70"/>
      <c r="E339" s="68"/>
      <c r="F339" s="65"/>
      <c r="G339" s="66">
        <f t="shared" si="5"/>
        <v>0</v>
      </c>
      <c r="H339" s="230"/>
    </row>
    <row r="340" spans="1:8" x14ac:dyDescent="0.25">
      <c r="A340" s="67">
        <v>332</v>
      </c>
      <c r="B340" s="101"/>
      <c r="C340" s="71"/>
      <c r="D340" s="70"/>
      <c r="E340" s="68"/>
      <c r="F340" s="65"/>
      <c r="G340" s="66">
        <f t="shared" si="5"/>
        <v>0</v>
      </c>
      <c r="H340" s="230"/>
    </row>
    <row r="341" spans="1:8" x14ac:dyDescent="0.25">
      <c r="A341" s="67">
        <v>333</v>
      </c>
      <c r="B341" s="101"/>
      <c r="C341" s="71"/>
      <c r="D341" s="70"/>
      <c r="E341" s="68"/>
      <c r="F341" s="65"/>
      <c r="G341" s="66">
        <f t="shared" si="5"/>
        <v>0</v>
      </c>
      <c r="H341" s="230"/>
    </row>
    <row r="342" spans="1:8" x14ac:dyDescent="0.25">
      <c r="A342" s="67">
        <v>334</v>
      </c>
      <c r="B342" s="101"/>
      <c r="C342" s="71"/>
      <c r="D342" s="70"/>
      <c r="E342" s="68"/>
      <c r="F342" s="65"/>
      <c r="G342" s="66">
        <f t="shared" si="5"/>
        <v>0</v>
      </c>
      <c r="H342" s="230"/>
    </row>
    <row r="343" spans="1:8" x14ac:dyDescent="0.25">
      <c r="A343" s="67">
        <v>335</v>
      </c>
      <c r="B343" s="101"/>
      <c r="C343" s="71"/>
      <c r="D343" s="70"/>
      <c r="E343" s="68"/>
      <c r="F343" s="65"/>
      <c r="G343" s="66">
        <f t="shared" si="5"/>
        <v>0</v>
      </c>
      <c r="H343" s="230"/>
    </row>
    <row r="344" spans="1:8" x14ac:dyDescent="0.25">
      <c r="A344" s="67">
        <v>336</v>
      </c>
      <c r="B344" s="101"/>
      <c r="C344" s="71"/>
      <c r="D344" s="70"/>
      <c r="E344" s="68"/>
      <c r="F344" s="65"/>
      <c r="G344" s="66">
        <f t="shared" si="5"/>
        <v>0</v>
      </c>
      <c r="H344" s="230"/>
    </row>
    <row r="345" spans="1:8" x14ac:dyDescent="0.25">
      <c r="A345" s="67">
        <v>337</v>
      </c>
      <c r="B345" s="101"/>
      <c r="C345" s="71"/>
      <c r="D345" s="70"/>
      <c r="E345" s="68"/>
      <c r="F345" s="65"/>
      <c r="G345" s="66">
        <f t="shared" si="5"/>
        <v>0</v>
      </c>
      <c r="H345" s="230"/>
    </row>
    <row r="346" spans="1:8" x14ac:dyDescent="0.25">
      <c r="A346" s="67">
        <v>338</v>
      </c>
      <c r="B346" s="101"/>
      <c r="C346" s="71"/>
      <c r="D346" s="70"/>
      <c r="E346" s="68"/>
      <c r="F346" s="65"/>
      <c r="G346" s="66">
        <f t="shared" si="5"/>
        <v>0</v>
      </c>
      <c r="H346" s="230"/>
    </row>
    <row r="347" spans="1:8" x14ac:dyDescent="0.25">
      <c r="A347" s="67">
        <v>339</v>
      </c>
      <c r="B347" s="101"/>
      <c r="C347" s="71"/>
      <c r="D347" s="70"/>
      <c r="E347" s="68"/>
      <c r="F347" s="65"/>
      <c r="G347" s="66">
        <f t="shared" si="5"/>
        <v>0</v>
      </c>
      <c r="H347" s="230"/>
    </row>
    <row r="348" spans="1:8" x14ac:dyDescent="0.25">
      <c r="A348" s="67">
        <v>340</v>
      </c>
      <c r="B348" s="101"/>
      <c r="C348" s="71"/>
      <c r="D348" s="70"/>
      <c r="E348" s="68"/>
      <c r="F348" s="65"/>
      <c r="G348" s="66">
        <f t="shared" si="5"/>
        <v>0</v>
      </c>
      <c r="H348" s="230"/>
    </row>
    <row r="349" spans="1:8" x14ac:dyDescent="0.25">
      <c r="A349" s="67">
        <v>341</v>
      </c>
      <c r="B349" s="101"/>
      <c r="C349" s="71"/>
      <c r="D349" s="70"/>
      <c r="E349" s="68"/>
      <c r="F349" s="65"/>
      <c r="G349" s="66">
        <f t="shared" si="5"/>
        <v>0</v>
      </c>
      <c r="H349" s="230"/>
    </row>
    <row r="350" spans="1:8" x14ac:dyDescent="0.25">
      <c r="A350" s="67">
        <v>342</v>
      </c>
      <c r="B350" s="101"/>
      <c r="C350" s="71"/>
      <c r="D350" s="70"/>
      <c r="E350" s="68"/>
      <c r="F350" s="65"/>
      <c r="G350" s="66">
        <f t="shared" si="5"/>
        <v>0</v>
      </c>
      <c r="H350" s="230"/>
    </row>
    <row r="351" spans="1:8" x14ac:dyDescent="0.25">
      <c r="A351" s="67">
        <v>343</v>
      </c>
      <c r="B351" s="101"/>
      <c r="C351" s="71"/>
      <c r="D351" s="70"/>
      <c r="E351" s="68"/>
      <c r="F351" s="65"/>
      <c r="G351" s="66">
        <f t="shared" si="5"/>
        <v>0</v>
      </c>
      <c r="H351" s="230"/>
    </row>
    <row r="352" spans="1:8" x14ac:dyDescent="0.25">
      <c r="A352" s="67">
        <v>344</v>
      </c>
      <c r="B352" s="101"/>
      <c r="C352" s="71"/>
      <c r="D352" s="70"/>
      <c r="E352" s="68"/>
      <c r="F352" s="65"/>
      <c r="G352" s="66">
        <f t="shared" si="5"/>
        <v>0</v>
      </c>
      <c r="H352" s="230"/>
    </row>
    <row r="353" spans="1:8" x14ac:dyDescent="0.25">
      <c r="A353" s="67">
        <v>345</v>
      </c>
      <c r="B353" s="101"/>
      <c r="C353" s="71"/>
      <c r="D353" s="70"/>
      <c r="E353" s="68"/>
      <c r="F353" s="65"/>
      <c r="G353" s="66">
        <f t="shared" si="5"/>
        <v>0</v>
      </c>
      <c r="H353" s="230"/>
    </row>
    <row r="354" spans="1:8" x14ac:dyDescent="0.25">
      <c r="A354" s="67">
        <v>346</v>
      </c>
      <c r="B354" s="101"/>
      <c r="C354" s="71"/>
      <c r="D354" s="70"/>
      <c r="E354" s="68"/>
      <c r="F354" s="65"/>
      <c r="G354" s="66">
        <f t="shared" si="5"/>
        <v>0</v>
      </c>
      <c r="H354" s="230"/>
    </row>
    <row r="355" spans="1:8" x14ac:dyDescent="0.25">
      <c r="A355" s="67">
        <v>347</v>
      </c>
      <c r="B355" s="101"/>
      <c r="C355" s="71"/>
      <c r="D355" s="70"/>
      <c r="E355" s="68"/>
      <c r="F355" s="65"/>
      <c r="G355" s="66">
        <f t="shared" si="5"/>
        <v>0</v>
      </c>
      <c r="H355" s="230"/>
    </row>
    <row r="356" spans="1:8" x14ac:dyDescent="0.25">
      <c r="A356" s="67">
        <v>348</v>
      </c>
      <c r="B356" s="101"/>
      <c r="C356" s="71"/>
      <c r="D356" s="70"/>
      <c r="E356" s="68"/>
      <c r="F356" s="65"/>
      <c r="G356" s="66">
        <f t="shared" si="5"/>
        <v>0</v>
      </c>
      <c r="H356" s="230"/>
    </row>
    <row r="357" spans="1:8" x14ac:dyDescent="0.25">
      <c r="A357" s="67">
        <v>349</v>
      </c>
      <c r="B357" s="101"/>
      <c r="C357" s="71"/>
      <c r="D357" s="70"/>
      <c r="E357" s="68"/>
      <c r="F357" s="65"/>
      <c r="G357" s="66">
        <f t="shared" si="5"/>
        <v>0</v>
      </c>
      <c r="H357" s="230"/>
    </row>
    <row r="358" spans="1:8" x14ac:dyDescent="0.25">
      <c r="A358" s="67">
        <v>350</v>
      </c>
      <c r="B358" s="101"/>
      <c r="C358" s="71"/>
      <c r="D358" s="70"/>
      <c r="E358" s="68"/>
      <c r="F358" s="65"/>
      <c r="G358" s="66">
        <f t="shared" si="5"/>
        <v>0</v>
      </c>
      <c r="H358" s="230"/>
    </row>
    <row r="359" spans="1:8" x14ac:dyDescent="0.25">
      <c r="A359" s="67">
        <v>351</v>
      </c>
      <c r="B359" s="101"/>
      <c r="C359" s="71"/>
      <c r="D359" s="70"/>
      <c r="E359" s="68"/>
      <c r="F359" s="65"/>
      <c r="G359" s="66">
        <f t="shared" si="5"/>
        <v>0</v>
      </c>
      <c r="H359" s="230"/>
    </row>
    <row r="360" spans="1:8" x14ac:dyDescent="0.25">
      <c r="A360" s="67">
        <v>352</v>
      </c>
      <c r="B360" s="101"/>
      <c r="C360" s="71"/>
      <c r="D360" s="70"/>
      <c r="E360" s="68"/>
      <c r="F360" s="65"/>
      <c r="G360" s="66">
        <f t="shared" si="5"/>
        <v>0</v>
      </c>
      <c r="H360" s="230"/>
    </row>
    <row r="361" spans="1:8" x14ac:dyDescent="0.25">
      <c r="A361" s="67">
        <v>353</v>
      </c>
      <c r="B361" s="101"/>
      <c r="C361" s="71"/>
      <c r="D361" s="70"/>
      <c r="E361" s="68"/>
      <c r="F361" s="65"/>
      <c r="G361" s="66">
        <f t="shared" si="5"/>
        <v>0</v>
      </c>
      <c r="H361" s="230"/>
    </row>
    <row r="362" spans="1:8" x14ac:dyDescent="0.25">
      <c r="A362" s="67">
        <v>354</v>
      </c>
      <c r="B362" s="101"/>
      <c r="C362" s="71"/>
      <c r="D362" s="70"/>
      <c r="E362" s="68"/>
      <c r="F362" s="65"/>
      <c r="G362" s="66">
        <f t="shared" si="5"/>
        <v>0</v>
      </c>
      <c r="H362" s="230"/>
    </row>
    <row r="363" spans="1:8" x14ac:dyDescent="0.25">
      <c r="A363" s="67">
        <v>355</v>
      </c>
      <c r="B363" s="101"/>
      <c r="C363" s="71"/>
      <c r="D363" s="70"/>
      <c r="E363" s="68"/>
      <c r="F363" s="65"/>
      <c r="G363" s="66">
        <f t="shared" si="5"/>
        <v>0</v>
      </c>
      <c r="H363" s="230"/>
    </row>
    <row r="364" spans="1:8" x14ac:dyDescent="0.25">
      <c r="A364" s="67">
        <v>356</v>
      </c>
      <c r="B364" s="101"/>
      <c r="C364" s="71"/>
      <c r="D364" s="70"/>
      <c r="E364" s="68"/>
      <c r="F364" s="65"/>
      <c r="G364" s="66">
        <f t="shared" si="5"/>
        <v>0</v>
      </c>
      <c r="H364" s="230"/>
    </row>
    <row r="365" spans="1:8" x14ac:dyDescent="0.25">
      <c r="A365" s="67">
        <v>357</v>
      </c>
      <c r="B365" s="101"/>
      <c r="C365" s="71"/>
      <c r="D365" s="70"/>
      <c r="E365" s="68"/>
      <c r="F365" s="65"/>
      <c r="G365" s="66">
        <f t="shared" si="5"/>
        <v>0</v>
      </c>
      <c r="H365" s="230"/>
    </row>
    <row r="366" spans="1:8" x14ac:dyDescent="0.25">
      <c r="A366" s="67">
        <v>358</v>
      </c>
      <c r="B366" s="101"/>
      <c r="C366" s="71"/>
      <c r="D366" s="70"/>
      <c r="E366" s="68"/>
      <c r="F366" s="65"/>
      <c r="G366" s="66">
        <f t="shared" si="5"/>
        <v>0</v>
      </c>
      <c r="H366" s="230"/>
    </row>
    <row r="367" spans="1:8" x14ac:dyDescent="0.25">
      <c r="A367" s="67">
        <v>359</v>
      </c>
      <c r="B367" s="101"/>
      <c r="C367" s="71"/>
      <c r="D367" s="70"/>
      <c r="E367" s="68"/>
      <c r="F367" s="65"/>
      <c r="G367" s="66">
        <f t="shared" si="5"/>
        <v>0</v>
      </c>
      <c r="H367" s="230"/>
    </row>
    <row r="368" spans="1:8" x14ac:dyDescent="0.25">
      <c r="A368" s="67">
        <v>360</v>
      </c>
      <c r="B368" s="101"/>
      <c r="C368" s="71"/>
      <c r="D368" s="70"/>
      <c r="E368" s="68"/>
      <c r="F368" s="65"/>
      <c r="G368" s="66">
        <f t="shared" si="5"/>
        <v>0</v>
      </c>
      <c r="H368" s="230"/>
    </row>
    <row r="369" spans="1:8" x14ac:dyDescent="0.25">
      <c r="A369" s="67">
        <v>361</v>
      </c>
      <c r="B369" s="101"/>
      <c r="C369" s="71"/>
      <c r="D369" s="70"/>
      <c r="E369" s="68"/>
      <c r="F369" s="65"/>
      <c r="G369" s="66">
        <f t="shared" si="5"/>
        <v>0</v>
      </c>
      <c r="H369" s="230"/>
    </row>
    <row r="370" spans="1:8" x14ac:dyDescent="0.25">
      <c r="A370" s="67">
        <v>362</v>
      </c>
      <c r="B370" s="101"/>
      <c r="C370" s="71"/>
      <c r="D370" s="70"/>
      <c r="E370" s="68"/>
      <c r="F370" s="65"/>
      <c r="G370" s="66">
        <f t="shared" si="5"/>
        <v>0</v>
      </c>
      <c r="H370" s="230"/>
    </row>
    <row r="371" spans="1:8" x14ac:dyDescent="0.25">
      <c r="A371" s="67">
        <v>363</v>
      </c>
      <c r="B371" s="101"/>
      <c r="C371" s="71"/>
      <c r="D371" s="70"/>
      <c r="E371" s="68"/>
      <c r="F371" s="65"/>
      <c r="G371" s="66">
        <f t="shared" si="5"/>
        <v>0</v>
      </c>
      <c r="H371" s="230"/>
    </row>
    <row r="372" spans="1:8" x14ac:dyDescent="0.25">
      <c r="A372" s="67">
        <v>364</v>
      </c>
      <c r="B372" s="101"/>
      <c r="C372" s="71"/>
      <c r="D372" s="70"/>
      <c r="E372" s="68"/>
      <c r="F372" s="65"/>
      <c r="G372" s="66">
        <f t="shared" si="5"/>
        <v>0</v>
      </c>
      <c r="H372" s="230"/>
    </row>
    <row r="373" spans="1:8" x14ac:dyDescent="0.25">
      <c r="A373" s="67">
        <v>365</v>
      </c>
      <c r="B373" s="101"/>
      <c r="C373" s="71"/>
      <c r="D373" s="70"/>
      <c r="E373" s="68"/>
      <c r="F373" s="65"/>
      <c r="G373" s="66">
        <f t="shared" si="5"/>
        <v>0</v>
      </c>
      <c r="H373" s="230"/>
    </row>
    <row r="374" spans="1:8" x14ac:dyDescent="0.25">
      <c r="A374" s="67">
        <v>366</v>
      </c>
      <c r="B374" s="101"/>
      <c r="C374" s="71"/>
      <c r="D374" s="70"/>
      <c r="E374" s="68"/>
      <c r="F374" s="65"/>
      <c r="G374" s="66">
        <f t="shared" si="5"/>
        <v>0</v>
      </c>
      <c r="H374" s="230"/>
    </row>
    <row r="375" spans="1:8" x14ac:dyDescent="0.25">
      <c r="A375" s="67">
        <v>367</v>
      </c>
      <c r="B375" s="101"/>
      <c r="C375" s="71"/>
      <c r="D375" s="70"/>
      <c r="E375" s="68"/>
      <c r="F375" s="65"/>
      <c r="G375" s="66">
        <f t="shared" si="5"/>
        <v>0</v>
      </c>
      <c r="H375" s="230"/>
    </row>
    <row r="376" spans="1:8" x14ac:dyDescent="0.25">
      <c r="A376" s="67">
        <v>368</v>
      </c>
      <c r="B376" s="101"/>
      <c r="C376" s="71"/>
      <c r="D376" s="70"/>
      <c r="E376" s="68"/>
      <c r="F376" s="65"/>
      <c r="G376" s="66">
        <f t="shared" si="5"/>
        <v>0</v>
      </c>
      <c r="H376" s="230"/>
    </row>
    <row r="377" spans="1:8" x14ac:dyDescent="0.25">
      <c r="A377" s="67">
        <v>369</v>
      </c>
      <c r="B377" s="101"/>
      <c r="C377" s="71"/>
      <c r="D377" s="70"/>
      <c r="E377" s="68"/>
      <c r="F377" s="65"/>
      <c r="G377" s="66">
        <f t="shared" si="5"/>
        <v>0</v>
      </c>
      <c r="H377" s="230"/>
    </row>
    <row r="378" spans="1:8" x14ac:dyDescent="0.25">
      <c r="A378" s="67">
        <v>370</v>
      </c>
      <c r="B378" s="101"/>
      <c r="C378" s="71"/>
      <c r="D378" s="70"/>
      <c r="E378" s="68"/>
      <c r="F378" s="65"/>
      <c r="G378" s="66">
        <f t="shared" si="5"/>
        <v>0</v>
      </c>
      <c r="H378" s="230"/>
    </row>
    <row r="379" spans="1:8" x14ac:dyDescent="0.25">
      <c r="A379" s="67">
        <v>371</v>
      </c>
      <c r="B379" s="101"/>
      <c r="C379" s="71"/>
      <c r="D379" s="70"/>
      <c r="E379" s="68"/>
      <c r="F379" s="65"/>
      <c r="G379" s="66">
        <f t="shared" si="5"/>
        <v>0</v>
      </c>
      <c r="H379" s="230"/>
    </row>
    <row r="380" spans="1:8" x14ac:dyDescent="0.25">
      <c r="A380" s="67">
        <v>372</v>
      </c>
      <c r="B380" s="101"/>
      <c r="C380" s="71"/>
      <c r="D380" s="70"/>
      <c r="E380" s="68"/>
      <c r="F380" s="65"/>
      <c r="G380" s="66">
        <f t="shared" si="5"/>
        <v>0</v>
      </c>
      <c r="H380" s="230"/>
    </row>
    <row r="381" spans="1:8" x14ac:dyDescent="0.25">
      <c r="A381" s="67">
        <v>373</v>
      </c>
      <c r="B381" s="101"/>
      <c r="C381" s="71"/>
      <c r="D381" s="70"/>
      <c r="E381" s="68"/>
      <c r="F381" s="65"/>
      <c r="G381" s="66">
        <f t="shared" si="5"/>
        <v>0</v>
      </c>
      <c r="H381" s="230"/>
    </row>
    <row r="382" spans="1:8" x14ac:dyDescent="0.25">
      <c r="A382" s="67">
        <v>374</v>
      </c>
      <c r="B382" s="101"/>
      <c r="C382" s="71"/>
      <c r="D382" s="70"/>
      <c r="E382" s="68"/>
      <c r="F382" s="65"/>
      <c r="G382" s="66">
        <f t="shared" si="5"/>
        <v>0</v>
      </c>
      <c r="H382" s="230"/>
    </row>
    <row r="383" spans="1:8" x14ac:dyDescent="0.25">
      <c r="A383" s="67">
        <v>375</v>
      </c>
      <c r="B383" s="101"/>
      <c r="C383" s="71"/>
      <c r="D383" s="70"/>
      <c r="E383" s="68"/>
      <c r="F383" s="65"/>
      <c r="G383" s="66">
        <f t="shared" si="5"/>
        <v>0</v>
      </c>
      <c r="H383" s="230"/>
    </row>
    <row r="384" spans="1:8" x14ac:dyDescent="0.25">
      <c r="A384" s="67">
        <v>376</v>
      </c>
      <c r="B384" s="101"/>
      <c r="C384" s="71"/>
      <c r="D384" s="70"/>
      <c r="E384" s="68"/>
      <c r="F384" s="65"/>
      <c r="G384" s="66">
        <f t="shared" si="5"/>
        <v>0</v>
      </c>
      <c r="H384" s="230"/>
    </row>
    <row r="385" spans="1:8" x14ac:dyDescent="0.25">
      <c r="A385" s="67">
        <v>377</v>
      </c>
      <c r="B385" s="101"/>
      <c r="C385" s="71"/>
      <c r="D385" s="70"/>
      <c r="E385" s="68"/>
      <c r="F385" s="65"/>
      <c r="G385" s="66">
        <f t="shared" si="5"/>
        <v>0</v>
      </c>
      <c r="H385" s="230"/>
    </row>
    <row r="386" spans="1:8" x14ac:dyDescent="0.25">
      <c r="A386" s="67">
        <v>378</v>
      </c>
      <c r="B386" s="101"/>
      <c r="C386" s="71"/>
      <c r="D386" s="70"/>
      <c r="E386" s="68"/>
      <c r="F386" s="65"/>
      <c r="G386" s="66">
        <f t="shared" si="5"/>
        <v>0</v>
      </c>
      <c r="H386" s="230"/>
    </row>
    <row r="387" spans="1:8" x14ac:dyDescent="0.25">
      <c r="A387" s="67">
        <v>379</v>
      </c>
      <c r="B387" s="101"/>
      <c r="C387" s="71"/>
      <c r="D387" s="70"/>
      <c r="E387" s="68"/>
      <c r="F387" s="65"/>
      <c r="G387" s="66">
        <f t="shared" si="5"/>
        <v>0</v>
      </c>
      <c r="H387" s="230"/>
    </row>
    <row r="388" spans="1:8" x14ac:dyDescent="0.25">
      <c r="A388" s="67">
        <v>380</v>
      </c>
      <c r="B388" s="101"/>
      <c r="C388" s="71"/>
      <c r="D388" s="70"/>
      <c r="E388" s="68"/>
      <c r="F388" s="65"/>
      <c r="G388" s="66">
        <f t="shared" si="5"/>
        <v>0</v>
      </c>
      <c r="H388" s="230"/>
    </row>
    <row r="389" spans="1:8" x14ac:dyDescent="0.25">
      <c r="A389" s="67">
        <v>381</v>
      </c>
      <c r="B389" s="101"/>
      <c r="C389" s="71"/>
      <c r="D389" s="70"/>
      <c r="E389" s="68"/>
      <c r="F389" s="65"/>
      <c r="G389" s="66">
        <f t="shared" si="5"/>
        <v>0</v>
      </c>
      <c r="H389" s="230"/>
    </row>
    <row r="390" spans="1:8" x14ac:dyDescent="0.25">
      <c r="A390" s="67">
        <v>382</v>
      </c>
      <c r="B390" s="101"/>
      <c r="C390" s="71"/>
      <c r="D390" s="70"/>
      <c r="E390" s="68"/>
      <c r="F390" s="65"/>
      <c r="G390" s="66">
        <f t="shared" si="5"/>
        <v>0</v>
      </c>
      <c r="H390" s="230"/>
    </row>
    <row r="391" spans="1:8" x14ac:dyDescent="0.25">
      <c r="A391" s="67">
        <v>383</v>
      </c>
      <c r="B391" s="101"/>
      <c r="C391" s="71"/>
      <c r="D391" s="70"/>
      <c r="E391" s="68"/>
      <c r="F391" s="65"/>
      <c r="G391" s="66">
        <f t="shared" si="5"/>
        <v>0</v>
      </c>
      <c r="H391" s="230"/>
    </row>
    <row r="392" spans="1:8" x14ac:dyDescent="0.25">
      <c r="A392" s="67">
        <v>384</v>
      </c>
      <c r="B392" s="101"/>
      <c r="C392" s="71"/>
      <c r="D392" s="70"/>
      <c r="E392" s="68"/>
      <c r="F392" s="65"/>
      <c r="G392" s="66">
        <f t="shared" si="5"/>
        <v>0</v>
      </c>
      <c r="H392" s="230"/>
    </row>
    <row r="393" spans="1:8" x14ac:dyDescent="0.25">
      <c r="A393" s="67">
        <v>385</v>
      </c>
      <c r="B393" s="101"/>
      <c r="C393" s="71"/>
      <c r="D393" s="70"/>
      <c r="E393" s="65"/>
      <c r="F393" s="65"/>
      <c r="G393" s="66">
        <f t="shared" si="5"/>
        <v>0</v>
      </c>
      <c r="H393" s="230"/>
    </row>
    <row r="394" spans="1:8" x14ac:dyDescent="0.25">
      <c r="A394" s="67">
        <v>386</v>
      </c>
      <c r="B394" s="101"/>
      <c r="C394" s="72"/>
      <c r="D394" s="70"/>
      <c r="E394" s="65"/>
      <c r="F394" s="65"/>
      <c r="G394" s="66">
        <f>ROUND(E394*F394,2)</f>
        <v>0</v>
      </c>
      <c r="H394" s="230"/>
    </row>
    <row r="395" spans="1:8" x14ac:dyDescent="0.25">
      <c r="A395" s="67">
        <v>387</v>
      </c>
      <c r="B395" s="101"/>
      <c r="C395" s="71"/>
      <c r="D395" s="70"/>
      <c r="E395" s="65"/>
      <c r="F395" s="65"/>
      <c r="G395" s="66">
        <f>ROUND(E395*F395,2)</f>
        <v>0</v>
      </c>
      <c r="H395" s="230"/>
    </row>
    <row r="396" spans="1:8" x14ac:dyDescent="0.25">
      <c r="A396" s="67">
        <v>388</v>
      </c>
      <c r="B396" s="101"/>
      <c r="C396" s="71"/>
      <c r="D396" s="70"/>
      <c r="E396" s="65"/>
      <c r="F396" s="65"/>
      <c r="G396" s="66">
        <f>ROUND(E396*F396,2)</f>
        <v>0</v>
      </c>
      <c r="H396" s="230"/>
    </row>
  </sheetData>
  <sheetProtection sheet="1" objects="1" scenarios="1" formatCells="0" formatColumns="0" formatRows="0" insertColumns="0" insertRows="0" insertHyperlinks="0" selectLockedCells="1" sort="0" autoFilter="0"/>
  <mergeCells count="1">
    <mergeCell ref="E2:G2"/>
  </mergeCells>
  <dataValidations count="1">
    <dataValidation type="list" allowBlank="1" showInputMessage="1" showErrorMessage="1" sqref="D9:D396" xr:uid="{00000000-0002-0000-0200-000000000000}">
      <formula1>$AE$4:$AE$6</formula1>
    </dataValidation>
  </dataValidations>
  <hyperlinks>
    <hyperlink ref="E2" location="INSTRUCTIONS!A25" display="INSTRUCTIONS" xr:uid="{00000000-0004-0000-0200-000000000000}"/>
  </hyperlinks>
  <pageMargins left="0.25" right="0.18" top="0.33" bottom="0.27" header="0.16" footer="0.18"/>
  <pageSetup paperSize="9" scale="75" fitToHeight="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29"/>
  <sheetViews>
    <sheetView workbookViewId="0">
      <pane ySplit="8" topLeftCell="A9" activePane="bottomLeft" state="frozen"/>
      <selection activeCell="E9" sqref="E9"/>
      <selection pane="bottomLeft" activeCell="D9" sqref="D9"/>
    </sheetView>
  </sheetViews>
  <sheetFormatPr defaultColWidth="9.109375" defaultRowHeight="13.2" outlineLevelCol="1" x14ac:dyDescent="0.25"/>
  <cols>
    <col min="1" max="1" width="6.109375" style="285" customWidth="1"/>
    <col min="2" max="2" width="32.88671875" style="286" customWidth="1"/>
    <col min="3" max="3" width="35.44140625" style="287" customWidth="1"/>
    <col min="4" max="4" width="15.44140625" style="287" customWidth="1"/>
    <col min="5" max="5" width="9" style="60" customWidth="1"/>
    <col min="6" max="6" width="10.6640625" style="60" bestFit="1" customWidth="1"/>
    <col min="7" max="7" width="18" style="60" customWidth="1"/>
    <col min="8" max="8" width="76.33203125" style="275" customWidth="1"/>
    <col min="9" max="9" width="29.109375" style="60" customWidth="1"/>
    <col min="10" max="10" width="30" style="60" customWidth="1"/>
    <col min="11" max="11" width="9.109375" style="60" hidden="1" customWidth="1" outlineLevel="1"/>
    <col min="12" max="12" width="9.109375" style="60" collapsed="1"/>
    <col min="13" max="16384" width="9.109375" style="60"/>
  </cols>
  <sheetData>
    <row r="1" spans="1:31" ht="13.8" thickBot="1" x14ac:dyDescent="0.3">
      <c r="A1" s="58" t="str">
        <f>'SUMMARY BUDGET'!A1</f>
        <v>Fund</v>
      </c>
      <c r="B1" s="232"/>
      <c r="C1" s="76" t="str">
        <f>'SUMMARY BUDGET'!C1</f>
        <v>UK National Programme - AMIF</v>
      </c>
      <c r="D1" s="274"/>
      <c r="E1" s="95"/>
      <c r="F1" s="95"/>
      <c r="G1" s="61"/>
      <c r="H1" s="321">
        <f>'SUMMARY BUDGET'!$H$6</f>
        <v>0</v>
      </c>
      <c r="J1" s="81"/>
    </row>
    <row r="2" spans="1:31" s="81" customFormat="1" ht="21" thickBot="1" x14ac:dyDescent="0.3">
      <c r="A2" s="58" t="str">
        <f>'SUMMARY BUDGET'!$F$1</f>
        <v>Project Beneficiary</v>
      </c>
      <c r="B2" s="234"/>
      <c r="C2" s="85" t="str">
        <f>'SUMMARY BUDGET'!$H$1</f>
        <v>Beneficiary Name</v>
      </c>
      <c r="D2" s="276"/>
      <c r="E2" s="241" t="s">
        <v>153</v>
      </c>
      <c r="F2" s="241"/>
      <c r="G2" s="240"/>
      <c r="H2" s="277"/>
      <c r="K2" s="81" t="s">
        <v>93</v>
      </c>
    </row>
    <row r="3" spans="1:31" s="81" customFormat="1" ht="13.8" thickBot="1" x14ac:dyDescent="0.3">
      <c r="A3" s="58" t="str">
        <f>'SUMMARY BUDGET'!$F$2</f>
        <v>Project Title</v>
      </c>
      <c r="B3" s="234"/>
      <c r="C3" s="85" t="str">
        <f>'SUMMARY BUDGET'!$H$2</f>
        <v>Project Title</v>
      </c>
      <c r="D3" s="276"/>
      <c r="E3" s="86"/>
      <c r="F3" s="86"/>
      <c r="G3" s="62"/>
      <c r="H3" s="277"/>
      <c r="K3" s="81" t="s">
        <v>81</v>
      </c>
    </row>
    <row r="4" spans="1:31" s="81" customFormat="1" ht="14.4" thickBot="1" x14ac:dyDescent="0.3">
      <c r="A4" s="82"/>
      <c r="B4" s="97"/>
      <c r="C4" s="77"/>
      <c r="D4" s="77"/>
      <c r="E4" s="89"/>
      <c r="F4" s="89"/>
      <c r="H4" s="278"/>
      <c r="K4" s="81" t="s">
        <v>106</v>
      </c>
      <c r="AE4" s="220" t="s">
        <v>159</v>
      </c>
    </row>
    <row r="5" spans="1:31" s="81" customFormat="1" ht="13.8" thickBot="1" x14ac:dyDescent="0.3">
      <c r="A5" s="98" t="s">
        <v>12</v>
      </c>
      <c r="C5" s="90" t="s">
        <v>9</v>
      </c>
      <c r="D5" s="88"/>
      <c r="E5" s="86"/>
      <c r="F5" s="86"/>
      <c r="H5" s="277"/>
      <c r="AE5" s="220"/>
    </row>
    <row r="6" spans="1:31" s="81" customFormat="1" ht="13.8" thickBot="1" x14ac:dyDescent="0.3">
      <c r="A6" s="98" t="s">
        <v>1</v>
      </c>
      <c r="C6" s="78" t="str">
        <f>'SUMMARY BUDGET'!C14</f>
        <v>People Costs - Self employed Contractors etc</v>
      </c>
      <c r="D6" s="279"/>
      <c r="E6" s="114" t="s">
        <v>79</v>
      </c>
      <c r="F6" s="115"/>
      <c r="G6" s="116">
        <f>SUM(G8:G4201)</f>
        <v>0</v>
      </c>
      <c r="H6" s="277"/>
      <c r="AE6" s="220"/>
    </row>
    <row r="7" spans="1:31" s="81" customFormat="1" ht="13.8" thickBot="1" x14ac:dyDescent="0.3">
      <c r="A7" s="82"/>
      <c r="B7" s="99"/>
      <c r="C7" s="84"/>
      <c r="D7" s="84"/>
      <c r="H7" s="277"/>
    </row>
    <row r="8" spans="1:31" s="105" customFormat="1" ht="40.200000000000003" thickBot="1" x14ac:dyDescent="0.3">
      <c r="A8" s="280" t="s">
        <v>68</v>
      </c>
      <c r="B8" s="281" t="str">
        <f>IF('SUMMARY BUDGET'!H6="Yes 40%","DO NOT INPUT ANYTHING","Name")</f>
        <v>Name</v>
      </c>
      <c r="C8" s="282" t="str">
        <f>IF(H1="Yes 40%","","Role within the Project")</f>
        <v>Role within the Project</v>
      </c>
      <c r="D8" s="283" t="str">
        <f>IF(H1="Yes 40%","","Type
(Use Dropdown Menu)")</f>
        <v>Type
(Use Dropdown Menu)</v>
      </c>
      <c r="E8" s="113" t="str">
        <f>IF(H1="Yes 40%","","Number
of
Units")</f>
        <v>Number
of
Units</v>
      </c>
      <c r="F8" s="113" t="str">
        <f>IF(H1="Yes 40%","","Unit Rate
£ per unit")</f>
        <v>Unit Rate
£ per unit</v>
      </c>
      <c r="G8" s="113" t="s">
        <v>78</v>
      </c>
      <c r="H8" s="284" t="s">
        <v>10</v>
      </c>
      <c r="I8" s="239"/>
      <c r="J8" s="81"/>
    </row>
    <row r="9" spans="1:31" s="81" customFormat="1" x14ac:dyDescent="0.25">
      <c r="A9" s="67">
        <v>1</v>
      </c>
      <c r="B9" s="100"/>
      <c r="C9" s="100"/>
      <c r="D9" s="70"/>
      <c r="E9" s="100"/>
      <c r="F9" s="100"/>
      <c r="G9" s="66">
        <f t="shared" ref="G9:G28" si="0">ROUND(E9*F9,2)</f>
        <v>0</v>
      </c>
      <c r="H9" s="230"/>
      <c r="I9" s="60"/>
      <c r="J9" s="105"/>
    </row>
    <row r="10" spans="1:31" s="81" customFormat="1" x14ac:dyDescent="0.25">
      <c r="A10" s="67">
        <v>2</v>
      </c>
      <c r="B10" s="100"/>
      <c r="C10" s="100"/>
      <c r="D10" s="70"/>
      <c r="E10" s="100"/>
      <c r="F10" s="100"/>
      <c r="G10" s="66">
        <f t="shared" si="0"/>
        <v>0</v>
      </c>
      <c r="H10" s="230"/>
      <c r="I10" s="60"/>
    </row>
    <row r="11" spans="1:31" s="81" customFormat="1" x14ac:dyDescent="0.25">
      <c r="A11" s="67">
        <v>3</v>
      </c>
      <c r="B11" s="100"/>
      <c r="C11" s="100"/>
      <c r="D11" s="70"/>
      <c r="E11" s="100"/>
      <c r="F11" s="100"/>
      <c r="G11" s="66">
        <f t="shared" si="0"/>
        <v>0</v>
      </c>
      <c r="H11" s="230"/>
      <c r="I11" s="60"/>
    </row>
    <row r="12" spans="1:31" s="81" customFormat="1" x14ac:dyDescent="0.25">
      <c r="A12" s="67">
        <v>4</v>
      </c>
      <c r="B12" s="100"/>
      <c r="C12" s="100"/>
      <c r="D12" s="70"/>
      <c r="E12" s="100"/>
      <c r="F12" s="100"/>
      <c r="G12" s="66">
        <f t="shared" si="0"/>
        <v>0</v>
      </c>
      <c r="H12" s="230"/>
      <c r="I12" s="60"/>
    </row>
    <row r="13" spans="1:31" s="81" customFormat="1" x14ac:dyDescent="0.25">
      <c r="A13" s="67">
        <v>5</v>
      </c>
      <c r="B13" s="100"/>
      <c r="C13" s="100"/>
      <c r="D13" s="70"/>
      <c r="E13" s="100"/>
      <c r="F13" s="100"/>
      <c r="G13" s="66">
        <f t="shared" si="0"/>
        <v>0</v>
      </c>
      <c r="H13" s="230"/>
      <c r="I13" s="60"/>
    </row>
    <row r="14" spans="1:31" x14ac:dyDescent="0.25">
      <c r="A14" s="67">
        <v>6</v>
      </c>
      <c r="B14" s="100"/>
      <c r="C14" s="100"/>
      <c r="D14" s="70"/>
      <c r="E14" s="100"/>
      <c r="F14" s="100"/>
      <c r="G14" s="66">
        <f t="shared" si="0"/>
        <v>0</v>
      </c>
      <c r="H14" s="230"/>
      <c r="J14" s="81"/>
    </row>
    <row r="15" spans="1:31" x14ac:dyDescent="0.25">
      <c r="A15" s="67">
        <v>7</v>
      </c>
      <c r="B15" s="100"/>
      <c r="C15" s="100"/>
      <c r="D15" s="70"/>
      <c r="E15" s="100"/>
      <c r="F15" s="100"/>
      <c r="G15" s="66">
        <f t="shared" si="0"/>
        <v>0</v>
      </c>
      <c r="H15" s="230"/>
      <c r="J15" s="81"/>
    </row>
    <row r="16" spans="1:31" x14ac:dyDescent="0.25">
      <c r="A16" s="67">
        <v>8</v>
      </c>
      <c r="B16" s="100"/>
      <c r="C16" s="100"/>
      <c r="D16" s="70"/>
      <c r="E16" s="100"/>
      <c r="F16" s="100"/>
      <c r="G16" s="66">
        <f t="shared" si="0"/>
        <v>0</v>
      </c>
      <c r="H16" s="230"/>
    </row>
    <row r="17" spans="1:10" x14ac:dyDescent="0.25">
      <c r="A17" s="67">
        <v>9</v>
      </c>
      <c r="B17" s="100"/>
      <c r="C17" s="100"/>
      <c r="D17" s="70"/>
      <c r="E17" s="100"/>
      <c r="F17" s="100"/>
      <c r="G17" s="66">
        <f>ROUND(E17*F17,2)</f>
        <v>0</v>
      </c>
      <c r="H17" s="230"/>
      <c r="J17" s="150"/>
    </row>
    <row r="18" spans="1:10" x14ac:dyDescent="0.25">
      <c r="A18" s="67">
        <v>10</v>
      </c>
      <c r="B18" s="100"/>
      <c r="C18" s="100"/>
      <c r="D18" s="70"/>
      <c r="E18" s="100"/>
      <c r="F18" s="100"/>
      <c r="G18" s="66">
        <f t="shared" si="0"/>
        <v>0</v>
      </c>
      <c r="H18" s="230"/>
    </row>
    <row r="19" spans="1:10" x14ac:dyDescent="0.25">
      <c r="A19" s="67">
        <v>11</v>
      </c>
      <c r="B19" s="100"/>
      <c r="C19" s="100"/>
      <c r="D19" s="70"/>
      <c r="E19" s="100"/>
      <c r="F19" s="100"/>
      <c r="G19" s="66">
        <f t="shared" si="0"/>
        <v>0</v>
      </c>
      <c r="H19" s="230"/>
    </row>
    <row r="20" spans="1:10" x14ac:dyDescent="0.25">
      <c r="A20" s="67">
        <v>12</v>
      </c>
      <c r="B20" s="100"/>
      <c r="C20" s="100"/>
      <c r="D20" s="70"/>
      <c r="E20" s="100"/>
      <c r="F20" s="100"/>
      <c r="G20" s="66">
        <f t="shared" si="0"/>
        <v>0</v>
      </c>
      <c r="H20" s="230" t="s">
        <v>154</v>
      </c>
    </row>
    <row r="21" spans="1:10" x14ac:dyDescent="0.25">
      <c r="A21" s="67">
        <v>13</v>
      </c>
      <c r="B21" s="100"/>
      <c r="C21" s="100"/>
      <c r="D21" s="70"/>
      <c r="E21" s="100"/>
      <c r="F21" s="100"/>
      <c r="G21" s="66">
        <f t="shared" si="0"/>
        <v>0</v>
      </c>
      <c r="H21" s="230"/>
    </row>
    <row r="22" spans="1:10" x14ac:dyDescent="0.25">
      <c r="A22" s="67">
        <v>14</v>
      </c>
      <c r="B22" s="100"/>
      <c r="C22" s="100"/>
      <c r="D22" s="70"/>
      <c r="E22" s="100"/>
      <c r="F22" s="100"/>
      <c r="G22" s="66">
        <f t="shared" si="0"/>
        <v>0</v>
      </c>
      <c r="H22" s="230"/>
    </row>
    <row r="23" spans="1:10" x14ac:dyDescent="0.25">
      <c r="A23" s="67">
        <v>15</v>
      </c>
      <c r="B23" s="100"/>
      <c r="C23" s="100"/>
      <c r="D23" s="70"/>
      <c r="E23" s="100"/>
      <c r="F23" s="100"/>
      <c r="G23" s="66">
        <f t="shared" si="0"/>
        <v>0</v>
      </c>
      <c r="H23" s="230"/>
    </row>
    <row r="24" spans="1:10" x14ac:dyDescent="0.25">
      <c r="A24" s="67">
        <v>16</v>
      </c>
      <c r="B24" s="100"/>
      <c r="C24" s="100"/>
      <c r="D24" s="70"/>
      <c r="E24" s="100"/>
      <c r="F24" s="100"/>
      <c r="G24" s="66">
        <f t="shared" si="0"/>
        <v>0</v>
      </c>
      <c r="H24" s="230"/>
    </row>
    <row r="25" spans="1:10" x14ac:dyDescent="0.25">
      <c r="A25" s="67">
        <v>17</v>
      </c>
      <c r="B25" s="100"/>
      <c r="C25" s="100"/>
      <c r="D25" s="70"/>
      <c r="E25" s="100"/>
      <c r="F25" s="100"/>
      <c r="G25" s="66">
        <f t="shared" si="0"/>
        <v>0</v>
      </c>
      <c r="H25" s="230"/>
    </row>
    <row r="26" spans="1:10" x14ac:dyDescent="0.25">
      <c r="A26" s="67">
        <v>18</v>
      </c>
      <c r="B26" s="100"/>
      <c r="C26" s="100"/>
      <c r="D26" s="70"/>
      <c r="E26" s="100"/>
      <c r="F26" s="100"/>
      <c r="G26" s="66">
        <f t="shared" si="0"/>
        <v>0</v>
      </c>
      <c r="H26" s="230"/>
    </row>
    <row r="27" spans="1:10" x14ac:dyDescent="0.25">
      <c r="A27" s="67">
        <v>19</v>
      </c>
      <c r="B27" s="100"/>
      <c r="C27" s="100"/>
      <c r="D27" s="70"/>
      <c r="E27" s="100"/>
      <c r="F27" s="100"/>
      <c r="G27" s="66">
        <f t="shared" si="0"/>
        <v>0</v>
      </c>
      <c r="H27" s="230"/>
    </row>
    <row r="28" spans="1:10" x14ac:dyDescent="0.25">
      <c r="A28" s="67">
        <v>20</v>
      </c>
      <c r="B28" s="100"/>
      <c r="C28" s="100"/>
      <c r="D28" s="70"/>
      <c r="E28" s="100"/>
      <c r="F28" s="100"/>
      <c r="G28" s="66">
        <f t="shared" si="0"/>
        <v>0</v>
      </c>
      <c r="H28" s="230"/>
    </row>
    <row r="29" spans="1:10" x14ac:dyDescent="0.25">
      <c r="A29" s="67"/>
      <c r="B29" s="237"/>
      <c r="C29" s="238"/>
      <c r="D29" s="238"/>
      <c r="E29" s="69"/>
      <c r="F29" s="69"/>
      <c r="H29" s="231"/>
    </row>
  </sheetData>
  <sheetProtection sheet="1" objects="1" scenarios="1" formatCells="0" formatColumns="0" formatRows="0" insertColumns="0" insertRows="0" insertHyperlinks="0" selectLockedCells="1" sort="0" autoFilter="0" pivotTables="0"/>
  <conditionalFormatting sqref="B9:F28">
    <cfRule type="expression" dxfId="5" priority="2">
      <formula>$H$1="Yes 40%"</formula>
    </cfRule>
  </conditionalFormatting>
  <conditionalFormatting sqref="B10:B28">
    <cfRule type="expression" dxfId="4" priority="1">
      <formula>$H$1="Yes 40%"</formula>
    </cfRule>
  </conditionalFormatting>
  <dataValidations count="1">
    <dataValidation type="list" allowBlank="1" showInputMessage="1" showErrorMessage="1" sqref="D9:D28" xr:uid="{00000000-0002-0000-0300-000000000000}">
      <formula1>$AE$4:$AE$6</formula1>
    </dataValidation>
  </dataValidations>
  <hyperlinks>
    <hyperlink ref="E2" location="INSTRUCTIONS!A25" display="INSTRUCTIONS" xr:uid="{00000000-0004-0000-0300-000000000000}"/>
    <hyperlink ref="E2:G2" location="INSTRUCTIONS!A65" display="INSTRUCTIONS" xr:uid="{00000000-0004-0000-0300-000001000000}"/>
  </hyperlinks>
  <pageMargins left="0.27" right="0.23" top="0.74803149606299213" bottom="0.45"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96"/>
  <sheetViews>
    <sheetView workbookViewId="0">
      <pane ySplit="8" topLeftCell="A9" activePane="bottomLeft" state="frozen"/>
      <selection activeCell="E9" sqref="E9"/>
      <selection pane="bottomLeft" activeCell="F9" sqref="F9"/>
    </sheetView>
  </sheetViews>
  <sheetFormatPr defaultColWidth="9.109375" defaultRowHeight="13.2" outlineLevelCol="1" x14ac:dyDescent="0.25"/>
  <cols>
    <col min="1" max="1" width="6.109375" style="285" customWidth="1"/>
    <col min="2" max="2" width="17.109375" style="286" customWidth="1"/>
    <col min="3" max="3" width="30.88671875" style="287" customWidth="1"/>
    <col min="4" max="4" width="14.88671875" style="287" customWidth="1"/>
    <col min="5" max="5" width="13.44140625" style="287" customWidth="1"/>
    <col min="6" max="6" width="11.6640625" style="287" bestFit="1" customWidth="1"/>
    <col min="7" max="7" width="9" style="60" customWidth="1"/>
    <col min="8" max="8" width="10" style="60" bestFit="1" customWidth="1"/>
    <col min="9" max="9" width="17.33203125" style="60" customWidth="1"/>
    <col min="10" max="10" width="69.33203125" style="275" customWidth="1"/>
    <col min="11" max="11" width="29.109375" style="60" customWidth="1"/>
    <col min="12" max="12" width="30" style="60" customWidth="1"/>
    <col min="13" max="13" width="9.109375" style="60" hidden="1" customWidth="1" outlineLevel="1"/>
    <col min="14" max="14" width="9.109375" style="60" collapsed="1"/>
    <col min="15" max="16384" width="9.109375" style="60"/>
  </cols>
  <sheetData>
    <row r="1" spans="1:29" ht="13.8" thickBot="1" x14ac:dyDescent="0.3">
      <c r="A1" s="58" t="str">
        <f>'SUMMARY BUDGET'!A1</f>
        <v>Fund</v>
      </c>
      <c r="B1" s="232"/>
      <c r="C1" s="396" t="str">
        <f>'SUMMARY BUDGET'!C1</f>
        <v>UK National Programme - AMIF</v>
      </c>
      <c r="D1" s="397"/>
      <c r="E1" s="398"/>
      <c r="F1" s="233"/>
      <c r="G1" s="95"/>
      <c r="H1" s="95"/>
      <c r="I1" s="61"/>
      <c r="J1" s="321">
        <f>'SUMMARY BUDGET'!$H$6</f>
        <v>0</v>
      </c>
      <c r="L1" s="81"/>
    </row>
    <row r="2" spans="1:29" s="81" customFormat="1" ht="21" thickBot="1" x14ac:dyDescent="0.3">
      <c r="A2" s="58" t="str">
        <f>'SUMMARY BUDGET'!$F$1</f>
        <v>Project Beneficiary</v>
      </c>
      <c r="B2" s="234"/>
      <c r="C2" s="399" t="str">
        <f>'SUMMARY BUDGET'!$H$1</f>
        <v>Beneficiary Name</v>
      </c>
      <c r="D2" s="400"/>
      <c r="E2" s="401"/>
      <c r="F2" s="242"/>
      <c r="G2" s="241" t="s">
        <v>153</v>
      </c>
      <c r="H2" s="241"/>
      <c r="I2" s="240"/>
      <c r="J2" s="277"/>
      <c r="M2" s="81" t="s">
        <v>93</v>
      </c>
    </row>
    <row r="3" spans="1:29" s="81" customFormat="1" ht="13.8" thickBot="1" x14ac:dyDescent="0.3">
      <c r="A3" s="58" t="str">
        <f>'SUMMARY BUDGET'!$F$2</f>
        <v>Project Title</v>
      </c>
      <c r="B3" s="234"/>
      <c r="C3" s="396" t="str">
        <f>'SUMMARY BUDGET'!$H$2</f>
        <v>Project Title</v>
      </c>
      <c r="D3" s="397"/>
      <c r="E3" s="398"/>
      <c r="F3" s="233"/>
      <c r="G3" s="86"/>
      <c r="H3" s="86"/>
      <c r="I3" s="62"/>
      <c r="J3" s="277"/>
      <c r="M3" s="81" t="s">
        <v>81</v>
      </c>
      <c r="AC3" s="220"/>
    </row>
    <row r="4" spans="1:29" s="81" customFormat="1" ht="14.4" thickBot="1" x14ac:dyDescent="0.3">
      <c r="A4" s="82"/>
      <c r="B4" s="97"/>
      <c r="C4" s="77"/>
      <c r="D4" s="77"/>
      <c r="E4" s="77"/>
      <c r="F4" s="77"/>
      <c r="G4" s="89"/>
      <c r="H4" s="89"/>
      <c r="J4" s="278"/>
      <c r="M4" s="81" t="s">
        <v>106</v>
      </c>
      <c r="AC4" s="220" t="s">
        <v>91</v>
      </c>
    </row>
    <row r="5" spans="1:29" s="81" customFormat="1" ht="13.8" thickBot="1" x14ac:dyDescent="0.3">
      <c r="A5" s="98" t="s">
        <v>12</v>
      </c>
      <c r="C5" s="402" t="s">
        <v>9</v>
      </c>
      <c r="D5" s="403"/>
      <c r="E5" s="404"/>
      <c r="F5" s="88"/>
      <c r="G5" s="86"/>
      <c r="H5" s="86"/>
      <c r="J5" s="277"/>
      <c r="AC5" s="220" t="s">
        <v>80</v>
      </c>
    </row>
    <row r="6" spans="1:29" s="81" customFormat="1" ht="13.8" thickBot="1" x14ac:dyDescent="0.3">
      <c r="A6" s="98" t="s">
        <v>2</v>
      </c>
      <c r="C6" s="393" t="str">
        <f>'SUMMARY BUDGET'!C15</f>
        <v>Travel and Subsistence</v>
      </c>
      <c r="D6" s="394"/>
      <c r="E6" s="395"/>
      <c r="F6" s="288"/>
      <c r="G6" s="114" t="s">
        <v>79</v>
      </c>
      <c r="H6" s="115"/>
      <c r="I6" s="116">
        <f>SUM(I8:I4569)</f>
        <v>0</v>
      </c>
      <c r="J6" s="277"/>
      <c r="AC6" s="220" t="s">
        <v>92</v>
      </c>
    </row>
    <row r="7" spans="1:29" s="81" customFormat="1" ht="13.8" thickBot="1" x14ac:dyDescent="0.3">
      <c r="A7" s="82"/>
      <c r="B7" s="99"/>
      <c r="C7" s="84"/>
      <c r="D7" s="84"/>
      <c r="E7" s="84"/>
      <c r="F7" s="84"/>
      <c r="J7" s="277"/>
      <c r="AC7" s="220" t="s">
        <v>88</v>
      </c>
    </row>
    <row r="8" spans="1:29" s="105" customFormat="1" ht="53.4" thickBot="1" x14ac:dyDescent="0.3">
      <c r="A8" s="280" t="s">
        <v>68</v>
      </c>
      <c r="B8" s="281" t="str">
        <f>IF(J1="Yes 40%","DO NOT INPUT ANYTHING","Name")</f>
        <v>Name</v>
      </c>
      <c r="C8" s="282" t="str">
        <f>IF(J1="Yes 40%","","Role within the Project")</f>
        <v>Role within the Project</v>
      </c>
      <c r="D8" s="289" t="str">
        <f>IF(J1="Yes 40%","","Units (eg Mileage, Meals, Subsistence, All Costs)")</f>
        <v>Units (eg Mileage, Meals, Subsistence, All Costs)</v>
      </c>
      <c r="E8" s="283" t="str">
        <f>IF(J1="Yes 40%","","Reason")</f>
        <v>Reason</v>
      </c>
      <c r="F8" s="283" t="str">
        <f>IF(J1="Yes 40%","","Type
(Use Dropdown)")</f>
        <v>Type
(Use Dropdown)</v>
      </c>
      <c r="G8" s="113" t="str">
        <f>IF(J1="Yes 40%","","Number
of
Units")</f>
        <v>Number
of
Units</v>
      </c>
      <c r="H8" s="113" t="str">
        <f>IF(J1="Yes 40%","","Unit Rate
£ per unit")</f>
        <v>Unit Rate
£ per unit</v>
      </c>
      <c r="I8" s="113" t="s">
        <v>78</v>
      </c>
      <c r="J8" s="284" t="s">
        <v>10</v>
      </c>
      <c r="K8" s="239"/>
      <c r="L8" s="81"/>
      <c r="AC8" s="221"/>
    </row>
    <row r="9" spans="1:29" s="81" customFormat="1" x14ac:dyDescent="0.25">
      <c r="A9" s="67">
        <v>1</v>
      </c>
      <c r="B9" s="100"/>
      <c r="C9" s="100"/>
      <c r="D9" s="100"/>
      <c r="E9" s="100"/>
      <c r="F9" s="70"/>
      <c r="G9" s="100"/>
      <c r="H9" s="100"/>
      <c r="I9" s="66">
        <f t="shared" ref="I9:I73" si="0">ROUND(G9*H9,2)</f>
        <v>0</v>
      </c>
      <c r="J9" s="226"/>
      <c r="K9" s="60"/>
      <c r="L9" s="105"/>
    </row>
    <row r="10" spans="1:29" s="81" customFormat="1" x14ac:dyDescent="0.25">
      <c r="A10" s="67">
        <v>2</v>
      </c>
      <c r="B10" s="100"/>
      <c r="C10" s="100"/>
      <c r="D10" s="100"/>
      <c r="E10" s="100"/>
      <c r="F10" s="70"/>
      <c r="G10" s="100"/>
      <c r="H10" s="100"/>
      <c r="I10" s="66">
        <f t="shared" si="0"/>
        <v>0</v>
      </c>
      <c r="J10" s="230"/>
      <c r="K10" s="60"/>
    </row>
    <row r="11" spans="1:29" s="81" customFormat="1" x14ac:dyDescent="0.25">
      <c r="A11" s="67">
        <v>3</v>
      </c>
      <c r="B11" s="100"/>
      <c r="C11" s="100"/>
      <c r="D11" s="100"/>
      <c r="E11" s="100"/>
      <c r="F11" s="70"/>
      <c r="G11" s="100"/>
      <c r="H11" s="100"/>
      <c r="I11" s="66">
        <f t="shared" si="0"/>
        <v>0</v>
      </c>
      <c r="J11" s="230"/>
      <c r="K11" s="60"/>
    </row>
    <row r="12" spans="1:29" s="81" customFormat="1" x14ac:dyDescent="0.25">
      <c r="A12" s="67">
        <v>4</v>
      </c>
      <c r="B12" s="100"/>
      <c r="C12" s="100"/>
      <c r="D12" s="100"/>
      <c r="E12" s="100"/>
      <c r="F12" s="70"/>
      <c r="G12" s="100"/>
      <c r="H12" s="100"/>
      <c r="I12" s="66">
        <f t="shared" si="0"/>
        <v>0</v>
      </c>
      <c r="J12" s="230"/>
      <c r="K12" s="60"/>
    </row>
    <row r="13" spans="1:29" s="81" customFormat="1" x14ac:dyDescent="0.25">
      <c r="A13" s="67">
        <v>5</v>
      </c>
      <c r="B13" s="100"/>
      <c r="C13" s="100"/>
      <c r="D13" s="100"/>
      <c r="E13" s="100"/>
      <c r="F13" s="70"/>
      <c r="G13" s="100"/>
      <c r="H13" s="100"/>
      <c r="I13" s="66">
        <f t="shared" si="0"/>
        <v>0</v>
      </c>
      <c r="J13" s="230"/>
      <c r="K13" s="60"/>
    </row>
    <row r="14" spans="1:29" x14ac:dyDescent="0.25">
      <c r="A14" s="67">
        <v>6</v>
      </c>
      <c r="B14" s="100"/>
      <c r="C14" s="100"/>
      <c r="D14" s="100"/>
      <c r="E14" s="100"/>
      <c r="F14" s="70"/>
      <c r="G14" s="100"/>
      <c r="H14" s="100"/>
      <c r="I14" s="66">
        <f t="shared" si="0"/>
        <v>0</v>
      </c>
      <c r="J14" s="230"/>
      <c r="L14" s="81"/>
    </row>
    <row r="15" spans="1:29" x14ac:dyDescent="0.25">
      <c r="A15" s="67">
        <v>7</v>
      </c>
      <c r="B15" s="100"/>
      <c r="C15" s="100"/>
      <c r="D15" s="100"/>
      <c r="E15" s="100"/>
      <c r="F15" s="70"/>
      <c r="G15" s="100"/>
      <c r="H15" s="100"/>
      <c r="I15" s="66">
        <f t="shared" si="0"/>
        <v>0</v>
      </c>
      <c r="J15" s="230"/>
      <c r="L15" s="81"/>
    </row>
    <row r="16" spans="1:29" x14ac:dyDescent="0.25">
      <c r="A16" s="67">
        <v>8</v>
      </c>
      <c r="B16" s="100"/>
      <c r="C16" s="100"/>
      <c r="D16" s="100"/>
      <c r="E16" s="100"/>
      <c r="F16" s="70"/>
      <c r="G16" s="100"/>
      <c r="H16" s="100"/>
      <c r="I16" s="66">
        <f t="shared" si="0"/>
        <v>0</v>
      </c>
      <c r="J16" s="230"/>
    </row>
    <row r="17" spans="1:12" x14ac:dyDescent="0.25">
      <c r="A17" s="67">
        <v>9</v>
      </c>
      <c r="B17" s="100"/>
      <c r="C17" s="100"/>
      <c r="D17" s="100"/>
      <c r="E17" s="100"/>
      <c r="F17" s="70"/>
      <c r="G17" s="100"/>
      <c r="H17" s="100"/>
      <c r="I17" s="66">
        <f t="shared" si="0"/>
        <v>0</v>
      </c>
      <c r="J17" s="230"/>
      <c r="L17" s="150"/>
    </row>
    <row r="18" spans="1:12" x14ac:dyDescent="0.25">
      <c r="A18" s="67">
        <v>10</v>
      </c>
      <c r="B18" s="100"/>
      <c r="C18" s="100"/>
      <c r="D18" s="100"/>
      <c r="E18" s="100"/>
      <c r="F18" s="70"/>
      <c r="G18" s="100"/>
      <c r="H18" s="100"/>
      <c r="I18" s="66">
        <f t="shared" si="0"/>
        <v>0</v>
      </c>
      <c r="J18" s="230"/>
    </row>
    <row r="19" spans="1:12" x14ac:dyDescent="0.25">
      <c r="A19" s="67">
        <v>11</v>
      </c>
      <c r="B19" s="100"/>
      <c r="C19" s="100"/>
      <c r="D19" s="100"/>
      <c r="E19" s="100"/>
      <c r="F19" s="70"/>
      <c r="G19" s="100"/>
      <c r="H19" s="100"/>
      <c r="I19" s="66">
        <f t="shared" si="0"/>
        <v>0</v>
      </c>
      <c r="J19" s="230"/>
    </row>
    <row r="20" spans="1:12" x14ac:dyDescent="0.25">
      <c r="A20" s="67">
        <v>12</v>
      </c>
      <c r="B20" s="100"/>
      <c r="C20" s="100"/>
      <c r="D20" s="100"/>
      <c r="E20" s="100"/>
      <c r="F20" s="70"/>
      <c r="G20" s="100"/>
      <c r="H20" s="100"/>
      <c r="I20" s="66">
        <f t="shared" si="0"/>
        <v>0</v>
      </c>
      <c r="J20" s="230"/>
    </row>
    <row r="21" spans="1:12" x14ac:dyDescent="0.25">
      <c r="A21" s="67">
        <v>13</v>
      </c>
      <c r="B21" s="100"/>
      <c r="C21" s="100"/>
      <c r="D21" s="100"/>
      <c r="E21" s="100"/>
      <c r="F21" s="70"/>
      <c r="G21" s="100"/>
      <c r="H21" s="100"/>
      <c r="I21" s="66">
        <f t="shared" si="0"/>
        <v>0</v>
      </c>
      <c r="J21" s="230"/>
    </row>
    <row r="22" spans="1:12" x14ac:dyDescent="0.25">
      <c r="A22" s="67">
        <v>14</v>
      </c>
      <c r="B22" s="100"/>
      <c r="C22" s="100"/>
      <c r="D22" s="100"/>
      <c r="E22" s="100"/>
      <c r="F22" s="70"/>
      <c r="G22" s="100"/>
      <c r="H22" s="100"/>
      <c r="I22" s="66">
        <f t="shared" si="0"/>
        <v>0</v>
      </c>
      <c r="J22" s="230"/>
    </row>
    <row r="23" spans="1:12" x14ac:dyDescent="0.25">
      <c r="A23" s="67">
        <v>15</v>
      </c>
      <c r="B23" s="100"/>
      <c r="C23" s="100"/>
      <c r="D23" s="100"/>
      <c r="E23" s="100"/>
      <c r="F23" s="70"/>
      <c r="G23" s="100"/>
      <c r="H23" s="100"/>
      <c r="I23" s="66">
        <f t="shared" si="0"/>
        <v>0</v>
      </c>
      <c r="J23" s="230"/>
    </row>
    <row r="24" spans="1:12" x14ac:dyDescent="0.25">
      <c r="A24" s="67">
        <v>16</v>
      </c>
      <c r="B24" s="100"/>
      <c r="C24" s="100"/>
      <c r="D24" s="100"/>
      <c r="E24" s="100"/>
      <c r="F24" s="70"/>
      <c r="G24" s="100"/>
      <c r="H24" s="100"/>
      <c r="I24" s="66">
        <f t="shared" si="0"/>
        <v>0</v>
      </c>
      <c r="J24" s="230"/>
    </row>
    <row r="25" spans="1:12" x14ac:dyDescent="0.25">
      <c r="A25" s="67">
        <v>17</v>
      </c>
      <c r="B25" s="100"/>
      <c r="C25" s="100"/>
      <c r="D25" s="100"/>
      <c r="E25" s="100"/>
      <c r="F25" s="70"/>
      <c r="G25" s="100"/>
      <c r="H25" s="100"/>
      <c r="I25" s="66">
        <f t="shared" si="0"/>
        <v>0</v>
      </c>
      <c r="J25" s="230"/>
    </row>
    <row r="26" spans="1:12" x14ac:dyDescent="0.25">
      <c r="A26" s="67">
        <v>18</v>
      </c>
      <c r="B26" s="100"/>
      <c r="C26" s="100"/>
      <c r="D26" s="100"/>
      <c r="E26" s="100"/>
      <c r="F26" s="70"/>
      <c r="G26" s="100"/>
      <c r="H26" s="100"/>
      <c r="I26" s="66">
        <f t="shared" si="0"/>
        <v>0</v>
      </c>
      <c r="J26" s="230"/>
    </row>
    <row r="27" spans="1:12" x14ac:dyDescent="0.25">
      <c r="A27" s="67">
        <v>19</v>
      </c>
      <c r="B27" s="100"/>
      <c r="C27" s="100"/>
      <c r="D27" s="100"/>
      <c r="E27" s="100"/>
      <c r="F27" s="70"/>
      <c r="G27" s="100"/>
      <c r="H27" s="100"/>
      <c r="I27" s="66">
        <f t="shared" si="0"/>
        <v>0</v>
      </c>
      <c r="J27" s="230"/>
    </row>
    <row r="28" spans="1:12" x14ac:dyDescent="0.25">
      <c r="A28" s="67">
        <v>20</v>
      </c>
      <c r="B28" s="100"/>
      <c r="C28" s="100"/>
      <c r="D28" s="100"/>
      <c r="E28" s="100"/>
      <c r="F28" s="70"/>
      <c r="G28" s="100"/>
      <c r="H28" s="100"/>
      <c r="I28" s="66">
        <f t="shared" si="0"/>
        <v>0</v>
      </c>
      <c r="J28" s="230"/>
    </row>
    <row r="29" spans="1:12" x14ac:dyDescent="0.25">
      <c r="A29" s="67">
        <v>21</v>
      </c>
      <c r="B29" s="100"/>
      <c r="C29" s="100"/>
      <c r="D29" s="100"/>
      <c r="E29" s="100"/>
      <c r="F29" s="70"/>
      <c r="G29" s="100"/>
      <c r="H29" s="100"/>
      <c r="I29" s="66">
        <f t="shared" si="0"/>
        <v>0</v>
      </c>
      <c r="J29" s="230"/>
    </row>
    <row r="30" spans="1:12" x14ac:dyDescent="0.25">
      <c r="A30" s="67">
        <v>22</v>
      </c>
      <c r="B30" s="100"/>
      <c r="C30" s="100"/>
      <c r="D30" s="100"/>
      <c r="E30" s="100"/>
      <c r="F30" s="70"/>
      <c r="G30" s="100"/>
      <c r="H30" s="100"/>
      <c r="I30" s="66">
        <f t="shared" si="0"/>
        <v>0</v>
      </c>
      <c r="J30" s="230"/>
    </row>
    <row r="31" spans="1:12" x14ac:dyDescent="0.25">
      <c r="A31" s="67">
        <v>23</v>
      </c>
      <c r="B31" s="100"/>
      <c r="C31" s="100"/>
      <c r="D31" s="100"/>
      <c r="E31" s="100"/>
      <c r="F31" s="70"/>
      <c r="G31" s="100"/>
      <c r="H31" s="100"/>
      <c r="I31" s="66">
        <f t="shared" si="0"/>
        <v>0</v>
      </c>
      <c r="J31" s="230"/>
    </row>
    <row r="32" spans="1:12" x14ac:dyDescent="0.25">
      <c r="A32" s="67">
        <v>24</v>
      </c>
      <c r="B32" s="100"/>
      <c r="C32" s="100"/>
      <c r="D32" s="100"/>
      <c r="E32" s="100"/>
      <c r="F32" s="70"/>
      <c r="G32" s="100"/>
      <c r="H32" s="100"/>
      <c r="I32" s="66">
        <f t="shared" si="0"/>
        <v>0</v>
      </c>
      <c r="J32" s="230"/>
    </row>
    <row r="33" spans="1:10" x14ac:dyDescent="0.25">
      <c r="A33" s="67">
        <v>25</v>
      </c>
      <c r="B33" s="100"/>
      <c r="C33" s="100"/>
      <c r="D33" s="100"/>
      <c r="E33" s="100"/>
      <c r="F33" s="70"/>
      <c r="G33" s="100"/>
      <c r="H33" s="100"/>
      <c r="I33" s="66">
        <f t="shared" si="0"/>
        <v>0</v>
      </c>
      <c r="J33" s="230"/>
    </row>
    <row r="34" spans="1:10" x14ac:dyDescent="0.25">
      <c r="A34" s="67">
        <v>26</v>
      </c>
      <c r="B34" s="100"/>
      <c r="C34" s="100"/>
      <c r="D34" s="100"/>
      <c r="E34" s="100"/>
      <c r="F34" s="70"/>
      <c r="G34" s="100"/>
      <c r="H34" s="100"/>
      <c r="I34" s="66">
        <f t="shared" si="0"/>
        <v>0</v>
      </c>
      <c r="J34" s="230"/>
    </row>
    <row r="35" spans="1:10" x14ac:dyDescent="0.25">
      <c r="A35" s="67">
        <v>27</v>
      </c>
      <c r="B35" s="100"/>
      <c r="C35" s="100"/>
      <c r="D35" s="100"/>
      <c r="E35" s="100"/>
      <c r="F35" s="70"/>
      <c r="G35" s="100"/>
      <c r="H35" s="100"/>
      <c r="I35" s="66">
        <f t="shared" si="0"/>
        <v>0</v>
      </c>
      <c r="J35" s="230"/>
    </row>
    <row r="36" spans="1:10" x14ac:dyDescent="0.25">
      <c r="A36" s="67">
        <v>28</v>
      </c>
      <c r="B36" s="100"/>
      <c r="C36" s="100"/>
      <c r="D36" s="100"/>
      <c r="E36" s="100"/>
      <c r="F36" s="70"/>
      <c r="G36" s="100"/>
      <c r="H36" s="100"/>
      <c r="I36" s="66">
        <f t="shared" si="0"/>
        <v>0</v>
      </c>
      <c r="J36" s="230"/>
    </row>
    <row r="37" spans="1:10" x14ac:dyDescent="0.25">
      <c r="A37" s="67">
        <v>29</v>
      </c>
      <c r="B37" s="100"/>
      <c r="C37" s="100"/>
      <c r="D37" s="100"/>
      <c r="E37" s="100"/>
      <c r="F37" s="70"/>
      <c r="G37" s="100"/>
      <c r="H37" s="100"/>
      <c r="I37" s="66">
        <f t="shared" si="0"/>
        <v>0</v>
      </c>
      <c r="J37" s="230"/>
    </row>
    <row r="38" spans="1:10" x14ac:dyDescent="0.25">
      <c r="A38" s="67">
        <v>30</v>
      </c>
      <c r="B38" s="100"/>
      <c r="C38" s="100"/>
      <c r="D38" s="100"/>
      <c r="E38" s="100"/>
      <c r="F38" s="70"/>
      <c r="G38" s="100"/>
      <c r="H38" s="100"/>
      <c r="I38" s="66">
        <f t="shared" si="0"/>
        <v>0</v>
      </c>
      <c r="J38" s="230"/>
    </row>
    <row r="39" spans="1:10" x14ac:dyDescent="0.25">
      <c r="A39" s="67">
        <v>31</v>
      </c>
      <c r="B39" s="100"/>
      <c r="C39" s="100"/>
      <c r="D39" s="100"/>
      <c r="E39" s="100"/>
      <c r="F39" s="70"/>
      <c r="G39" s="100"/>
      <c r="H39" s="100"/>
      <c r="I39" s="66">
        <f t="shared" si="0"/>
        <v>0</v>
      </c>
      <c r="J39" s="230"/>
    </row>
    <row r="40" spans="1:10" x14ac:dyDescent="0.25">
      <c r="A40" s="67">
        <v>32</v>
      </c>
      <c r="B40" s="100"/>
      <c r="C40" s="100"/>
      <c r="D40" s="100"/>
      <c r="E40" s="100"/>
      <c r="F40" s="70"/>
      <c r="G40" s="100"/>
      <c r="H40" s="100"/>
      <c r="I40" s="66">
        <f t="shared" si="0"/>
        <v>0</v>
      </c>
      <c r="J40" s="230"/>
    </row>
    <row r="41" spans="1:10" x14ac:dyDescent="0.25">
      <c r="A41" s="67">
        <v>33</v>
      </c>
      <c r="B41" s="100"/>
      <c r="C41" s="100"/>
      <c r="D41" s="100"/>
      <c r="E41" s="100"/>
      <c r="F41" s="70"/>
      <c r="G41" s="100"/>
      <c r="H41" s="100"/>
      <c r="I41" s="66">
        <f t="shared" si="0"/>
        <v>0</v>
      </c>
      <c r="J41" s="230"/>
    </row>
    <row r="42" spans="1:10" x14ac:dyDescent="0.25">
      <c r="A42" s="67">
        <v>34</v>
      </c>
      <c r="B42" s="100"/>
      <c r="C42" s="100"/>
      <c r="D42" s="100"/>
      <c r="E42" s="100"/>
      <c r="F42" s="70"/>
      <c r="G42" s="100"/>
      <c r="H42" s="100"/>
      <c r="I42" s="66">
        <f t="shared" si="0"/>
        <v>0</v>
      </c>
      <c r="J42" s="230"/>
    </row>
    <row r="43" spans="1:10" x14ac:dyDescent="0.25">
      <c r="A43" s="67">
        <v>35</v>
      </c>
      <c r="B43" s="100"/>
      <c r="C43" s="100"/>
      <c r="D43" s="100"/>
      <c r="E43" s="100"/>
      <c r="F43" s="70"/>
      <c r="G43" s="100"/>
      <c r="H43" s="100"/>
      <c r="I43" s="66">
        <f t="shared" si="0"/>
        <v>0</v>
      </c>
      <c r="J43" s="230"/>
    </row>
    <row r="44" spans="1:10" x14ac:dyDescent="0.25">
      <c r="A44" s="67">
        <v>36</v>
      </c>
      <c r="B44" s="100"/>
      <c r="C44" s="100"/>
      <c r="D44" s="100"/>
      <c r="E44" s="100"/>
      <c r="F44" s="70"/>
      <c r="G44" s="100"/>
      <c r="H44" s="100"/>
      <c r="I44" s="66">
        <f t="shared" si="0"/>
        <v>0</v>
      </c>
      <c r="J44" s="230"/>
    </row>
    <row r="45" spans="1:10" x14ac:dyDescent="0.25">
      <c r="A45" s="67">
        <v>37</v>
      </c>
      <c r="B45" s="100"/>
      <c r="C45" s="100"/>
      <c r="D45" s="100"/>
      <c r="E45" s="100"/>
      <c r="F45" s="70"/>
      <c r="G45" s="100"/>
      <c r="H45" s="100"/>
      <c r="I45" s="66">
        <f t="shared" si="0"/>
        <v>0</v>
      </c>
      <c r="J45" s="230"/>
    </row>
    <row r="46" spans="1:10" x14ac:dyDescent="0.25">
      <c r="A46" s="67">
        <v>38</v>
      </c>
      <c r="B46" s="100"/>
      <c r="C46" s="100"/>
      <c r="D46" s="100"/>
      <c r="E46" s="100"/>
      <c r="F46" s="70"/>
      <c r="G46" s="100"/>
      <c r="H46" s="100"/>
      <c r="I46" s="66">
        <f t="shared" si="0"/>
        <v>0</v>
      </c>
      <c r="J46" s="230"/>
    </row>
    <row r="47" spans="1:10" x14ac:dyDescent="0.25">
      <c r="A47" s="67">
        <v>39</v>
      </c>
      <c r="B47" s="100"/>
      <c r="C47" s="100"/>
      <c r="D47" s="100"/>
      <c r="E47" s="100"/>
      <c r="F47" s="70"/>
      <c r="G47" s="100"/>
      <c r="H47" s="100"/>
      <c r="I47" s="66">
        <f t="shared" si="0"/>
        <v>0</v>
      </c>
      <c r="J47" s="230"/>
    </row>
    <row r="48" spans="1:10" x14ac:dyDescent="0.25">
      <c r="A48" s="67">
        <v>40</v>
      </c>
      <c r="B48" s="100"/>
      <c r="C48" s="100"/>
      <c r="D48" s="100"/>
      <c r="E48" s="100"/>
      <c r="F48" s="70"/>
      <c r="G48" s="100"/>
      <c r="H48" s="100"/>
      <c r="I48" s="66">
        <f t="shared" si="0"/>
        <v>0</v>
      </c>
      <c r="J48" s="230"/>
    </row>
    <row r="49" spans="1:10" x14ac:dyDescent="0.25">
      <c r="A49" s="67">
        <v>41</v>
      </c>
      <c r="B49" s="100"/>
      <c r="C49" s="100"/>
      <c r="D49" s="100"/>
      <c r="E49" s="100"/>
      <c r="F49" s="70"/>
      <c r="G49" s="100"/>
      <c r="H49" s="100"/>
      <c r="I49" s="66">
        <f t="shared" si="0"/>
        <v>0</v>
      </c>
      <c r="J49" s="230"/>
    </row>
    <row r="50" spans="1:10" x14ac:dyDescent="0.25">
      <c r="A50" s="67">
        <v>42</v>
      </c>
      <c r="B50" s="100"/>
      <c r="C50" s="100"/>
      <c r="D50" s="100"/>
      <c r="E50" s="100"/>
      <c r="F50" s="70"/>
      <c r="G50" s="100"/>
      <c r="H50" s="100"/>
      <c r="I50" s="66">
        <f t="shared" si="0"/>
        <v>0</v>
      </c>
      <c r="J50" s="230"/>
    </row>
    <row r="51" spans="1:10" x14ac:dyDescent="0.25">
      <c r="A51" s="67">
        <v>43</v>
      </c>
      <c r="B51" s="100"/>
      <c r="C51" s="100"/>
      <c r="D51" s="100"/>
      <c r="E51" s="100"/>
      <c r="F51" s="70"/>
      <c r="G51" s="100"/>
      <c r="H51" s="100"/>
      <c r="I51" s="66">
        <f t="shared" si="0"/>
        <v>0</v>
      </c>
      <c r="J51" s="230"/>
    </row>
    <row r="52" spans="1:10" x14ac:dyDescent="0.25">
      <c r="A52" s="67">
        <v>44</v>
      </c>
      <c r="B52" s="100"/>
      <c r="C52" s="100"/>
      <c r="D52" s="100"/>
      <c r="E52" s="100"/>
      <c r="F52" s="70"/>
      <c r="G52" s="100"/>
      <c r="H52" s="100"/>
      <c r="I52" s="66">
        <f t="shared" si="0"/>
        <v>0</v>
      </c>
      <c r="J52" s="230"/>
    </row>
    <row r="53" spans="1:10" x14ac:dyDescent="0.25">
      <c r="A53" s="67">
        <v>45</v>
      </c>
      <c r="B53" s="100"/>
      <c r="C53" s="100"/>
      <c r="D53" s="100"/>
      <c r="E53" s="100"/>
      <c r="F53" s="70"/>
      <c r="G53" s="100"/>
      <c r="H53" s="100"/>
      <c r="I53" s="66">
        <f t="shared" si="0"/>
        <v>0</v>
      </c>
      <c r="J53" s="230"/>
    </row>
    <row r="54" spans="1:10" x14ac:dyDescent="0.25">
      <c r="A54" s="67">
        <v>46</v>
      </c>
      <c r="B54" s="100"/>
      <c r="C54" s="100"/>
      <c r="D54" s="100"/>
      <c r="E54" s="100"/>
      <c r="F54" s="70"/>
      <c r="G54" s="100"/>
      <c r="H54" s="100"/>
      <c r="I54" s="66">
        <f t="shared" si="0"/>
        <v>0</v>
      </c>
      <c r="J54" s="230"/>
    </row>
    <row r="55" spans="1:10" x14ac:dyDescent="0.25">
      <c r="A55" s="67">
        <v>47</v>
      </c>
      <c r="B55" s="100"/>
      <c r="C55" s="100"/>
      <c r="D55" s="100"/>
      <c r="E55" s="100"/>
      <c r="F55" s="70"/>
      <c r="G55" s="100"/>
      <c r="H55" s="100"/>
      <c r="I55" s="66">
        <f t="shared" si="0"/>
        <v>0</v>
      </c>
      <c r="J55" s="230"/>
    </row>
    <row r="56" spans="1:10" x14ac:dyDescent="0.25">
      <c r="A56" s="67">
        <v>48</v>
      </c>
      <c r="B56" s="100"/>
      <c r="C56" s="100"/>
      <c r="D56" s="100"/>
      <c r="E56" s="100"/>
      <c r="F56" s="70"/>
      <c r="G56" s="100"/>
      <c r="H56" s="100"/>
      <c r="I56" s="66">
        <f t="shared" si="0"/>
        <v>0</v>
      </c>
      <c r="J56" s="230"/>
    </row>
    <row r="57" spans="1:10" x14ac:dyDescent="0.25">
      <c r="A57" s="67">
        <v>49</v>
      </c>
      <c r="B57" s="100"/>
      <c r="C57" s="100"/>
      <c r="D57" s="100"/>
      <c r="E57" s="100"/>
      <c r="F57" s="70"/>
      <c r="G57" s="100"/>
      <c r="H57" s="100"/>
      <c r="I57" s="66">
        <f t="shared" si="0"/>
        <v>0</v>
      </c>
      <c r="J57" s="230"/>
    </row>
    <row r="58" spans="1:10" x14ac:dyDescent="0.25">
      <c r="A58" s="67">
        <v>50</v>
      </c>
      <c r="B58" s="100"/>
      <c r="C58" s="100"/>
      <c r="D58" s="100"/>
      <c r="E58" s="100"/>
      <c r="F58" s="70"/>
      <c r="G58" s="100"/>
      <c r="H58" s="100"/>
      <c r="I58" s="66">
        <f t="shared" si="0"/>
        <v>0</v>
      </c>
      <c r="J58" s="230"/>
    </row>
    <row r="59" spans="1:10" x14ac:dyDescent="0.25">
      <c r="A59" s="67">
        <v>51</v>
      </c>
      <c r="B59" s="100"/>
      <c r="C59" s="100"/>
      <c r="D59" s="100"/>
      <c r="E59" s="100"/>
      <c r="F59" s="70"/>
      <c r="G59" s="100"/>
      <c r="H59" s="100"/>
      <c r="I59" s="66">
        <f t="shared" si="0"/>
        <v>0</v>
      </c>
      <c r="J59" s="230"/>
    </row>
    <row r="60" spans="1:10" x14ac:dyDescent="0.25">
      <c r="A60" s="67">
        <v>52</v>
      </c>
      <c r="B60" s="100"/>
      <c r="C60" s="100"/>
      <c r="D60" s="100"/>
      <c r="E60" s="100"/>
      <c r="F60" s="70"/>
      <c r="G60" s="100"/>
      <c r="H60" s="100"/>
      <c r="I60" s="66">
        <f t="shared" si="0"/>
        <v>0</v>
      </c>
      <c r="J60" s="230"/>
    </row>
    <row r="61" spans="1:10" x14ac:dyDescent="0.25">
      <c r="A61" s="67">
        <v>53</v>
      </c>
      <c r="B61" s="100"/>
      <c r="C61" s="100"/>
      <c r="D61" s="100"/>
      <c r="E61" s="100"/>
      <c r="F61" s="70"/>
      <c r="G61" s="100"/>
      <c r="H61" s="100"/>
      <c r="I61" s="66">
        <f t="shared" si="0"/>
        <v>0</v>
      </c>
      <c r="J61" s="230"/>
    </row>
    <row r="62" spans="1:10" x14ac:dyDescent="0.25">
      <c r="A62" s="67">
        <v>54</v>
      </c>
      <c r="B62" s="100"/>
      <c r="C62" s="100"/>
      <c r="D62" s="100"/>
      <c r="E62" s="100"/>
      <c r="F62" s="70"/>
      <c r="G62" s="100"/>
      <c r="H62" s="100"/>
      <c r="I62" s="66">
        <f t="shared" si="0"/>
        <v>0</v>
      </c>
      <c r="J62" s="230"/>
    </row>
    <row r="63" spans="1:10" x14ac:dyDescent="0.25">
      <c r="A63" s="67">
        <v>55</v>
      </c>
      <c r="B63" s="100"/>
      <c r="C63" s="100"/>
      <c r="D63" s="100"/>
      <c r="E63" s="100"/>
      <c r="F63" s="70"/>
      <c r="G63" s="100"/>
      <c r="H63" s="100"/>
      <c r="I63" s="66">
        <f t="shared" si="0"/>
        <v>0</v>
      </c>
      <c r="J63" s="230"/>
    </row>
    <row r="64" spans="1:10" x14ac:dyDescent="0.25">
      <c r="A64" s="67">
        <v>56</v>
      </c>
      <c r="B64" s="100"/>
      <c r="C64" s="100"/>
      <c r="D64" s="100"/>
      <c r="E64" s="100"/>
      <c r="F64" s="70"/>
      <c r="G64" s="100"/>
      <c r="H64" s="100"/>
      <c r="I64" s="66">
        <f t="shared" si="0"/>
        <v>0</v>
      </c>
      <c r="J64" s="230"/>
    </row>
    <row r="65" spans="1:10" x14ac:dyDescent="0.25">
      <c r="A65" s="67">
        <v>57</v>
      </c>
      <c r="B65" s="100"/>
      <c r="C65" s="100"/>
      <c r="D65" s="100"/>
      <c r="E65" s="100"/>
      <c r="F65" s="70"/>
      <c r="G65" s="100"/>
      <c r="H65" s="100"/>
      <c r="I65" s="66">
        <f t="shared" si="0"/>
        <v>0</v>
      </c>
      <c r="J65" s="230"/>
    </row>
    <row r="66" spans="1:10" x14ac:dyDescent="0.25">
      <c r="A66" s="67">
        <v>58</v>
      </c>
      <c r="B66" s="100"/>
      <c r="C66" s="100"/>
      <c r="D66" s="100"/>
      <c r="E66" s="100"/>
      <c r="F66" s="70"/>
      <c r="G66" s="100"/>
      <c r="H66" s="100"/>
      <c r="I66" s="66">
        <f t="shared" si="0"/>
        <v>0</v>
      </c>
      <c r="J66" s="230"/>
    </row>
    <row r="67" spans="1:10" x14ac:dyDescent="0.25">
      <c r="A67" s="67">
        <v>59</v>
      </c>
      <c r="B67" s="100"/>
      <c r="C67" s="100"/>
      <c r="D67" s="100"/>
      <c r="E67" s="100"/>
      <c r="F67" s="70"/>
      <c r="G67" s="100"/>
      <c r="H67" s="100"/>
      <c r="I67" s="66">
        <f t="shared" si="0"/>
        <v>0</v>
      </c>
      <c r="J67" s="230"/>
    </row>
    <row r="68" spans="1:10" x14ac:dyDescent="0.25">
      <c r="A68" s="67">
        <v>60</v>
      </c>
      <c r="B68" s="100"/>
      <c r="C68" s="100"/>
      <c r="D68" s="100"/>
      <c r="E68" s="100"/>
      <c r="F68" s="70"/>
      <c r="G68" s="100"/>
      <c r="H68" s="100"/>
      <c r="I68" s="66">
        <f t="shared" si="0"/>
        <v>0</v>
      </c>
      <c r="J68" s="230"/>
    </row>
    <row r="69" spans="1:10" x14ac:dyDescent="0.25">
      <c r="A69" s="67">
        <v>61</v>
      </c>
      <c r="B69" s="100"/>
      <c r="C69" s="100"/>
      <c r="D69" s="100"/>
      <c r="E69" s="100"/>
      <c r="F69" s="70"/>
      <c r="G69" s="100"/>
      <c r="H69" s="100"/>
      <c r="I69" s="66">
        <f t="shared" si="0"/>
        <v>0</v>
      </c>
      <c r="J69" s="230"/>
    </row>
    <row r="70" spans="1:10" x14ac:dyDescent="0.25">
      <c r="A70" s="67">
        <v>62</v>
      </c>
      <c r="B70" s="100"/>
      <c r="C70" s="100"/>
      <c r="D70" s="100"/>
      <c r="E70" s="100"/>
      <c r="F70" s="70"/>
      <c r="G70" s="100"/>
      <c r="H70" s="100"/>
      <c r="I70" s="66">
        <f t="shared" si="0"/>
        <v>0</v>
      </c>
      <c r="J70" s="230"/>
    </row>
    <row r="71" spans="1:10" x14ac:dyDescent="0.25">
      <c r="A71" s="67">
        <v>63</v>
      </c>
      <c r="B71" s="100"/>
      <c r="C71" s="100"/>
      <c r="D71" s="100"/>
      <c r="E71" s="100"/>
      <c r="F71" s="70"/>
      <c r="G71" s="100"/>
      <c r="H71" s="100"/>
      <c r="I71" s="66">
        <f t="shared" si="0"/>
        <v>0</v>
      </c>
      <c r="J71" s="230"/>
    </row>
    <row r="72" spans="1:10" x14ac:dyDescent="0.25">
      <c r="A72" s="67">
        <v>64</v>
      </c>
      <c r="B72" s="100"/>
      <c r="C72" s="100"/>
      <c r="D72" s="100"/>
      <c r="E72" s="100"/>
      <c r="F72" s="70"/>
      <c r="G72" s="100"/>
      <c r="H72" s="100"/>
      <c r="I72" s="66">
        <f t="shared" si="0"/>
        <v>0</v>
      </c>
      <c r="J72" s="230"/>
    </row>
    <row r="73" spans="1:10" x14ac:dyDescent="0.25">
      <c r="A73" s="67">
        <v>65</v>
      </c>
      <c r="B73" s="100"/>
      <c r="C73" s="100"/>
      <c r="D73" s="100"/>
      <c r="E73" s="100"/>
      <c r="F73" s="70"/>
      <c r="G73" s="100"/>
      <c r="H73" s="100"/>
      <c r="I73" s="66">
        <f t="shared" si="0"/>
        <v>0</v>
      </c>
      <c r="J73" s="230"/>
    </row>
    <row r="74" spans="1:10" x14ac:dyDescent="0.25">
      <c r="A74" s="67">
        <v>66</v>
      </c>
      <c r="B74" s="100"/>
      <c r="C74" s="100"/>
      <c r="D74" s="100"/>
      <c r="E74" s="100"/>
      <c r="F74" s="70"/>
      <c r="G74" s="100"/>
      <c r="H74" s="100"/>
      <c r="I74" s="66">
        <f t="shared" ref="I74:I137" si="1">ROUND(G74*H74,2)</f>
        <v>0</v>
      </c>
      <c r="J74" s="230"/>
    </row>
    <row r="75" spans="1:10" x14ac:dyDescent="0.25">
      <c r="A75" s="67">
        <v>67</v>
      </c>
      <c r="B75" s="100"/>
      <c r="C75" s="100"/>
      <c r="D75" s="100"/>
      <c r="E75" s="100"/>
      <c r="F75" s="70"/>
      <c r="G75" s="100"/>
      <c r="H75" s="100"/>
      <c r="I75" s="66">
        <f t="shared" si="1"/>
        <v>0</v>
      </c>
      <c r="J75" s="230"/>
    </row>
    <row r="76" spans="1:10" x14ac:dyDescent="0.25">
      <c r="A76" s="67">
        <v>68</v>
      </c>
      <c r="B76" s="100"/>
      <c r="C76" s="100"/>
      <c r="D76" s="100"/>
      <c r="E76" s="100"/>
      <c r="F76" s="70"/>
      <c r="G76" s="100"/>
      <c r="H76" s="100"/>
      <c r="I76" s="66">
        <f t="shared" si="1"/>
        <v>0</v>
      </c>
      <c r="J76" s="230"/>
    </row>
    <row r="77" spans="1:10" x14ac:dyDescent="0.25">
      <c r="A77" s="67">
        <v>69</v>
      </c>
      <c r="B77" s="100"/>
      <c r="C77" s="100"/>
      <c r="D77" s="100"/>
      <c r="E77" s="100"/>
      <c r="F77" s="70"/>
      <c r="G77" s="100"/>
      <c r="H77" s="100"/>
      <c r="I77" s="66">
        <f t="shared" si="1"/>
        <v>0</v>
      </c>
      <c r="J77" s="230"/>
    </row>
    <row r="78" spans="1:10" x14ac:dyDescent="0.25">
      <c r="A78" s="67">
        <v>70</v>
      </c>
      <c r="B78" s="100"/>
      <c r="C78" s="100"/>
      <c r="D78" s="100"/>
      <c r="E78" s="100"/>
      <c r="F78" s="70"/>
      <c r="G78" s="100"/>
      <c r="H78" s="100"/>
      <c r="I78" s="66">
        <f t="shared" si="1"/>
        <v>0</v>
      </c>
      <c r="J78" s="230"/>
    </row>
    <row r="79" spans="1:10" x14ac:dyDescent="0.25">
      <c r="A79" s="67">
        <v>71</v>
      </c>
      <c r="B79" s="100"/>
      <c r="C79" s="100"/>
      <c r="D79" s="100"/>
      <c r="E79" s="100"/>
      <c r="F79" s="70"/>
      <c r="G79" s="100"/>
      <c r="H79" s="100"/>
      <c r="I79" s="66">
        <f t="shared" si="1"/>
        <v>0</v>
      </c>
      <c r="J79" s="230"/>
    </row>
    <row r="80" spans="1:10" x14ac:dyDescent="0.25">
      <c r="A80" s="67">
        <v>72</v>
      </c>
      <c r="B80" s="100"/>
      <c r="C80" s="100"/>
      <c r="D80" s="100"/>
      <c r="E80" s="100"/>
      <c r="F80" s="70"/>
      <c r="G80" s="100"/>
      <c r="H80" s="100"/>
      <c r="I80" s="66">
        <f t="shared" si="1"/>
        <v>0</v>
      </c>
      <c r="J80" s="230"/>
    </row>
    <row r="81" spans="1:10" x14ac:dyDescent="0.25">
      <c r="A81" s="67">
        <v>73</v>
      </c>
      <c r="B81" s="100"/>
      <c r="C81" s="100"/>
      <c r="D81" s="100"/>
      <c r="E81" s="100"/>
      <c r="F81" s="70"/>
      <c r="G81" s="100"/>
      <c r="H81" s="100"/>
      <c r="I81" s="66">
        <f t="shared" si="1"/>
        <v>0</v>
      </c>
      <c r="J81" s="230"/>
    </row>
    <row r="82" spans="1:10" x14ac:dyDescent="0.25">
      <c r="A82" s="67">
        <v>74</v>
      </c>
      <c r="B82" s="100"/>
      <c r="C82" s="100"/>
      <c r="D82" s="100"/>
      <c r="E82" s="100"/>
      <c r="F82" s="70"/>
      <c r="G82" s="100"/>
      <c r="H82" s="100"/>
      <c r="I82" s="66">
        <f t="shared" si="1"/>
        <v>0</v>
      </c>
      <c r="J82" s="230"/>
    </row>
    <row r="83" spans="1:10" x14ac:dyDescent="0.25">
      <c r="A83" s="67">
        <v>75</v>
      </c>
      <c r="B83" s="100"/>
      <c r="C83" s="100"/>
      <c r="D83" s="100"/>
      <c r="E83" s="100"/>
      <c r="F83" s="70"/>
      <c r="G83" s="100"/>
      <c r="H83" s="100"/>
      <c r="I83" s="66">
        <f t="shared" si="1"/>
        <v>0</v>
      </c>
      <c r="J83" s="230"/>
    </row>
    <row r="84" spans="1:10" x14ac:dyDescent="0.25">
      <c r="A84" s="67">
        <v>76</v>
      </c>
      <c r="B84" s="100"/>
      <c r="C84" s="100"/>
      <c r="D84" s="100"/>
      <c r="E84" s="100"/>
      <c r="F84" s="70"/>
      <c r="G84" s="100"/>
      <c r="H84" s="100"/>
      <c r="I84" s="66">
        <f t="shared" si="1"/>
        <v>0</v>
      </c>
      <c r="J84" s="230"/>
    </row>
    <row r="85" spans="1:10" x14ac:dyDescent="0.25">
      <c r="A85" s="67">
        <v>77</v>
      </c>
      <c r="B85" s="100"/>
      <c r="C85" s="100"/>
      <c r="D85" s="100"/>
      <c r="E85" s="100"/>
      <c r="F85" s="70"/>
      <c r="G85" s="100"/>
      <c r="H85" s="100"/>
      <c r="I85" s="66">
        <f t="shared" si="1"/>
        <v>0</v>
      </c>
      <c r="J85" s="230"/>
    </row>
    <row r="86" spans="1:10" x14ac:dyDescent="0.25">
      <c r="A86" s="67">
        <v>78</v>
      </c>
      <c r="B86" s="100"/>
      <c r="C86" s="100"/>
      <c r="D86" s="100"/>
      <c r="E86" s="100"/>
      <c r="F86" s="70"/>
      <c r="G86" s="100"/>
      <c r="H86" s="100"/>
      <c r="I86" s="66">
        <f t="shared" si="1"/>
        <v>0</v>
      </c>
      <c r="J86" s="230"/>
    </row>
    <row r="87" spans="1:10" x14ac:dyDescent="0.25">
      <c r="A87" s="67">
        <v>79</v>
      </c>
      <c r="B87" s="100"/>
      <c r="C87" s="100"/>
      <c r="D87" s="100"/>
      <c r="E87" s="100"/>
      <c r="F87" s="70"/>
      <c r="G87" s="100"/>
      <c r="H87" s="100"/>
      <c r="I87" s="66">
        <f t="shared" si="1"/>
        <v>0</v>
      </c>
      <c r="J87" s="230"/>
    </row>
    <row r="88" spans="1:10" x14ac:dyDescent="0.25">
      <c r="A88" s="67">
        <v>80</v>
      </c>
      <c r="B88" s="100"/>
      <c r="C88" s="100"/>
      <c r="D88" s="100"/>
      <c r="E88" s="100"/>
      <c r="F88" s="70"/>
      <c r="G88" s="100"/>
      <c r="H88" s="100"/>
      <c r="I88" s="66">
        <f t="shared" si="1"/>
        <v>0</v>
      </c>
      <c r="J88" s="230"/>
    </row>
    <row r="89" spans="1:10" x14ac:dyDescent="0.25">
      <c r="A89" s="67">
        <v>81</v>
      </c>
      <c r="B89" s="100"/>
      <c r="C89" s="100"/>
      <c r="D89" s="100"/>
      <c r="E89" s="100"/>
      <c r="F89" s="70"/>
      <c r="G89" s="100"/>
      <c r="H89" s="100"/>
      <c r="I89" s="66">
        <f t="shared" si="1"/>
        <v>0</v>
      </c>
      <c r="J89" s="230"/>
    </row>
    <row r="90" spans="1:10" x14ac:dyDescent="0.25">
      <c r="A90" s="67">
        <v>82</v>
      </c>
      <c r="B90" s="100"/>
      <c r="C90" s="100"/>
      <c r="D90" s="100"/>
      <c r="E90" s="100"/>
      <c r="F90" s="70"/>
      <c r="G90" s="100"/>
      <c r="H90" s="100"/>
      <c r="I90" s="66">
        <f t="shared" si="1"/>
        <v>0</v>
      </c>
      <c r="J90" s="230"/>
    </row>
    <row r="91" spans="1:10" x14ac:dyDescent="0.25">
      <c r="A91" s="67">
        <v>83</v>
      </c>
      <c r="B91" s="100"/>
      <c r="C91" s="100"/>
      <c r="D91" s="100"/>
      <c r="E91" s="100"/>
      <c r="F91" s="70"/>
      <c r="G91" s="100"/>
      <c r="H91" s="100"/>
      <c r="I91" s="66">
        <f t="shared" si="1"/>
        <v>0</v>
      </c>
      <c r="J91" s="230"/>
    </row>
    <row r="92" spans="1:10" x14ac:dyDescent="0.25">
      <c r="A92" s="67">
        <v>84</v>
      </c>
      <c r="B92" s="100"/>
      <c r="C92" s="100"/>
      <c r="D92" s="100"/>
      <c r="E92" s="100"/>
      <c r="F92" s="70"/>
      <c r="G92" s="100"/>
      <c r="H92" s="100"/>
      <c r="I92" s="66">
        <f t="shared" si="1"/>
        <v>0</v>
      </c>
      <c r="J92" s="230"/>
    </row>
    <row r="93" spans="1:10" x14ac:dyDescent="0.25">
      <c r="A93" s="67">
        <v>85</v>
      </c>
      <c r="B93" s="100"/>
      <c r="C93" s="100"/>
      <c r="D93" s="100"/>
      <c r="E93" s="100"/>
      <c r="F93" s="70"/>
      <c r="G93" s="100"/>
      <c r="H93" s="100"/>
      <c r="I93" s="66">
        <f t="shared" si="1"/>
        <v>0</v>
      </c>
      <c r="J93" s="230"/>
    </row>
    <row r="94" spans="1:10" x14ac:dyDescent="0.25">
      <c r="A94" s="67">
        <v>86</v>
      </c>
      <c r="B94" s="100"/>
      <c r="C94" s="100"/>
      <c r="D94" s="100"/>
      <c r="E94" s="100"/>
      <c r="F94" s="70"/>
      <c r="G94" s="100"/>
      <c r="H94" s="100"/>
      <c r="I94" s="66">
        <f t="shared" si="1"/>
        <v>0</v>
      </c>
      <c r="J94" s="230"/>
    </row>
    <row r="95" spans="1:10" x14ac:dyDescent="0.25">
      <c r="A95" s="67">
        <v>87</v>
      </c>
      <c r="B95" s="100"/>
      <c r="C95" s="100"/>
      <c r="D95" s="100"/>
      <c r="E95" s="100"/>
      <c r="F95" s="70"/>
      <c r="G95" s="100"/>
      <c r="H95" s="100"/>
      <c r="I95" s="66">
        <f t="shared" si="1"/>
        <v>0</v>
      </c>
      <c r="J95" s="230"/>
    </row>
    <row r="96" spans="1:10" x14ac:dyDescent="0.25">
      <c r="A96" s="67">
        <v>88</v>
      </c>
      <c r="B96" s="100"/>
      <c r="C96" s="100"/>
      <c r="D96" s="100"/>
      <c r="E96" s="100"/>
      <c r="F96" s="70"/>
      <c r="G96" s="100"/>
      <c r="H96" s="100"/>
      <c r="I96" s="66">
        <f t="shared" si="1"/>
        <v>0</v>
      </c>
      <c r="J96" s="230"/>
    </row>
    <row r="97" spans="1:10" x14ac:dyDescent="0.25">
      <c r="A97" s="67">
        <v>89</v>
      </c>
      <c r="B97" s="100"/>
      <c r="C97" s="100"/>
      <c r="D97" s="100"/>
      <c r="E97" s="100"/>
      <c r="F97" s="70"/>
      <c r="G97" s="100"/>
      <c r="H97" s="100"/>
      <c r="I97" s="66">
        <f t="shared" si="1"/>
        <v>0</v>
      </c>
      <c r="J97" s="230"/>
    </row>
    <row r="98" spans="1:10" x14ac:dyDescent="0.25">
      <c r="A98" s="67">
        <v>90</v>
      </c>
      <c r="B98" s="100"/>
      <c r="C98" s="100"/>
      <c r="D98" s="100"/>
      <c r="E98" s="100"/>
      <c r="F98" s="70"/>
      <c r="G98" s="100"/>
      <c r="H98" s="100"/>
      <c r="I98" s="66">
        <f t="shared" si="1"/>
        <v>0</v>
      </c>
      <c r="J98" s="230"/>
    </row>
    <row r="99" spans="1:10" x14ac:dyDescent="0.25">
      <c r="A99" s="67">
        <v>91</v>
      </c>
      <c r="B99" s="100"/>
      <c r="C99" s="100"/>
      <c r="D99" s="100"/>
      <c r="E99" s="100"/>
      <c r="F99" s="70"/>
      <c r="G99" s="100"/>
      <c r="H99" s="100"/>
      <c r="I99" s="66">
        <f t="shared" si="1"/>
        <v>0</v>
      </c>
      <c r="J99" s="230"/>
    </row>
    <row r="100" spans="1:10" x14ac:dyDescent="0.25">
      <c r="A100" s="67">
        <v>92</v>
      </c>
      <c r="B100" s="100"/>
      <c r="C100" s="100"/>
      <c r="D100" s="100"/>
      <c r="E100" s="100"/>
      <c r="F100" s="70"/>
      <c r="G100" s="100"/>
      <c r="H100" s="100"/>
      <c r="I100" s="66">
        <f t="shared" si="1"/>
        <v>0</v>
      </c>
      <c r="J100" s="230"/>
    </row>
    <row r="101" spans="1:10" x14ac:dyDescent="0.25">
      <c r="A101" s="67">
        <v>93</v>
      </c>
      <c r="B101" s="100"/>
      <c r="C101" s="100"/>
      <c r="D101" s="100"/>
      <c r="E101" s="100"/>
      <c r="F101" s="70"/>
      <c r="G101" s="100"/>
      <c r="H101" s="100"/>
      <c r="I101" s="66">
        <f t="shared" si="1"/>
        <v>0</v>
      </c>
      <c r="J101" s="230"/>
    </row>
    <row r="102" spans="1:10" x14ac:dyDescent="0.25">
      <c r="A102" s="67">
        <v>94</v>
      </c>
      <c r="B102" s="100"/>
      <c r="C102" s="100"/>
      <c r="D102" s="100"/>
      <c r="E102" s="100"/>
      <c r="F102" s="70"/>
      <c r="G102" s="100"/>
      <c r="H102" s="100"/>
      <c r="I102" s="66">
        <f t="shared" si="1"/>
        <v>0</v>
      </c>
      <c r="J102" s="230"/>
    </row>
    <row r="103" spans="1:10" x14ac:dyDescent="0.25">
      <c r="A103" s="67">
        <v>95</v>
      </c>
      <c r="B103" s="100"/>
      <c r="C103" s="100"/>
      <c r="D103" s="100"/>
      <c r="E103" s="100"/>
      <c r="F103" s="70"/>
      <c r="G103" s="100"/>
      <c r="H103" s="100"/>
      <c r="I103" s="66">
        <f t="shared" si="1"/>
        <v>0</v>
      </c>
      <c r="J103" s="230"/>
    </row>
    <row r="104" spans="1:10" x14ac:dyDescent="0.25">
      <c r="A104" s="67">
        <v>96</v>
      </c>
      <c r="B104" s="100"/>
      <c r="C104" s="100"/>
      <c r="D104" s="100"/>
      <c r="E104" s="100"/>
      <c r="F104" s="70"/>
      <c r="G104" s="100"/>
      <c r="H104" s="100"/>
      <c r="I104" s="66">
        <f t="shared" si="1"/>
        <v>0</v>
      </c>
      <c r="J104" s="230"/>
    </row>
    <row r="105" spans="1:10" x14ac:dyDescent="0.25">
      <c r="A105" s="67">
        <v>97</v>
      </c>
      <c r="B105" s="100"/>
      <c r="C105" s="100"/>
      <c r="D105" s="100"/>
      <c r="E105" s="100"/>
      <c r="F105" s="70"/>
      <c r="G105" s="100"/>
      <c r="H105" s="100"/>
      <c r="I105" s="66">
        <f t="shared" si="1"/>
        <v>0</v>
      </c>
      <c r="J105" s="230"/>
    </row>
    <row r="106" spans="1:10" x14ac:dyDescent="0.25">
      <c r="A106" s="67">
        <v>98</v>
      </c>
      <c r="B106" s="100"/>
      <c r="C106" s="100"/>
      <c r="D106" s="100"/>
      <c r="E106" s="100"/>
      <c r="F106" s="70"/>
      <c r="G106" s="100"/>
      <c r="H106" s="100"/>
      <c r="I106" s="66">
        <f t="shared" si="1"/>
        <v>0</v>
      </c>
      <c r="J106" s="230"/>
    </row>
    <row r="107" spans="1:10" x14ac:dyDescent="0.25">
      <c r="A107" s="67">
        <v>99</v>
      </c>
      <c r="B107" s="100"/>
      <c r="C107" s="100"/>
      <c r="D107" s="100"/>
      <c r="E107" s="100"/>
      <c r="F107" s="70"/>
      <c r="G107" s="100"/>
      <c r="H107" s="100"/>
      <c r="I107" s="66">
        <f t="shared" si="1"/>
        <v>0</v>
      </c>
      <c r="J107" s="230"/>
    </row>
    <row r="108" spans="1:10" x14ac:dyDescent="0.25">
      <c r="A108" s="67">
        <v>100</v>
      </c>
      <c r="B108" s="100"/>
      <c r="C108" s="100"/>
      <c r="D108" s="100"/>
      <c r="E108" s="100"/>
      <c r="F108" s="70"/>
      <c r="G108" s="100"/>
      <c r="H108" s="100"/>
      <c r="I108" s="66">
        <f t="shared" si="1"/>
        <v>0</v>
      </c>
      <c r="J108" s="230"/>
    </row>
    <row r="109" spans="1:10" x14ac:dyDescent="0.25">
      <c r="A109" s="67">
        <v>101</v>
      </c>
      <c r="B109" s="100"/>
      <c r="C109" s="100"/>
      <c r="D109" s="100"/>
      <c r="E109" s="100"/>
      <c r="F109" s="70"/>
      <c r="G109" s="100"/>
      <c r="H109" s="100"/>
      <c r="I109" s="66">
        <f t="shared" si="1"/>
        <v>0</v>
      </c>
      <c r="J109" s="230"/>
    </row>
    <row r="110" spans="1:10" x14ac:dyDescent="0.25">
      <c r="A110" s="67">
        <v>102</v>
      </c>
      <c r="B110" s="100"/>
      <c r="C110" s="100"/>
      <c r="D110" s="100"/>
      <c r="E110" s="100"/>
      <c r="F110" s="70"/>
      <c r="G110" s="100"/>
      <c r="H110" s="100"/>
      <c r="I110" s="66">
        <f t="shared" si="1"/>
        <v>0</v>
      </c>
      <c r="J110" s="230"/>
    </row>
    <row r="111" spans="1:10" x14ac:dyDescent="0.25">
      <c r="A111" s="67">
        <v>103</v>
      </c>
      <c r="B111" s="100"/>
      <c r="C111" s="100"/>
      <c r="D111" s="100"/>
      <c r="E111" s="100"/>
      <c r="F111" s="70"/>
      <c r="G111" s="100"/>
      <c r="H111" s="100"/>
      <c r="I111" s="66">
        <f t="shared" si="1"/>
        <v>0</v>
      </c>
      <c r="J111" s="230"/>
    </row>
    <row r="112" spans="1:10" x14ac:dyDescent="0.25">
      <c r="A112" s="67">
        <v>104</v>
      </c>
      <c r="B112" s="100"/>
      <c r="C112" s="100"/>
      <c r="D112" s="100"/>
      <c r="E112" s="100"/>
      <c r="F112" s="70"/>
      <c r="G112" s="100"/>
      <c r="H112" s="100"/>
      <c r="I112" s="66">
        <f t="shared" si="1"/>
        <v>0</v>
      </c>
      <c r="J112" s="230"/>
    </row>
    <row r="113" spans="1:10" x14ac:dyDescent="0.25">
      <c r="A113" s="67">
        <v>105</v>
      </c>
      <c r="B113" s="100"/>
      <c r="C113" s="100"/>
      <c r="D113" s="100"/>
      <c r="E113" s="100"/>
      <c r="F113" s="70"/>
      <c r="G113" s="100"/>
      <c r="H113" s="100"/>
      <c r="I113" s="66">
        <f t="shared" si="1"/>
        <v>0</v>
      </c>
      <c r="J113" s="230"/>
    </row>
    <row r="114" spans="1:10" x14ac:dyDescent="0.25">
      <c r="A114" s="67">
        <v>106</v>
      </c>
      <c r="B114" s="100"/>
      <c r="C114" s="100"/>
      <c r="D114" s="100"/>
      <c r="E114" s="100"/>
      <c r="F114" s="70"/>
      <c r="G114" s="100"/>
      <c r="H114" s="100"/>
      <c r="I114" s="66">
        <f t="shared" si="1"/>
        <v>0</v>
      </c>
      <c r="J114" s="230"/>
    </row>
    <row r="115" spans="1:10" x14ac:dyDescent="0.25">
      <c r="A115" s="67">
        <v>107</v>
      </c>
      <c r="B115" s="100"/>
      <c r="C115" s="100"/>
      <c r="D115" s="100"/>
      <c r="E115" s="100"/>
      <c r="F115" s="70"/>
      <c r="G115" s="100"/>
      <c r="H115" s="100"/>
      <c r="I115" s="66">
        <f t="shared" si="1"/>
        <v>0</v>
      </c>
      <c r="J115" s="230"/>
    </row>
    <row r="116" spans="1:10" x14ac:dyDescent="0.25">
      <c r="A116" s="67">
        <v>108</v>
      </c>
      <c r="B116" s="100"/>
      <c r="C116" s="100"/>
      <c r="D116" s="100"/>
      <c r="E116" s="100"/>
      <c r="F116" s="70"/>
      <c r="G116" s="100"/>
      <c r="H116" s="100"/>
      <c r="I116" s="66">
        <f t="shared" si="1"/>
        <v>0</v>
      </c>
      <c r="J116" s="230"/>
    </row>
    <row r="117" spans="1:10" x14ac:dyDescent="0.25">
      <c r="A117" s="67">
        <v>109</v>
      </c>
      <c r="B117" s="100"/>
      <c r="C117" s="100"/>
      <c r="D117" s="100"/>
      <c r="E117" s="100"/>
      <c r="F117" s="70"/>
      <c r="G117" s="100"/>
      <c r="H117" s="100"/>
      <c r="I117" s="66">
        <f t="shared" si="1"/>
        <v>0</v>
      </c>
      <c r="J117" s="230"/>
    </row>
    <row r="118" spans="1:10" x14ac:dyDescent="0.25">
      <c r="A118" s="67">
        <v>110</v>
      </c>
      <c r="B118" s="100"/>
      <c r="C118" s="100"/>
      <c r="D118" s="100"/>
      <c r="E118" s="100"/>
      <c r="F118" s="70"/>
      <c r="G118" s="100"/>
      <c r="H118" s="100"/>
      <c r="I118" s="66">
        <f t="shared" si="1"/>
        <v>0</v>
      </c>
      <c r="J118" s="230"/>
    </row>
    <row r="119" spans="1:10" x14ac:dyDescent="0.25">
      <c r="A119" s="67">
        <v>111</v>
      </c>
      <c r="B119" s="100"/>
      <c r="C119" s="100"/>
      <c r="D119" s="100"/>
      <c r="E119" s="100"/>
      <c r="F119" s="70"/>
      <c r="G119" s="100"/>
      <c r="H119" s="100"/>
      <c r="I119" s="66">
        <f t="shared" si="1"/>
        <v>0</v>
      </c>
      <c r="J119" s="230"/>
    </row>
    <row r="120" spans="1:10" x14ac:dyDescent="0.25">
      <c r="A120" s="67">
        <v>112</v>
      </c>
      <c r="B120" s="100"/>
      <c r="C120" s="100"/>
      <c r="D120" s="100"/>
      <c r="E120" s="100"/>
      <c r="F120" s="70"/>
      <c r="G120" s="100"/>
      <c r="H120" s="100"/>
      <c r="I120" s="66">
        <f t="shared" si="1"/>
        <v>0</v>
      </c>
      <c r="J120" s="230"/>
    </row>
    <row r="121" spans="1:10" x14ac:dyDescent="0.25">
      <c r="A121" s="67">
        <v>113</v>
      </c>
      <c r="B121" s="100"/>
      <c r="C121" s="100"/>
      <c r="D121" s="100"/>
      <c r="E121" s="100"/>
      <c r="F121" s="70"/>
      <c r="G121" s="100"/>
      <c r="H121" s="100"/>
      <c r="I121" s="66">
        <f t="shared" si="1"/>
        <v>0</v>
      </c>
      <c r="J121" s="230"/>
    </row>
    <row r="122" spans="1:10" x14ac:dyDescent="0.25">
      <c r="A122" s="67">
        <v>114</v>
      </c>
      <c r="B122" s="100"/>
      <c r="C122" s="100"/>
      <c r="D122" s="100"/>
      <c r="E122" s="100"/>
      <c r="F122" s="70"/>
      <c r="G122" s="100"/>
      <c r="H122" s="100"/>
      <c r="I122" s="66">
        <f t="shared" si="1"/>
        <v>0</v>
      </c>
      <c r="J122" s="230"/>
    </row>
    <row r="123" spans="1:10" x14ac:dyDescent="0.25">
      <c r="A123" s="67">
        <v>115</v>
      </c>
      <c r="B123" s="100"/>
      <c r="C123" s="100"/>
      <c r="D123" s="100"/>
      <c r="E123" s="100"/>
      <c r="F123" s="70"/>
      <c r="G123" s="100"/>
      <c r="H123" s="100"/>
      <c r="I123" s="66">
        <f t="shared" si="1"/>
        <v>0</v>
      </c>
      <c r="J123" s="230"/>
    </row>
    <row r="124" spans="1:10" x14ac:dyDescent="0.25">
      <c r="A124" s="67">
        <v>116</v>
      </c>
      <c r="B124" s="100"/>
      <c r="C124" s="100"/>
      <c r="D124" s="100"/>
      <c r="E124" s="100"/>
      <c r="F124" s="70"/>
      <c r="G124" s="100"/>
      <c r="H124" s="100"/>
      <c r="I124" s="66">
        <f t="shared" si="1"/>
        <v>0</v>
      </c>
      <c r="J124" s="230"/>
    </row>
    <row r="125" spans="1:10" x14ac:dyDescent="0.25">
      <c r="A125" s="67">
        <v>117</v>
      </c>
      <c r="B125" s="100"/>
      <c r="C125" s="100"/>
      <c r="D125" s="100"/>
      <c r="E125" s="100"/>
      <c r="F125" s="70"/>
      <c r="G125" s="100"/>
      <c r="H125" s="100"/>
      <c r="I125" s="66">
        <f t="shared" si="1"/>
        <v>0</v>
      </c>
      <c r="J125" s="230"/>
    </row>
    <row r="126" spans="1:10" x14ac:dyDescent="0.25">
      <c r="A126" s="67">
        <v>118</v>
      </c>
      <c r="B126" s="100"/>
      <c r="C126" s="100"/>
      <c r="D126" s="100"/>
      <c r="E126" s="100"/>
      <c r="F126" s="70"/>
      <c r="G126" s="100"/>
      <c r="H126" s="100"/>
      <c r="I126" s="66">
        <f t="shared" si="1"/>
        <v>0</v>
      </c>
      <c r="J126" s="230"/>
    </row>
    <row r="127" spans="1:10" x14ac:dyDescent="0.25">
      <c r="A127" s="67">
        <v>119</v>
      </c>
      <c r="B127" s="100"/>
      <c r="C127" s="100"/>
      <c r="D127" s="100"/>
      <c r="E127" s="100"/>
      <c r="F127" s="70"/>
      <c r="G127" s="100"/>
      <c r="H127" s="100"/>
      <c r="I127" s="66">
        <f t="shared" si="1"/>
        <v>0</v>
      </c>
      <c r="J127" s="230"/>
    </row>
    <row r="128" spans="1:10" x14ac:dyDescent="0.25">
      <c r="A128" s="67">
        <v>120</v>
      </c>
      <c r="B128" s="100"/>
      <c r="C128" s="100"/>
      <c r="D128" s="100"/>
      <c r="E128" s="100"/>
      <c r="F128" s="70"/>
      <c r="G128" s="100"/>
      <c r="H128" s="100"/>
      <c r="I128" s="66">
        <f t="shared" si="1"/>
        <v>0</v>
      </c>
      <c r="J128" s="230"/>
    </row>
    <row r="129" spans="1:10" x14ac:dyDescent="0.25">
      <c r="A129" s="67">
        <v>121</v>
      </c>
      <c r="B129" s="100"/>
      <c r="C129" s="100"/>
      <c r="D129" s="100"/>
      <c r="E129" s="100"/>
      <c r="F129" s="70"/>
      <c r="G129" s="100"/>
      <c r="H129" s="100"/>
      <c r="I129" s="66">
        <f t="shared" si="1"/>
        <v>0</v>
      </c>
      <c r="J129" s="230"/>
    </row>
    <row r="130" spans="1:10" x14ac:dyDescent="0.25">
      <c r="A130" s="67">
        <v>122</v>
      </c>
      <c r="B130" s="100"/>
      <c r="C130" s="100"/>
      <c r="D130" s="100"/>
      <c r="E130" s="100"/>
      <c r="F130" s="70"/>
      <c r="G130" s="100"/>
      <c r="H130" s="100"/>
      <c r="I130" s="66">
        <f t="shared" si="1"/>
        <v>0</v>
      </c>
      <c r="J130" s="230"/>
    </row>
    <row r="131" spans="1:10" x14ac:dyDescent="0.25">
      <c r="A131" s="67">
        <v>123</v>
      </c>
      <c r="B131" s="100"/>
      <c r="C131" s="100"/>
      <c r="D131" s="100"/>
      <c r="E131" s="100"/>
      <c r="F131" s="70"/>
      <c r="G131" s="100"/>
      <c r="H131" s="100"/>
      <c r="I131" s="66">
        <f t="shared" si="1"/>
        <v>0</v>
      </c>
      <c r="J131" s="230"/>
    </row>
    <row r="132" spans="1:10" x14ac:dyDescent="0.25">
      <c r="A132" s="67">
        <v>124</v>
      </c>
      <c r="B132" s="100"/>
      <c r="C132" s="100"/>
      <c r="D132" s="100"/>
      <c r="E132" s="100"/>
      <c r="F132" s="70"/>
      <c r="G132" s="100"/>
      <c r="H132" s="100"/>
      <c r="I132" s="66">
        <f t="shared" si="1"/>
        <v>0</v>
      </c>
      <c r="J132" s="230"/>
    </row>
    <row r="133" spans="1:10" x14ac:dyDescent="0.25">
      <c r="A133" s="67">
        <v>125</v>
      </c>
      <c r="B133" s="100"/>
      <c r="C133" s="100"/>
      <c r="D133" s="100"/>
      <c r="E133" s="100"/>
      <c r="F133" s="70"/>
      <c r="G133" s="100"/>
      <c r="H133" s="100"/>
      <c r="I133" s="66">
        <f t="shared" si="1"/>
        <v>0</v>
      </c>
      <c r="J133" s="230"/>
    </row>
    <row r="134" spans="1:10" x14ac:dyDescent="0.25">
      <c r="A134" s="67">
        <v>126</v>
      </c>
      <c r="B134" s="100"/>
      <c r="C134" s="100"/>
      <c r="D134" s="100"/>
      <c r="E134" s="100"/>
      <c r="F134" s="70"/>
      <c r="G134" s="100"/>
      <c r="H134" s="100"/>
      <c r="I134" s="66">
        <f t="shared" si="1"/>
        <v>0</v>
      </c>
      <c r="J134" s="230"/>
    </row>
    <row r="135" spans="1:10" x14ac:dyDescent="0.25">
      <c r="A135" s="67">
        <v>127</v>
      </c>
      <c r="B135" s="100"/>
      <c r="C135" s="100"/>
      <c r="D135" s="100"/>
      <c r="E135" s="100"/>
      <c r="F135" s="70"/>
      <c r="G135" s="100"/>
      <c r="H135" s="100"/>
      <c r="I135" s="66">
        <f t="shared" si="1"/>
        <v>0</v>
      </c>
      <c r="J135" s="230"/>
    </row>
    <row r="136" spans="1:10" x14ac:dyDescent="0.25">
      <c r="A136" s="67">
        <v>128</v>
      </c>
      <c r="B136" s="100"/>
      <c r="C136" s="100"/>
      <c r="D136" s="100"/>
      <c r="E136" s="100"/>
      <c r="F136" s="70"/>
      <c r="G136" s="100"/>
      <c r="H136" s="100"/>
      <c r="I136" s="66">
        <f t="shared" si="1"/>
        <v>0</v>
      </c>
      <c r="J136" s="230"/>
    </row>
    <row r="137" spans="1:10" x14ac:dyDescent="0.25">
      <c r="A137" s="67">
        <v>129</v>
      </c>
      <c r="B137" s="100"/>
      <c r="C137" s="100"/>
      <c r="D137" s="100"/>
      <c r="E137" s="100"/>
      <c r="F137" s="70"/>
      <c r="G137" s="100"/>
      <c r="H137" s="100"/>
      <c r="I137" s="66">
        <f t="shared" si="1"/>
        <v>0</v>
      </c>
      <c r="J137" s="230"/>
    </row>
    <row r="138" spans="1:10" x14ac:dyDescent="0.25">
      <c r="A138" s="67">
        <v>130</v>
      </c>
      <c r="B138" s="100"/>
      <c r="C138" s="100"/>
      <c r="D138" s="100"/>
      <c r="E138" s="100"/>
      <c r="F138" s="70"/>
      <c r="G138" s="100"/>
      <c r="H138" s="100"/>
      <c r="I138" s="66">
        <f t="shared" ref="I138:I201" si="2">ROUND(G138*H138,2)</f>
        <v>0</v>
      </c>
      <c r="J138" s="230"/>
    </row>
    <row r="139" spans="1:10" x14ac:dyDescent="0.25">
      <c r="A139" s="67">
        <v>131</v>
      </c>
      <c r="B139" s="100"/>
      <c r="C139" s="100"/>
      <c r="D139" s="100"/>
      <c r="E139" s="100"/>
      <c r="F139" s="70"/>
      <c r="G139" s="100"/>
      <c r="H139" s="100"/>
      <c r="I139" s="66">
        <f t="shared" si="2"/>
        <v>0</v>
      </c>
      <c r="J139" s="230"/>
    </row>
    <row r="140" spans="1:10" x14ac:dyDescent="0.25">
      <c r="A140" s="67">
        <v>132</v>
      </c>
      <c r="B140" s="100"/>
      <c r="C140" s="100"/>
      <c r="D140" s="100"/>
      <c r="E140" s="100"/>
      <c r="F140" s="70"/>
      <c r="G140" s="100"/>
      <c r="H140" s="100"/>
      <c r="I140" s="66">
        <f t="shared" si="2"/>
        <v>0</v>
      </c>
      <c r="J140" s="230"/>
    </row>
    <row r="141" spans="1:10" x14ac:dyDescent="0.25">
      <c r="A141" s="67">
        <v>133</v>
      </c>
      <c r="B141" s="100"/>
      <c r="C141" s="100"/>
      <c r="D141" s="100"/>
      <c r="E141" s="100"/>
      <c r="F141" s="70"/>
      <c r="G141" s="100"/>
      <c r="H141" s="100"/>
      <c r="I141" s="66">
        <f t="shared" si="2"/>
        <v>0</v>
      </c>
      <c r="J141" s="230"/>
    </row>
    <row r="142" spans="1:10" x14ac:dyDescent="0.25">
      <c r="A142" s="67">
        <v>134</v>
      </c>
      <c r="B142" s="100"/>
      <c r="C142" s="100"/>
      <c r="D142" s="100"/>
      <c r="E142" s="100"/>
      <c r="F142" s="70"/>
      <c r="G142" s="100"/>
      <c r="H142" s="100"/>
      <c r="I142" s="66">
        <f t="shared" si="2"/>
        <v>0</v>
      </c>
      <c r="J142" s="230"/>
    </row>
    <row r="143" spans="1:10" x14ac:dyDescent="0.25">
      <c r="A143" s="67">
        <v>135</v>
      </c>
      <c r="B143" s="100"/>
      <c r="C143" s="100"/>
      <c r="D143" s="100"/>
      <c r="E143" s="100"/>
      <c r="F143" s="70"/>
      <c r="G143" s="100"/>
      <c r="H143" s="100"/>
      <c r="I143" s="66">
        <f t="shared" si="2"/>
        <v>0</v>
      </c>
      <c r="J143" s="230"/>
    </row>
    <row r="144" spans="1:10" x14ac:dyDescent="0.25">
      <c r="A144" s="67">
        <v>136</v>
      </c>
      <c r="B144" s="100"/>
      <c r="C144" s="100"/>
      <c r="D144" s="100"/>
      <c r="E144" s="100"/>
      <c r="F144" s="70"/>
      <c r="G144" s="100"/>
      <c r="H144" s="100"/>
      <c r="I144" s="66">
        <f t="shared" si="2"/>
        <v>0</v>
      </c>
      <c r="J144" s="230"/>
    </row>
    <row r="145" spans="1:10" x14ac:dyDescent="0.25">
      <c r="A145" s="67">
        <v>137</v>
      </c>
      <c r="B145" s="100"/>
      <c r="C145" s="100"/>
      <c r="D145" s="100"/>
      <c r="E145" s="100"/>
      <c r="F145" s="70"/>
      <c r="G145" s="100"/>
      <c r="H145" s="100"/>
      <c r="I145" s="66">
        <f t="shared" si="2"/>
        <v>0</v>
      </c>
      <c r="J145" s="230"/>
    </row>
    <row r="146" spans="1:10" x14ac:dyDescent="0.25">
      <c r="A146" s="67">
        <v>138</v>
      </c>
      <c r="B146" s="100"/>
      <c r="C146" s="100"/>
      <c r="D146" s="100"/>
      <c r="E146" s="100"/>
      <c r="F146" s="70"/>
      <c r="G146" s="100"/>
      <c r="H146" s="100"/>
      <c r="I146" s="66">
        <f t="shared" si="2"/>
        <v>0</v>
      </c>
      <c r="J146" s="230"/>
    </row>
    <row r="147" spans="1:10" x14ac:dyDescent="0.25">
      <c r="A147" s="67">
        <v>139</v>
      </c>
      <c r="B147" s="100"/>
      <c r="C147" s="100"/>
      <c r="D147" s="100"/>
      <c r="E147" s="100"/>
      <c r="F147" s="70"/>
      <c r="G147" s="100"/>
      <c r="H147" s="100"/>
      <c r="I147" s="66">
        <f t="shared" si="2"/>
        <v>0</v>
      </c>
      <c r="J147" s="230"/>
    </row>
    <row r="148" spans="1:10" x14ac:dyDescent="0.25">
      <c r="A148" s="67">
        <v>140</v>
      </c>
      <c r="B148" s="100"/>
      <c r="C148" s="100"/>
      <c r="D148" s="100"/>
      <c r="E148" s="100"/>
      <c r="F148" s="70"/>
      <c r="G148" s="100"/>
      <c r="H148" s="100"/>
      <c r="I148" s="66">
        <f t="shared" si="2"/>
        <v>0</v>
      </c>
      <c r="J148" s="230"/>
    </row>
    <row r="149" spans="1:10" x14ac:dyDescent="0.25">
      <c r="A149" s="67">
        <v>141</v>
      </c>
      <c r="B149" s="100"/>
      <c r="C149" s="100"/>
      <c r="D149" s="100"/>
      <c r="E149" s="100"/>
      <c r="F149" s="70"/>
      <c r="G149" s="100"/>
      <c r="H149" s="100"/>
      <c r="I149" s="66">
        <f t="shared" si="2"/>
        <v>0</v>
      </c>
      <c r="J149" s="230"/>
    </row>
    <row r="150" spans="1:10" x14ac:dyDescent="0.25">
      <c r="A150" s="67">
        <v>142</v>
      </c>
      <c r="B150" s="100"/>
      <c r="C150" s="100"/>
      <c r="D150" s="100"/>
      <c r="E150" s="100"/>
      <c r="F150" s="70"/>
      <c r="G150" s="100"/>
      <c r="H150" s="100"/>
      <c r="I150" s="66">
        <f t="shared" si="2"/>
        <v>0</v>
      </c>
      <c r="J150" s="230"/>
    </row>
    <row r="151" spans="1:10" x14ac:dyDescent="0.25">
      <c r="A151" s="67">
        <v>143</v>
      </c>
      <c r="B151" s="100"/>
      <c r="C151" s="100"/>
      <c r="D151" s="100"/>
      <c r="E151" s="100"/>
      <c r="F151" s="70"/>
      <c r="G151" s="100"/>
      <c r="H151" s="100"/>
      <c r="I151" s="66">
        <f t="shared" si="2"/>
        <v>0</v>
      </c>
      <c r="J151" s="230"/>
    </row>
    <row r="152" spans="1:10" x14ac:dyDescent="0.25">
      <c r="A152" s="67">
        <v>144</v>
      </c>
      <c r="B152" s="100"/>
      <c r="C152" s="100"/>
      <c r="D152" s="100"/>
      <c r="E152" s="100"/>
      <c r="F152" s="70"/>
      <c r="G152" s="100"/>
      <c r="H152" s="100"/>
      <c r="I152" s="66">
        <f t="shared" si="2"/>
        <v>0</v>
      </c>
      <c r="J152" s="230"/>
    </row>
    <row r="153" spans="1:10" x14ac:dyDescent="0.25">
      <c r="A153" s="67">
        <v>145</v>
      </c>
      <c r="B153" s="100"/>
      <c r="C153" s="100"/>
      <c r="D153" s="100"/>
      <c r="E153" s="100"/>
      <c r="F153" s="70"/>
      <c r="G153" s="100"/>
      <c r="H153" s="100"/>
      <c r="I153" s="66">
        <f t="shared" si="2"/>
        <v>0</v>
      </c>
      <c r="J153" s="230"/>
    </row>
    <row r="154" spans="1:10" x14ac:dyDescent="0.25">
      <c r="A154" s="67">
        <v>146</v>
      </c>
      <c r="B154" s="100"/>
      <c r="C154" s="100"/>
      <c r="D154" s="100"/>
      <c r="E154" s="100"/>
      <c r="F154" s="70"/>
      <c r="G154" s="100"/>
      <c r="H154" s="100"/>
      <c r="I154" s="66">
        <f t="shared" si="2"/>
        <v>0</v>
      </c>
      <c r="J154" s="230"/>
    </row>
    <row r="155" spans="1:10" x14ac:dyDescent="0.25">
      <c r="A155" s="67">
        <v>147</v>
      </c>
      <c r="B155" s="100"/>
      <c r="C155" s="100"/>
      <c r="D155" s="100"/>
      <c r="E155" s="100"/>
      <c r="F155" s="70"/>
      <c r="G155" s="100"/>
      <c r="H155" s="100"/>
      <c r="I155" s="66">
        <f t="shared" si="2"/>
        <v>0</v>
      </c>
      <c r="J155" s="230"/>
    </row>
    <row r="156" spans="1:10" x14ac:dyDescent="0.25">
      <c r="A156" s="67">
        <v>148</v>
      </c>
      <c r="B156" s="100"/>
      <c r="C156" s="100"/>
      <c r="D156" s="100"/>
      <c r="E156" s="100"/>
      <c r="F156" s="70"/>
      <c r="G156" s="100"/>
      <c r="H156" s="100"/>
      <c r="I156" s="66">
        <f t="shared" si="2"/>
        <v>0</v>
      </c>
      <c r="J156" s="230"/>
    </row>
    <row r="157" spans="1:10" x14ac:dyDescent="0.25">
      <c r="A157" s="67">
        <v>149</v>
      </c>
      <c r="B157" s="100"/>
      <c r="C157" s="100"/>
      <c r="D157" s="100"/>
      <c r="E157" s="100"/>
      <c r="F157" s="70"/>
      <c r="G157" s="100"/>
      <c r="H157" s="100"/>
      <c r="I157" s="66">
        <f t="shared" si="2"/>
        <v>0</v>
      </c>
      <c r="J157" s="230"/>
    </row>
    <row r="158" spans="1:10" x14ac:dyDescent="0.25">
      <c r="A158" s="67">
        <v>150</v>
      </c>
      <c r="B158" s="100"/>
      <c r="C158" s="100"/>
      <c r="D158" s="100"/>
      <c r="E158" s="100"/>
      <c r="F158" s="70"/>
      <c r="G158" s="100"/>
      <c r="H158" s="100"/>
      <c r="I158" s="66">
        <f t="shared" si="2"/>
        <v>0</v>
      </c>
      <c r="J158" s="230"/>
    </row>
    <row r="159" spans="1:10" x14ac:dyDescent="0.25">
      <c r="A159" s="67">
        <v>151</v>
      </c>
      <c r="B159" s="100"/>
      <c r="C159" s="100"/>
      <c r="D159" s="100"/>
      <c r="E159" s="100"/>
      <c r="F159" s="70"/>
      <c r="G159" s="100"/>
      <c r="H159" s="100"/>
      <c r="I159" s="66">
        <f t="shared" si="2"/>
        <v>0</v>
      </c>
      <c r="J159" s="230"/>
    </row>
    <row r="160" spans="1:10" x14ac:dyDescent="0.25">
      <c r="A160" s="67">
        <v>152</v>
      </c>
      <c r="B160" s="100"/>
      <c r="C160" s="100"/>
      <c r="D160" s="100"/>
      <c r="E160" s="100"/>
      <c r="F160" s="70"/>
      <c r="G160" s="100"/>
      <c r="H160" s="100"/>
      <c r="I160" s="66">
        <f t="shared" si="2"/>
        <v>0</v>
      </c>
      <c r="J160" s="230"/>
    </row>
    <row r="161" spans="1:10" x14ac:dyDescent="0.25">
      <c r="A161" s="67">
        <v>153</v>
      </c>
      <c r="B161" s="100"/>
      <c r="C161" s="100"/>
      <c r="D161" s="100"/>
      <c r="E161" s="100"/>
      <c r="F161" s="70"/>
      <c r="G161" s="100"/>
      <c r="H161" s="100"/>
      <c r="I161" s="66">
        <f t="shared" si="2"/>
        <v>0</v>
      </c>
      <c r="J161" s="230"/>
    </row>
    <row r="162" spans="1:10" x14ac:dyDescent="0.25">
      <c r="A162" s="67">
        <v>154</v>
      </c>
      <c r="B162" s="100"/>
      <c r="C162" s="100"/>
      <c r="D162" s="100"/>
      <c r="E162" s="100"/>
      <c r="F162" s="70"/>
      <c r="G162" s="100"/>
      <c r="H162" s="100"/>
      <c r="I162" s="66">
        <f t="shared" si="2"/>
        <v>0</v>
      </c>
      <c r="J162" s="230"/>
    </row>
    <row r="163" spans="1:10" x14ac:dyDescent="0.25">
      <c r="A163" s="67">
        <v>155</v>
      </c>
      <c r="B163" s="100"/>
      <c r="C163" s="100"/>
      <c r="D163" s="100"/>
      <c r="E163" s="100"/>
      <c r="F163" s="70"/>
      <c r="G163" s="100"/>
      <c r="H163" s="100"/>
      <c r="I163" s="66">
        <f t="shared" si="2"/>
        <v>0</v>
      </c>
      <c r="J163" s="230"/>
    </row>
    <row r="164" spans="1:10" x14ac:dyDescent="0.25">
      <c r="A164" s="67">
        <v>156</v>
      </c>
      <c r="B164" s="100"/>
      <c r="C164" s="100"/>
      <c r="D164" s="100"/>
      <c r="E164" s="100"/>
      <c r="F164" s="70"/>
      <c r="G164" s="100"/>
      <c r="H164" s="100"/>
      <c r="I164" s="66">
        <f t="shared" si="2"/>
        <v>0</v>
      </c>
      <c r="J164" s="230"/>
    </row>
    <row r="165" spans="1:10" x14ac:dyDescent="0.25">
      <c r="A165" s="67">
        <v>157</v>
      </c>
      <c r="B165" s="100"/>
      <c r="C165" s="100"/>
      <c r="D165" s="100"/>
      <c r="E165" s="100"/>
      <c r="F165" s="70"/>
      <c r="G165" s="100"/>
      <c r="H165" s="100"/>
      <c r="I165" s="66">
        <f t="shared" si="2"/>
        <v>0</v>
      </c>
      <c r="J165" s="230"/>
    </row>
    <row r="166" spans="1:10" x14ac:dyDescent="0.25">
      <c r="A166" s="67">
        <v>158</v>
      </c>
      <c r="B166" s="100"/>
      <c r="C166" s="100"/>
      <c r="D166" s="100"/>
      <c r="E166" s="100"/>
      <c r="F166" s="70"/>
      <c r="G166" s="100"/>
      <c r="H166" s="100"/>
      <c r="I166" s="66">
        <f t="shared" si="2"/>
        <v>0</v>
      </c>
      <c r="J166" s="230"/>
    </row>
    <row r="167" spans="1:10" x14ac:dyDescent="0.25">
      <c r="A167" s="67">
        <v>159</v>
      </c>
      <c r="B167" s="100"/>
      <c r="C167" s="100"/>
      <c r="D167" s="100"/>
      <c r="E167" s="100"/>
      <c r="F167" s="70"/>
      <c r="G167" s="100"/>
      <c r="H167" s="100"/>
      <c r="I167" s="66">
        <f t="shared" si="2"/>
        <v>0</v>
      </c>
      <c r="J167" s="230"/>
    </row>
    <row r="168" spans="1:10" x14ac:dyDescent="0.25">
      <c r="A168" s="67">
        <v>160</v>
      </c>
      <c r="B168" s="100"/>
      <c r="C168" s="100"/>
      <c r="D168" s="100"/>
      <c r="E168" s="100"/>
      <c r="F168" s="70"/>
      <c r="G168" s="100"/>
      <c r="H168" s="100"/>
      <c r="I168" s="66">
        <f t="shared" si="2"/>
        <v>0</v>
      </c>
      <c r="J168" s="230"/>
    </row>
    <row r="169" spans="1:10" x14ac:dyDescent="0.25">
      <c r="A169" s="67">
        <v>161</v>
      </c>
      <c r="B169" s="100"/>
      <c r="C169" s="100"/>
      <c r="D169" s="100"/>
      <c r="E169" s="100"/>
      <c r="F169" s="70"/>
      <c r="G169" s="100"/>
      <c r="H169" s="100"/>
      <c r="I169" s="66">
        <f t="shared" si="2"/>
        <v>0</v>
      </c>
      <c r="J169" s="230"/>
    </row>
    <row r="170" spans="1:10" x14ac:dyDescent="0.25">
      <c r="A170" s="67">
        <v>162</v>
      </c>
      <c r="B170" s="100"/>
      <c r="C170" s="100"/>
      <c r="D170" s="100"/>
      <c r="E170" s="100"/>
      <c r="F170" s="70"/>
      <c r="G170" s="100"/>
      <c r="H170" s="100"/>
      <c r="I170" s="66">
        <f t="shared" si="2"/>
        <v>0</v>
      </c>
      <c r="J170" s="230"/>
    </row>
    <row r="171" spans="1:10" x14ac:dyDescent="0.25">
      <c r="A171" s="67">
        <v>163</v>
      </c>
      <c r="B171" s="100"/>
      <c r="C171" s="100"/>
      <c r="D171" s="100"/>
      <c r="E171" s="100"/>
      <c r="F171" s="70"/>
      <c r="G171" s="100"/>
      <c r="H171" s="100"/>
      <c r="I171" s="66">
        <f t="shared" si="2"/>
        <v>0</v>
      </c>
      <c r="J171" s="230"/>
    </row>
    <row r="172" spans="1:10" x14ac:dyDescent="0.25">
      <c r="A172" s="67">
        <v>164</v>
      </c>
      <c r="B172" s="100"/>
      <c r="C172" s="100"/>
      <c r="D172" s="100"/>
      <c r="E172" s="100"/>
      <c r="F172" s="70"/>
      <c r="G172" s="100"/>
      <c r="H172" s="100"/>
      <c r="I172" s="66">
        <f t="shared" si="2"/>
        <v>0</v>
      </c>
      <c r="J172" s="230"/>
    </row>
    <row r="173" spans="1:10" x14ac:dyDescent="0.25">
      <c r="A173" s="67">
        <v>165</v>
      </c>
      <c r="B173" s="100"/>
      <c r="C173" s="100"/>
      <c r="D173" s="100"/>
      <c r="E173" s="100"/>
      <c r="F173" s="70"/>
      <c r="G173" s="100"/>
      <c r="H173" s="100"/>
      <c r="I173" s="66">
        <f t="shared" si="2"/>
        <v>0</v>
      </c>
      <c r="J173" s="230"/>
    </row>
    <row r="174" spans="1:10" x14ac:dyDescent="0.25">
      <c r="A174" s="67">
        <v>166</v>
      </c>
      <c r="B174" s="100"/>
      <c r="C174" s="100"/>
      <c r="D174" s="100"/>
      <c r="E174" s="100"/>
      <c r="F174" s="70"/>
      <c r="G174" s="100"/>
      <c r="H174" s="100"/>
      <c r="I174" s="66">
        <f t="shared" si="2"/>
        <v>0</v>
      </c>
      <c r="J174" s="230"/>
    </row>
    <row r="175" spans="1:10" x14ac:dyDescent="0.25">
      <c r="A175" s="67">
        <v>167</v>
      </c>
      <c r="B175" s="100"/>
      <c r="C175" s="100"/>
      <c r="D175" s="100"/>
      <c r="E175" s="100"/>
      <c r="F175" s="70"/>
      <c r="G175" s="100"/>
      <c r="H175" s="100"/>
      <c r="I175" s="66">
        <f t="shared" si="2"/>
        <v>0</v>
      </c>
      <c r="J175" s="230"/>
    </row>
    <row r="176" spans="1:10" x14ac:dyDescent="0.25">
      <c r="A176" s="67">
        <v>168</v>
      </c>
      <c r="B176" s="100"/>
      <c r="C176" s="100"/>
      <c r="D176" s="100"/>
      <c r="E176" s="100"/>
      <c r="F176" s="70"/>
      <c r="G176" s="100"/>
      <c r="H176" s="100"/>
      <c r="I176" s="66">
        <f t="shared" si="2"/>
        <v>0</v>
      </c>
      <c r="J176" s="230"/>
    </row>
    <row r="177" spans="1:10" x14ac:dyDescent="0.25">
      <c r="A177" s="67">
        <v>169</v>
      </c>
      <c r="B177" s="100"/>
      <c r="C177" s="100"/>
      <c r="D177" s="100"/>
      <c r="E177" s="100"/>
      <c r="F177" s="70"/>
      <c r="G177" s="100"/>
      <c r="H177" s="100"/>
      <c r="I177" s="66">
        <f t="shared" si="2"/>
        <v>0</v>
      </c>
      <c r="J177" s="230"/>
    </row>
    <row r="178" spans="1:10" x14ac:dyDescent="0.25">
      <c r="A178" s="67">
        <v>170</v>
      </c>
      <c r="B178" s="100"/>
      <c r="C178" s="100"/>
      <c r="D178" s="100"/>
      <c r="E178" s="100"/>
      <c r="F178" s="70"/>
      <c r="G178" s="100"/>
      <c r="H178" s="100"/>
      <c r="I178" s="66">
        <f t="shared" si="2"/>
        <v>0</v>
      </c>
      <c r="J178" s="230"/>
    </row>
    <row r="179" spans="1:10" x14ac:dyDescent="0.25">
      <c r="A179" s="67">
        <v>171</v>
      </c>
      <c r="B179" s="100"/>
      <c r="C179" s="100"/>
      <c r="D179" s="100"/>
      <c r="E179" s="100"/>
      <c r="F179" s="70"/>
      <c r="G179" s="100"/>
      <c r="H179" s="100"/>
      <c r="I179" s="66">
        <f t="shared" si="2"/>
        <v>0</v>
      </c>
      <c r="J179" s="230"/>
    </row>
    <row r="180" spans="1:10" x14ac:dyDescent="0.25">
      <c r="A180" s="67">
        <v>172</v>
      </c>
      <c r="B180" s="100"/>
      <c r="C180" s="100"/>
      <c r="D180" s="100"/>
      <c r="E180" s="100"/>
      <c r="F180" s="70"/>
      <c r="G180" s="100"/>
      <c r="H180" s="100"/>
      <c r="I180" s="66">
        <f t="shared" si="2"/>
        <v>0</v>
      </c>
      <c r="J180" s="230"/>
    </row>
    <row r="181" spans="1:10" x14ac:dyDescent="0.25">
      <c r="A181" s="67">
        <v>173</v>
      </c>
      <c r="B181" s="100"/>
      <c r="C181" s="100"/>
      <c r="D181" s="100"/>
      <c r="E181" s="100"/>
      <c r="F181" s="70"/>
      <c r="G181" s="100"/>
      <c r="H181" s="100"/>
      <c r="I181" s="66">
        <f t="shared" si="2"/>
        <v>0</v>
      </c>
      <c r="J181" s="230"/>
    </row>
    <row r="182" spans="1:10" x14ac:dyDescent="0.25">
      <c r="A182" s="67">
        <v>174</v>
      </c>
      <c r="B182" s="100"/>
      <c r="C182" s="100"/>
      <c r="D182" s="100"/>
      <c r="E182" s="100"/>
      <c r="F182" s="70"/>
      <c r="G182" s="100"/>
      <c r="H182" s="100"/>
      <c r="I182" s="66">
        <f t="shared" si="2"/>
        <v>0</v>
      </c>
      <c r="J182" s="230"/>
    </row>
    <row r="183" spans="1:10" x14ac:dyDescent="0.25">
      <c r="A183" s="67">
        <v>175</v>
      </c>
      <c r="B183" s="100"/>
      <c r="C183" s="100"/>
      <c r="D183" s="100"/>
      <c r="E183" s="100"/>
      <c r="F183" s="70"/>
      <c r="G183" s="100"/>
      <c r="H183" s="100"/>
      <c r="I183" s="66">
        <f t="shared" si="2"/>
        <v>0</v>
      </c>
      <c r="J183" s="230"/>
    </row>
    <row r="184" spans="1:10" x14ac:dyDescent="0.25">
      <c r="A184" s="67">
        <v>176</v>
      </c>
      <c r="B184" s="100"/>
      <c r="C184" s="100"/>
      <c r="D184" s="100"/>
      <c r="E184" s="100"/>
      <c r="F184" s="70"/>
      <c r="G184" s="100"/>
      <c r="H184" s="100"/>
      <c r="I184" s="66">
        <f t="shared" si="2"/>
        <v>0</v>
      </c>
      <c r="J184" s="230"/>
    </row>
    <row r="185" spans="1:10" x14ac:dyDescent="0.25">
      <c r="A185" s="67">
        <v>177</v>
      </c>
      <c r="B185" s="100"/>
      <c r="C185" s="100"/>
      <c r="D185" s="100"/>
      <c r="E185" s="100"/>
      <c r="F185" s="70"/>
      <c r="G185" s="100"/>
      <c r="H185" s="100"/>
      <c r="I185" s="66">
        <f t="shared" si="2"/>
        <v>0</v>
      </c>
      <c r="J185" s="230"/>
    </row>
    <row r="186" spans="1:10" x14ac:dyDescent="0.25">
      <c r="A186" s="67">
        <v>178</v>
      </c>
      <c r="B186" s="100"/>
      <c r="C186" s="100"/>
      <c r="D186" s="100"/>
      <c r="E186" s="100"/>
      <c r="F186" s="70"/>
      <c r="G186" s="100"/>
      <c r="H186" s="100"/>
      <c r="I186" s="66">
        <f t="shared" si="2"/>
        <v>0</v>
      </c>
      <c r="J186" s="230"/>
    </row>
    <row r="187" spans="1:10" x14ac:dyDescent="0.25">
      <c r="A187" s="67">
        <v>179</v>
      </c>
      <c r="B187" s="100"/>
      <c r="C187" s="100"/>
      <c r="D187" s="100"/>
      <c r="E187" s="100"/>
      <c r="F187" s="70"/>
      <c r="G187" s="100"/>
      <c r="H187" s="100"/>
      <c r="I187" s="66">
        <f t="shared" si="2"/>
        <v>0</v>
      </c>
      <c r="J187" s="230"/>
    </row>
    <row r="188" spans="1:10" x14ac:dyDescent="0.25">
      <c r="A188" s="67">
        <v>180</v>
      </c>
      <c r="B188" s="100"/>
      <c r="C188" s="100"/>
      <c r="D188" s="100"/>
      <c r="E188" s="100"/>
      <c r="F188" s="70"/>
      <c r="G188" s="100"/>
      <c r="H188" s="100"/>
      <c r="I188" s="66">
        <f t="shared" si="2"/>
        <v>0</v>
      </c>
      <c r="J188" s="230"/>
    </row>
    <row r="189" spans="1:10" x14ac:dyDescent="0.25">
      <c r="A189" s="67">
        <v>181</v>
      </c>
      <c r="B189" s="100"/>
      <c r="C189" s="100"/>
      <c r="D189" s="100"/>
      <c r="E189" s="100"/>
      <c r="F189" s="70"/>
      <c r="G189" s="100"/>
      <c r="H189" s="100"/>
      <c r="I189" s="66">
        <f t="shared" si="2"/>
        <v>0</v>
      </c>
      <c r="J189" s="230"/>
    </row>
    <row r="190" spans="1:10" x14ac:dyDescent="0.25">
      <c r="A190" s="67">
        <v>182</v>
      </c>
      <c r="B190" s="100"/>
      <c r="C190" s="100"/>
      <c r="D190" s="100"/>
      <c r="E190" s="100"/>
      <c r="F190" s="70"/>
      <c r="G190" s="100"/>
      <c r="H190" s="100"/>
      <c r="I190" s="66">
        <f t="shared" si="2"/>
        <v>0</v>
      </c>
      <c r="J190" s="230"/>
    </row>
    <row r="191" spans="1:10" x14ac:dyDescent="0.25">
      <c r="A191" s="67">
        <v>183</v>
      </c>
      <c r="B191" s="100"/>
      <c r="C191" s="100"/>
      <c r="D191" s="100"/>
      <c r="E191" s="100"/>
      <c r="F191" s="70"/>
      <c r="G191" s="100"/>
      <c r="H191" s="100"/>
      <c r="I191" s="66">
        <f t="shared" si="2"/>
        <v>0</v>
      </c>
      <c r="J191" s="230"/>
    </row>
    <row r="192" spans="1:10" x14ac:dyDescent="0.25">
      <c r="A192" s="67">
        <v>184</v>
      </c>
      <c r="B192" s="100"/>
      <c r="C192" s="100"/>
      <c r="D192" s="100"/>
      <c r="E192" s="100"/>
      <c r="F192" s="70"/>
      <c r="G192" s="100"/>
      <c r="H192" s="100"/>
      <c r="I192" s="66">
        <f t="shared" si="2"/>
        <v>0</v>
      </c>
      <c r="J192" s="230"/>
    </row>
    <row r="193" spans="1:10" x14ac:dyDescent="0.25">
      <c r="A193" s="67">
        <v>185</v>
      </c>
      <c r="B193" s="100"/>
      <c r="C193" s="100"/>
      <c r="D193" s="100"/>
      <c r="E193" s="100"/>
      <c r="F193" s="70"/>
      <c r="G193" s="100"/>
      <c r="H193" s="100"/>
      <c r="I193" s="66">
        <f t="shared" si="2"/>
        <v>0</v>
      </c>
      <c r="J193" s="230"/>
    </row>
    <row r="194" spans="1:10" x14ac:dyDescent="0.25">
      <c r="A194" s="67">
        <v>186</v>
      </c>
      <c r="B194" s="100"/>
      <c r="C194" s="100"/>
      <c r="D194" s="100"/>
      <c r="E194" s="100"/>
      <c r="F194" s="70"/>
      <c r="G194" s="100"/>
      <c r="H194" s="100"/>
      <c r="I194" s="66">
        <f t="shared" si="2"/>
        <v>0</v>
      </c>
      <c r="J194" s="230"/>
    </row>
    <row r="195" spans="1:10" x14ac:dyDescent="0.25">
      <c r="A195" s="67">
        <v>187</v>
      </c>
      <c r="B195" s="100"/>
      <c r="C195" s="100"/>
      <c r="D195" s="100"/>
      <c r="E195" s="100"/>
      <c r="F195" s="70"/>
      <c r="G195" s="100"/>
      <c r="H195" s="100"/>
      <c r="I195" s="66">
        <f t="shared" si="2"/>
        <v>0</v>
      </c>
      <c r="J195" s="230"/>
    </row>
    <row r="196" spans="1:10" x14ac:dyDescent="0.25">
      <c r="A196" s="67">
        <v>188</v>
      </c>
      <c r="B196" s="100"/>
      <c r="C196" s="100"/>
      <c r="D196" s="100"/>
      <c r="E196" s="100"/>
      <c r="F196" s="70"/>
      <c r="G196" s="100"/>
      <c r="H196" s="100"/>
      <c r="I196" s="66">
        <f t="shared" si="2"/>
        <v>0</v>
      </c>
      <c r="J196" s="230"/>
    </row>
    <row r="197" spans="1:10" x14ac:dyDescent="0.25">
      <c r="A197" s="67">
        <v>189</v>
      </c>
      <c r="B197" s="100"/>
      <c r="C197" s="100"/>
      <c r="D197" s="100"/>
      <c r="E197" s="100"/>
      <c r="F197" s="70"/>
      <c r="G197" s="100"/>
      <c r="H197" s="100"/>
      <c r="I197" s="66">
        <f t="shared" si="2"/>
        <v>0</v>
      </c>
      <c r="J197" s="230"/>
    </row>
    <row r="198" spans="1:10" x14ac:dyDescent="0.25">
      <c r="A198" s="67">
        <v>190</v>
      </c>
      <c r="B198" s="100"/>
      <c r="C198" s="100"/>
      <c r="D198" s="100"/>
      <c r="E198" s="100"/>
      <c r="F198" s="70"/>
      <c r="G198" s="100"/>
      <c r="H198" s="100"/>
      <c r="I198" s="66">
        <f t="shared" si="2"/>
        <v>0</v>
      </c>
      <c r="J198" s="230"/>
    </row>
    <row r="199" spans="1:10" x14ac:dyDescent="0.25">
      <c r="A199" s="67">
        <v>191</v>
      </c>
      <c r="B199" s="100"/>
      <c r="C199" s="100"/>
      <c r="D199" s="100"/>
      <c r="E199" s="100"/>
      <c r="F199" s="70"/>
      <c r="G199" s="100"/>
      <c r="H199" s="100"/>
      <c r="I199" s="66">
        <f t="shared" si="2"/>
        <v>0</v>
      </c>
      <c r="J199" s="230"/>
    </row>
    <row r="200" spans="1:10" x14ac:dyDescent="0.25">
      <c r="A200" s="67">
        <v>192</v>
      </c>
      <c r="B200" s="100"/>
      <c r="C200" s="100"/>
      <c r="D200" s="100"/>
      <c r="E200" s="100"/>
      <c r="F200" s="70"/>
      <c r="G200" s="100"/>
      <c r="H200" s="100"/>
      <c r="I200" s="66">
        <f t="shared" si="2"/>
        <v>0</v>
      </c>
      <c r="J200" s="230"/>
    </row>
    <row r="201" spans="1:10" x14ac:dyDescent="0.25">
      <c r="A201" s="67">
        <v>193</v>
      </c>
      <c r="B201" s="100"/>
      <c r="C201" s="100"/>
      <c r="D201" s="100"/>
      <c r="E201" s="100"/>
      <c r="F201" s="70"/>
      <c r="G201" s="100"/>
      <c r="H201" s="100"/>
      <c r="I201" s="66">
        <f t="shared" si="2"/>
        <v>0</v>
      </c>
      <c r="J201" s="230"/>
    </row>
    <row r="202" spans="1:10" x14ac:dyDescent="0.25">
      <c r="A202" s="67">
        <v>194</v>
      </c>
      <c r="B202" s="100"/>
      <c r="C202" s="100"/>
      <c r="D202" s="100"/>
      <c r="E202" s="100"/>
      <c r="F202" s="70"/>
      <c r="G202" s="100"/>
      <c r="H202" s="100"/>
      <c r="I202" s="66">
        <f t="shared" ref="I202:I265" si="3">ROUND(G202*H202,2)</f>
        <v>0</v>
      </c>
      <c r="J202" s="230"/>
    </row>
    <row r="203" spans="1:10" x14ac:dyDescent="0.25">
      <c r="A203" s="67">
        <v>195</v>
      </c>
      <c r="B203" s="100"/>
      <c r="C203" s="100"/>
      <c r="D203" s="100"/>
      <c r="E203" s="100"/>
      <c r="F203" s="70"/>
      <c r="G203" s="100"/>
      <c r="H203" s="100"/>
      <c r="I203" s="66">
        <f t="shared" si="3"/>
        <v>0</v>
      </c>
      <c r="J203" s="230"/>
    </row>
    <row r="204" spans="1:10" x14ac:dyDescent="0.25">
      <c r="A204" s="67">
        <v>196</v>
      </c>
      <c r="B204" s="100"/>
      <c r="C204" s="100"/>
      <c r="D204" s="100"/>
      <c r="E204" s="100"/>
      <c r="F204" s="70"/>
      <c r="G204" s="100"/>
      <c r="H204" s="100"/>
      <c r="I204" s="66">
        <f t="shared" si="3"/>
        <v>0</v>
      </c>
      <c r="J204" s="230"/>
    </row>
    <row r="205" spans="1:10" x14ac:dyDescent="0.25">
      <c r="A205" s="67">
        <v>197</v>
      </c>
      <c r="B205" s="100"/>
      <c r="C205" s="100"/>
      <c r="D205" s="100"/>
      <c r="E205" s="100"/>
      <c r="F205" s="70"/>
      <c r="G205" s="100"/>
      <c r="H205" s="100"/>
      <c r="I205" s="66">
        <f t="shared" si="3"/>
        <v>0</v>
      </c>
      <c r="J205" s="230"/>
    </row>
    <row r="206" spans="1:10" x14ac:dyDescent="0.25">
      <c r="A206" s="67">
        <v>198</v>
      </c>
      <c r="B206" s="100"/>
      <c r="C206" s="100"/>
      <c r="D206" s="100"/>
      <c r="E206" s="100"/>
      <c r="F206" s="70"/>
      <c r="G206" s="100"/>
      <c r="H206" s="100"/>
      <c r="I206" s="66">
        <f t="shared" si="3"/>
        <v>0</v>
      </c>
      <c r="J206" s="230"/>
    </row>
    <row r="207" spans="1:10" x14ac:dyDescent="0.25">
      <c r="A207" s="67">
        <v>199</v>
      </c>
      <c r="B207" s="100"/>
      <c r="C207" s="100"/>
      <c r="D207" s="100"/>
      <c r="E207" s="100"/>
      <c r="F207" s="70"/>
      <c r="G207" s="100"/>
      <c r="H207" s="100"/>
      <c r="I207" s="66">
        <f t="shared" si="3"/>
        <v>0</v>
      </c>
      <c r="J207" s="230"/>
    </row>
    <row r="208" spans="1:10" x14ac:dyDescent="0.25">
      <c r="A208" s="67">
        <v>200</v>
      </c>
      <c r="B208" s="100"/>
      <c r="C208" s="100"/>
      <c r="D208" s="100"/>
      <c r="E208" s="100"/>
      <c r="F208" s="70"/>
      <c r="G208" s="100"/>
      <c r="H208" s="100"/>
      <c r="I208" s="66">
        <f t="shared" si="3"/>
        <v>0</v>
      </c>
      <c r="J208" s="230"/>
    </row>
    <row r="209" spans="1:10" x14ac:dyDescent="0.25">
      <c r="A209" s="67">
        <v>201</v>
      </c>
      <c r="B209" s="100"/>
      <c r="C209" s="100"/>
      <c r="D209" s="100"/>
      <c r="E209" s="100"/>
      <c r="F209" s="70"/>
      <c r="G209" s="100"/>
      <c r="H209" s="100"/>
      <c r="I209" s="66">
        <f t="shared" si="3"/>
        <v>0</v>
      </c>
      <c r="J209" s="230"/>
    </row>
    <row r="210" spans="1:10" x14ac:dyDescent="0.25">
      <c r="A210" s="67">
        <v>202</v>
      </c>
      <c r="B210" s="100"/>
      <c r="C210" s="100"/>
      <c r="D210" s="100"/>
      <c r="E210" s="100"/>
      <c r="F210" s="70"/>
      <c r="G210" s="100"/>
      <c r="H210" s="100"/>
      <c r="I210" s="66">
        <f t="shared" si="3"/>
        <v>0</v>
      </c>
      <c r="J210" s="230"/>
    </row>
    <row r="211" spans="1:10" x14ac:dyDescent="0.25">
      <c r="A211" s="67">
        <v>203</v>
      </c>
      <c r="B211" s="100"/>
      <c r="C211" s="100"/>
      <c r="D211" s="100"/>
      <c r="E211" s="100"/>
      <c r="F211" s="70"/>
      <c r="G211" s="100"/>
      <c r="H211" s="100"/>
      <c r="I211" s="66">
        <f t="shared" si="3"/>
        <v>0</v>
      </c>
      <c r="J211" s="230"/>
    </row>
    <row r="212" spans="1:10" x14ac:dyDescent="0.25">
      <c r="A212" s="67">
        <v>204</v>
      </c>
      <c r="B212" s="100"/>
      <c r="C212" s="100"/>
      <c r="D212" s="100"/>
      <c r="E212" s="100"/>
      <c r="F212" s="70"/>
      <c r="G212" s="100"/>
      <c r="H212" s="100"/>
      <c r="I212" s="66">
        <f t="shared" si="3"/>
        <v>0</v>
      </c>
      <c r="J212" s="230"/>
    </row>
    <row r="213" spans="1:10" x14ac:dyDescent="0.25">
      <c r="A213" s="67">
        <v>205</v>
      </c>
      <c r="B213" s="100"/>
      <c r="C213" s="100"/>
      <c r="D213" s="100"/>
      <c r="E213" s="100"/>
      <c r="F213" s="70"/>
      <c r="G213" s="100"/>
      <c r="H213" s="100"/>
      <c r="I213" s="66">
        <f t="shared" si="3"/>
        <v>0</v>
      </c>
      <c r="J213" s="230"/>
    </row>
    <row r="214" spans="1:10" x14ac:dyDescent="0.25">
      <c r="A214" s="67">
        <v>206</v>
      </c>
      <c r="B214" s="100"/>
      <c r="C214" s="100"/>
      <c r="D214" s="100"/>
      <c r="E214" s="100"/>
      <c r="F214" s="70"/>
      <c r="G214" s="100"/>
      <c r="H214" s="100"/>
      <c r="I214" s="66">
        <f t="shared" si="3"/>
        <v>0</v>
      </c>
      <c r="J214" s="230"/>
    </row>
    <row r="215" spans="1:10" x14ac:dyDescent="0.25">
      <c r="A215" s="67">
        <v>207</v>
      </c>
      <c r="B215" s="100"/>
      <c r="C215" s="100"/>
      <c r="D215" s="100"/>
      <c r="E215" s="100"/>
      <c r="F215" s="70"/>
      <c r="G215" s="100"/>
      <c r="H215" s="100"/>
      <c r="I215" s="66">
        <f t="shared" si="3"/>
        <v>0</v>
      </c>
      <c r="J215" s="230"/>
    </row>
    <row r="216" spans="1:10" x14ac:dyDescent="0.25">
      <c r="A216" s="67">
        <v>208</v>
      </c>
      <c r="B216" s="100"/>
      <c r="C216" s="100"/>
      <c r="D216" s="100"/>
      <c r="E216" s="100"/>
      <c r="F216" s="70"/>
      <c r="G216" s="100"/>
      <c r="H216" s="100"/>
      <c r="I216" s="66">
        <f t="shared" si="3"/>
        <v>0</v>
      </c>
      <c r="J216" s="230"/>
    </row>
    <row r="217" spans="1:10" x14ac:dyDescent="0.25">
      <c r="A217" s="67">
        <v>209</v>
      </c>
      <c r="B217" s="100"/>
      <c r="C217" s="100"/>
      <c r="D217" s="100"/>
      <c r="E217" s="100"/>
      <c r="F217" s="70"/>
      <c r="G217" s="100"/>
      <c r="H217" s="100"/>
      <c r="I217" s="66">
        <f t="shared" si="3"/>
        <v>0</v>
      </c>
      <c r="J217" s="230"/>
    </row>
    <row r="218" spans="1:10" x14ac:dyDescent="0.25">
      <c r="A218" s="67">
        <v>210</v>
      </c>
      <c r="B218" s="100"/>
      <c r="C218" s="100"/>
      <c r="D218" s="100"/>
      <c r="E218" s="100"/>
      <c r="F218" s="70"/>
      <c r="G218" s="100"/>
      <c r="H218" s="100"/>
      <c r="I218" s="66">
        <f t="shared" si="3"/>
        <v>0</v>
      </c>
      <c r="J218" s="230"/>
    </row>
    <row r="219" spans="1:10" x14ac:dyDescent="0.25">
      <c r="A219" s="67">
        <v>211</v>
      </c>
      <c r="B219" s="100"/>
      <c r="C219" s="100"/>
      <c r="D219" s="100"/>
      <c r="E219" s="100"/>
      <c r="F219" s="70"/>
      <c r="G219" s="100"/>
      <c r="H219" s="100"/>
      <c r="I219" s="66">
        <f t="shared" si="3"/>
        <v>0</v>
      </c>
      <c r="J219" s="230"/>
    </row>
    <row r="220" spans="1:10" x14ac:dyDescent="0.25">
      <c r="A220" s="67">
        <v>212</v>
      </c>
      <c r="B220" s="100"/>
      <c r="C220" s="100"/>
      <c r="D220" s="100"/>
      <c r="E220" s="100"/>
      <c r="F220" s="70"/>
      <c r="G220" s="100"/>
      <c r="H220" s="100"/>
      <c r="I220" s="66">
        <f t="shared" si="3"/>
        <v>0</v>
      </c>
      <c r="J220" s="230"/>
    </row>
    <row r="221" spans="1:10" x14ac:dyDescent="0.25">
      <c r="A221" s="67">
        <v>213</v>
      </c>
      <c r="B221" s="100"/>
      <c r="C221" s="100"/>
      <c r="D221" s="100"/>
      <c r="E221" s="100"/>
      <c r="F221" s="70"/>
      <c r="G221" s="100"/>
      <c r="H221" s="100"/>
      <c r="I221" s="66">
        <f t="shared" si="3"/>
        <v>0</v>
      </c>
      <c r="J221" s="230"/>
    </row>
    <row r="222" spans="1:10" x14ac:dyDescent="0.25">
      <c r="A222" s="67">
        <v>214</v>
      </c>
      <c r="B222" s="100"/>
      <c r="C222" s="100"/>
      <c r="D222" s="100"/>
      <c r="E222" s="100"/>
      <c r="F222" s="70"/>
      <c r="G222" s="100"/>
      <c r="H222" s="100"/>
      <c r="I222" s="66">
        <f t="shared" si="3"/>
        <v>0</v>
      </c>
      <c r="J222" s="230"/>
    </row>
    <row r="223" spans="1:10" x14ac:dyDescent="0.25">
      <c r="A223" s="67">
        <v>215</v>
      </c>
      <c r="B223" s="100"/>
      <c r="C223" s="100"/>
      <c r="D223" s="100"/>
      <c r="E223" s="100"/>
      <c r="F223" s="70"/>
      <c r="G223" s="100"/>
      <c r="H223" s="100"/>
      <c r="I223" s="66">
        <f t="shared" si="3"/>
        <v>0</v>
      </c>
      <c r="J223" s="230"/>
    </row>
    <row r="224" spans="1:10" x14ac:dyDescent="0.25">
      <c r="A224" s="67">
        <v>216</v>
      </c>
      <c r="B224" s="100"/>
      <c r="C224" s="100"/>
      <c r="D224" s="100"/>
      <c r="E224" s="100"/>
      <c r="F224" s="70"/>
      <c r="G224" s="100"/>
      <c r="H224" s="100"/>
      <c r="I224" s="66">
        <f t="shared" si="3"/>
        <v>0</v>
      </c>
      <c r="J224" s="230"/>
    </row>
    <row r="225" spans="1:10" x14ac:dyDescent="0.25">
      <c r="A225" s="67">
        <v>217</v>
      </c>
      <c r="B225" s="100"/>
      <c r="C225" s="100"/>
      <c r="D225" s="100"/>
      <c r="E225" s="100"/>
      <c r="F225" s="70"/>
      <c r="G225" s="100"/>
      <c r="H225" s="100"/>
      <c r="I225" s="66">
        <f t="shared" si="3"/>
        <v>0</v>
      </c>
      <c r="J225" s="230"/>
    </row>
    <row r="226" spans="1:10" x14ac:dyDescent="0.25">
      <c r="A226" s="67">
        <v>218</v>
      </c>
      <c r="B226" s="100"/>
      <c r="C226" s="100"/>
      <c r="D226" s="100"/>
      <c r="E226" s="100"/>
      <c r="F226" s="70"/>
      <c r="G226" s="100"/>
      <c r="H226" s="100"/>
      <c r="I226" s="66">
        <f t="shared" si="3"/>
        <v>0</v>
      </c>
      <c r="J226" s="230"/>
    </row>
    <row r="227" spans="1:10" x14ac:dyDescent="0.25">
      <c r="A227" s="67">
        <v>219</v>
      </c>
      <c r="B227" s="100"/>
      <c r="C227" s="100"/>
      <c r="D227" s="100"/>
      <c r="E227" s="100"/>
      <c r="F227" s="70"/>
      <c r="G227" s="100"/>
      <c r="H227" s="100"/>
      <c r="I227" s="66">
        <f t="shared" si="3"/>
        <v>0</v>
      </c>
      <c r="J227" s="230"/>
    </row>
    <row r="228" spans="1:10" x14ac:dyDescent="0.25">
      <c r="A228" s="67">
        <v>220</v>
      </c>
      <c r="B228" s="100"/>
      <c r="C228" s="100"/>
      <c r="D228" s="100"/>
      <c r="E228" s="100"/>
      <c r="F228" s="70"/>
      <c r="G228" s="100"/>
      <c r="H228" s="100"/>
      <c r="I228" s="66">
        <f t="shared" si="3"/>
        <v>0</v>
      </c>
      <c r="J228" s="230"/>
    </row>
    <row r="229" spans="1:10" x14ac:dyDescent="0.25">
      <c r="A229" s="67">
        <v>221</v>
      </c>
      <c r="B229" s="100"/>
      <c r="C229" s="100"/>
      <c r="D229" s="100"/>
      <c r="E229" s="100"/>
      <c r="F229" s="70"/>
      <c r="G229" s="100"/>
      <c r="H229" s="100"/>
      <c r="I229" s="66">
        <f t="shared" si="3"/>
        <v>0</v>
      </c>
      <c r="J229" s="230"/>
    </row>
    <row r="230" spans="1:10" x14ac:dyDescent="0.25">
      <c r="A230" s="67">
        <v>222</v>
      </c>
      <c r="B230" s="100"/>
      <c r="C230" s="100"/>
      <c r="D230" s="100"/>
      <c r="E230" s="100"/>
      <c r="F230" s="70"/>
      <c r="G230" s="100"/>
      <c r="H230" s="100"/>
      <c r="I230" s="66">
        <f t="shared" si="3"/>
        <v>0</v>
      </c>
      <c r="J230" s="230"/>
    </row>
    <row r="231" spans="1:10" x14ac:dyDescent="0.25">
      <c r="A231" s="67">
        <v>223</v>
      </c>
      <c r="B231" s="100"/>
      <c r="C231" s="100"/>
      <c r="D231" s="100"/>
      <c r="E231" s="100"/>
      <c r="F231" s="70"/>
      <c r="G231" s="100"/>
      <c r="H231" s="100"/>
      <c r="I231" s="66">
        <f t="shared" si="3"/>
        <v>0</v>
      </c>
      <c r="J231" s="230"/>
    </row>
    <row r="232" spans="1:10" x14ac:dyDescent="0.25">
      <c r="A232" s="67">
        <v>224</v>
      </c>
      <c r="B232" s="100"/>
      <c r="C232" s="100"/>
      <c r="D232" s="100"/>
      <c r="E232" s="100"/>
      <c r="F232" s="70"/>
      <c r="G232" s="100"/>
      <c r="H232" s="100"/>
      <c r="I232" s="66">
        <f t="shared" si="3"/>
        <v>0</v>
      </c>
      <c r="J232" s="230"/>
    </row>
    <row r="233" spans="1:10" x14ac:dyDescent="0.25">
      <c r="A233" s="67">
        <v>225</v>
      </c>
      <c r="B233" s="100"/>
      <c r="C233" s="100"/>
      <c r="D233" s="100"/>
      <c r="E233" s="100"/>
      <c r="F233" s="70"/>
      <c r="G233" s="100"/>
      <c r="H233" s="100"/>
      <c r="I233" s="66">
        <f t="shared" si="3"/>
        <v>0</v>
      </c>
      <c r="J233" s="230"/>
    </row>
    <row r="234" spans="1:10" x14ac:dyDescent="0.25">
      <c r="A234" s="67">
        <v>226</v>
      </c>
      <c r="B234" s="100"/>
      <c r="C234" s="100"/>
      <c r="D234" s="100"/>
      <c r="E234" s="100"/>
      <c r="F234" s="70"/>
      <c r="G234" s="100"/>
      <c r="H234" s="100"/>
      <c r="I234" s="66">
        <f t="shared" si="3"/>
        <v>0</v>
      </c>
      <c r="J234" s="230"/>
    </row>
    <row r="235" spans="1:10" x14ac:dyDescent="0.25">
      <c r="A235" s="67">
        <v>227</v>
      </c>
      <c r="B235" s="100"/>
      <c r="C235" s="100"/>
      <c r="D235" s="100"/>
      <c r="E235" s="100"/>
      <c r="F235" s="70"/>
      <c r="G235" s="100"/>
      <c r="H235" s="100"/>
      <c r="I235" s="66">
        <f t="shared" si="3"/>
        <v>0</v>
      </c>
      <c r="J235" s="230"/>
    </row>
    <row r="236" spans="1:10" x14ac:dyDescent="0.25">
      <c r="A236" s="67">
        <v>228</v>
      </c>
      <c r="B236" s="100"/>
      <c r="C236" s="100"/>
      <c r="D236" s="100"/>
      <c r="E236" s="100"/>
      <c r="F236" s="70"/>
      <c r="G236" s="100"/>
      <c r="H236" s="100"/>
      <c r="I236" s="66">
        <f t="shared" si="3"/>
        <v>0</v>
      </c>
      <c r="J236" s="230"/>
    </row>
    <row r="237" spans="1:10" x14ac:dyDescent="0.25">
      <c r="A237" s="67">
        <v>229</v>
      </c>
      <c r="B237" s="100"/>
      <c r="C237" s="100"/>
      <c r="D237" s="100"/>
      <c r="E237" s="100"/>
      <c r="F237" s="70"/>
      <c r="G237" s="100"/>
      <c r="H237" s="100"/>
      <c r="I237" s="66">
        <f t="shared" si="3"/>
        <v>0</v>
      </c>
      <c r="J237" s="230"/>
    </row>
    <row r="238" spans="1:10" x14ac:dyDescent="0.25">
      <c r="A238" s="67">
        <v>230</v>
      </c>
      <c r="B238" s="100"/>
      <c r="C238" s="100"/>
      <c r="D238" s="100"/>
      <c r="E238" s="100"/>
      <c r="F238" s="70"/>
      <c r="G238" s="100"/>
      <c r="H238" s="100"/>
      <c r="I238" s="66">
        <f t="shared" si="3"/>
        <v>0</v>
      </c>
      <c r="J238" s="230"/>
    </row>
    <row r="239" spans="1:10" x14ac:dyDescent="0.25">
      <c r="A239" s="67">
        <v>231</v>
      </c>
      <c r="B239" s="100"/>
      <c r="C239" s="100"/>
      <c r="D239" s="100"/>
      <c r="E239" s="100"/>
      <c r="F239" s="70"/>
      <c r="G239" s="100"/>
      <c r="H239" s="100"/>
      <c r="I239" s="66">
        <f t="shared" si="3"/>
        <v>0</v>
      </c>
      <c r="J239" s="230"/>
    </row>
    <row r="240" spans="1:10" x14ac:dyDescent="0.25">
      <c r="A240" s="67">
        <v>232</v>
      </c>
      <c r="B240" s="100"/>
      <c r="C240" s="100"/>
      <c r="D240" s="100"/>
      <c r="E240" s="100"/>
      <c r="F240" s="70"/>
      <c r="G240" s="100"/>
      <c r="H240" s="100"/>
      <c r="I240" s="66">
        <f t="shared" si="3"/>
        <v>0</v>
      </c>
      <c r="J240" s="230"/>
    </row>
    <row r="241" spans="1:10" x14ac:dyDescent="0.25">
      <c r="A241" s="67">
        <v>233</v>
      </c>
      <c r="B241" s="100"/>
      <c r="C241" s="100"/>
      <c r="D241" s="100"/>
      <c r="E241" s="100"/>
      <c r="F241" s="70"/>
      <c r="G241" s="100"/>
      <c r="H241" s="100"/>
      <c r="I241" s="66">
        <f t="shared" si="3"/>
        <v>0</v>
      </c>
      <c r="J241" s="230"/>
    </row>
    <row r="242" spans="1:10" x14ac:dyDescent="0.25">
      <c r="A242" s="67">
        <v>234</v>
      </c>
      <c r="B242" s="100"/>
      <c r="C242" s="100"/>
      <c r="D242" s="100"/>
      <c r="E242" s="100"/>
      <c r="F242" s="70"/>
      <c r="G242" s="100"/>
      <c r="H242" s="100"/>
      <c r="I242" s="66">
        <f t="shared" si="3"/>
        <v>0</v>
      </c>
      <c r="J242" s="230"/>
    </row>
    <row r="243" spans="1:10" x14ac:dyDescent="0.25">
      <c r="A243" s="67">
        <v>235</v>
      </c>
      <c r="B243" s="100"/>
      <c r="C243" s="100"/>
      <c r="D243" s="100"/>
      <c r="E243" s="100"/>
      <c r="F243" s="70"/>
      <c r="G243" s="100"/>
      <c r="H243" s="100"/>
      <c r="I243" s="66">
        <f t="shared" si="3"/>
        <v>0</v>
      </c>
      <c r="J243" s="230"/>
    </row>
    <row r="244" spans="1:10" x14ac:dyDescent="0.25">
      <c r="A244" s="67">
        <v>236</v>
      </c>
      <c r="B244" s="100"/>
      <c r="C244" s="100"/>
      <c r="D244" s="100"/>
      <c r="E244" s="100"/>
      <c r="F244" s="70"/>
      <c r="G244" s="100"/>
      <c r="H244" s="100"/>
      <c r="I244" s="66">
        <f t="shared" si="3"/>
        <v>0</v>
      </c>
      <c r="J244" s="230"/>
    </row>
    <row r="245" spans="1:10" x14ac:dyDescent="0.25">
      <c r="A245" s="67">
        <v>237</v>
      </c>
      <c r="B245" s="100"/>
      <c r="C245" s="100"/>
      <c r="D245" s="100"/>
      <c r="E245" s="100"/>
      <c r="F245" s="70"/>
      <c r="G245" s="100"/>
      <c r="H245" s="100"/>
      <c r="I245" s="66">
        <f t="shared" si="3"/>
        <v>0</v>
      </c>
      <c r="J245" s="230"/>
    </row>
    <row r="246" spans="1:10" x14ac:dyDescent="0.25">
      <c r="A246" s="67">
        <v>238</v>
      </c>
      <c r="B246" s="100"/>
      <c r="C246" s="100"/>
      <c r="D246" s="100"/>
      <c r="E246" s="100"/>
      <c r="F246" s="70"/>
      <c r="G246" s="100"/>
      <c r="H246" s="100"/>
      <c r="I246" s="66">
        <f t="shared" si="3"/>
        <v>0</v>
      </c>
      <c r="J246" s="230"/>
    </row>
    <row r="247" spans="1:10" x14ac:dyDescent="0.25">
      <c r="A247" s="67">
        <v>239</v>
      </c>
      <c r="B247" s="100"/>
      <c r="C247" s="100"/>
      <c r="D247" s="100"/>
      <c r="E247" s="100"/>
      <c r="F247" s="70"/>
      <c r="G247" s="100"/>
      <c r="H247" s="100"/>
      <c r="I247" s="66">
        <f t="shared" si="3"/>
        <v>0</v>
      </c>
      <c r="J247" s="230"/>
    </row>
    <row r="248" spans="1:10" x14ac:dyDescent="0.25">
      <c r="A248" s="67">
        <v>240</v>
      </c>
      <c r="B248" s="100"/>
      <c r="C248" s="100"/>
      <c r="D248" s="100"/>
      <c r="E248" s="100"/>
      <c r="F248" s="70"/>
      <c r="G248" s="100"/>
      <c r="H248" s="100"/>
      <c r="I248" s="66">
        <f t="shared" si="3"/>
        <v>0</v>
      </c>
      <c r="J248" s="230"/>
    </row>
    <row r="249" spans="1:10" x14ac:dyDescent="0.25">
      <c r="A249" s="67">
        <v>241</v>
      </c>
      <c r="B249" s="100"/>
      <c r="C249" s="100"/>
      <c r="D249" s="100"/>
      <c r="E249" s="100"/>
      <c r="F249" s="70"/>
      <c r="G249" s="100"/>
      <c r="H249" s="100"/>
      <c r="I249" s="66">
        <f t="shared" si="3"/>
        <v>0</v>
      </c>
      <c r="J249" s="230"/>
    </row>
    <row r="250" spans="1:10" x14ac:dyDescent="0.25">
      <c r="A250" s="67">
        <v>242</v>
      </c>
      <c r="B250" s="100"/>
      <c r="C250" s="100"/>
      <c r="D250" s="100"/>
      <c r="E250" s="100"/>
      <c r="F250" s="70"/>
      <c r="G250" s="100"/>
      <c r="H250" s="100"/>
      <c r="I250" s="66">
        <f t="shared" si="3"/>
        <v>0</v>
      </c>
      <c r="J250" s="230"/>
    </row>
    <row r="251" spans="1:10" x14ac:dyDescent="0.25">
      <c r="A251" s="67">
        <v>243</v>
      </c>
      <c r="B251" s="100"/>
      <c r="C251" s="100"/>
      <c r="D251" s="100"/>
      <c r="E251" s="100"/>
      <c r="F251" s="70"/>
      <c r="G251" s="100"/>
      <c r="H251" s="100"/>
      <c r="I251" s="66">
        <f t="shared" si="3"/>
        <v>0</v>
      </c>
      <c r="J251" s="230"/>
    </row>
    <row r="252" spans="1:10" x14ac:dyDescent="0.25">
      <c r="A252" s="67">
        <v>244</v>
      </c>
      <c r="B252" s="100"/>
      <c r="C252" s="100"/>
      <c r="D252" s="100"/>
      <c r="E252" s="100"/>
      <c r="F252" s="70"/>
      <c r="G252" s="100"/>
      <c r="H252" s="100"/>
      <c r="I252" s="66">
        <f t="shared" si="3"/>
        <v>0</v>
      </c>
      <c r="J252" s="230"/>
    </row>
    <row r="253" spans="1:10" x14ac:dyDescent="0.25">
      <c r="A253" s="67">
        <v>245</v>
      </c>
      <c r="B253" s="100"/>
      <c r="C253" s="100"/>
      <c r="D253" s="100"/>
      <c r="E253" s="100"/>
      <c r="F253" s="70"/>
      <c r="G253" s="100"/>
      <c r="H253" s="100"/>
      <c r="I253" s="66">
        <f t="shared" si="3"/>
        <v>0</v>
      </c>
      <c r="J253" s="230"/>
    </row>
    <row r="254" spans="1:10" x14ac:dyDescent="0.25">
      <c r="A254" s="67">
        <v>246</v>
      </c>
      <c r="B254" s="100"/>
      <c r="C254" s="100"/>
      <c r="D254" s="100"/>
      <c r="E254" s="100"/>
      <c r="F254" s="70"/>
      <c r="G254" s="100"/>
      <c r="H254" s="100"/>
      <c r="I254" s="66">
        <f t="shared" si="3"/>
        <v>0</v>
      </c>
      <c r="J254" s="230"/>
    </row>
    <row r="255" spans="1:10" x14ac:dyDescent="0.25">
      <c r="A255" s="67">
        <v>247</v>
      </c>
      <c r="B255" s="100"/>
      <c r="C255" s="100"/>
      <c r="D255" s="100"/>
      <c r="E255" s="100"/>
      <c r="F255" s="70"/>
      <c r="G255" s="100"/>
      <c r="H255" s="100"/>
      <c r="I255" s="66">
        <f t="shared" si="3"/>
        <v>0</v>
      </c>
      <c r="J255" s="230"/>
    </row>
    <row r="256" spans="1:10" x14ac:dyDescent="0.25">
      <c r="A256" s="67">
        <v>248</v>
      </c>
      <c r="B256" s="100"/>
      <c r="C256" s="100"/>
      <c r="D256" s="100"/>
      <c r="E256" s="100"/>
      <c r="F256" s="70"/>
      <c r="G256" s="100"/>
      <c r="H256" s="100"/>
      <c r="I256" s="66">
        <f t="shared" si="3"/>
        <v>0</v>
      </c>
      <c r="J256" s="230"/>
    </row>
    <row r="257" spans="1:10" x14ac:dyDescent="0.25">
      <c r="A257" s="67">
        <v>249</v>
      </c>
      <c r="B257" s="100"/>
      <c r="C257" s="100"/>
      <c r="D257" s="100"/>
      <c r="E257" s="100"/>
      <c r="F257" s="70"/>
      <c r="G257" s="100"/>
      <c r="H257" s="100"/>
      <c r="I257" s="66">
        <f t="shared" si="3"/>
        <v>0</v>
      </c>
      <c r="J257" s="230"/>
    </row>
    <row r="258" spans="1:10" x14ac:dyDescent="0.25">
      <c r="A258" s="67">
        <v>250</v>
      </c>
      <c r="B258" s="100"/>
      <c r="C258" s="100"/>
      <c r="D258" s="100"/>
      <c r="E258" s="100"/>
      <c r="F258" s="70"/>
      <c r="G258" s="100"/>
      <c r="H258" s="100"/>
      <c r="I258" s="66">
        <f t="shared" si="3"/>
        <v>0</v>
      </c>
      <c r="J258" s="230"/>
    </row>
    <row r="259" spans="1:10" x14ac:dyDescent="0.25">
      <c r="A259" s="67">
        <v>251</v>
      </c>
      <c r="B259" s="100"/>
      <c r="C259" s="100"/>
      <c r="D259" s="100"/>
      <c r="E259" s="100"/>
      <c r="F259" s="70"/>
      <c r="G259" s="100"/>
      <c r="H259" s="100"/>
      <c r="I259" s="66">
        <f t="shared" si="3"/>
        <v>0</v>
      </c>
      <c r="J259" s="230"/>
    </row>
    <row r="260" spans="1:10" x14ac:dyDescent="0.25">
      <c r="A260" s="67">
        <v>252</v>
      </c>
      <c r="B260" s="100"/>
      <c r="C260" s="100"/>
      <c r="D260" s="100"/>
      <c r="E260" s="100"/>
      <c r="F260" s="70"/>
      <c r="G260" s="100"/>
      <c r="H260" s="100"/>
      <c r="I260" s="66">
        <f t="shared" si="3"/>
        <v>0</v>
      </c>
      <c r="J260" s="230"/>
    </row>
    <row r="261" spans="1:10" x14ac:dyDescent="0.25">
      <c r="A261" s="67">
        <v>253</v>
      </c>
      <c r="B261" s="100"/>
      <c r="C261" s="100"/>
      <c r="D261" s="100"/>
      <c r="E261" s="100"/>
      <c r="F261" s="70"/>
      <c r="G261" s="100"/>
      <c r="H261" s="100"/>
      <c r="I261" s="66">
        <f t="shared" si="3"/>
        <v>0</v>
      </c>
      <c r="J261" s="230"/>
    </row>
    <row r="262" spans="1:10" x14ac:dyDescent="0.25">
      <c r="A262" s="67">
        <v>254</v>
      </c>
      <c r="B262" s="100"/>
      <c r="C262" s="100"/>
      <c r="D262" s="100"/>
      <c r="E262" s="100"/>
      <c r="F262" s="70"/>
      <c r="G262" s="100"/>
      <c r="H262" s="100"/>
      <c r="I262" s="66">
        <f t="shared" si="3"/>
        <v>0</v>
      </c>
      <c r="J262" s="230"/>
    </row>
    <row r="263" spans="1:10" x14ac:dyDescent="0.25">
      <c r="A263" s="67">
        <v>255</v>
      </c>
      <c r="B263" s="100"/>
      <c r="C263" s="100"/>
      <c r="D263" s="100"/>
      <c r="E263" s="100"/>
      <c r="F263" s="70"/>
      <c r="G263" s="100"/>
      <c r="H263" s="100"/>
      <c r="I263" s="66">
        <f t="shared" si="3"/>
        <v>0</v>
      </c>
      <c r="J263" s="230"/>
    </row>
    <row r="264" spans="1:10" x14ac:dyDescent="0.25">
      <c r="A264" s="67">
        <v>256</v>
      </c>
      <c r="B264" s="100"/>
      <c r="C264" s="100"/>
      <c r="D264" s="100"/>
      <c r="E264" s="100"/>
      <c r="F264" s="70"/>
      <c r="G264" s="100"/>
      <c r="H264" s="100"/>
      <c r="I264" s="66">
        <f t="shared" si="3"/>
        <v>0</v>
      </c>
      <c r="J264" s="230"/>
    </row>
    <row r="265" spans="1:10" x14ac:dyDescent="0.25">
      <c r="A265" s="67">
        <v>257</v>
      </c>
      <c r="B265" s="100"/>
      <c r="C265" s="100"/>
      <c r="D265" s="100"/>
      <c r="E265" s="100"/>
      <c r="F265" s="70"/>
      <c r="G265" s="100"/>
      <c r="H265" s="100"/>
      <c r="I265" s="66">
        <f t="shared" si="3"/>
        <v>0</v>
      </c>
      <c r="J265" s="230"/>
    </row>
    <row r="266" spans="1:10" x14ac:dyDescent="0.25">
      <c r="A266" s="67">
        <v>258</v>
      </c>
      <c r="B266" s="100"/>
      <c r="C266" s="100"/>
      <c r="D266" s="100"/>
      <c r="E266" s="100"/>
      <c r="F266" s="70"/>
      <c r="G266" s="100"/>
      <c r="H266" s="100"/>
      <c r="I266" s="66">
        <f t="shared" ref="I266:I329" si="4">ROUND(G266*H266,2)</f>
        <v>0</v>
      </c>
      <c r="J266" s="230"/>
    </row>
    <row r="267" spans="1:10" x14ac:dyDescent="0.25">
      <c r="A267" s="67">
        <v>259</v>
      </c>
      <c r="B267" s="100"/>
      <c r="C267" s="100"/>
      <c r="D267" s="100"/>
      <c r="E267" s="100"/>
      <c r="F267" s="70"/>
      <c r="G267" s="100"/>
      <c r="H267" s="100"/>
      <c r="I267" s="66">
        <f t="shared" si="4"/>
        <v>0</v>
      </c>
      <c r="J267" s="230"/>
    </row>
    <row r="268" spans="1:10" x14ac:dyDescent="0.25">
      <c r="A268" s="67">
        <v>260</v>
      </c>
      <c r="B268" s="100"/>
      <c r="C268" s="100"/>
      <c r="D268" s="100"/>
      <c r="E268" s="100"/>
      <c r="F268" s="70"/>
      <c r="G268" s="100"/>
      <c r="H268" s="100"/>
      <c r="I268" s="66">
        <f t="shared" si="4"/>
        <v>0</v>
      </c>
      <c r="J268" s="230"/>
    </row>
    <row r="269" spans="1:10" x14ac:dyDescent="0.25">
      <c r="A269" s="67">
        <v>261</v>
      </c>
      <c r="B269" s="100"/>
      <c r="C269" s="100"/>
      <c r="D269" s="100"/>
      <c r="E269" s="100"/>
      <c r="F269" s="70"/>
      <c r="G269" s="100"/>
      <c r="H269" s="100"/>
      <c r="I269" s="66">
        <f t="shared" si="4"/>
        <v>0</v>
      </c>
      <c r="J269" s="230"/>
    </row>
    <row r="270" spans="1:10" x14ac:dyDescent="0.25">
      <c r="A270" s="67">
        <v>262</v>
      </c>
      <c r="B270" s="100"/>
      <c r="C270" s="100"/>
      <c r="D270" s="100"/>
      <c r="E270" s="100"/>
      <c r="F270" s="70"/>
      <c r="G270" s="100"/>
      <c r="H270" s="100"/>
      <c r="I270" s="66">
        <f t="shared" si="4"/>
        <v>0</v>
      </c>
      <c r="J270" s="230"/>
    </row>
    <row r="271" spans="1:10" x14ac:dyDescent="0.25">
      <c r="A271" s="67">
        <v>263</v>
      </c>
      <c r="B271" s="100"/>
      <c r="C271" s="100"/>
      <c r="D271" s="100"/>
      <c r="E271" s="100"/>
      <c r="F271" s="70"/>
      <c r="G271" s="100"/>
      <c r="H271" s="100"/>
      <c r="I271" s="66">
        <f t="shared" si="4"/>
        <v>0</v>
      </c>
      <c r="J271" s="230"/>
    </row>
    <row r="272" spans="1:10" x14ac:dyDescent="0.25">
      <c r="A272" s="67">
        <v>264</v>
      </c>
      <c r="B272" s="100"/>
      <c r="C272" s="100"/>
      <c r="D272" s="100"/>
      <c r="E272" s="100"/>
      <c r="F272" s="70"/>
      <c r="G272" s="100"/>
      <c r="H272" s="100"/>
      <c r="I272" s="66">
        <f t="shared" si="4"/>
        <v>0</v>
      </c>
      <c r="J272" s="230"/>
    </row>
    <row r="273" spans="1:10" x14ac:dyDescent="0.25">
      <c r="A273" s="67">
        <v>265</v>
      </c>
      <c r="B273" s="100"/>
      <c r="C273" s="100"/>
      <c r="D273" s="100"/>
      <c r="E273" s="100"/>
      <c r="F273" s="70"/>
      <c r="G273" s="100"/>
      <c r="H273" s="100"/>
      <c r="I273" s="66">
        <f t="shared" si="4"/>
        <v>0</v>
      </c>
      <c r="J273" s="230"/>
    </row>
    <row r="274" spans="1:10" x14ac:dyDescent="0.25">
      <c r="A274" s="67">
        <v>266</v>
      </c>
      <c r="B274" s="100"/>
      <c r="C274" s="100"/>
      <c r="D274" s="100"/>
      <c r="E274" s="100"/>
      <c r="F274" s="70"/>
      <c r="G274" s="100"/>
      <c r="H274" s="100"/>
      <c r="I274" s="66">
        <f t="shared" si="4"/>
        <v>0</v>
      </c>
      <c r="J274" s="230"/>
    </row>
    <row r="275" spans="1:10" x14ac:dyDescent="0.25">
      <c r="A275" s="67">
        <v>267</v>
      </c>
      <c r="B275" s="100"/>
      <c r="C275" s="100"/>
      <c r="D275" s="100"/>
      <c r="E275" s="100"/>
      <c r="F275" s="70"/>
      <c r="G275" s="100"/>
      <c r="H275" s="100"/>
      <c r="I275" s="66">
        <f t="shared" si="4"/>
        <v>0</v>
      </c>
      <c r="J275" s="230"/>
    </row>
    <row r="276" spans="1:10" x14ac:dyDescent="0.25">
      <c r="A276" s="67">
        <v>268</v>
      </c>
      <c r="B276" s="100"/>
      <c r="C276" s="100"/>
      <c r="D276" s="100"/>
      <c r="E276" s="100"/>
      <c r="F276" s="70"/>
      <c r="G276" s="100"/>
      <c r="H276" s="100"/>
      <c r="I276" s="66">
        <f t="shared" si="4"/>
        <v>0</v>
      </c>
      <c r="J276" s="230"/>
    </row>
    <row r="277" spans="1:10" x14ac:dyDescent="0.25">
      <c r="A277" s="67">
        <v>269</v>
      </c>
      <c r="B277" s="100"/>
      <c r="C277" s="100"/>
      <c r="D277" s="100"/>
      <c r="E277" s="100"/>
      <c r="F277" s="70"/>
      <c r="G277" s="100"/>
      <c r="H277" s="100"/>
      <c r="I277" s="66">
        <f t="shared" si="4"/>
        <v>0</v>
      </c>
      <c r="J277" s="230"/>
    </row>
    <row r="278" spans="1:10" x14ac:dyDescent="0.25">
      <c r="A278" s="67">
        <v>270</v>
      </c>
      <c r="B278" s="100"/>
      <c r="C278" s="100"/>
      <c r="D278" s="100"/>
      <c r="E278" s="100"/>
      <c r="F278" s="70"/>
      <c r="G278" s="100"/>
      <c r="H278" s="100"/>
      <c r="I278" s="66">
        <f t="shared" si="4"/>
        <v>0</v>
      </c>
      <c r="J278" s="230"/>
    </row>
    <row r="279" spans="1:10" x14ac:dyDescent="0.25">
      <c r="A279" s="67">
        <v>271</v>
      </c>
      <c r="B279" s="100"/>
      <c r="C279" s="100"/>
      <c r="D279" s="100"/>
      <c r="E279" s="100"/>
      <c r="F279" s="70"/>
      <c r="G279" s="100"/>
      <c r="H279" s="100"/>
      <c r="I279" s="66">
        <f t="shared" si="4"/>
        <v>0</v>
      </c>
      <c r="J279" s="230"/>
    </row>
    <row r="280" spans="1:10" x14ac:dyDescent="0.25">
      <c r="A280" s="67">
        <v>272</v>
      </c>
      <c r="B280" s="100"/>
      <c r="C280" s="100"/>
      <c r="D280" s="100"/>
      <c r="E280" s="100"/>
      <c r="F280" s="70"/>
      <c r="G280" s="100"/>
      <c r="H280" s="100"/>
      <c r="I280" s="66">
        <f t="shared" si="4"/>
        <v>0</v>
      </c>
      <c r="J280" s="230"/>
    </row>
    <row r="281" spans="1:10" x14ac:dyDescent="0.25">
      <c r="A281" s="67">
        <v>273</v>
      </c>
      <c r="B281" s="100"/>
      <c r="C281" s="100"/>
      <c r="D281" s="100"/>
      <c r="E281" s="100"/>
      <c r="F281" s="70"/>
      <c r="G281" s="100"/>
      <c r="H281" s="100"/>
      <c r="I281" s="66">
        <f t="shared" si="4"/>
        <v>0</v>
      </c>
      <c r="J281" s="230"/>
    </row>
    <row r="282" spans="1:10" x14ac:dyDescent="0.25">
      <c r="A282" s="67">
        <v>274</v>
      </c>
      <c r="B282" s="100"/>
      <c r="C282" s="100"/>
      <c r="D282" s="100"/>
      <c r="E282" s="100"/>
      <c r="F282" s="70"/>
      <c r="G282" s="100"/>
      <c r="H282" s="100"/>
      <c r="I282" s="66">
        <f t="shared" si="4"/>
        <v>0</v>
      </c>
      <c r="J282" s="230"/>
    </row>
    <row r="283" spans="1:10" x14ac:dyDescent="0.25">
      <c r="A283" s="67">
        <v>275</v>
      </c>
      <c r="B283" s="100"/>
      <c r="C283" s="100"/>
      <c r="D283" s="100"/>
      <c r="E283" s="100"/>
      <c r="F283" s="70"/>
      <c r="G283" s="100"/>
      <c r="H283" s="100"/>
      <c r="I283" s="66">
        <f t="shared" si="4"/>
        <v>0</v>
      </c>
      <c r="J283" s="230"/>
    </row>
    <row r="284" spans="1:10" x14ac:dyDescent="0.25">
      <c r="A284" s="67">
        <v>276</v>
      </c>
      <c r="B284" s="100"/>
      <c r="C284" s="100"/>
      <c r="D284" s="100"/>
      <c r="E284" s="100"/>
      <c r="F284" s="70"/>
      <c r="G284" s="100"/>
      <c r="H284" s="100"/>
      <c r="I284" s="66">
        <f t="shared" si="4"/>
        <v>0</v>
      </c>
      <c r="J284" s="230"/>
    </row>
    <row r="285" spans="1:10" x14ac:dyDescent="0.25">
      <c r="A285" s="67">
        <v>277</v>
      </c>
      <c r="B285" s="100"/>
      <c r="C285" s="100"/>
      <c r="D285" s="100"/>
      <c r="E285" s="100"/>
      <c r="F285" s="70"/>
      <c r="G285" s="100"/>
      <c r="H285" s="100"/>
      <c r="I285" s="66">
        <f t="shared" si="4"/>
        <v>0</v>
      </c>
      <c r="J285" s="230"/>
    </row>
    <row r="286" spans="1:10" x14ac:dyDescent="0.25">
      <c r="A286" s="67">
        <v>278</v>
      </c>
      <c r="B286" s="100"/>
      <c r="C286" s="100"/>
      <c r="D286" s="100"/>
      <c r="E286" s="100"/>
      <c r="F286" s="70"/>
      <c r="G286" s="100"/>
      <c r="H286" s="100"/>
      <c r="I286" s="66">
        <f t="shared" si="4"/>
        <v>0</v>
      </c>
      <c r="J286" s="230"/>
    </row>
    <row r="287" spans="1:10" x14ac:dyDescent="0.25">
      <c r="A287" s="67">
        <v>279</v>
      </c>
      <c r="B287" s="100"/>
      <c r="C287" s="100"/>
      <c r="D287" s="100"/>
      <c r="E287" s="100"/>
      <c r="F287" s="70"/>
      <c r="G287" s="100"/>
      <c r="H287" s="100"/>
      <c r="I287" s="66">
        <f t="shared" si="4"/>
        <v>0</v>
      </c>
      <c r="J287" s="230"/>
    </row>
    <row r="288" spans="1:10" x14ac:dyDescent="0.25">
      <c r="A288" s="67">
        <v>280</v>
      </c>
      <c r="B288" s="100"/>
      <c r="C288" s="100"/>
      <c r="D288" s="100"/>
      <c r="E288" s="100"/>
      <c r="F288" s="70"/>
      <c r="G288" s="100"/>
      <c r="H288" s="100"/>
      <c r="I288" s="66">
        <f t="shared" si="4"/>
        <v>0</v>
      </c>
      <c r="J288" s="230"/>
    </row>
    <row r="289" spans="1:10" x14ac:dyDescent="0.25">
      <c r="A289" s="67">
        <v>281</v>
      </c>
      <c r="B289" s="100"/>
      <c r="C289" s="100"/>
      <c r="D289" s="100"/>
      <c r="E289" s="100"/>
      <c r="F289" s="70"/>
      <c r="G289" s="100"/>
      <c r="H289" s="100"/>
      <c r="I289" s="66">
        <f t="shared" si="4"/>
        <v>0</v>
      </c>
      <c r="J289" s="230"/>
    </row>
    <row r="290" spans="1:10" x14ac:dyDescent="0.25">
      <c r="A290" s="67">
        <v>282</v>
      </c>
      <c r="B290" s="100"/>
      <c r="C290" s="100"/>
      <c r="D290" s="100"/>
      <c r="E290" s="100"/>
      <c r="F290" s="70"/>
      <c r="G290" s="100"/>
      <c r="H290" s="100"/>
      <c r="I290" s="66">
        <f t="shared" si="4"/>
        <v>0</v>
      </c>
      <c r="J290" s="230"/>
    </row>
    <row r="291" spans="1:10" x14ac:dyDescent="0.25">
      <c r="A291" s="67">
        <v>283</v>
      </c>
      <c r="B291" s="100"/>
      <c r="C291" s="100"/>
      <c r="D291" s="100"/>
      <c r="E291" s="100"/>
      <c r="F291" s="70"/>
      <c r="G291" s="100"/>
      <c r="H291" s="100"/>
      <c r="I291" s="66">
        <f t="shared" si="4"/>
        <v>0</v>
      </c>
      <c r="J291" s="230"/>
    </row>
    <row r="292" spans="1:10" x14ac:dyDescent="0.25">
      <c r="A292" s="67">
        <v>284</v>
      </c>
      <c r="B292" s="100"/>
      <c r="C292" s="100"/>
      <c r="D292" s="100"/>
      <c r="E292" s="100"/>
      <c r="F292" s="70"/>
      <c r="G292" s="100"/>
      <c r="H292" s="100"/>
      <c r="I292" s="66">
        <f t="shared" si="4"/>
        <v>0</v>
      </c>
      <c r="J292" s="230"/>
    </row>
    <row r="293" spans="1:10" x14ac:dyDescent="0.25">
      <c r="A293" s="67">
        <v>285</v>
      </c>
      <c r="B293" s="100"/>
      <c r="C293" s="100"/>
      <c r="D293" s="100"/>
      <c r="E293" s="100"/>
      <c r="F293" s="70"/>
      <c r="G293" s="100"/>
      <c r="H293" s="100"/>
      <c r="I293" s="66">
        <f t="shared" si="4"/>
        <v>0</v>
      </c>
      <c r="J293" s="230"/>
    </row>
    <row r="294" spans="1:10" x14ac:dyDescent="0.25">
      <c r="A294" s="67">
        <v>286</v>
      </c>
      <c r="B294" s="100"/>
      <c r="C294" s="100"/>
      <c r="D294" s="100"/>
      <c r="E294" s="100"/>
      <c r="F294" s="70"/>
      <c r="G294" s="100"/>
      <c r="H294" s="100"/>
      <c r="I294" s="66">
        <f t="shared" si="4"/>
        <v>0</v>
      </c>
      <c r="J294" s="230"/>
    </row>
    <row r="295" spans="1:10" x14ac:dyDescent="0.25">
      <c r="A295" s="67">
        <v>287</v>
      </c>
      <c r="B295" s="100"/>
      <c r="C295" s="100"/>
      <c r="D295" s="100"/>
      <c r="E295" s="100"/>
      <c r="F295" s="70"/>
      <c r="G295" s="100"/>
      <c r="H295" s="100"/>
      <c r="I295" s="66">
        <f t="shared" si="4"/>
        <v>0</v>
      </c>
      <c r="J295" s="230"/>
    </row>
    <row r="296" spans="1:10" x14ac:dyDescent="0.25">
      <c r="A296" s="67">
        <v>288</v>
      </c>
      <c r="B296" s="100"/>
      <c r="C296" s="100"/>
      <c r="D296" s="100"/>
      <c r="E296" s="100"/>
      <c r="F296" s="70"/>
      <c r="G296" s="100"/>
      <c r="H296" s="100"/>
      <c r="I296" s="66">
        <f t="shared" si="4"/>
        <v>0</v>
      </c>
      <c r="J296" s="230"/>
    </row>
    <row r="297" spans="1:10" x14ac:dyDescent="0.25">
      <c r="A297" s="67">
        <v>289</v>
      </c>
      <c r="B297" s="100"/>
      <c r="C297" s="100"/>
      <c r="D297" s="100"/>
      <c r="E297" s="100"/>
      <c r="F297" s="70"/>
      <c r="G297" s="100"/>
      <c r="H297" s="100"/>
      <c r="I297" s="66">
        <f t="shared" si="4"/>
        <v>0</v>
      </c>
      <c r="J297" s="230"/>
    </row>
    <row r="298" spans="1:10" x14ac:dyDescent="0.25">
      <c r="A298" s="67">
        <v>290</v>
      </c>
      <c r="B298" s="100"/>
      <c r="C298" s="100"/>
      <c r="D298" s="100"/>
      <c r="E298" s="100"/>
      <c r="F298" s="70"/>
      <c r="G298" s="100"/>
      <c r="H298" s="100"/>
      <c r="I298" s="66">
        <f t="shared" si="4"/>
        <v>0</v>
      </c>
      <c r="J298" s="230"/>
    </row>
    <row r="299" spans="1:10" x14ac:dyDescent="0.25">
      <c r="A299" s="67">
        <v>291</v>
      </c>
      <c r="B299" s="100"/>
      <c r="C299" s="100"/>
      <c r="D299" s="100"/>
      <c r="E299" s="100"/>
      <c r="F299" s="70"/>
      <c r="G299" s="100"/>
      <c r="H299" s="100"/>
      <c r="I299" s="66">
        <f t="shared" si="4"/>
        <v>0</v>
      </c>
      <c r="J299" s="230"/>
    </row>
    <row r="300" spans="1:10" x14ac:dyDescent="0.25">
      <c r="A300" s="67">
        <v>292</v>
      </c>
      <c r="B300" s="100"/>
      <c r="C300" s="100"/>
      <c r="D300" s="100"/>
      <c r="E300" s="100"/>
      <c r="F300" s="70"/>
      <c r="G300" s="100"/>
      <c r="H300" s="100"/>
      <c r="I300" s="66">
        <f t="shared" si="4"/>
        <v>0</v>
      </c>
      <c r="J300" s="230"/>
    </row>
    <row r="301" spans="1:10" x14ac:dyDescent="0.25">
      <c r="A301" s="67">
        <v>293</v>
      </c>
      <c r="B301" s="100"/>
      <c r="C301" s="100"/>
      <c r="D301" s="100"/>
      <c r="E301" s="100"/>
      <c r="F301" s="70"/>
      <c r="G301" s="100"/>
      <c r="H301" s="100"/>
      <c r="I301" s="66">
        <f t="shared" si="4"/>
        <v>0</v>
      </c>
      <c r="J301" s="230"/>
    </row>
    <row r="302" spans="1:10" x14ac:dyDescent="0.25">
      <c r="A302" s="67">
        <v>294</v>
      </c>
      <c r="B302" s="100"/>
      <c r="C302" s="100"/>
      <c r="D302" s="100"/>
      <c r="E302" s="100"/>
      <c r="F302" s="70"/>
      <c r="G302" s="100"/>
      <c r="H302" s="100"/>
      <c r="I302" s="66">
        <f t="shared" si="4"/>
        <v>0</v>
      </c>
      <c r="J302" s="230"/>
    </row>
    <row r="303" spans="1:10" x14ac:dyDescent="0.25">
      <c r="A303" s="67">
        <v>295</v>
      </c>
      <c r="B303" s="100"/>
      <c r="C303" s="100"/>
      <c r="D303" s="100"/>
      <c r="E303" s="100"/>
      <c r="F303" s="70"/>
      <c r="G303" s="100"/>
      <c r="H303" s="100"/>
      <c r="I303" s="66">
        <f t="shared" si="4"/>
        <v>0</v>
      </c>
      <c r="J303" s="230"/>
    </row>
    <row r="304" spans="1:10" x14ac:dyDescent="0.25">
      <c r="A304" s="67">
        <v>296</v>
      </c>
      <c r="B304" s="100"/>
      <c r="C304" s="100"/>
      <c r="D304" s="100"/>
      <c r="E304" s="100"/>
      <c r="F304" s="70"/>
      <c r="G304" s="100"/>
      <c r="H304" s="100"/>
      <c r="I304" s="66">
        <f t="shared" si="4"/>
        <v>0</v>
      </c>
      <c r="J304" s="230"/>
    </row>
    <row r="305" spans="1:10" x14ac:dyDescent="0.25">
      <c r="A305" s="67">
        <v>297</v>
      </c>
      <c r="B305" s="100"/>
      <c r="C305" s="100"/>
      <c r="D305" s="100"/>
      <c r="E305" s="100"/>
      <c r="F305" s="70"/>
      <c r="G305" s="100"/>
      <c r="H305" s="100"/>
      <c r="I305" s="66">
        <f t="shared" si="4"/>
        <v>0</v>
      </c>
      <c r="J305" s="230"/>
    </row>
    <row r="306" spans="1:10" x14ac:dyDescent="0.25">
      <c r="A306" s="67">
        <v>298</v>
      </c>
      <c r="B306" s="100"/>
      <c r="C306" s="100"/>
      <c r="D306" s="100"/>
      <c r="E306" s="100"/>
      <c r="F306" s="70"/>
      <c r="G306" s="100"/>
      <c r="H306" s="100"/>
      <c r="I306" s="66">
        <f t="shared" si="4"/>
        <v>0</v>
      </c>
      <c r="J306" s="230"/>
    </row>
    <row r="307" spans="1:10" x14ac:dyDescent="0.25">
      <c r="A307" s="67">
        <v>299</v>
      </c>
      <c r="B307" s="100"/>
      <c r="C307" s="100"/>
      <c r="D307" s="100"/>
      <c r="E307" s="100"/>
      <c r="F307" s="70"/>
      <c r="G307" s="100"/>
      <c r="H307" s="100"/>
      <c r="I307" s="66">
        <f t="shared" si="4"/>
        <v>0</v>
      </c>
      <c r="J307" s="230"/>
    </row>
    <row r="308" spans="1:10" x14ac:dyDescent="0.25">
      <c r="A308" s="67">
        <v>300</v>
      </c>
      <c r="B308" s="100"/>
      <c r="C308" s="100"/>
      <c r="D308" s="100"/>
      <c r="E308" s="100"/>
      <c r="F308" s="70"/>
      <c r="G308" s="100"/>
      <c r="H308" s="100"/>
      <c r="I308" s="66">
        <f t="shared" si="4"/>
        <v>0</v>
      </c>
      <c r="J308" s="230"/>
    </row>
    <row r="309" spans="1:10" x14ac:dyDescent="0.25">
      <c r="A309" s="67">
        <v>301</v>
      </c>
      <c r="B309" s="100"/>
      <c r="C309" s="100"/>
      <c r="D309" s="100"/>
      <c r="E309" s="100"/>
      <c r="F309" s="70"/>
      <c r="G309" s="100"/>
      <c r="H309" s="100"/>
      <c r="I309" s="66">
        <f t="shared" si="4"/>
        <v>0</v>
      </c>
      <c r="J309" s="230"/>
    </row>
    <row r="310" spans="1:10" x14ac:dyDescent="0.25">
      <c r="A310" s="67">
        <v>302</v>
      </c>
      <c r="B310" s="100"/>
      <c r="C310" s="100"/>
      <c r="D310" s="100"/>
      <c r="E310" s="100"/>
      <c r="F310" s="70"/>
      <c r="G310" s="100"/>
      <c r="H310" s="100"/>
      <c r="I310" s="66">
        <f t="shared" si="4"/>
        <v>0</v>
      </c>
      <c r="J310" s="230"/>
    </row>
    <row r="311" spans="1:10" x14ac:dyDescent="0.25">
      <c r="A311" s="67">
        <v>303</v>
      </c>
      <c r="B311" s="100"/>
      <c r="C311" s="100"/>
      <c r="D311" s="100"/>
      <c r="E311" s="100"/>
      <c r="F311" s="70"/>
      <c r="G311" s="100"/>
      <c r="H311" s="100"/>
      <c r="I311" s="66">
        <f t="shared" si="4"/>
        <v>0</v>
      </c>
      <c r="J311" s="230"/>
    </row>
    <row r="312" spans="1:10" x14ac:dyDescent="0.25">
      <c r="A312" s="67">
        <v>304</v>
      </c>
      <c r="B312" s="100"/>
      <c r="C312" s="100"/>
      <c r="D312" s="100"/>
      <c r="E312" s="100"/>
      <c r="F312" s="70"/>
      <c r="G312" s="100"/>
      <c r="H312" s="100"/>
      <c r="I312" s="66">
        <f t="shared" si="4"/>
        <v>0</v>
      </c>
      <c r="J312" s="230"/>
    </row>
    <row r="313" spans="1:10" x14ac:dyDescent="0.25">
      <c r="A313" s="67">
        <v>305</v>
      </c>
      <c r="B313" s="100"/>
      <c r="C313" s="100"/>
      <c r="D313" s="100"/>
      <c r="E313" s="100"/>
      <c r="F313" s="70"/>
      <c r="G313" s="100"/>
      <c r="H313" s="100"/>
      <c r="I313" s="66">
        <f t="shared" si="4"/>
        <v>0</v>
      </c>
      <c r="J313" s="230"/>
    </row>
    <row r="314" spans="1:10" x14ac:dyDescent="0.25">
      <c r="A314" s="67">
        <v>306</v>
      </c>
      <c r="B314" s="100"/>
      <c r="C314" s="100"/>
      <c r="D314" s="100"/>
      <c r="E314" s="100"/>
      <c r="F314" s="70"/>
      <c r="G314" s="100"/>
      <c r="H314" s="100"/>
      <c r="I314" s="66">
        <f t="shared" si="4"/>
        <v>0</v>
      </c>
      <c r="J314" s="230"/>
    </row>
    <row r="315" spans="1:10" x14ac:dyDescent="0.25">
      <c r="A315" s="67">
        <v>307</v>
      </c>
      <c r="B315" s="100"/>
      <c r="C315" s="100"/>
      <c r="D315" s="100"/>
      <c r="E315" s="100"/>
      <c r="F315" s="70"/>
      <c r="G315" s="100"/>
      <c r="H315" s="100"/>
      <c r="I315" s="66">
        <f t="shared" si="4"/>
        <v>0</v>
      </c>
      <c r="J315" s="230"/>
    </row>
    <row r="316" spans="1:10" x14ac:dyDescent="0.25">
      <c r="A316" s="67">
        <v>308</v>
      </c>
      <c r="B316" s="100"/>
      <c r="C316" s="100"/>
      <c r="D316" s="100"/>
      <c r="E316" s="100"/>
      <c r="F316" s="70"/>
      <c r="G316" s="100"/>
      <c r="H316" s="100"/>
      <c r="I316" s="66">
        <f t="shared" si="4"/>
        <v>0</v>
      </c>
      <c r="J316" s="230"/>
    </row>
    <row r="317" spans="1:10" x14ac:dyDescent="0.25">
      <c r="A317" s="67">
        <v>309</v>
      </c>
      <c r="B317" s="100"/>
      <c r="C317" s="100"/>
      <c r="D317" s="100"/>
      <c r="E317" s="100"/>
      <c r="F317" s="70"/>
      <c r="G317" s="100"/>
      <c r="H317" s="100"/>
      <c r="I317" s="66">
        <f t="shared" si="4"/>
        <v>0</v>
      </c>
      <c r="J317" s="230"/>
    </row>
    <row r="318" spans="1:10" x14ac:dyDescent="0.25">
      <c r="A318" s="67">
        <v>310</v>
      </c>
      <c r="B318" s="100"/>
      <c r="C318" s="100"/>
      <c r="D318" s="100"/>
      <c r="E318" s="100"/>
      <c r="F318" s="70"/>
      <c r="G318" s="100"/>
      <c r="H318" s="100"/>
      <c r="I318" s="66">
        <f t="shared" si="4"/>
        <v>0</v>
      </c>
      <c r="J318" s="230"/>
    </row>
    <row r="319" spans="1:10" x14ac:dyDescent="0.25">
      <c r="A319" s="67">
        <v>311</v>
      </c>
      <c r="B319" s="100"/>
      <c r="C319" s="100"/>
      <c r="D319" s="100"/>
      <c r="E319" s="100"/>
      <c r="F319" s="70"/>
      <c r="G319" s="100"/>
      <c r="H319" s="100"/>
      <c r="I319" s="66">
        <f t="shared" si="4"/>
        <v>0</v>
      </c>
      <c r="J319" s="230"/>
    </row>
    <row r="320" spans="1:10" x14ac:dyDescent="0.25">
      <c r="A320" s="67">
        <v>312</v>
      </c>
      <c r="B320" s="100"/>
      <c r="C320" s="100"/>
      <c r="D320" s="100"/>
      <c r="E320" s="100"/>
      <c r="F320" s="70"/>
      <c r="G320" s="100"/>
      <c r="H320" s="100"/>
      <c r="I320" s="66">
        <f t="shared" si="4"/>
        <v>0</v>
      </c>
      <c r="J320" s="230"/>
    </row>
    <row r="321" spans="1:10" x14ac:dyDescent="0.25">
      <c r="A321" s="67">
        <v>313</v>
      </c>
      <c r="B321" s="100"/>
      <c r="C321" s="100"/>
      <c r="D321" s="100"/>
      <c r="E321" s="100"/>
      <c r="F321" s="70"/>
      <c r="G321" s="100"/>
      <c r="H321" s="100"/>
      <c r="I321" s="66">
        <f t="shared" si="4"/>
        <v>0</v>
      </c>
      <c r="J321" s="230"/>
    </row>
    <row r="322" spans="1:10" x14ac:dyDescent="0.25">
      <c r="A322" s="67">
        <v>314</v>
      </c>
      <c r="B322" s="100"/>
      <c r="C322" s="100"/>
      <c r="D322" s="100"/>
      <c r="E322" s="100"/>
      <c r="F322" s="70"/>
      <c r="G322" s="100"/>
      <c r="H322" s="100"/>
      <c r="I322" s="66">
        <f t="shared" si="4"/>
        <v>0</v>
      </c>
      <c r="J322" s="230"/>
    </row>
    <row r="323" spans="1:10" x14ac:dyDescent="0.25">
      <c r="A323" s="67">
        <v>315</v>
      </c>
      <c r="B323" s="100"/>
      <c r="C323" s="100"/>
      <c r="D323" s="100"/>
      <c r="E323" s="100"/>
      <c r="F323" s="70"/>
      <c r="G323" s="100"/>
      <c r="H323" s="100"/>
      <c r="I323" s="66">
        <f t="shared" si="4"/>
        <v>0</v>
      </c>
      <c r="J323" s="230"/>
    </row>
    <row r="324" spans="1:10" x14ac:dyDescent="0.25">
      <c r="A324" s="67">
        <v>316</v>
      </c>
      <c r="B324" s="100"/>
      <c r="C324" s="100"/>
      <c r="D324" s="100"/>
      <c r="E324" s="100"/>
      <c r="F324" s="70"/>
      <c r="G324" s="100"/>
      <c r="H324" s="100"/>
      <c r="I324" s="66">
        <f t="shared" si="4"/>
        <v>0</v>
      </c>
      <c r="J324" s="230"/>
    </row>
    <row r="325" spans="1:10" x14ac:dyDescent="0.25">
      <c r="A325" s="67">
        <v>317</v>
      </c>
      <c r="B325" s="100"/>
      <c r="C325" s="100"/>
      <c r="D325" s="100"/>
      <c r="E325" s="100"/>
      <c r="F325" s="70"/>
      <c r="G325" s="100"/>
      <c r="H325" s="100"/>
      <c r="I325" s="66">
        <f t="shared" si="4"/>
        <v>0</v>
      </c>
      <c r="J325" s="230"/>
    </row>
    <row r="326" spans="1:10" x14ac:dyDescent="0.25">
      <c r="A326" s="67">
        <v>318</v>
      </c>
      <c r="B326" s="100"/>
      <c r="C326" s="100"/>
      <c r="D326" s="100"/>
      <c r="E326" s="100"/>
      <c r="F326" s="70"/>
      <c r="G326" s="100"/>
      <c r="H326" s="100"/>
      <c r="I326" s="66">
        <f t="shared" si="4"/>
        <v>0</v>
      </c>
      <c r="J326" s="230"/>
    </row>
    <row r="327" spans="1:10" x14ac:dyDescent="0.25">
      <c r="A327" s="67">
        <v>319</v>
      </c>
      <c r="B327" s="100"/>
      <c r="C327" s="100"/>
      <c r="D327" s="100"/>
      <c r="E327" s="100"/>
      <c r="F327" s="70"/>
      <c r="G327" s="100"/>
      <c r="H327" s="100"/>
      <c r="I327" s="66">
        <f t="shared" si="4"/>
        <v>0</v>
      </c>
      <c r="J327" s="230"/>
    </row>
    <row r="328" spans="1:10" x14ac:dyDescent="0.25">
      <c r="A328" s="67">
        <v>320</v>
      </c>
      <c r="B328" s="100"/>
      <c r="C328" s="100"/>
      <c r="D328" s="100"/>
      <c r="E328" s="100"/>
      <c r="F328" s="70"/>
      <c r="G328" s="100"/>
      <c r="H328" s="100"/>
      <c r="I328" s="66">
        <f t="shared" si="4"/>
        <v>0</v>
      </c>
      <c r="J328" s="230"/>
    </row>
    <row r="329" spans="1:10" x14ac:dyDescent="0.25">
      <c r="A329" s="67">
        <v>321</v>
      </c>
      <c r="B329" s="100"/>
      <c r="C329" s="100"/>
      <c r="D329" s="100"/>
      <c r="E329" s="100"/>
      <c r="F329" s="70"/>
      <c r="G329" s="100"/>
      <c r="H329" s="100"/>
      <c r="I329" s="66">
        <f t="shared" si="4"/>
        <v>0</v>
      </c>
      <c r="J329" s="230"/>
    </row>
    <row r="330" spans="1:10" x14ac:dyDescent="0.25">
      <c r="A330" s="67">
        <v>322</v>
      </c>
      <c r="B330" s="100"/>
      <c r="C330" s="100"/>
      <c r="D330" s="100"/>
      <c r="E330" s="100"/>
      <c r="F330" s="70"/>
      <c r="G330" s="100"/>
      <c r="H330" s="100"/>
      <c r="I330" s="66">
        <f t="shared" ref="I330:I393" si="5">ROUND(G330*H330,2)</f>
        <v>0</v>
      </c>
      <c r="J330" s="230"/>
    </row>
    <row r="331" spans="1:10" x14ac:dyDescent="0.25">
      <c r="A331" s="67">
        <v>323</v>
      </c>
      <c r="B331" s="100"/>
      <c r="C331" s="100"/>
      <c r="D331" s="100"/>
      <c r="E331" s="100"/>
      <c r="F331" s="70"/>
      <c r="G331" s="100"/>
      <c r="H331" s="100"/>
      <c r="I331" s="66">
        <f t="shared" si="5"/>
        <v>0</v>
      </c>
      <c r="J331" s="230"/>
    </row>
    <row r="332" spans="1:10" x14ac:dyDescent="0.25">
      <c r="A332" s="67">
        <v>324</v>
      </c>
      <c r="B332" s="100"/>
      <c r="C332" s="100"/>
      <c r="D332" s="100"/>
      <c r="E332" s="100"/>
      <c r="F332" s="70"/>
      <c r="G332" s="100"/>
      <c r="H332" s="100"/>
      <c r="I332" s="66">
        <f t="shared" si="5"/>
        <v>0</v>
      </c>
      <c r="J332" s="230"/>
    </row>
    <row r="333" spans="1:10" x14ac:dyDescent="0.25">
      <c r="A333" s="67">
        <v>325</v>
      </c>
      <c r="B333" s="100"/>
      <c r="C333" s="100"/>
      <c r="D333" s="100"/>
      <c r="E333" s="100"/>
      <c r="F333" s="70"/>
      <c r="G333" s="100"/>
      <c r="H333" s="100"/>
      <c r="I333" s="66">
        <f t="shared" si="5"/>
        <v>0</v>
      </c>
      <c r="J333" s="230"/>
    </row>
    <row r="334" spans="1:10" x14ac:dyDescent="0.25">
      <c r="A334" s="67">
        <v>326</v>
      </c>
      <c r="B334" s="100"/>
      <c r="C334" s="100"/>
      <c r="D334" s="100"/>
      <c r="E334" s="100"/>
      <c r="F334" s="70"/>
      <c r="G334" s="100"/>
      <c r="H334" s="100"/>
      <c r="I334" s="66">
        <f t="shared" si="5"/>
        <v>0</v>
      </c>
      <c r="J334" s="230"/>
    </row>
    <row r="335" spans="1:10" x14ac:dyDescent="0.25">
      <c r="A335" s="67">
        <v>327</v>
      </c>
      <c r="B335" s="100"/>
      <c r="C335" s="100"/>
      <c r="D335" s="100"/>
      <c r="E335" s="100"/>
      <c r="F335" s="70"/>
      <c r="G335" s="100"/>
      <c r="H335" s="100"/>
      <c r="I335" s="66">
        <f t="shared" si="5"/>
        <v>0</v>
      </c>
      <c r="J335" s="230"/>
    </row>
    <row r="336" spans="1:10" x14ac:dyDescent="0.25">
      <c r="A336" s="67">
        <v>328</v>
      </c>
      <c r="B336" s="100"/>
      <c r="C336" s="100"/>
      <c r="D336" s="100"/>
      <c r="E336" s="100"/>
      <c r="F336" s="70"/>
      <c r="G336" s="100"/>
      <c r="H336" s="100"/>
      <c r="I336" s="66">
        <f t="shared" si="5"/>
        <v>0</v>
      </c>
      <c r="J336" s="230"/>
    </row>
    <row r="337" spans="1:10" x14ac:dyDescent="0.25">
      <c r="A337" s="67">
        <v>329</v>
      </c>
      <c r="B337" s="100"/>
      <c r="C337" s="100"/>
      <c r="D337" s="100"/>
      <c r="E337" s="100"/>
      <c r="F337" s="70"/>
      <c r="G337" s="100"/>
      <c r="H337" s="100"/>
      <c r="I337" s="66">
        <f t="shared" si="5"/>
        <v>0</v>
      </c>
      <c r="J337" s="230"/>
    </row>
    <row r="338" spans="1:10" x14ac:dyDescent="0.25">
      <c r="A338" s="67">
        <v>330</v>
      </c>
      <c r="B338" s="100"/>
      <c r="C338" s="100"/>
      <c r="D338" s="100"/>
      <c r="E338" s="100"/>
      <c r="F338" s="70"/>
      <c r="G338" s="100"/>
      <c r="H338" s="100"/>
      <c r="I338" s="66">
        <f t="shared" si="5"/>
        <v>0</v>
      </c>
      <c r="J338" s="230"/>
    </row>
    <row r="339" spans="1:10" x14ac:dyDescent="0.25">
      <c r="A339" s="67">
        <v>331</v>
      </c>
      <c r="B339" s="100"/>
      <c r="C339" s="100"/>
      <c r="D339" s="100"/>
      <c r="E339" s="100"/>
      <c r="F339" s="70"/>
      <c r="G339" s="100"/>
      <c r="H339" s="100"/>
      <c r="I339" s="66">
        <f t="shared" si="5"/>
        <v>0</v>
      </c>
      <c r="J339" s="230"/>
    </row>
    <row r="340" spans="1:10" x14ac:dyDescent="0.25">
      <c r="A340" s="67">
        <v>332</v>
      </c>
      <c r="B340" s="100"/>
      <c r="C340" s="100"/>
      <c r="D340" s="100"/>
      <c r="E340" s="100"/>
      <c r="F340" s="70"/>
      <c r="G340" s="100"/>
      <c r="H340" s="100"/>
      <c r="I340" s="66">
        <f t="shared" si="5"/>
        <v>0</v>
      </c>
      <c r="J340" s="230"/>
    </row>
    <row r="341" spans="1:10" x14ac:dyDescent="0.25">
      <c r="A341" s="67">
        <v>333</v>
      </c>
      <c r="B341" s="100"/>
      <c r="C341" s="100"/>
      <c r="D341" s="100"/>
      <c r="E341" s="100"/>
      <c r="F341" s="70"/>
      <c r="G341" s="100"/>
      <c r="H341" s="100"/>
      <c r="I341" s="66">
        <f t="shared" si="5"/>
        <v>0</v>
      </c>
      <c r="J341" s="230"/>
    </row>
    <row r="342" spans="1:10" x14ac:dyDescent="0.25">
      <c r="A342" s="67">
        <v>334</v>
      </c>
      <c r="B342" s="100"/>
      <c r="C342" s="100"/>
      <c r="D342" s="100"/>
      <c r="E342" s="100"/>
      <c r="F342" s="70"/>
      <c r="G342" s="100"/>
      <c r="H342" s="100"/>
      <c r="I342" s="66">
        <f t="shared" si="5"/>
        <v>0</v>
      </c>
      <c r="J342" s="230"/>
    </row>
    <row r="343" spans="1:10" x14ac:dyDescent="0.25">
      <c r="A343" s="67">
        <v>335</v>
      </c>
      <c r="B343" s="100"/>
      <c r="C343" s="100"/>
      <c r="D343" s="100"/>
      <c r="E343" s="100"/>
      <c r="F343" s="70"/>
      <c r="G343" s="100"/>
      <c r="H343" s="100"/>
      <c r="I343" s="66">
        <f t="shared" si="5"/>
        <v>0</v>
      </c>
      <c r="J343" s="230"/>
    </row>
    <row r="344" spans="1:10" x14ac:dyDescent="0.25">
      <c r="A344" s="67">
        <v>336</v>
      </c>
      <c r="B344" s="100"/>
      <c r="C344" s="100"/>
      <c r="D344" s="100"/>
      <c r="E344" s="100"/>
      <c r="F344" s="70"/>
      <c r="G344" s="100"/>
      <c r="H344" s="100"/>
      <c r="I344" s="66">
        <f t="shared" si="5"/>
        <v>0</v>
      </c>
      <c r="J344" s="230"/>
    </row>
    <row r="345" spans="1:10" x14ac:dyDescent="0.25">
      <c r="A345" s="67">
        <v>337</v>
      </c>
      <c r="B345" s="100"/>
      <c r="C345" s="100"/>
      <c r="D345" s="100"/>
      <c r="E345" s="100"/>
      <c r="F345" s="70"/>
      <c r="G345" s="100"/>
      <c r="H345" s="100"/>
      <c r="I345" s="66">
        <f t="shared" si="5"/>
        <v>0</v>
      </c>
      <c r="J345" s="230"/>
    </row>
    <row r="346" spans="1:10" x14ac:dyDescent="0.25">
      <c r="A346" s="67">
        <v>338</v>
      </c>
      <c r="B346" s="100"/>
      <c r="C346" s="100"/>
      <c r="D346" s="100"/>
      <c r="E346" s="100"/>
      <c r="F346" s="70"/>
      <c r="G346" s="100"/>
      <c r="H346" s="100"/>
      <c r="I346" s="66">
        <f t="shared" si="5"/>
        <v>0</v>
      </c>
      <c r="J346" s="230"/>
    </row>
    <row r="347" spans="1:10" x14ac:dyDescent="0.25">
      <c r="A347" s="67">
        <v>339</v>
      </c>
      <c r="B347" s="100"/>
      <c r="C347" s="100"/>
      <c r="D347" s="100"/>
      <c r="E347" s="100"/>
      <c r="F347" s="70"/>
      <c r="G347" s="100"/>
      <c r="H347" s="100"/>
      <c r="I347" s="66">
        <f t="shared" si="5"/>
        <v>0</v>
      </c>
      <c r="J347" s="230"/>
    </row>
    <row r="348" spans="1:10" x14ac:dyDescent="0.25">
      <c r="A348" s="67">
        <v>340</v>
      </c>
      <c r="B348" s="100"/>
      <c r="C348" s="100"/>
      <c r="D348" s="100"/>
      <c r="E348" s="100"/>
      <c r="F348" s="70"/>
      <c r="G348" s="100"/>
      <c r="H348" s="100"/>
      <c r="I348" s="66">
        <f t="shared" si="5"/>
        <v>0</v>
      </c>
      <c r="J348" s="230"/>
    </row>
    <row r="349" spans="1:10" x14ac:dyDescent="0.25">
      <c r="A349" s="67">
        <v>341</v>
      </c>
      <c r="B349" s="100"/>
      <c r="C349" s="100"/>
      <c r="D349" s="100"/>
      <c r="E349" s="100"/>
      <c r="F349" s="70"/>
      <c r="G349" s="100"/>
      <c r="H349" s="100"/>
      <c r="I349" s="66">
        <f t="shared" si="5"/>
        <v>0</v>
      </c>
      <c r="J349" s="230"/>
    </row>
    <row r="350" spans="1:10" x14ac:dyDescent="0.25">
      <c r="A350" s="67">
        <v>342</v>
      </c>
      <c r="B350" s="100"/>
      <c r="C350" s="100"/>
      <c r="D350" s="100"/>
      <c r="E350" s="100"/>
      <c r="F350" s="70"/>
      <c r="G350" s="100"/>
      <c r="H350" s="100"/>
      <c r="I350" s="66">
        <f t="shared" si="5"/>
        <v>0</v>
      </c>
      <c r="J350" s="230"/>
    </row>
    <row r="351" spans="1:10" x14ac:dyDescent="0.25">
      <c r="A351" s="67">
        <v>343</v>
      </c>
      <c r="B351" s="100"/>
      <c r="C351" s="100"/>
      <c r="D351" s="100"/>
      <c r="E351" s="100"/>
      <c r="F351" s="70"/>
      <c r="G351" s="100"/>
      <c r="H351" s="100"/>
      <c r="I351" s="66">
        <f t="shared" si="5"/>
        <v>0</v>
      </c>
      <c r="J351" s="230"/>
    </row>
    <row r="352" spans="1:10" x14ac:dyDescent="0.25">
      <c r="A352" s="67">
        <v>344</v>
      </c>
      <c r="B352" s="100"/>
      <c r="C352" s="100"/>
      <c r="D352" s="100"/>
      <c r="E352" s="100"/>
      <c r="F352" s="70"/>
      <c r="G352" s="100"/>
      <c r="H352" s="100"/>
      <c r="I352" s="66">
        <f t="shared" si="5"/>
        <v>0</v>
      </c>
      <c r="J352" s="230"/>
    </row>
    <row r="353" spans="1:10" x14ac:dyDescent="0.25">
      <c r="A353" s="67">
        <v>345</v>
      </c>
      <c r="B353" s="100"/>
      <c r="C353" s="100"/>
      <c r="D353" s="100"/>
      <c r="E353" s="100"/>
      <c r="F353" s="70"/>
      <c r="G353" s="100"/>
      <c r="H353" s="100"/>
      <c r="I353" s="66">
        <f t="shared" si="5"/>
        <v>0</v>
      </c>
      <c r="J353" s="230"/>
    </row>
    <row r="354" spans="1:10" x14ac:dyDescent="0.25">
      <c r="A354" s="67">
        <v>346</v>
      </c>
      <c r="B354" s="100"/>
      <c r="C354" s="100"/>
      <c r="D354" s="100"/>
      <c r="E354" s="100"/>
      <c r="F354" s="70"/>
      <c r="G354" s="100"/>
      <c r="H354" s="100"/>
      <c r="I354" s="66">
        <f t="shared" si="5"/>
        <v>0</v>
      </c>
      <c r="J354" s="230"/>
    </row>
    <row r="355" spans="1:10" x14ac:dyDescent="0.25">
      <c r="A355" s="67">
        <v>347</v>
      </c>
      <c r="B355" s="100"/>
      <c r="C355" s="100"/>
      <c r="D355" s="100"/>
      <c r="E355" s="100"/>
      <c r="F355" s="70"/>
      <c r="G355" s="100"/>
      <c r="H355" s="100"/>
      <c r="I355" s="66">
        <f t="shared" si="5"/>
        <v>0</v>
      </c>
      <c r="J355" s="230"/>
    </row>
    <row r="356" spans="1:10" x14ac:dyDescent="0.25">
      <c r="A356" s="67">
        <v>348</v>
      </c>
      <c r="B356" s="100"/>
      <c r="C356" s="100"/>
      <c r="D356" s="100"/>
      <c r="E356" s="100"/>
      <c r="F356" s="70"/>
      <c r="G356" s="100"/>
      <c r="H356" s="100"/>
      <c r="I356" s="66">
        <f t="shared" si="5"/>
        <v>0</v>
      </c>
      <c r="J356" s="230"/>
    </row>
    <row r="357" spans="1:10" x14ac:dyDescent="0.25">
      <c r="A357" s="67">
        <v>349</v>
      </c>
      <c r="B357" s="100"/>
      <c r="C357" s="100"/>
      <c r="D357" s="100"/>
      <c r="E357" s="100"/>
      <c r="F357" s="70"/>
      <c r="G357" s="100"/>
      <c r="H357" s="100"/>
      <c r="I357" s="66">
        <f t="shared" si="5"/>
        <v>0</v>
      </c>
      <c r="J357" s="230"/>
    </row>
    <row r="358" spans="1:10" x14ac:dyDescent="0.25">
      <c r="A358" s="67">
        <v>350</v>
      </c>
      <c r="B358" s="100"/>
      <c r="C358" s="100"/>
      <c r="D358" s="100"/>
      <c r="E358" s="100"/>
      <c r="F358" s="70"/>
      <c r="G358" s="100"/>
      <c r="H358" s="100"/>
      <c r="I358" s="66">
        <f t="shared" si="5"/>
        <v>0</v>
      </c>
      <c r="J358" s="230"/>
    </row>
    <row r="359" spans="1:10" x14ac:dyDescent="0.25">
      <c r="A359" s="67">
        <v>351</v>
      </c>
      <c r="B359" s="100"/>
      <c r="C359" s="100"/>
      <c r="D359" s="100"/>
      <c r="E359" s="100"/>
      <c r="F359" s="70"/>
      <c r="G359" s="100"/>
      <c r="H359" s="100"/>
      <c r="I359" s="66">
        <f t="shared" si="5"/>
        <v>0</v>
      </c>
      <c r="J359" s="230"/>
    </row>
    <row r="360" spans="1:10" x14ac:dyDescent="0.25">
      <c r="A360" s="67">
        <v>352</v>
      </c>
      <c r="B360" s="100"/>
      <c r="C360" s="100"/>
      <c r="D360" s="100"/>
      <c r="E360" s="100"/>
      <c r="F360" s="70"/>
      <c r="G360" s="100"/>
      <c r="H360" s="100"/>
      <c r="I360" s="66">
        <f t="shared" si="5"/>
        <v>0</v>
      </c>
      <c r="J360" s="230"/>
    </row>
    <row r="361" spans="1:10" x14ac:dyDescent="0.25">
      <c r="A361" s="67">
        <v>353</v>
      </c>
      <c r="B361" s="100"/>
      <c r="C361" s="100"/>
      <c r="D361" s="100"/>
      <c r="E361" s="100"/>
      <c r="F361" s="70"/>
      <c r="G361" s="100"/>
      <c r="H361" s="100"/>
      <c r="I361" s="66">
        <f t="shared" si="5"/>
        <v>0</v>
      </c>
      <c r="J361" s="230"/>
    </row>
    <row r="362" spans="1:10" x14ac:dyDescent="0.25">
      <c r="A362" s="67">
        <v>354</v>
      </c>
      <c r="B362" s="100"/>
      <c r="C362" s="100"/>
      <c r="D362" s="100"/>
      <c r="E362" s="100"/>
      <c r="F362" s="70"/>
      <c r="G362" s="100"/>
      <c r="H362" s="100"/>
      <c r="I362" s="66">
        <f t="shared" si="5"/>
        <v>0</v>
      </c>
      <c r="J362" s="230"/>
    </row>
    <row r="363" spans="1:10" x14ac:dyDescent="0.25">
      <c r="A363" s="67">
        <v>355</v>
      </c>
      <c r="B363" s="100"/>
      <c r="C363" s="100"/>
      <c r="D363" s="100"/>
      <c r="E363" s="100"/>
      <c r="F363" s="70"/>
      <c r="G363" s="100"/>
      <c r="H363" s="100"/>
      <c r="I363" s="66">
        <f t="shared" si="5"/>
        <v>0</v>
      </c>
      <c r="J363" s="230"/>
    </row>
    <row r="364" spans="1:10" x14ac:dyDescent="0.25">
      <c r="A364" s="67">
        <v>356</v>
      </c>
      <c r="B364" s="100"/>
      <c r="C364" s="100"/>
      <c r="D364" s="100"/>
      <c r="E364" s="100"/>
      <c r="F364" s="70"/>
      <c r="G364" s="100"/>
      <c r="H364" s="100"/>
      <c r="I364" s="66">
        <f t="shared" si="5"/>
        <v>0</v>
      </c>
      <c r="J364" s="230"/>
    </row>
    <row r="365" spans="1:10" x14ac:dyDescent="0.25">
      <c r="A365" s="67">
        <v>357</v>
      </c>
      <c r="B365" s="100"/>
      <c r="C365" s="100"/>
      <c r="D365" s="100"/>
      <c r="E365" s="100"/>
      <c r="F365" s="70"/>
      <c r="G365" s="100"/>
      <c r="H365" s="100"/>
      <c r="I365" s="66">
        <f t="shared" si="5"/>
        <v>0</v>
      </c>
      <c r="J365" s="230"/>
    </row>
    <row r="366" spans="1:10" x14ac:dyDescent="0.25">
      <c r="A366" s="67">
        <v>358</v>
      </c>
      <c r="B366" s="100"/>
      <c r="C366" s="100"/>
      <c r="D366" s="100"/>
      <c r="E366" s="100"/>
      <c r="F366" s="70"/>
      <c r="G366" s="100"/>
      <c r="H366" s="100"/>
      <c r="I366" s="66">
        <f t="shared" si="5"/>
        <v>0</v>
      </c>
      <c r="J366" s="230"/>
    </row>
    <row r="367" spans="1:10" x14ac:dyDescent="0.25">
      <c r="A367" s="67">
        <v>359</v>
      </c>
      <c r="B367" s="100"/>
      <c r="C367" s="100"/>
      <c r="D367" s="100"/>
      <c r="E367" s="100"/>
      <c r="F367" s="70"/>
      <c r="G367" s="100"/>
      <c r="H367" s="100"/>
      <c r="I367" s="66">
        <f t="shared" si="5"/>
        <v>0</v>
      </c>
      <c r="J367" s="230"/>
    </row>
    <row r="368" spans="1:10" x14ac:dyDescent="0.25">
      <c r="A368" s="67">
        <v>360</v>
      </c>
      <c r="B368" s="100"/>
      <c r="C368" s="100"/>
      <c r="D368" s="100"/>
      <c r="E368" s="100"/>
      <c r="F368" s="70"/>
      <c r="G368" s="100"/>
      <c r="H368" s="100"/>
      <c r="I368" s="66">
        <f t="shared" si="5"/>
        <v>0</v>
      </c>
      <c r="J368" s="230"/>
    </row>
    <row r="369" spans="1:10" x14ac:dyDescent="0.25">
      <c r="A369" s="67">
        <v>361</v>
      </c>
      <c r="B369" s="100"/>
      <c r="C369" s="100"/>
      <c r="D369" s="100"/>
      <c r="E369" s="100"/>
      <c r="F369" s="70"/>
      <c r="G369" s="100"/>
      <c r="H369" s="100"/>
      <c r="I369" s="66">
        <f t="shared" si="5"/>
        <v>0</v>
      </c>
      <c r="J369" s="230"/>
    </row>
    <row r="370" spans="1:10" x14ac:dyDescent="0.25">
      <c r="A370" s="67">
        <v>362</v>
      </c>
      <c r="B370" s="100"/>
      <c r="C370" s="100"/>
      <c r="D370" s="100"/>
      <c r="E370" s="100"/>
      <c r="F370" s="70"/>
      <c r="G370" s="100"/>
      <c r="H370" s="100"/>
      <c r="I370" s="66">
        <f t="shared" si="5"/>
        <v>0</v>
      </c>
      <c r="J370" s="230"/>
    </row>
    <row r="371" spans="1:10" x14ac:dyDescent="0.25">
      <c r="A371" s="67">
        <v>363</v>
      </c>
      <c r="B371" s="100"/>
      <c r="C371" s="100"/>
      <c r="D371" s="100"/>
      <c r="E371" s="100"/>
      <c r="F371" s="70"/>
      <c r="G371" s="100"/>
      <c r="H371" s="100"/>
      <c r="I371" s="66">
        <f t="shared" si="5"/>
        <v>0</v>
      </c>
      <c r="J371" s="230"/>
    </row>
    <row r="372" spans="1:10" x14ac:dyDescent="0.25">
      <c r="A372" s="67">
        <v>364</v>
      </c>
      <c r="B372" s="100"/>
      <c r="C372" s="100"/>
      <c r="D372" s="100"/>
      <c r="E372" s="100"/>
      <c r="F372" s="70"/>
      <c r="G372" s="100"/>
      <c r="H372" s="100"/>
      <c r="I372" s="66">
        <f t="shared" si="5"/>
        <v>0</v>
      </c>
      <c r="J372" s="230"/>
    </row>
    <row r="373" spans="1:10" x14ac:dyDescent="0.25">
      <c r="A373" s="67">
        <v>365</v>
      </c>
      <c r="B373" s="100"/>
      <c r="C373" s="100"/>
      <c r="D373" s="100"/>
      <c r="E373" s="100"/>
      <c r="F373" s="70"/>
      <c r="G373" s="100"/>
      <c r="H373" s="100"/>
      <c r="I373" s="66">
        <f t="shared" si="5"/>
        <v>0</v>
      </c>
      <c r="J373" s="230"/>
    </row>
    <row r="374" spans="1:10" x14ac:dyDescent="0.25">
      <c r="A374" s="67">
        <v>366</v>
      </c>
      <c r="B374" s="100"/>
      <c r="C374" s="100"/>
      <c r="D374" s="100"/>
      <c r="E374" s="100"/>
      <c r="F374" s="70"/>
      <c r="G374" s="100"/>
      <c r="H374" s="100"/>
      <c r="I374" s="66">
        <f t="shared" si="5"/>
        <v>0</v>
      </c>
      <c r="J374" s="230"/>
    </row>
    <row r="375" spans="1:10" x14ac:dyDescent="0.25">
      <c r="A375" s="67">
        <v>367</v>
      </c>
      <c r="B375" s="100"/>
      <c r="C375" s="100"/>
      <c r="D375" s="100"/>
      <c r="E375" s="100"/>
      <c r="F375" s="70"/>
      <c r="G375" s="100"/>
      <c r="H375" s="100"/>
      <c r="I375" s="66">
        <f t="shared" si="5"/>
        <v>0</v>
      </c>
      <c r="J375" s="230"/>
    </row>
    <row r="376" spans="1:10" x14ac:dyDescent="0.25">
      <c r="A376" s="67">
        <v>368</v>
      </c>
      <c r="B376" s="100"/>
      <c r="C376" s="100"/>
      <c r="D376" s="100"/>
      <c r="E376" s="100"/>
      <c r="F376" s="70"/>
      <c r="G376" s="100"/>
      <c r="H376" s="100"/>
      <c r="I376" s="66">
        <f t="shared" si="5"/>
        <v>0</v>
      </c>
      <c r="J376" s="230"/>
    </row>
    <row r="377" spans="1:10" x14ac:dyDescent="0.25">
      <c r="A377" s="67">
        <v>369</v>
      </c>
      <c r="B377" s="100"/>
      <c r="C377" s="100"/>
      <c r="D377" s="100"/>
      <c r="E377" s="100"/>
      <c r="F377" s="70"/>
      <c r="G377" s="100"/>
      <c r="H377" s="100"/>
      <c r="I377" s="66">
        <f t="shared" si="5"/>
        <v>0</v>
      </c>
      <c r="J377" s="230"/>
    </row>
    <row r="378" spans="1:10" x14ac:dyDescent="0.25">
      <c r="A378" s="67">
        <v>370</v>
      </c>
      <c r="B378" s="100"/>
      <c r="C378" s="100"/>
      <c r="D378" s="100"/>
      <c r="E378" s="100"/>
      <c r="F378" s="70"/>
      <c r="G378" s="100"/>
      <c r="H378" s="100"/>
      <c r="I378" s="66">
        <f t="shared" si="5"/>
        <v>0</v>
      </c>
      <c r="J378" s="230"/>
    </row>
    <row r="379" spans="1:10" x14ac:dyDescent="0.25">
      <c r="A379" s="67">
        <v>371</v>
      </c>
      <c r="B379" s="100"/>
      <c r="C379" s="100"/>
      <c r="D379" s="100"/>
      <c r="E379" s="100"/>
      <c r="F379" s="70"/>
      <c r="G379" s="100"/>
      <c r="H379" s="100"/>
      <c r="I379" s="66">
        <f t="shared" si="5"/>
        <v>0</v>
      </c>
      <c r="J379" s="230"/>
    </row>
    <row r="380" spans="1:10" x14ac:dyDescent="0.25">
      <c r="A380" s="67">
        <v>372</v>
      </c>
      <c r="B380" s="100"/>
      <c r="C380" s="100"/>
      <c r="D380" s="100"/>
      <c r="E380" s="100"/>
      <c r="F380" s="70"/>
      <c r="G380" s="100"/>
      <c r="H380" s="100"/>
      <c r="I380" s="66">
        <f t="shared" si="5"/>
        <v>0</v>
      </c>
      <c r="J380" s="230"/>
    </row>
    <row r="381" spans="1:10" x14ac:dyDescent="0.25">
      <c r="A381" s="67">
        <v>373</v>
      </c>
      <c r="B381" s="100"/>
      <c r="C381" s="100"/>
      <c r="D381" s="100"/>
      <c r="E381" s="100"/>
      <c r="F381" s="70"/>
      <c r="G381" s="100"/>
      <c r="H381" s="100"/>
      <c r="I381" s="66">
        <f t="shared" si="5"/>
        <v>0</v>
      </c>
      <c r="J381" s="230"/>
    </row>
    <row r="382" spans="1:10" x14ac:dyDescent="0.25">
      <c r="A382" s="67">
        <v>374</v>
      </c>
      <c r="B382" s="100"/>
      <c r="C382" s="100"/>
      <c r="D382" s="100"/>
      <c r="E382" s="100"/>
      <c r="F382" s="70"/>
      <c r="G382" s="100"/>
      <c r="H382" s="100"/>
      <c r="I382" s="66">
        <f t="shared" si="5"/>
        <v>0</v>
      </c>
      <c r="J382" s="230"/>
    </row>
    <row r="383" spans="1:10" x14ac:dyDescent="0.25">
      <c r="A383" s="67">
        <v>375</v>
      </c>
      <c r="B383" s="100"/>
      <c r="C383" s="100"/>
      <c r="D383" s="100"/>
      <c r="E383" s="100"/>
      <c r="F383" s="70"/>
      <c r="G383" s="100"/>
      <c r="H383" s="100"/>
      <c r="I383" s="66">
        <f t="shared" si="5"/>
        <v>0</v>
      </c>
      <c r="J383" s="230"/>
    </row>
    <row r="384" spans="1:10" x14ac:dyDescent="0.25">
      <c r="A384" s="67">
        <v>376</v>
      </c>
      <c r="B384" s="100"/>
      <c r="C384" s="100"/>
      <c r="D384" s="100"/>
      <c r="E384" s="100"/>
      <c r="F384" s="70"/>
      <c r="G384" s="100"/>
      <c r="H384" s="100"/>
      <c r="I384" s="66">
        <f t="shared" si="5"/>
        <v>0</v>
      </c>
      <c r="J384" s="230"/>
    </row>
    <row r="385" spans="1:10" x14ac:dyDescent="0.25">
      <c r="A385" s="67">
        <v>377</v>
      </c>
      <c r="B385" s="100"/>
      <c r="C385" s="100"/>
      <c r="D385" s="100"/>
      <c r="E385" s="100"/>
      <c r="F385" s="70"/>
      <c r="G385" s="100"/>
      <c r="H385" s="100"/>
      <c r="I385" s="66">
        <f t="shared" si="5"/>
        <v>0</v>
      </c>
      <c r="J385" s="230"/>
    </row>
    <row r="386" spans="1:10" x14ac:dyDescent="0.25">
      <c r="A386" s="67">
        <v>378</v>
      </c>
      <c r="B386" s="100"/>
      <c r="C386" s="100"/>
      <c r="D386" s="100"/>
      <c r="E386" s="100"/>
      <c r="F386" s="70"/>
      <c r="G386" s="100"/>
      <c r="H386" s="100"/>
      <c r="I386" s="66">
        <f t="shared" si="5"/>
        <v>0</v>
      </c>
      <c r="J386" s="230"/>
    </row>
    <row r="387" spans="1:10" x14ac:dyDescent="0.25">
      <c r="A387" s="67">
        <v>379</v>
      </c>
      <c r="B387" s="100"/>
      <c r="C387" s="100"/>
      <c r="D387" s="100"/>
      <c r="E387" s="100"/>
      <c r="F387" s="70"/>
      <c r="G387" s="100"/>
      <c r="H387" s="100"/>
      <c r="I387" s="66">
        <f t="shared" si="5"/>
        <v>0</v>
      </c>
      <c r="J387" s="230"/>
    </row>
    <row r="388" spans="1:10" x14ac:dyDescent="0.25">
      <c r="A388" s="67">
        <v>380</v>
      </c>
      <c r="B388" s="100"/>
      <c r="C388" s="100"/>
      <c r="D388" s="100"/>
      <c r="E388" s="100"/>
      <c r="F388" s="70"/>
      <c r="G388" s="100"/>
      <c r="H388" s="100"/>
      <c r="I388" s="66">
        <f t="shared" si="5"/>
        <v>0</v>
      </c>
      <c r="J388" s="230"/>
    </row>
    <row r="389" spans="1:10" x14ac:dyDescent="0.25">
      <c r="A389" s="67">
        <v>381</v>
      </c>
      <c r="B389" s="100"/>
      <c r="C389" s="100"/>
      <c r="D389" s="100"/>
      <c r="E389" s="100"/>
      <c r="F389" s="70"/>
      <c r="G389" s="100"/>
      <c r="H389" s="100"/>
      <c r="I389" s="66">
        <f t="shared" si="5"/>
        <v>0</v>
      </c>
      <c r="J389" s="230"/>
    </row>
    <row r="390" spans="1:10" x14ac:dyDescent="0.25">
      <c r="A390" s="67">
        <v>382</v>
      </c>
      <c r="B390" s="100"/>
      <c r="C390" s="100"/>
      <c r="D390" s="100"/>
      <c r="E390" s="100"/>
      <c r="F390" s="70"/>
      <c r="G390" s="100"/>
      <c r="H390" s="100"/>
      <c r="I390" s="66">
        <f t="shared" si="5"/>
        <v>0</v>
      </c>
      <c r="J390" s="230"/>
    </row>
    <row r="391" spans="1:10" x14ac:dyDescent="0.25">
      <c r="A391" s="67">
        <v>383</v>
      </c>
      <c r="B391" s="100"/>
      <c r="C391" s="100"/>
      <c r="D391" s="100"/>
      <c r="E391" s="100"/>
      <c r="F391" s="70"/>
      <c r="G391" s="100"/>
      <c r="H391" s="100"/>
      <c r="I391" s="66">
        <f t="shared" si="5"/>
        <v>0</v>
      </c>
      <c r="J391" s="230"/>
    </row>
    <row r="392" spans="1:10" x14ac:dyDescent="0.25">
      <c r="A392" s="67">
        <v>384</v>
      </c>
      <c r="B392" s="100"/>
      <c r="C392" s="100"/>
      <c r="D392" s="100"/>
      <c r="E392" s="100"/>
      <c r="F392" s="70"/>
      <c r="G392" s="100"/>
      <c r="H392" s="100"/>
      <c r="I392" s="66">
        <f t="shared" si="5"/>
        <v>0</v>
      </c>
      <c r="J392" s="230"/>
    </row>
    <row r="393" spans="1:10" x14ac:dyDescent="0.25">
      <c r="A393" s="67">
        <v>385</v>
      </c>
      <c r="B393" s="100"/>
      <c r="C393" s="100"/>
      <c r="D393" s="100"/>
      <c r="E393" s="100"/>
      <c r="F393" s="70"/>
      <c r="G393" s="100"/>
      <c r="H393" s="100"/>
      <c r="I393" s="66">
        <f t="shared" si="5"/>
        <v>0</v>
      </c>
      <c r="J393" s="230"/>
    </row>
    <row r="394" spans="1:10" x14ac:dyDescent="0.25">
      <c r="A394" s="67">
        <v>386</v>
      </c>
      <c r="B394" s="100"/>
      <c r="C394" s="100"/>
      <c r="D394" s="100"/>
      <c r="E394" s="100"/>
      <c r="F394" s="70"/>
      <c r="G394" s="100"/>
      <c r="H394" s="100"/>
      <c r="I394" s="66">
        <f>ROUND(G394*H394,2)</f>
        <v>0</v>
      </c>
      <c r="J394" s="230"/>
    </row>
    <row r="395" spans="1:10" x14ac:dyDescent="0.25">
      <c r="A395" s="67">
        <v>387</v>
      </c>
      <c r="B395" s="100"/>
      <c r="C395" s="100"/>
      <c r="D395" s="100"/>
      <c r="E395" s="100"/>
      <c r="F395" s="70"/>
      <c r="G395" s="100"/>
      <c r="H395" s="100"/>
      <c r="I395" s="66">
        <f>ROUND(G395*H395,2)</f>
        <v>0</v>
      </c>
      <c r="J395" s="230"/>
    </row>
    <row r="396" spans="1:10" x14ac:dyDescent="0.25">
      <c r="A396" s="67">
        <v>388</v>
      </c>
      <c r="B396" s="100"/>
      <c r="C396" s="100"/>
      <c r="D396" s="100"/>
      <c r="E396" s="100"/>
      <c r="F396" s="70"/>
      <c r="G396" s="100"/>
      <c r="H396" s="100"/>
      <c r="I396" s="66">
        <f>ROUND(G396*H396,2)</f>
        <v>0</v>
      </c>
      <c r="J396" s="230"/>
    </row>
  </sheetData>
  <sheetProtection sheet="1" objects="1" scenarios="1" formatCells="0" formatColumns="0" formatRows="0" insertColumns="0" insertRows="0" insertHyperlinks="0" selectLockedCells="1" sort="0" autoFilter="0" pivotTables="0"/>
  <mergeCells count="5">
    <mergeCell ref="C6:E6"/>
    <mergeCell ref="C1:E1"/>
    <mergeCell ref="C3:E3"/>
    <mergeCell ref="C2:E2"/>
    <mergeCell ref="C5:E5"/>
  </mergeCells>
  <conditionalFormatting sqref="B9:H396">
    <cfRule type="expression" dxfId="3" priority="1">
      <formula>$J$1="Yes 40%"</formula>
    </cfRule>
  </conditionalFormatting>
  <dataValidations count="2">
    <dataValidation type="list" allowBlank="1" showInputMessage="1" showErrorMessage="1" sqref="AC4:AC7" xr:uid="{00000000-0002-0000-0400-000000000000}">
      <formula1>$AC$4:$AC$7</formula1>
    </dataValidation>
    <dataValidation type="list" allowBlank="1" showInputMessage="1" showErrorMessage="1" sqref="F9:F396" xr:uid="{00000000-0002-0000-0400-000001000000}">
      <formula1>$AC$4:$AC$8</formula1>
    </dataValidation>
  </dataValidations>
  <hyperlinks>
    <hyperlink ref="G2" location="INSTRUCTIONS!A25" display="INSTRUCTIONS" xr:uid="{00000000-0004-0000-0400-000000000000}"/>
    <hyperlink ref="G2:I2" location="INSTRUCTIONS!A65" display="INSTRUCTIONS" xr:uid="{00000000-0004-0000-0400-000001000000}"/>
  </hyperlinks>
  <pageMargins left="0.34" right="0.24" top="0.28000000000000003" bottom="0.27" header="0.16" footer="0.16"/>
  <pageSetup paperSize="9" scale="72" fitToHeight="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396"/>
  <sheetViews>
    <sheetView zoomScaleNormal="100" zoomScaleSheetLayoutView="80" workbookViewId="0">
      <pane ySplit="8" topLeftCell="A9" activePane="bottomLeft" state="frozen"/>
      <selection activeCell="E9" sqref="E9"/>
      <selection pane="bottomLeft" activeCell="D9" sqref="D9"/>
    </sheetView>
  </sheetViews>
  <sheetFormatPr defaultColWidth="9.109375" defaultRowHeight="13.2" outlineLevelCol="1" x14ac:dyDescent="0.25"/>
  <cols>
    <col min="1" max="1" width="6.109375" style="64" customWidth="1"/>
    <col min="2" max="2" width="41.6640625" style="102" customWidth="1"/>
    <col min="3" max="3" width="43.109375" style="73" customWidth="1"/>
    <col min="4" max="4" width="16.33203125" style="57" customWidth="1"/>
    <col min="5" max="5" width="9" style="53" customWidth="1"/>
    <col min="6" max="6" width="10" style="53" bestFit="1" customWidth="1"/>
    <col min="7" max="7" width="17.44140625" style="53" customWidth="1"/>
    <col min="8" max="8" width="69.33203125" style="69" customWidth="1"/>
    <col min="9" max="9" width="29.109375" style="53" customWidth="1"/>
    <col min="10" max="10" width="30" style="53" customWidth="1"/>
    <col min="11" max="11" width="9.109375" style="53" hidden="1" customWidth="1" outlineLevel="1"/>
    <col min="12" max="12" width="9.109375" style="53" collapsed="1"/>
    <col min="13" max="16384" width="9.109375" style="53"/>
  </cols>
  <sheetData>
    <row r="1" spans="1:26" s="60" customFormat="1" ht="13.8" thickBot="1" x14ac:dyDescent="0.3">
      <c r="A1" s="58" t="str">
        <f>'SUMMARY BUDGET'!A1</f>
        <v>Fund</v>
      </c>
      <c r="B1" s="232"/>
      <c r="C1" s="76" t="str">
        <f>'SUMMARY BUDGET'!C1</f>
        <v>UK National Programme - AMIF</v>
      </c>
      <c r="D1" s="96"/>
      <c r="E1" s="95"/>
      <c r="F1" s="95"/>
      <c r="G1" s="61"/>
      <c r="H1" s="321">
        <f>'SUMMARY BUDGET'!$H$6</f>
        <v>0</v>
      </c>
      <c r="J1" s="81"/>
    </row>
    <row r="2" spans="1:26" s="81" customFormat="1" ht="21" thickBot="1" x14ac:dyDescent="0.3">
      <c r="A2" s="58" t="str">
        <f>'SUMMARY BUDGET'!$F$1</f>
        <v>Project Beneficiary</v>
      </c>
      <c r="B2" s="234"/>
      <c r="C2" s="85" t="str">
        <f>'SUMMARY BUDGET'!$H$1</f>
        <v>Beneficiary Name</v>
      </c>
      <c r="D2" s="80"/>
      <c r="E2" s="387" t="s">
        <v>153</v>
      </c>
      <c r="F2" s="387"/>
      <c r="G2" s="387"/>
      <c r="K2" s="81" t="s">
        <v>93</v>
      </c>
    </row>
    <row r="3" spans="1:26" s="81" customFormat="1" ht="13.5" customHeight="1" thickBot="1" x14ac:dyDescent="0.3">
      <c r="A3" s="58" t="str">
        <f>'SUMMARY BUDGET'!$F$2</f>
        <v>Project Title</v>
      </c>
      <c r="B3" s="234"/>
      <c r="C3" s="85" t="str">
        <f>'SUMMARY BUDGET'!$H$2</f>
        <v>Project Title</v>
      </c>
      <c r="D3" s="79"/>
      <c r="E3" s="86"/>
      <c r="F3" s="86"/>
      <c r="G3" s="62"/>
      <c r="K3" s="81" t="s">
        <v>81</v>
      </c>
    </row>
    <row r="4" spans="1:26" s="81" customFormat="1" ht="13.5" customHeight="1" thickBot="1" x14ac:dyDescent="0.3">
      <c r="A4" s="82"/>
      <c r="B4" s="97"/>
      <c r="C4" s="77"/>
      <c r="D4" s="92"/>
      <c r="E4" s="89"/>
      <c r="F4" s="89"/>
      <c r="H4" s="63"/>
      <c r="K4" s="81" t="s">
        <v>106</v>
      </c>
    </row>
    <row r="5" spans="1:26" s="81" customFormat="1" ht="13.5" customHeight="1" thickBot="1" x14ac:dyDescent="0.3">
      <c r="A5" s="98" t="s">
        <v>12</v>
      </c>
      <c r="C5" s="90" t="s">
        <v>9</v>
      </c>
      <c r="D5" s="87"/>
      <c r="E5" s="86"/>
      <c r="F5" s="86"/>
    </row>
    <row r="6" spans="1:26" s="81" customFormat="1" ht="13.5" customHeight="1" thickBot="1" x14ac:dyDescent="0.3">
      <c r="A6" s="98" t="s">
        <v>3</v>
      </c>
      <c r="C6" s="78" t="str">
        <f>'SUMMARY BUDGET'!C16</f>
        <v>Equipment</v>
      </c>
      <c r="D6" s="87"/>
      <c r="E6" s="114" t="s">
        <v>79</v>
      </c>
      <c r="F6" s="115"/>
      <c r="G6" s="116">
        <f>SUM(G8:G4569)</f>
        <v>0</v>
      </c>
    </row>
    <row r="7" spans="1:26" s="81" customFormat="1" ht="13.5" customHeight="1" thickBot="1" x14ac:dyDescent="0.3">
      <c r="A7" s="82"/>
      <c r="B7" s="99"/>
      <c r="C7" s="84"/>
      <c r="D7" s="91"/>
    </row>
    <row r="8" spans="1:26" s="105" customFormat="1" ht="40.200000000000003" thickBot="1" x14ac:dyDescent="0.3">
      <c r="A8" s="103" t="s">
        <v>68</v>
      </c>
      <c r="B8" s="109" t="str">
        <f>IF(H1="Yes 40%","DO NOT INPUT ANYTHING","Essential Equipment")</f>
        <v>Essential Equipment</v>
      </c>
      <c r="C8" s="110" t="str">
        <f>IF(H1="Yes 40%","","Purpose")</f>
        <v>Purpose</v>
      </c>
      <c r="D8" s="111" t="str">
        <f>IF(H1="Yes 40%","","Type
(Use Dropdown Menu)")</f>
        <v>Type
(Use Dropdown Menu)</v>
      </c>
      <c r="E8" s="112" t="str">
        <f>IF(H1="Yes 40%","","Number
of
Units")</f>
        <v>Number
of
Units</v>
      </c>
      <c r="F8" s="112" t="str">
        <f>IF(H1="Yes 40%","","Unit Rate
£ per unit")</f>
        <v>Unit Rate
£ per unit</v>
      </c>
      <c r="G8" s="113" t="s">
        <v>78</v>
      </c>
      <c r="H8" s="227" t="s">
        <v>10</v>
      </c>
      <c r="I8" s="217"/>
      <c r="J8" s="81"/>
    </row>
    <row r="9" spans="1:26" s="81" customFormat="1" ht="13.5" customHeight="1" x14ac:dyDescent="0.25">
      <c r="A9" s="67">
        <v>1</v>
      </c>
      <c r="B9" s="100"/>
      <c r="C9" s="100"/>
      <c r="D9" s="75"/>
      <c r="E9" s="100"/>
      <c r="F9" s="100"/>
      <c r="G9" s="66">
        <f t="shared" ref="G9:G73" si="0">ROUND(E9*F9,2)</f>
        <v>0</v>
      </c>
      <c r="H9" s="68"/>
      <c r="I9" s="163"/>
      <c r="J9" s="105"/>
    </row>
    <row r="10" spans="1:26" s="81" customFormat="1" ht="14.25" customHeight="1" x14ac:dyDescent="0.25">
      <c r="A10" s="67">
        <v>2</v>
      </c>
      <c r="B10" s="100"/>
      <c r="C10" s="100"/>
      <c r="D10" s="75"/>
      <c r="E10" s="100"/>
      <c r="F10" s="100"/>
      <c r="G10" s="66">
        <f t="shared" si="0"/>
        <v>0</v>
      </c>
      <c r="H10" s="117"/>
      <c r="I10" s="163"/>
    </row>
    <row r="11" spans="1:26" s="81" customFormat="1" x14ac:dyDescent="0.25">
      <c r="A11" s="67">
        <v>3</v>
      </c>
      <c r="B11" s="100"/>
      <c r="C11" s="100"/>
      <c r="D11" s="75"/>
      <c r="E11" s="100"/>
      <c r="F11" s="100"/>
      <c r="G11" s="66">
        <f t="shared" si="0"/>
        <v>0</v>
      </c>
      <c r="H11" s="117"/>
      <c r="I11" s="163"/>
    </row>
    <row r="12" spans="1:26" s="81" customFormat="1" x14ac:dyDescent="0.25">
      <c r="A12" s="67">
        <v>4</v>
      </c>
      <c r="B12" s="100"/>
      <c r="C12" s="100"/>
      <c r="D12" s="75"/>
      <c r="E12" s="100"/>
      <c r="F12" s="100"/>
      <c r="G12" s="66">
        <f t="shared" si="0"/>
        <v>0</v>
      </c>
      <c r="H12" s="117"/>
      <c r="I12" s="163"/>
    </row>
    <row r="13" spans="1:26" s="81" customFormat="1" x14ac:dyDescent="0.25">
      <c r="A13" s="67">
        <v>5</v>
      </c>
      <c r="B13" s="100"/>
      <c r="C13" s="100"/>
      <c r="D13" s="75"/>
      <c r="E13" s="100"/>
      <c r="F13" s="100"/>
      <c r="G13" s="66">
        <f>ROUND(E13*F13,2)</f>
        <v>0</v>
      </c>
      <c r="H13" s="117"/>
      <c r="I13" s="163"/>
    </row>
    <row r="14" spans="1:26" x14ac:dyDescent="0.25">
      <c r="A14" s="67">
        <v>6</v>
      </c>
      <c r="B14" s="100"/>
      <c r="C14" s="100"/>
      <c r="D14" s="75"/>
      <c r="E14" s="100"/>
      <c r="F14" s="100"/>
      <c r="G14" s="66">
        <f t="shared" si="0"/>
        <v>0</v>
      </c>
      <c r="H14" s="117"/>
      <c r="I14" s="163"/>
      <c r="J14" s="81"/>
      <c r="K14" s="218"/>
      <c r="L14" s="218"/>
      <c r="M14" s="218"/>
      <c r="N14" s="218"/>
      <c r="O14" s="218"/>
      <c r="P14" s="218"/>
      <c r="Q14" s="218"/>
      <c r="R14" s="218"/>
      <c r="S14" s="218"/>
      <c r="T14" s="218"/>
      <c r="U14" s="218"/>
      <c r="V14" s="218"/>
      <c r="W14" s="218"/>
      <c r="X14" s="218"/>
      <c r="Y14" s="218"/>
      <c r="Z14" s="218"/>
    </row>
    <row r="15" spans="1:26" s="69" customFormat="1" x14ac:dyDescent="0.25">
      <c r="A15" s="67">
        <v>7</v>
      </c>
      <c r="B15" s="100"/>
      <c r="C15" s="100"/>
      <c r="D15" s="75"/>
      <c r="E15" s="100"/>
      <c r="F15" s="100"/>
      <c r="G15" s="66">
        <f t="shared" si="0"/>
        <v>0</v>
      </c>
      <c r="H15" s="117"/>
      <c r="I15" s="163"/>
      <c r="J15" s="81"/>
      <c r="K15" s="163"/>
      <c r="L15" s="163"/>
      <c r="M15" s="163"/>
      <c r="N15" s="163"/>
      <c r="O15" s="163"/>
      <c r="P15" s="163"/>
      <c r="Q15" s="163"/>
      <c r="R15" s="163"/>
      <c r="S15" s="163"/>
      <c r="T15" s="163"/>
      <c r="U15" s="163"/>
      <c r="V15" s="163"/>
      <c r="W15" s="163"/>
      <c r="X15" s="163"/>
      <c r="Y15" s="163"/>
      <c r="Z15" s="163"/>
    </row>
    <row r="16" spans="1:26" s="69" customFormat="1" x14ac:dyDescent="0.25">
      <c r="A16" s="67">
        <v>8</v>
      </c>
      <c r="B16" s="100"/>
      <c r="C16" s="100"/>
      <c r="D16" s="75"/>
      <c r="E16" s="100"/>
      <c r="F16" s="100"/>
      <c r="G16" s="66">
        <f t="shared" si="0"/>
        <v>0</v>
      </c>
      <c r="H16" s="117"/>
      <c r="I16" s="163"/>
      <c r="J16" s="218"/>
      <c r="K16" s="163"/>
      <c r="L16" s="163"/>
      <c r="M16" s="163"/>
      <c r="N16" s="163"/>
      <c r="O16" s="163"/>
      <c r="P16" s="163"/>
      <c r="Q16" s="163"/>
      <c r="R16" s="163"/>
      <c r="S16" s="163"/>
      <c r="T16" s="163"/>
      <c r="U16" s="163"/>
      <c r="V16" s="163"/>
      <c r="W16" s="163"/>
      <c r="X16" s="163"/>
      <c r="Y16" s="163"/>
      <c r="Z16" s="163"/>
    </row>
    <row r="17" spans="1:26" s="69" customFormat="1" x14ac:dyDescent="0.25">
      <c r="A17" s="67">
        <v>9</v>
      </c>
      <c r="B17" s="100"/>
      <c r="C17" s="100"/>
      <c r="D17" s="75"/>
      <c r="E17" s="100"/>
      <c r="F17" s="100"/>
      <c r="G17" s="66">
        <f t="shared" si="0"/>
        <v>0</v>
      </c>
      <c r="H17" s="117"/>
      <c r="I17" s="163"/>
      <c r="J17" s="219"/>
      <c r="K17" s="163"/>
      <c r="L17" s="163"/>
      <c r="M17" s="163"/>
      <c r="N17" s="163"/>
      <c r="O17" s="163"/>
      <c r="P17" s="163"/>
      <c r="Q17" s="163"/>
      <c r="R17" s="163"/>
      <c r="S17" s="163"/>
      <c r="T17" s="163"/>
      <c r="U17" s="163"/>
      <c r="V17" s="163"/>
      <c r="W17" s="163"/>
      <c r="X17" s="163"/>
      <c r="Y17" s="163"/>
      <c r="Z17" s="163"/>
    </row>
    <row r="18" spans="1:26" s="69" customFormat="1" x14ac:dyDescent="0.25">
      <c r="A18" s="67">
        <v>10</v>
      </c>
      <c r="B18" s="100"/>
      <c r="C18" s="100"/>
      <c r="D18" s="75"/>
      <c r="E18" s="100"/>
      <c r="F18" s="100"/>
      <c r="G18" s="66">
        <f t="shared" si="0"/>
        <v>0</v>
      </c>
      <c r="H18" s="117"/>
      <c r="I18" s="163"/>
      <c r="J18" s="163"/>
      <c r="K18" s="163"/>
      <c r="L18" s="163"/>
      <c r="M18" s="163"/>
      <c r="N18" s="163"/>
      <c r="O18" s="163"/>
      <c r="P18" s="163"/>
      <c r="Q18" s="163"/>
      <c r="R18" s="163"/>
      <c r="S18" s="163"/>
      <c r="T18" s="163"/>
      <c r="U18" s="163"/>
      <c r="V18" s="163"/>
      <c r="W18" s="163"/>
      <c r="X18" s="163"/>
      <c r="Y18" s="163"/>
      <c r="Z18" s="163"/>
    </row>
    <row r="19" spans="1:26" s="69" customFormat="1" x14ac:dyDescent="0.25">
      <c r="A19" s="67">
        <v>11</v>
      </c>
      <c r="B19" s="100"/>
      <c r="C19" s="100"/>
      <c r="D19" s="75"/>
      <c r="E19" s="100"/>
      <c r="F19" s="100"/>
      <c r="G19" s="66">
        <f t="shared" si="0"/>
        <v>0</v>
      </c>
      <c r="H19" s="117"/>
      <c r="I19" s="163"/>
      <c r="J19" s="163"/>
      <c r="K19" s="163"/>
      <c r="L19" s="163"/>
      <c r="M19" s="163"/>
      <c r="N19" s="163"/>
      <c r="O19" s="163"/>
      <c r="P19" s="163"/>
      <c r="Q19" s="163"/>
      <c r="R19" s="163"/>
      <c r="S19" s="163"/>
      <c r="T19" s="163"/>
      <c r="U19" s="163"/>
      <c r="V19" s="163"/>
      <c r="W19" s="163"/>
      <c r="X19" s="163"/>
      <c r="Y19" s="163"/>
      <c r="Z19" s="163"/>
    </row>
    <row r="20" spans="1:26" s="69" customFormat="1" x14ac:dyDescent="0.25">
      <c r="A20" s="67">
        <v>12</v>
      </c>
      <c r="B20" s="100"/>
      <c r="C20" s="100"/>
      <c r="D20" s="75"/>
      <c r="E20" s="100"/>
      <c r="F20" s="100"/>
      <c r="G20" s="66">
        <f t="shared" si="0"/>
        <v>0</v>
      </c>
      <c r="H20" s="117"/>
      <c r="I20" s="163"/>
      <c r="J20" s="163"/>
      <c r="K20" s="163"/>
      <c r="L20" s="163"/>
      <c r="M20" s="163"/>
      <c r="N20" s="163"/>
      <c r="O20" s="163"/>
      <c r="P20" s="163"/>
      <c r="Q20" s="163"/>
      <c r="R20" s="163"/>
      <c r="S20" s="163"/>
      <c r="T20" s="163"/>
      <c r="U20" s="163"/>
      <c r="V20" s="163"/>
      <c r="W20" s="163"/>
      <c r="X20" s="163"/>
      <c r="Y20" s="163"/>
      <c r="Z20" s="163"/>
    </row>
    <row r="21" spans="1:26" s="69" customFormat="1" x14ac:dyDescent="0.25">
      <c r="A21" s="67">
        <v>13</v>
      </c>
      <c r="B21" s="100"/>
      <c r="C21" s="100"/>
      <c r="D21" s="75"/>
      <c r="E21" s="100"/>
      <c r="F21" s="100"/>
      <c r="G21" s="66">
        <f t="shared" si="0"/>
        <v>0</v>
      </c>
      <c r="H21" s="117"/>
      <c r="I21" s="163"/>
      <c r="J21" s="163"/>
      <c r="K21" s="163"/>
      <c r="L21" s="163"/>
      <c r="M21" s="163"/>
      <c r="N21" s="163"/>
      <c r="O21" s="163"/>
      <c r="P21" s="163"/>
      <c r="Q21" s="163"/>
      <c r="R21" s="163"/>
      <c r="S21" s="163"/>
      <c r="T21" s="163"/>
      <c r="U21" s="163"/>
      <c r="V21" s="163"/>
      <c r="W21" s="163"/>
      <c r="X21" s="163"/>
      <c r="Y21" s="163"/>
      <c r="Z21" s="163"/>
    </row>
    <row r="22" spans="1:26" s="69" customFormat="1" x14ac:dyDescent="0.25">
      <c r="A22" s="67">
        <v>14</v>
      </c>
      <c r="B22" s="100"/>
      <c r="C22" s="100"/>
      <c r="D22" s="75"/>
      <c r="E22" s="100"/>
      <c r="F22" s="100"/>
      <c r="G22" s="66">
        <f t="shared" si="0"/>
        <v>0</v>
      </c>
      <c r="H22" s="117"/>
      <c r="I22" s="163"/>
      <c r="J22" s="163"/>
      <c r="K22" s="163"/>
      <c r="L22" s="163"/>
      <c r="M22" s="163"/>
      <c r="N22" s="163"/>
      <c r="O22" s="163"/>
      <c r="P22" s="163"/>
      <c r="Q22" s="163"/>
      <c r="R22" s="163"/>
      <c r="S22" s="163"/>
      <c r="T22" s="163"/>
      <c r="U22" s="163"/>
      <c r="V22" s="163"/>
      <c r="W22" s="163"/>
      <c r="X22" s="163"/>
      <c r="Y22" s="163"/>
      <c r="Z22" s="163"/>
    </row>
    <row r="23" spans="1:26" s="69" customFormat="1" x14ac:dyDescent="0.25">
      <c r="A23" s="67">
        <v>15</v>
      </c>
      <c r="B23" s="100"/>
      <c r="C23" s="100"/>
      <c r="D23" s="75"/>
      <c r="E23" s="100"/>
      <c r="F23" s="100"/>
      <c r="G23" s="66">
        <f t="shared" si="0"/>
        <v>0</v>
      </c>
      <c r="H23" s="117"/>
      <c r="I23" s="163"/>
      <c r="J23" s="163"/>
      <c r="K23" s="163"/>
      <c r="L23" s="163"/>
      <c r="M23" s="163"/>
      <c r="N23" s="163"/>
      <c r="O23" s="163"/>
      <c r="P23" s="163"/>
      <c r="Q23" s="163"/>
      <c r="R23" s="163"/>
      <c r="S23" s="163"/>
      <c r="T23" s="163"/>
      <c r="U23" s="163"/>
      <c r="V23" s="163"/>
      <c r="W23" s="163"/>
      <c r="X23" s="163"/>
      <c r="Y23" s="163"/>
      <c r="Z23" s="163"/>
    </row>
    <row r="24" spans="1:26" s="69" customFormat="1" x14ac:dyDescent="0.25">
      <c r="A24" s="67">
        <v>16</v>
      </c>
      <c r="B24" s="100"/>
      <c r="C24" s="100"/>
      <c r="D24" s="75"/>
      <c r="E24" s="100"/>
      <c r="F24" s="100"/>
      <c r="G24" s="66">
        <f t="shared" si="0"/>
        <v>0</v>
      </c>
      <c r="H24" s="117"/>
      <c r="I24" s="163"/>
      <c r="J24" s="163"/>
      <c r="K24" s="163"/>
      <c r="L24" s="163"/>
      <c r="M24" s="163"/>
      <c r="N24" s="163"/>
      <c r="O24" s="163"/>
      <c r="P24" s="163"/>
      <c r="Q24" s="163"/>
      <c r="R24" s="163"/>
      <c r="S24" s="163"/>
      <c r="T24" s="163"/>
      <c r="U24" s="163"/>
      <c r="V24" s="163"/>
      <c r="W24" s="163"/>
      <c r="X24" s="163"/>
      <c r="Y24" s="163"/>
      <c r="Z24" s="163"/>
    </row>
    <row r="25" spans="1:26" s="69" customFormat="1" x14ac:dyDescent="0.25">
      <c r="A25" s="67">
        <v>17</v>
      </c>
      <c r="B25" s="100"/>
      <c r="C25" s="100"/>
      <c r="D25" s="75"/>
      <c r="E25" s="100"/>
      <c r="F25" s="100"/>
      <c r="G25" s="66">
        <f t="shared" si="0"/>
        <v>0</v>
      </c>
      <c r="H25" s="117"/>
      <c r="I25" s="163"/>
      <c r="J25" s="163"/>
      <c r="K25" s="163"/>
      <c r="L25" s="163"/>
      <c r="M25" s="163"/>
      <c r="N25" s="163"/>
      <c r="O25" s="163"/>
      <c r="P25" s="163"/>
      <c r="Q25" s="163"/>
      <c r="R25" s="163"/>
      <c r="S25" s="163"/>
      <c r="T25" s="163"/>
      <c r="U25" s="163"/>
      <c r="V25" s="163"/>
      <c r="W25" s="163"/>
      <c r="X25" s="163"/>
      <c r="Y25" s="163"/>
      <c r="Z25" s="163"/>
    </row>
    <row r="26" spans="1:26" s="69" customFormat="1" x14ac:dyDescent="0.25">
      <c r="A26" s="67">
        <v>18</v>
      </c>
      <c r="B26" s="100"/>
      <c r="C26" s="100"/>
      <c r="D26" s="75"/>
      <c r="E26" s="100"/>
      <c r="F26" s="100"/>
      <c r="G26" s="66">
        <f t="shared" si="0"/>
        <v>0</v>
      </c>
      <c r="H26" s="117"/>
      <c r="I26" s="218"/>
      <c r="J26" s="163"/>
      <c r="K26" s="163"/>
      <c r="L26" s="163"/>
      <c r="M26" s="163"/>
      <c r="N26" s="163"/>
      <c r="O26" s="163"/>
      <c r="P26" s="163"/>
      <c r="Q26" s="163"/>
      <c r="R26" s="163"/>
      <c r="S26" s="163"/>
      <c r="T26" s="163"/>
      <c r="U26" s="163"/>
      <c r="V26" s="163"/>
      <c r="W26" s="163"/>
      <c r="X26" s="163"/>
      <c r="Y26" s="163"/>
      <c r="Z26" s="163"/>
    </row>
    <row r="27" spans="1:26" s="69" customFormat="1" x14ac:dyDescent="0.25">
      <c r="A27" s="67">
        <v>19</v>
      </c>
      <c r="B27" s="100"/>
      <c r="C27" s="100"/>
      <c r="D27" s="75"/>
      <c r="E27" s="100"/>
      <c r="F27" s="100"/>
      <c r="G27" s="66">
        <f t="shared" si="0"/>
        <v>0</v>
      </c>
      <c r="H27" s="117"/>
      <c r="I27" s="218"/>
      <c r="J27" s="163"/>
      <c r="K27" s="163"/>
      <c r="L27" s="163"/>
      <c r="M27" s="163"/>
      <c r="N27" s="163"/>
      <c r="O27" s="163"/>
      <c r="P27" s="163"/>
      <c r="Q27" s="163"/>
      <c r="R27" s="163"/>
      <c r="S27" s="163"/>
      <c r="T27" s="163"/>
      <c r="U27" s="163"/>
      <c r="V27" s="163"/>
      <c r="W27" s="163"/>
      <c r="X27" s="163"/>
      <c r="Y27" s="163"/>
      <c r="Z27" s="163"/>
    </row>
    <row r="28" spans="1:26" s="69" customFormat="1" ht="12.75" customHeight="1" x14ac:dyDescent="0.25">
      <c r="A28" s="67">
        <v>20</v>
      </c>
      <c r="B28" s="100"/>
      <c r="C28" s="100"/>
      <c r="D28" s="75"/>
      <c r="E28" s="100"/>
      <c r="F28" s="100"/>
      <c r="G28" s="66">
        <f t="shared" si="0"/>
        <v>0</v>
      </c>
      <c r="H28" s="117"/>
      <c r="I28" s="218"/>
      <c r="J28" s="163"/>
      <c r="K28" s="163"/>
      <c r="L28" s="163"/>
      <c r="M28" s="163"/>
      <c r="N28" s="163"/>
      <c r="O28" s="163"/>
      <c r="P28" s="163"/>
      <c r="Q28" s="163"/>
      <c r="R28" s="163"/>
      <c r="S28" s="163"/>
      <c r="T28" s="163"/>
      <c r="U28" s="163"/>
      <c r="V28" s="163"/>
      <c r="W28" s="163"/>
      <c r="X28" s="163"/>
      <c r="Y28" s="163"/>
      <c r="Z28" s="163"/>
    </row>
    <row r="29" spans="1:26" s="69" customFormat="1" x14ac:dyDescent="0.25">
      <c r="A29" s="67">
        <v>21</v>
      </c>
      <c r="B29" s="100"/>
      <c r="C29" s="100"/>
      <c r="D29" s="75"/>
      <c r="E29" s="100"/>
      <c r="F29" s="100"/>
      <c r="G29" s="66">
        <f t="shared" si="0"/>
        <v>0</v>
      </c>
      <c r="H29" s="117"/>
      <c r="I29" s="218"/>
      <c r="J29" s="163"/>
      <c r="K29" s="163"/>
      <c r="L29" s="163"/>
      <c r="M29" s="163"/>
      <c r="N29" s="163"/>
      <c r="O29" s="163"/>
      <c r="P29" s="163"/>
      <c r="Q29" s="163"/>
      <c r="R29" s="163"/>
      <c r="S29" s="163"/>
      <c r="T29" s="163"/>
      <c r="U29" s="163"/>
      <c r="V29" s="163"/>
      <c r="W29" s="163"/>
      <c r="X29" s="163"/>
      <c r="Y29" s="163"/>
      <c r="Z29" s="163"/>
    </row>
    <row r="30" spans="1:26" s="69" customFormat="1" x14ac:dyDescent="0.25">
      <c r="A30" s="67">
        <v>22</v>
      </c>
      <c r="B30" s="100"/>
      <c r="C30" s="100"/>
      <c r="D30" s="75"/>
      <c r="E30" s="100"/>
      <c r="F30" s="100"/>
      <c r="G30" s="66">
        <f t="shared" si="0"/>
        <v>0</v>
      </c>
      <c r="H30" s="117"/>
      <c r="I30" s="218"/>
      <c r="J30" s="163"/>
      <c r="K30" s="163"/>
      <c r="L30" s="163"/>
      <c r="M30" s="163"/>
      <c r="N30" s="163"/>
      <c r="O30" s="163"/>
      <c r="P30" s="163"/>
      <c r="Q30" s="163"/>
      <c r="R30" s="163"/>
      <c r="S30" s="163"/>
      <c r="T30" s="163"/>
      <c r="U30" s="163"/>
      <c r="V30" s="163"/>
      <c r="W30" s="163"/>
      <c r="X30" s="163"/>
      <c r="Y30" s="163"/>
      <c r="Z30" s="163"/>
    </row>
    <row r="31" spans="1:26" s="69" customFormat="1" x14ac:dyDescent="0.25">
      <c r="A31" s="67">
        <v>23</v>
      </c>
      <c r="B31" s="100"/>
      <c r="C31" s="100"/>
      <c r="D31" s="75"/>
      <c r="E31" s="100"/>
      <c r="F31" s="100"/>
      <c r="G31" s="66">
        <f t="shared" si="0"/>
        <v>0</v>
      </c>
      <c r="H31" s="117"/>
      <c r="I31" s="218"/>
      <c r="J31" s="163"/>
      <c r="K31" s="163"/>
      <c r="L31" s="163"/>
      <c r="M31" s="163"/>
      <c r="N31" s="163"/>
      <c r="O31" s="163"/>
      <c r="P31" s="163"/>
      <c r="Q31" s="163"/>
      <c r="R31" s="163"/>
      <c r="S31" s="163"/>
      <c r="T31" s="163"/>
      <c r="U31" s="163"/>
      <c r="V31" s="163"/>
      <c r="W31" s="163"/>
      <c r="X31" s="163"/>
      <c r="Y31" s="163"/>
      <c r="Z31" s="163"/>
    </row>
    <row r="32" spans="1:26" x14ac:dyDescent="0.25">
      <c r="A32" s="67">
        <v>24</v>
      </c>
      <c r="B32" s="100"/>
      <c r="C32" s="100"/>
      <c r="D32" s="75"/>
      <c r="E32" s="100"/>
      <c r="F32" s="100"/>
      <c r="G32" s="66">
        <f t="shared" si="0"/>
        <v>0</v>
      </c>
      <c r="H32" s="117"/>
      <c r="I32" s="218"/>
      <c r="J32" s="163"/>
      <c r="K32" s="218"/>
      <c r="L32" s="218"/>
      <c r="M32" s="218"/>
      <c r="N32" s="218"/>
      <c r="O32" s="218"/>
      <c r="P32" s="218"/>
      <c r="Q32" s="218"/>
      <c r="R32" s="218"/>
      <c r="S32" s="218"/>
      <c r="T32" s="218"/>
      <c r="U32" s="218"/>
      <c r="V32" s="218"/>
      <c r="W32" s="218"/>
      <c r="X32" s="218"/>
      <c r="Y32" s="218"/>
      <c r="Z32" s="218"/>
    </row>
    <row r="33" spans="1:26" x14ac:dyDescent="0.25">
      <c r="A33" s="67">
        <v>25</v>
      </c>
      <c r="B33" s="100"/>
      <c r="C33" s="100"/>
      <c r="D33" s="75"/>
      <c r="E33" s="100"/>
      <c r="F33" s="100"/>
      <c r="G33" s="66">
        <f t="shared" si="0"/>
        <v>0</v>
      </c>
      <c r="H33" s="117"/>
      <c r="I33" s="218"/>
      <c r="J33" s="163"/>
      <c r="K33" s="218"/>
      <c r="L33" s="218"/>
      <c r="M33" s="218"/>
      <c r="N33" s="218"/>
      <c r="O33" s="218"/>
      <c r="P33" s="218"/>
      <c r="Q33" s="218"/>
      <c r="R33" s="218"/>
      <c r="S33" s="218"/>
      <c r="T33" s="218"/>
      <c r="U33" s="218"/>
      <c r="V33" s="218"/>
      <c r="W33" s="218"/>
      <c r="X33" s="218"/>
      <c r="Y33" s="218"/>
      <c r="Z33" s="218"/>
    </row>
    <row r="34" spans="1:26" x14ac:dyDescent="0.25">
      <c r="A34" s="67">
        <v>26</v>
      </c>
      <c r="B34" s="100"/>
      <c r="C34" s="100"/>
      <c r="D34" s="75"/>
      <c r="E34" s="100"/>
      <c r="F34" s="100"/>
      <c r="G34" s="66">
        <f t="shared" si="0"/>
        <v>0</v>
      </c>
      <c r="H34" s="117"/>
      <c r="I34" s="163"/>
      <c r="J34" s="218"/>
      <c r="K34" s="218"/>
      <c r="L34" s="218"/>
      <c r="M34" s="218"/>
      <c r="N34" s="218"/>
      <c r="O34" s="218"/>
      <c r="P34" s="218"/>
      <c r="Q34" s="218"/>
      <c r="R34" s="218"/>
      <c r="S34" s="218"/>
      <c r="T34" s="218"/>
      <c r="U34" s="218"/>
      <c r="V34" s="218"/>
      <c r="W34" s="218"/>
      <c r="X34" s="218"/>
      <c r="Y34" s="218"/>
      <c r="Z34" s="218"/>
    </row>
    <row r="35" spans="1:26" x14ac:dyDescent="0.25">
      <c r="A35" s="67">
        <v>27</v>
      </c>
      <c r="B35" s="100"/>
      <c r="C35" s="100"/>
      <c r="D35" s="75"/>
      <c r="E35" s="100"/>
      <c r="F35" s="100"/>
      <c r="G35" s="66">
        <f t="shared" si="0"/>
        <v>0</v>
      </c>
      <c r="H35" s="117"/>
      <c r="I35" s="163"/>
      <c r="J35" s="218"/>
      <c r="K35" s="218"/>
      <c r="L35" s="218"/>
      <c r="M35" s="218"/>
      <c r="N35" s="218"/>
      <c r="O35" s="218"/>
      <c r="P35" s="218"/>
      <c r="Q35" s="218"/>
      <c r="R35" s="218"/>
      <c r="S35" s="218"/>
      <c r="T35" s="218"/>
      <c r="U35" s="218"/>
      <c r="V35" s="218"/>
      <c r="W35" s="218"/>
      <c r="X35" s="218"/>
      <c r="Y35" s="218"/>
      <c r="Z35" s="218"/>
    </row>
    <row r="36" spans="1:26" x14ac:dyDescent="0.25">
      <c r="A36" s="67">
        <v>28</v>
      </c>
      <c r="B36" s="100"/>
      <c r="C36" s="100"/>
      <c r="D36" s="75"/>
      <c r="E36" s="100"/>
      <c r="F36" s="100"/>
      <c r="G36" s="66">
        <f t="shared" si="0"/>
        <v>0</v>
      </c>
      <c r="H36" s="117"/>
      <c r="I36" s="163"/>
      <c r="J36" s="218"/>
      <c r="K36" s="218"/>
      <c r="L36" s="218"/>
      <c r="M36" s="218"/>
      <c r="N36" s="218"/>
      <c r="O36" s="218"/>
      <c r="P36" s="218"/>
      <c r="Q36" s="218"/>
      <c r="R36" s="218"/>
      <c r="S36" s="218"/>
      <c r="T36" s="218"/>
      <c r="U36" s="218"/>
      <c r="V36" s="218"/>
      <c r="W36" s="218"/>
      <c r="X36" s="218"/>
      <c r="Y36" s="218"/>
      <c r="Z36" s="218"/>
    </row>
    <row r="37" spans="1:26" x14ac:dyDescent="0.25">
      <c r="A37" s="67">
        <v>29</v>
      </c>
      <c r="B37" s="100"/>
      <c r="C37" s="100"/>
      <c r="D37" s="75"/>
      <c r="E37" s="100"/>
      <c r="F37" s="100"/>
      <c r="G37" s="66">
        <f t="shared" si="0"/>
        <v>0</v>
      </c>
      <c r="H37" s="117"/>
      <c r="I37" s="163"/>
      <c r="J37" s="218"/>
      <c r="K37" s="218"/>
      <c r="L37" s="218"/>
      <c r="M37" s="218"/>
      <c r="N37" s="218"/>
      <c r="O37" s="218"/>
      <c r="P37" s="218"/>
      <c r="Q37" s="218"/>
      <c r="R37" s="218"/>
      <c r="S37" s="218"/>
      <c r="T37" s="218"/>
      <c r="U37" s="218"/>
      <c r="V37" s="218"/>
      <c r="W37" s="218"/>
      <c r="X37" s="218"/>
      <c r="Y37" s="218"/>
      <c r="Z37" s="218"/>
    </row>
    <row r="38" spans="1:26" x14ac:dyDescent="0.25">
      <c r="A38" s="67">
        <v>30</v>
      </c>
      <c r="B38" s="100"/>
      <c r="C38" s="100"/>
      <c r="D38" s="75"/>
      <c r="E38" s="100"/>
      <c r="F38" s="100"/>
      <c r="G38" s="66">
        <f t="shared" si="0"/>
        <v>0</v>
      </c>
      <c r="H38" s="117"/>
      <c r="I38" s="163"/>
      <c r="J38" s="218"/>
      <c r="K38" s="218"/>
      <c r="L38" s="218"/>
      <c r="M38" s="218"/>
      <c r="N38" s="218"/>
      <c r="O38" s="218"/>
      <c r="P38" s="218"/>
      <c r="Q38" s="218"/>
      <c r="R38" s="218"/>
      <c r="S38" s="218"/>
      <c r="T38" s="218"/>
      <c r="U38" s="218"/>
      <c r="V38" s="218"/>
      <c r="W38" s="218"/>
      <c r="X38" s="218"/>
      <c r="Y38" s="218"/>
      <c r="Z38" s="218"/>
    </row>
    <row r="39" spans="1:26" x14ac:dyDescent="0.25">
      <c r="A39" s="67">
        <v>31</v>
      </c>
      <c r="B39" s="100"/>
      <c r="C39" s="100"/>
      <c r="D39" s="75"/>
      <c r="E39" s="100"/>
      <c r="F39" s="100"/>
      <c r="G39" s="66">
        <f t="shared" si="0"/>
        <v>0</v>
      </c>
      <c r="H39" s="117"/>
      <c r="I39" s="218"/>
      <c r="J39" s="218"/>
      <c r="K39" s="218"/>
      <c r="L39" s="218"/>
      <c r="M39" s="218"/>
      <c r="N39" s="218"/>
      <c r="O39" s="218"/>
      <c r="P39" s="218"/>
      <c r="Q39" s="218"/>
      <c r="R39" s="218"/>
      <c r="S39" s="218"/>
      <c r="T39" s="218"/>
      <c r="U39" s="218"/>
      <c r="V39" s="218"/>
      <c r="W39" s="218"/>
      <c r="X39" s="218"/>
      <c r="Y39" s="218"/>
      <c r="Z39" s="218"/>
    </row>
    <row r="40" spans="1:26" s="69" customFormat="1" x14ac:dyDescent="0.25">
      <c r="A40" s="67">
        <v>32</v>
      </c>
      <c r="B40" s="100"/>
      <c r="C40" s="100"/>
      <c r="D40" s="75"/>
      <c r="E40" s="100"/>
      <c r="F40" s="100"/>
      <c r="G40" s="66">
        <f t="shared" si="0"/>
        <v>0</v>
      </c>
      <c r="H40" s="117"/>
      <c r="I40" s="163"/>
      <c r="J40" s="218"/>
      <c r="K40" s="163"/>
      <c r="L40" s="163"/>
      <c r="M40" s="163"/>
      <c r="N40" s="163"/>
      <c r="O40" s="163"/>
      <c r="P40" s="163"/>
      <c r="Q40" s="163"/>
      <c r="R40" s="163"/>
      <c r="S40" s="163"/>
      <c r="T40" s="163"/>
      <c r="U40" s="163"/>
      <c r="V40" s="163"/>
      <c r="W40" s="163"/>
      <c r="X40" s="163"/>
      <c r="Y40" s="163"/>
      <c r="Z40" s="163"/>
    </row>
    <row r="41" spans="1:26" s="69" customFormat="1" x14ac:dyDescent="0.25">
      <c r="A41" s="67">
        <v>33</v>
      </c>
      <c r="B41" s="100"/>
      <c r="C41" s="100"/>
      <c r="D41" s="75"/>
      <c r="E41" s="100"/>
      <c r="F41" s="100"/>
      <c r="G41" s="66">
        <f t="shared" si="0"/>
        <v>0</v>
      </c>
      <c r="H41" s="117"/>
      <c r="I41" s="163"/>
      <c r="J41" s="218"/>
      <c r="K41" s="163"/>
      <c r="L41" s="163"/>
      <c r="M41" s="163"/>
      <c r="N41" s="163"/>
      <c r="O41" s="163"/>
      <c r="P41" s="163"/>
      <c r="Q41" s="163"/>
      <c r="R41" s="163"/>
      <c r="S41" s="163"/>
      <c r="T41" s="163"/>
      <c r="U41" s="163"/>
      <c r="V41" s="163"/>
      <c r="W41" s="163"/>
      <c r="X41" s="163"/>
      <c r="Y41" s="163"/>
      <c r="Z41" s="163"/>
    </row>
    <row r="42" spans="1:26" s="69" customFormat="1" x14ac:dyDescent="0.25">
      <c r="A42" s="67">
        <v>34</v>
      </c>
      <c r="B42" s="100"/>
      <c r="C42" s="100"/>
      <c r="D42" s="75"/>
      <c r="E42" s="100"/>
      <c r="F42" s="100"/>
      <c r="G42" s="66">
        <f t="shared" si="0"/>
        <v>0</v>
      </c>
      <c r="H42" s="117"/>
      <c r="I42" s="163"/>
      <c r="J42" s="163"/>
      <c r="K42" s="163"/>
      <c r="L42" s="163"/>
      <c r="M42" s="163"/>
      <c r="N42" s="163"/>
      <c r="O42" s="163"/>
      <c r="P42" s="163"/>
      <c r="Q42" s="163"/>
      <c r="R42" s="163"/>
      <c r="S42" s="163"/>
      <c r="T42" s="163"/>
      <c r="U42" s="163"/>
      <c r="V42" s="163"/>
      <c r="W42" s="163"/>
      <c r="X42" s="163"/>
      <c r="Y42" s="163"/>
      <c r="Z42" s="163"/>
    </row>
    <row r="43" spans="1:26" s="69" customFormat="1" x14ac:dyDescent="0.25">
      <c r="A43" s="67">
        <v>35</v>
      </c>
      <c r="B43" s="100"/>
      <c r="C43" s="100"/>
      <c r="D43" s="75"/>
      <c r="E43" s="100"/>
      <c r="F43" s="100"/>
      <c r="G43" s="66">
        <f t="shared" si="0"/>
        <v>0</v>
      </c>
      <c r="H43" s="117"/>
      <c r="I43" s="163"/>
      <c r="J43" s="163"/>
      <c r="K43" s="163"/>
      <c r="L43" s="163"/>
      <c r="M43" s="163"/>
      <c r="N43" s="163"/>
      <c r="O43" s="163"/>
      <c r="P43" s="163"/>
      <c r="Q43" s="163"/>
      <c r="R43" s="163"/>
      <c r="S43" s="163"/>
      <c r="T43" s="163"/>
      <c r="U43" s="163"/>
      <c r="V43" s="163"/>
      <c r="W43" s="163"/>
      <c r="X43" s="163"/>
      <c r="Y43" s="163"/>
      <c r="Z43" s="163"/>
    </row>
    <row r="44" spans="1:26" s="69" customFormat="1" x14ac:dyDescent="0.25">
      <c r="A44" s="67">
        <v>36</v>
      </c>
      <c r="B44" s="100"/>
      <c r="C44" s="100"/>
      <c r="D44" s="75"/>
      <c r="E44" s="100"/>
      <c r="F44" s="100"/>
      <c r="G44" s="66">
        <f t="shared" si="0"/>
        <v>0</v>
      </c>
      <c r="H44" s="117"/>
      <c r="I44" s="163"/>
      <c r="J44" s="163"/>
      <c r="K44" s="163"/>
      <c r="L44" s="163"/>
      <c r="M44" s="163"/>
      <c r="N44" s="163"/>
      <c r="O44" s="163"/>
      <c r="P44" s="163"/>
      <c r="Q44" s="163"/>
      <c r="R44" s="163"/>
      <c r="S44" s="163"/>
      <c r="T44" s="163"/>
      <c r="U44" s="163"/>
      <c r="V44" s="163"/>
      <c r="W44" s="163"/>
      <c r="X44" s="163"/>
      <c r="Y44" s="163"/>
      <c r="Z44" s="163"/>
    </row>
    <row r="45" spans="1:26" x14ac:dyDescent="0.25">
      <c r="A45" s="67">
        <v>37</v>
      </c>
      <c r="B45" s="100"/>
      <c r="C45" s="100"/>
      <c r="D45" s="75"/>
      <c r="E45" s="100"/>
      <c r="F45" s="100"/>
      <c r="G45" s="66">
        <f t="shared" si="0"/>
        <v>0</v>
      </c>
      <c r="H45" s="117"/>
      <c r="I45" s="163"/>
      <c r="J45" s="163"/>
      <c r="K45" s="218"/>
      <c r="L45" s="218"/>
      <c r="M45" s="218"/>
      <c r="N45" s="218"/>
      <c r="O45" s="218"/>
      <c r="P45" s="218"/>
      <c r="Q45" s="218"/>
      <c r="R45" s="218"/>
      <c r="S45" s="218"/>
      <c r="T45" s="218"/>
      <c r="U45" s="218"/>
      <c r="V45" s="218"/>
      <c r="W45" s="218"/>
      <c r="X45" s="218"/>
      <c r="Y45" s="218"/>
      <c r="Z45" s="218"/>
    </row>
    <row r="46" spans="1:26" s="69" customFormat="1" x14ac:dyDescent="0.25">
      <c r="A46" s="67">
        <v>38</v>
      </c>
      <c r="B46" s="100"/>
      <c r="C46" s="100"/>
      <c r="D46" s="75"/>
      <c r="E46" s="100"/>
      <c r="F46" s="100"/>
      <c r="G46" s="66">
        <f t="shared" si="0"/>
        <v>0</v>
      </c>
      <c r="H46" s="117"/>
      <c r="I46" s="163"/>
      <c r="J46" s="163"/>
      <c r="K46" s="163"/>
      <c r="L46" s="163"/>
      <c r="M46" s="163"/>
      <c r="N46" s="163"/>
      <c r="O46" s="163"/>
      <c r="P46" s="163"/>
      <c r="Q46" s="163"/>
      <c r="R46" s="163"/>
      <c r="S46" s="163"/>
      <c r="T46" s="163"/>
      <c r="U46" s="163"/>
      <c r="V46" s="163"/>
      <c r="W46" s="163"/>
      <c r="X46" s="163"/>
      <c r="Y46" s="163"/>
      <c r="Z46" s="163"/>
    </row>
    <row r="47" spans="1:26" s="69" customFormat="1" x14ac:dyDescent="0.25">
      <c r="A47" s="67">
        <v>39</v>
      </c>
      <c r="B47" s="100"/>
      <c r="C47" s="100"/>
      <c r="D47" s="75"/>
      <c r="E47" s="100"/>
      <c r="F47" s="100"/>
      <c r="G47" s="66">
        <f t="shared" si="0"/>
        <v>0</v>
      </c>
      <c r="H47" s="117"/>
      <c r="I47" s="163"/>
      <c r="J47" s="218"/>
      <c r="K47" s="163"/>
      <c r="L47" s="163"/>
      <c r="M47" s="163"/>
      <c r="N47" s="163"/>
      <c r="O47" s="163"/>
      <c r="P47" s="163"/>
      <c r="Q47" s="163"/>
      <c r="R47" s="163"/>
      <c r="S47" s="163"/>
      <c r="T47" s="163"/>
      <c r="U47" s="163"/>
      <c r="V47" s="163"/>
      <c r="W47" s="163"/>
      <c r="X47" s="163"/>
      <c r="Y47" s="163"/>
      <c r="Z47" s="163"/>
    </row>
    <row r="48" spans="1:26" s="69" customFormat="1" x14ac:dyDescent="0.25">
      <c r="A48" s="67">
        <v>40</v>
      </c>
      <c r="B48" s="100"/>
      <c r="C48" s="100"/>
      <c r="D48" s="75"/>
      <c r="E48" s="100"/>
      <c r="F48" s="100"/>
      <c r="G48" s="66">
        <f t="shared" si="0"/>
        <v>0</v>
      </c>
      <c r="H48" s="117"/>
      <c r="I48" s="163"/>
      <c r="J48" s="163"/>
      <c r="K48" s="163"/>
      <c r="L48" s="163"/>
      <c r="M48" s="163"/>
      <c r="N48" s="163"/>
      <c r="O48" s="163"/>
      <c r="P48" s="163"/>
      <c r="Q48" s="163"/>
      <c r="R48" s="163"/>
      <c r="S48" s="163"/>
      <c r="T48" s="163"/>
      <c r="U48" s="163"/>
      <c r="V48" s="163"/>
      <c r="W48" s="163"/>
      <c r="X48" s="163"/>
      <c r="Y48" s="163"/>
      <c r="Z48" s="163"/>
    </row>
    <row r="49" spans="1:26" s="69" customFormat="1" x14ac:dyDescent="0.25">
      <c r="A49" s="67">
        <v>41</v>
      </c>
      <c r="B49" s="100"/>
      <c r="C49" s="100"/>
      <c r="D49" s="75"/>
      <c r="E49" s="100"/>
      <c r="F49" s="100"/>
      <c r="G49" s="66">
        <f t="shared" si="0"/>
        <v>0</v>
      </c>
      <c r="H49" s="117"/>
      <c r="I49" s="163"/>
      <c r="J49" s="163"/>
      <c r="K49" s="163"/>
      <c r="L49" s="163"/>
      <c r="M49" s="163"/>
      <c r="N49" s="163"/>
      <c r="O49" s="163"/>
      <c r="P49" s="163"/>
      <c r="Q49" s="163"/>
      <c r="R49" s="163"/>
      <c r="S49" s="163"/>
      <c r="T49" s="163"/>
      <c r="U49" s="163"/>
      <c r="V49" s="163"/>
      <c r="W49" s="163"/>
      <c r="X49" s="163"/>
      <c r="Y49" s="163"/>
      <c r="Z49" s="163"/>
    </row>
    <row r="50" spans="1:26" s="69" customFormat="1" x14ac:dyDescent="0.25">
      <c r="A50" s="67">
        <v>42</v>
      </c>
      <c r="B50" s="100"/>
      <c r="C50" s="100"/>
      <c r="D50" s="75"/>
      <c r="E50" s="100"/>
      <c r="F50" s="100"/>
      <c r="G50" s="66">
        <f t="shared" si="0"/>
        <v>0</v>
      </c>
      <c r="H50" s="117"/>
      <c r="I50" s="163"/>
      <c r="J50" s="163"/>
      <c r="K50" s="163"/>
      <c r="L50" s="163"/>
      <c r="M50" s="163"/>
      <c r="N50" s="163"/>
      <c r="O50" s="163"/>
      <c r="P50" s="163"/>
      <c r="Q50" s="163"/>
      <c r="R50" s="163"/>
      <c r="S50" s="163"/>
      <c r="T50" s="163"/>
      <c r="U50" s="163"/>
      <c r="V50" s="163"/>
      <c r="W50" s="163"/>
      <c r="X50" s="163"/>
      <c r="Y50" s="163"/>
      <c r="Z50" s="163"/>
    </row>
    <row r="51" spans="1:26" s="69" customFormat="1" x14ac:dyDescent="0.25">
      <c r="A51" s="67">
        <v>43</v>
      </c>
      <c r="B51" s="100"/>
      <c r="C51" s="100"/>
      <c r="D51" s="75"/>
      <c r="E51" s="100"/>
      <c r="F51" s="100"/>
      <c r="G51" s="66">
        <f t="shared" si="0"/>
        <v>0</v>
      </c>
      <c r="H51" s="117"/>
      <c r="I51" s="163"/>
      <c r="J51" s="163"/>
      <c r="K51" s="163"/>
      <c r="L51" s="163"/>
      <c r="M51" s="163"/>
      <c r="N51" s="163"/>
      <c r="O51" s="163"/>
      <c r="P51" s="163"/>
      <c r="Q51" s="163"/>
      <c r="R51" s="163"/>
      <c r="S51" s="163"/>
      <c r="T51" s="163"/>
      <c r="U51" s="163"/>
      <c r="V51" s="163"/>
      <c r="W51" s="163"/>
      <c r="X51" s="163"/>
      <c r="Y51" s="163"/>
      <c r="Z51" s="163"/>
    </row>
    <row r="52" spans="1:26" s="69" customFormat="1" x14ac:dyDescent="0.25">
      <c r="A52" s="67">
        <v>44</v>
      </c>
      <c r="B52" s="100"/>
      <c r="C52" s="100"/>
      <c r="D52" s="75"/>
      <c r="E52" s="100"/>
      <c r="F52" s="100"/>
      <c r="G52" s="66">
        <f t="shared" si="0"/>
        <v>0</v>
      </c>
      <c r="H52" s="117"/>
      <c r="I52" s="163"/>
      <c r="J52" s="163"/>
      <c r="K52" s="163"/>
      <c r="L52" s="163"/>
      <c r="M52" s="163"/>
      <c r="N52" s="163"/>
      <c r="O52" s="163"/>
      <c r="P52" s="163"/>
      <c r="Q52" s="163"/>
      <c r="R52" s="163"/>
      <c r="S52" s="163"/>
      <c r="T52" s="163"/>
      <c r="U52" s="163"/>
      <c r="V52" s="163"/>
      <c r="W52" s="163"/>
      <c r="X52" s="163"/>
      <c r="Y52" s="163"/>
      <c r="Z52" s="163"/>
    </row>
    <row r="53" spans="1:26" s="69" customFormat="1" x14ac:dyDescent="0.25">
      <c r="A53" s="67">
        <v>45</v>
      </c>
      <c r="B53" s="100"/>
      <c r="C53" s="100"/>
      <c r="D53" s="75"/>
      <c r="E53" s="100"/>
      <c r="F53" s="100"/>
      <c r="G53" s="66">
        <f t="shared" si="0"/>
        <v>0</v>
      </c>
      <c r="H53" s="117"/>
      <c r="I53" s="163"/>
      <c r="J53" s="163"/>
      <c r="K53" s="163"/>
      <c r="L53" s="163"/>
      <c r="M53" s="163"/>
      <c r="N53" s="163"/>
      <c r="O53" s="163"/>
      <c r="P53" s="163"/>
      <c r="Q53" s="163"/>
      <c r="R53" s="163"/>
      <c r="S53" s="163"/>
      <c r="T53" s="163"/>
      <c r="U53" s="163"/>
      <c r="V53" s="163"/>
      <c r="W53" s="163"/>
      <c r="X53" s="163"/>
      <c r="Y53" s="163"/>
      <c r="Z53" s="163"/>
    </row>
    <row r="54" spans="1:26" s="69" customFormat="1" x14ac:dyDescent="0.25">
      <c r="A54" s="67">
        <v>46</v>
      </c>
      <c r="B54" s="100"/>
      <c r="C54" s="100"/>
      <c r="D54" s="75"/>
      <c r="E54" s="100"/>
      <c r="F54" s="100"/>
      <c r="G54" s="66">
        <f t="shared" si="0"/>
        <v>0</v>
      </c>
      <c r="H54" s="117"/>
      <c r="I54" s="163"/>
      <c r="J54" s="163"/>
      <c r="K54" s="163"/>
      <c r="L54" s="163"/>
      <c r="M54" s="163"/>
      <c r="N54" s="163"/>
      <c r="O54" s="163"/>
      <c r="P54" s="163"/>
      <c r="Q54" s="163"/>
      <c r="R54" s="163"/>
      <c r="S54" s="163"/>
      <c r="T54" s="163"/>
      <c r="U54" s="163"/>
      <c r="V54" s="163"/>
      <c r="W54" s="163"/>
      <c r="X54" s="163"/>
      <c r="Y54" s="163"/>
      <c r="Z54" s="163"/>
    </row>
    <row r="55" spans="1:26" s="69" customFormat="1" x14ac:dyDescent="0.25">
      <c r="A55" s="67">
        <v>47</v>
      </c>
      <c r="B55" s="100"/>
      <c r="C55" s="100"/>
      <c r="D55" s="75"/>
      <c r="E55" s="100"/>
      <c r="F55" s="100"/>
      <c r="G55" s="66">
        <f t="shared" si="0"/>
        <v>0</v>
      </c>
      <c r="H55" s="117"/>
      <c r="I55" s="163"/>
      <c r="J55" s="163"/>
      <c r="K55" s="163"/>
      <c r="L55" s="163"/>
      <c r="M55" s="163"/>
      <c r="N55" s="163"/>
      <c r="O55" s="163"/>
      <c r="P55" s="163"/>
      <c r="Q55" s="163"/>
      <c r="R55" s="163"/>
      <c r="S55" s="163"/>
      <c r="T55" s="163"/>
      <c r="U55" s="163"/>
      <c r="V55" s="163"/>
      <c r="W55" s="163"/>
      <c r="X55" s="163"/>
      <c r="Y55" s="163"/>
      <c r="Z55" s="163"/>
    </row>
    <row r="56" spans="1:26" s="69" customFormat="1" x14ac:dyDescent="0.25">
      <c r="A56" s="67">
        <v>48</v>
      </c>
      <c r="B56" s="100"/>
      <c r="C56" s="100"/>
      <c r="D56" s="75"/>
      <c r="E56" s="100"/>
      <c r="F56" s="100"/>
      <c r="G56" s="66">
        <f t="shared" si="0"/>
        <v>0</v>
      </c>
      <c r="H56" s="117"/>
      <c r="I56" s="163"/>
      <c r="J56" s="163"/>
      <c r="K56" s="163"/>
      <c r="L56" s="163"/>
      <c r="M56" s="163"/>
      <c r="N56" s="163"/>
      <c r="O56" s="163"/>
      <c r="P56" s="163"/>
      <c r="Q56" s="163"/>
      <c r="R56" s="163"/>
      <c r="S56" s="163"/>
      <c r="T56" s="163"/>
      <c r="U56" s="163"/>
      <c r="V56" s="163"/>
      <c r="W56" s="163"/>
      <c r="X56" s="163"/>
      <c r="Y56" s="163"/>
      <c r="Z56" s="163"/>
    </row>
    <row r="57" spans="1:26" s="69" customFormat="1" x14ac:dyDescent="0.25">
      <c r="A57" s="67">
        <v>49</v>
      </c>
      <c r="B57" s="100"/>
      <c r="C57" s="100"/>
      <c r="D57" s="75"/>
      <c r="E57" s="100"/>
      <c r="F57" s="100"/>
      <c r="G57" s="66">
        <f t="shared" si="0"/>
        <v>0</v>
      </c>
      <c r="H57" s="117"/>
      <c r="I57" s="218"/>
      <c r="J57" s="163"/>
      <c r="K57" s="163"/>
      <c r="L57" s="163"/>
      <c r="M57" s="163"/>
      <c r="N57" s="163"/>
      <c r="O57" s="163"/>
      <c r="P57" s="163"/>
      <c r="Q57" s="163"/>
      <c r="R57" s="163"/>
      <c r="S57" s="163"/>
      <c r="T57" s="163"/>
      <c r="U57" s="163"/>
      <c r="V57" s="163"/>
      <c r="W57" s="163"/>
      <c r="X57" s="163"/>
      <c r="Y57" s="163"/>
      <c r="Z57" s="163"/>
    </row>
    <row r="58" spans="1:26" s="69" customFormat="1" x14ac:dyDescent="0.25">
      <c r="A58" s="67">
        <v>50</v>
      </c>
      <c r="B58" s="100"/>
      <c r="C58" s="100"/>
      <c r="D58" s="75"/>
      <c r="E58" s="100"/>
      <c r="F58" s="100"/>
      <c r="G58" s="66">
        <f t="shared" si="0"/>
        <v>0</v>
      </c>
      <c r="H58" s="117"/>
      <c r="I58" s="218"/>
      <c r="J58" s="163"/>
      <c r="K58" s="163"/>
      <c r="L58" s="163"/>
      <c r="M58" s="163"/>
      <c r="N58" s="163"/>
      <c r="O58" s="163"/>
      <c r="P58" s="163"/>
      <c r="Q58" s="163"/>
      <c r="R58" s="163"/>
      <c r="S58" s="163"/>
      <c r="T58" s="163"/>
      <c r="U58" s="163"/>
      <c r="V58" s="163"/>
      <c r="W58" s="163"/>
      <c r="X58" s="163"/>
      <c r="Y58" s="163"/>
      <c r="Z58" s="163"/>
    </row>
    <row r="59" spans="1:26" s="69" customFormat="1" ht="12.75" customHeight="1" x14ac:dyDescent="0.25">
      <c r="A59" s="67">
        <v>51</v>
      </c>
      <c r="B59" s="100"/>
      <c r="C59" s="100"/>
      <c r="D59" s="75"/>
      <c r="E59" s="100"/>
      <c r="F59" s="100"/>
      <c r="G59" s="66">
        <f t="shared" si="0"/>
        <v>0</v>
      </c>
      <c r="H59" s="117"/>
      <c r="I59" s="218"/>
      <c r="J59" s="163"/>
      <c r="K59" s="163"/>
      <c r="L59" s="163"/>
      <c r="M59" s="163"/>
      <c r="N59" s="163"/>
      <c r="O59" s="163"/>
      <c r="P59" s="163"/>
      <c r="Q59" s="163"/>
      <c r="R59" s="163"/>
      <c r="S59" s="163"/>
      <c r="T59" s="163"/>
      <c r="U59" s="163"/>
      <c r="V59" s="163"/>
      <c r="W59" s="163"/>
      <c r="X59" s="163"/>
      <c r="Y59" s="163"/>
      <c r="Z59" s="163"/>
    </row>
    <row r="60" spans="1:26" s="69" customFormat="1" x14ac:dyDescent="0.25">
      <c r="A60" s="67">
        <v>52</v>
      </c>
      <c r="B60" s="100"/>
      <c r="C60" s="100"/>
      <c r="D60" s="75"/>
      <c r="E60" s="100"/>
      <c r="F60" s="100"/>
      <c r="G60" s="66">
        <f t="shared" si="0"/>
        <v>0</v>
      </c>
      <c r="H60" s="117"/>
      <c r="I60" s="218"/>
      <c r="J60" s="163"/>
      <c r="K60" s="163"/>
      <c r="L60" s="163"/>
      <c r="M60" s="163"/>
      <c r="N60" s="163"/>
      <c r="O60" s="163"/>
      <c r="P60" s="163"/>
      <c r="Q60" s="163"/>
      <c r="R60" s="163"/>
      <c r="S60" s="163"/>
      <c r="T60" s="163"/>
      <c r="U60" s="163"/>
      <c r="V60" s="163"/>
      <c r="W60" s="163"/>
      <c r="X60" s="163"/>
      <c r="Y60" s="163"/>
      <c r="Z60" s="163"/>
    </row>
    <row r="61" spans="1:26" s="69" customFormat="1" x14ac:dyDescent="0.25">
      <c r="A61" s="67">
        <v>53</v>
      </c>
      <c r="B61" s="100"/>
      <c r="C61" s="100"/>
      <c r="D61" s="75"/>
      <c r="E61" s="100"/>
      <c r="F61" s="100"/>
      <c r="G61" s="66">
        <f t="shared" si="0"/>
        <v>0</v>
      </c>
      <c r="H61" s="117"/>
      <c r="I61" s="218"/>
      <c r="J61" s="163"/>
      <c r="K61" s="163"/>
      <c r="L61" s="163"/>
      <c r="M61" s="163"/>
      <c r="N61" s="163"/>
      <c r="O61" s="163"/>
      <c r="P61" s="163"/>
      <c r="Q61" s="163"/>
      <c r="R61" s="163"/>
      <c r="S61" s="163"/>
      <c r="T61" s="163"/>
      <c r="U61" s="163"/>
      <c r="V61" s="163"/>
      <c r="W61" s="163"/>
      <c r="X61" s="163"/>
      <c r="Y61" s="163"/>
      <c r="Z61" s="163"/>
    </row>
    <row r="62" spans="1:26" s="69" customFormat="1" x14ac:dyDescent="0.25">
      <c r="A62" s="67">
        <v>54</v>
      </c>
      <c r="B62" s="100"/>
      <c r="C62" s="100"/>
      <c r="D62" s="75"/>
      <c r="E62" s="100"/>
      <c r="F62" s="100"/>
      <c r="G62" s="66">
        <f t="shared" si="0"/>
        <v>0</v>
      </c>
      <c r="H62" s="117"/>
      <c r="I62" s="218"/>
      <c r="J62" s="163"/>
      <c r="K62" s="163"/>
      <c r="L62" s="163"/>
      <c r="M62" s="163"/>
      <c r="N62" s="163"/>
      <c r="O62" s="163"/>
      <c r="P62" s="163"/>
      <c r="Q62" s="163"/>
      <c r="R62" s="163"/>
      <c r="S62" s="163"/>
      <c r="T62" s="163"/>
      <c r="U62" s="163"/>
      <c r="V62" s="163"/>
      <c r="W62" s="163"/>
      <c r="X62" s="163"/>
      <c r="Y62" s="163"/>
      <c r="Z62" s="163"/>
    </row>
    <row r="63" spans="1:26" x14ac:dyDescent="0.25">
      <c r="A63" s="67">
        <v>55</v>
      </c>
      <c r="B63" s="100"/>
      <c r="C63" s="100"/>
      <c r="D63" s="75"/>
      <c r="E63" s="100"/>
      <c r="F63" s="100"/>
      <c r="G63" s="66">
        <f t="shared" si="0"/>
        <v>0</v>
      </c>
      <c r="H63" s="117"/>
      <c r="I63" s="218"/>
      <c r="J63" s="163"/>
      <c r="K63" s="218"/>
      <c r="L63" s="218"/>
      <c r="M63" s="218"/>
      <c r="N63" s="218"/>
      <c r="O63" s="218"/>
      <c r="P63" s="218"/>
      <c r="Q63" s="218"/>
      <c r="R63" s="218"/>
      <c r="S63" s="218"/>
      <c r="T63" s="218"/>
      <c r="U63" s="218"/>
      <c r="V63" s="218"/>
      <c r="W63" s="218"/>
      <c r="X63" s="218"/>
      <c r="Y63" s="218"/>
      <c r="Z63" s="218"/>
    </row>
    <row r="64" spans="1:26" x14ac:dyDescent="0.25">
      <c r="A64" s="67">
        <v>56</v>
      </c>
      <c r="B64" s="100"/>
      <c r="C64" s="100"/>
      <c r="D64" s="75"/>
      <c r="E64" s="100"/>
      <c r="F64" s="100"/>
      <c r="G64" s="66">
        <f t="shared" si="0"/>
        <v>0</v>
      </c>
      <c r="H64" s="117"/>
      <c r="I64" s="218"/>
      <c r="J64" s="163"/>
      <c r="K64" s="218"/>
      <c r="L64" s="218"/>
      <c r="M64" s="218"/>
      <c r="N64" s="218"/>
      <c r="O64" s="218"/>
      <c r="P64" s="218"/>
      <c r="Q64" s="218"/>
      <c r="R64" s="218"/>
      <c r="S64" s="218"/>
      <c r="T64" s="218"/>
      <c r="U64" s="218"/>
      <c r="V64" s="218"/>
      <c r="W64" s="218"/>
      <c r="X64" s="218"/>
      <c r="Y64" s="218"/>
      <c r="Z64" s="218"/>
    </row>
    <row r="65" spans="1:26" x14ac:dyDescent="0.25">
      <c r="A65" s="67">
        <v>57</v>
      </c>
      <c r="B65" s="100"/>
      <c r="C65" s="100"/>
      <c r="D65" s="75"/>
      <c r="E65" s="100"/>
      <c r="F65" s="100"/>
      <c r="G65" s="66">
        <f t="shared" si="0"/>
        <v>0</v>
      </c>
      <c r="H65" s="117"/>
      <c r="I65" s="163"/>
      <c r="J65" s="218"/>
      <c r="K65" s="218"/>
      <c r="L65" s="218"/>
      <c r="M65" s="218"/>
      <c r="N65" s="218"/>
      <c r="O65" s="218"/>
      <c r="P65" s="218"/>
      <c r="Q65" s="218"/>
      <c r="R65" s="218"/>
      <c r="S65" s="218"/>
      <c r="T65" s="218"/>
      <c r="U65" s="218"/>
      <c r="V65" s="218"/>
      <c r="W65" s="218"/>
      <c r="X65" s="218"/>
      <c r="Y65" s="218"/>
      <c r="Z65" s="218"/>
    </row>
    <row r="66" spans="1:26" x14ac:dyDescent="0.25">
      <c r="A66" s="67">
        <v>58</v>
      </c>
      <c r="B66" s="100"/>
      <c r="C66" s="100"/>
      <c r="D66" s="75"/>
      <c r="E66" s="100"/>
      <c r="F66" s="100"/>
      <c r="G66" s="66">
        <f t="shared" si="0"/>
        <v>0</v>
      </c>
      <c r="H66" s="117"/>
      <c r="I66" s="163"/>
      <c r="J66" s="218"/>
      <c r="K66" s="218"/>
      <c r="L66" s="218"/>
      <c r="M66" s="218"/>
      <c r="N66" s="218"/>
      <c r="O66" s="218"/>
      <c r="P66" s="218"/>
      <c r="Q66" s="218"/>
      <c r="R66" s="218"/>
      <c r="S66" s="218"/>
      <c r="T66" s="218"/>
      <c r="U66" s="218"/>
      <c r="V66" s="218"/>
      <c r="W66" s="218"/>
      <c r="X66" s="218"/>
      <c r="Y66" s="218"/>
      <c r="Z66" s="218"/>
    </row>
    <row r="67" spans="1:26" x14ac:dyDescent="0.25">
      <c r="A67" s="67">
        <v>59</v>
      </c>
      <c r="B67" s="100"/>
      <c r="C67" s="100"/>
      <c r="D67" s="75"/>
      <c r="E67" s="100"/>
      <c r="F67" s="100"/>
      <c r="G67" s="66">
        <f t="shared" si="0"/>
        <v>0</v>
      </c>
      <c r="H67" s="117"/>
      <c r="I67" s="163"/>
      <c r="J67" s="218"/>
      <c r="K67" s="218"/>
      <c r="L67" s="218"/>
      <c r="M67" s="218"/>
      <c r="N67" s="218"/>
      <c r="O67" s="218"/>
      <c r="P67" s="218"/>
      <c r="Q67" s="218"/>
      <c r="R67" s="218"/>
      <c r="S67" s="218"/>
      <c r="T67" s="218"/>
      <c r="U67" s="218"/>
      <c r="V67" s="218"/>
      <c r="W67" s="218"/>
      <c r="X67" s="218"/>
      <c r="Y67" s="218"/>
      <c r="Z67" s="218"/>
    </row>
    <row r="68" spans="1:26" x14ac:dyDescent="0.25">
      <c r="A68" s="67">
        <v>60</v>
      </c>
      <c r="B68" s="100"/>
      <c r="C68" s="100"/>
      <c r="D68" s="75"/>
      <c r="E68" s="100"/>
      <c r="F68" s="100"/>
      <c r="G68" s="66">
        <f t="shared" si="0"/>
        <v>0</v>
      </c>
      <c r="H68" s="117"/>
      <c r="I68" s="163"/>
      <c r="J68" s="218"/>
      <c r="K68" s="218"/>
      <c r="L68" s="218"/>
      <c r="M68" s="218"/>
      <c r="N68" s="218"/>
      <c r="O68" s="218"/>
      <c r="P68" s="218"/>
      <c r="Q68" s="218"/>
      <c r="R68" s="218"/>
      <c r="S68" s="218"/>
      <c r="T68" s="218"/>
      <c r="U68" s="218"/>
      <c r="V68" s="218"/>
      <c r="W68" s="218"/>
      <c r="X68" s="218"/>
      <c r="Y68" s="218"/>
      <c r="Z68" s="218"/>
    </row>
    <row r="69" spans="1:26" x14ac:dyDescent="0.25">
      <c r="A69" s="67">
        <v>61</v>
      </c>
      <c r="B69" s="100"/>
      <c r="C69" s="100"/>
      <c r="D69" s="75"/>
      <c r="E69" s="100"/>
      <c r="F69" s="100"/>
      <c r="G69" s="66">
        <f t="shared" si="0"/>
        <v>0</v>
      </c>
      <c r="H69" s="117"/>
      <c r="I69" s="163"/>
      <c r="J69" s="218"/>
      <c r="K69" s="218"/>
      <c r="L69" s="218"/>
      <c r="M69" s="218"/>
      <c r="N69" s="218"/>
      <c r="O69" s="218"/>
      <c r="P69" s="218"/>
      <c r="Q69" s="218"/>
      <c r="R69" s="218"/>
      <c r="S69" s="218"/>
      <c r="T69" s="218"/>
      <c r="U69" s="218"/>
      <c r="V69" s="218"/>
      <c r="W69" s="218"/>
      <c r="X69" s="218"/>
      <c r="Y69" s="218"/>
      <c r="Z69" s="218"/>
    </row>
    <row r="70" spans="1:26" x14ac:dyDescent="0.25">
      <c r="A70" s="67">
        <v>62</v>
      </c>
      <c r="B70" s="100"/>
      <c r="C70" s="100"/>
      <c r="D70" s="75"/>
      <c r="E70" s="100"/>
      <c r="F70" s="100"/>
      <c r="G70" s="66">
        <f t="shared" si="0"/>
        <v>0</v>
      </c>
      <c r="H70" s="117"/>
      <c r="I70" s="218"/>
      <c r="J70" s="218"/>
      <c r="K70" s="218"/>
      <c r="L70" s="218"/>
      <c r="M70" s="218"/>
      <c r="N70" s="218"/>
      <c r="O70" s="218"/>
      <c r="P70" s="218"/>
      <c r="Q70" s="218"/>
      <c r="R70" s="218"/>
      <c r="S70" s="218"/>
      <c r="T70" s="218"/>
      <c r="U70" s="218"/>
      <c r="V70" s="218"/>
      <c r="W70" s="218"/>
      <c r="X70" s="218"/>
      <c r="Y70" s="218"/>
      <c r="Z70" s="218"/>
    </row>
    <row r="71" spans="1:26" s="69" customFormat="1" x14ac:dyDescent="0.25">
      <c r="A71" s="67">
        <v>63</v>
      </c>
      <c r="B71" s="100"/>
      <c r="C71" s="100"/>
      <c r="D71" s="75"/>
      <c r="E71" s="100"/>
      <c r="F71" s="100"/>
      <c r="G71" s="66">
        <f t="shared" si="0"/>
        <v>0</v>
      </c>
      <c r="H71" s="117"/>
      <c r="I71" s="163"/>
      <c r="J71" s="218"/>
      <c r="K71" s="163"/>
      <c r="L71" s="163"/>
      <c r="M71" s="163"/>
      <c r="N71" s="163"/>
      <c r="O71" s="163"/>
      <c r="P71" s="163"/>
      <c r="Q71" s="163"/>
      <c r="R71" s="163"/>
      <c r="S71" s="163"/>
      <c r="T71" s="163"/>
      <c r="U71" s="163"/>
      <c r="V71" s="163"/>
      <c r="W71" s="163"/>
      <c r="X71" s="163"/>
      <c r="Y71" s="163"/>
      <c r="Z71" s="163"/>
    </row>
    <row r="72" spans="1:26" s="69" customFormat="1" x14ac:dyDescent="0.25">
      <c r="A72" s="67">
        <v>64</v>
      </c>
      <c r="B72" s="100"/>
      <c r="C72" s="100"/>
      <c r="D72" s="75"/>
      <c r="E72" s="100"/>
      <c r="F72" s="100"/>
      <c r="G72" s="66">
        <f t="shared" si="0"/>
        <v>0</v>
      </c>
      <c r="H72" s="117"/>
      <c r="I72" s="163"/>
      <c r="J72" s="218"/>
      <c r="K72" s="163"/>
      <c r="L72" s="163"/>
      <c r="M72" s="163"/>
      <c r="N72" s="163"/>
      <c r="O72" s="163"/>
      <c r="P72" s="163"/>
      <c r="Q72" s="163"/>
      <c r="R72" s="163"/>
      <c r="S72" s="163"/>
      <c r="T72" s="163"/>
      <c r="U72" s="163"/>
      <c r="V72" s="163"/>
      <c r="W72" s="163"/>
      <c r="X72" s="163"/>
      <c r="Y72" s="163"/>
      <c r="Z72" s="163"/>
    </row>
    <row r="73" spans="1:26" s="69" customFormat="1" x14ac:dyDescent="0.25">
      <c r="A73" s="67">
        <v>65</v>
      </c>
      <c r="B73" s="100"/>
      <c r="C73" s="100"/>
      <c r="D73" s="75"/>
      <c r="E73" s="100"/>
      <c r="F73" s="100"/>
      <c r="G73" s="66">
        <f t="shared" si="0"/>
        <v>0</v>
      </c>
      <c r="H73" s="117"/>
      <c r="I73" s="163"/>
      <c r="J73" s="163"/>
      <c r="K73" s="163"/>
      <c r="L73" s="163"/>
      <c r="M73" s="163"/>
      <c r="N73" s="163"/>
      <c r="O73" s="163"/>
      <c r="P73" s="163"/>
      <c r="Q73" s="163"/>
      <c r="R73" s="163"/>
      <c r="S73" s="163"/>
      <c r="T73" s="163"/>
      <c r="U73" s="163"/>
      <c r="V73" s="163"/>
      <c r="W73" s="163"/>
      <c r="X73" s="163"/>
      <c r="Y73" s="163"/>
      <c r="Z73" s="163"/>
    </row>
    <row r="74" spans="1:26" s="69" customFormat="1" x14ac:dyDescent="0.25">
      <c r="A74" s="67">
        <v>66</v>
      </c>
      <c r="B74" s="100"/>
      <c r="C74" s="100"/>
      <c r="D74" s="75"/>
      <c r="E74" s="100"/>
      <c r="F74" s="100"/>
      <c r="G74" s="66">
        <f t="shared" ref="G74:G137" si="1">ROUND(E74*F74,2)</f>
        <v>0</v>
      </c>
      <c r="H74" s="117"/>
      <c r="I74" s="163"/>
      <c r="J74" s="163"/>
      <c r="K74" s="163"/>
      <c r="L74" s="163"/>
      <c r="M74" s="163"/>
      <c r="N74" s="163"/>
      <c r="O74" s="163"/>
      <c r="P74" s="163"/>
      <c r="Q74" s="163"/>
      <c r="R74" s="163"/>
      <c r="S74" s="163"/>
      <c r="T74" s="163"/>
      <c r="U74" s="163"/>
      <c r="V74" s="163"/>
      <c r="W74" s="163"/>
      <c r="X74" s="163"/>
      <c r="Y74" s="163"/>
      <c r="Z74" s="163"/>
    </row>
    <row r="75" spans="1:26" s="69" customFormat="1" x14ac:dyDescent="0.25">
      <c r="A75" s="67">
        <v>67</v>
      </c>
      <c r="B75" s="100"/>
      <c r="C75" s="100"/>
      <c r="D75" s="75"/>
      <c r="E75" s="100"/>
      <c r="F75" s="100"/>
      <c r="G75" s="66">
        <f t="shared" si="1"/>
        <v>0</v>
      </c>
      <c r="H75" s="117"/>
      <c r="I75" s="163"/>
      <c r="J75" s="163"/>
      <c r="K75" s="163"/>
      <c r="L75" s="163"/>
      <c r="M75" s="163"/>
      <c r="N75" s="163"/>
      <c r="O75" s="163"/>
      <c r="P75" s="163"/>
      <c r="Q75" s="163"/>
      <c r="R75" s="163"/>
      <c r="S75" s="163"/>
      <c r="T75" s="163"/>
      <c r="U75" s="163"/>
      <c r="V75" s="163"/>
      <c r="W75" s="163"/>
      <c r="X75" s="163"/>
      <c r="Y75" s="163"/>
      <c r="Z75" s="163"/>
    </row>
    <row r="76" spans="1:26" x14ac:dyDescent="0.25">
      <c r="A76" s="67">
        <v>68</v>
      </c>
      <c r="B76" s="100"/>
      <c r="C76" s="100"/>
      <c r="D76" s="75"/>
      <c r="E76" s="100"/>
      <c r="F76" s="100"/>
      <c r="G76" s="66">
        <f t="shared" si="1"/>
        <v>0</v>
      </c>
      <c r="H76" s="117"/>
      <c r="I76" s="163"/>
      <c r="J76" s="163"/>
      <c r="K76" s="218"/>
      <c r="L76" s="218"/>
      <c r="M76" s="218"/>
      <c r="N76" s="218"/>
      <c r="O76" s="218"/>
      <c r="P76" s="218"/>
      <c r="Q76" s="218"/>
      <c r="R76" s="218"/>
      <c r="S76" s="218"/>
      <c r="T76" s="218"/>
      <c r="U76" s="218"/>
      <c r="V76" s="218"/>
      <c r="W76" s="218"/>
      <c r="X76" s="218"/>
      <c r="Y76" s="218"/>
      <c r="Z76" s="218"/>
    </row>
    <row r="77" spans="1:26" s="69" customFormat="1" x14ac:dyDescent="0.25">
      <c r="A77" s="67">
        <v>69</v>
      </c>
      <c r="B77" s="100"/>
      <c r="C77" s="100"/>
      <c r="D77" s="75"/>
      <c r="E77" s="100"/>
      <c r="F77" s="100"/>
      <c r="G77" s="66">
        <f t="shared" si="1"/>
        <v>0</v>
      </c>
      <c r="H77" s="117"/>
      <c r="I77" s="163"/>
      <c r="J77" s="163"/>
      <c r="K77" s="163"/>
      <c r="L77" s="163"/>
      <c r="M77" s="163"/>
      <c r="N77" s="163"/>
      <c r="O77" s="163"/>
      <c r="P77" s="163"/>
      <c r="Q77" s="163"/>
      <c r="R77" s="163"/>
      <c r="S77" s="163"/>
      <c r="T77" s="163"/>
      <c r="U77" s="163"/>
      <c r="V77" s="163"/>
      <c r="W77" s="163"/>
      <c r="X77" s="163"/>
      <c r="Y77" s="163"/>
      <c r="Z77" s="163"/>
    </row>
    <row r="78" spans="1:26" s="69" customFormat="1" x14ac:dyDescent="0.25">
      <c r="A78" s="67">
        <v>70</v>
      </c>
      <c r="B78" s="100"/>
      <c r="C78" s="100"/>
      <c r="D78" s="75"/>
      <c r="E78" s="100"/>
      <c r="F78" s="100"/>
      <c r="G78" s="66">
        <f t="shared" si="1"/>
        <v>0</v>
      </c>
      <c r="H78" s="117"/>
      <c r="I78" s="163"/>
      <c r="J78" s="218"/>
      <c r="K78" s="163"/>
      <c r="L78" s="163"/>
      <c r="M78" s="163"/>
      <c r="N78" s="163"/>
      <c r="O78" s="163"/>
      <c r="P78" s="163"/>
      <c r="Q78" s="163"/>
      <c r="R78" s="163"/>
      <c r="S78" s="163"/>
      <c r="T78" s="163"/>
      <c r="U78" s="163"/>
      <c r="V78" s="163"/>
      <c r="W78" s="163"/>
      <c r="X78" s="163"/>
      <c r="Y78" s="163"/>
      <c r="Z78" s="163"/>
    </row>
    <row r="79" spans="1:26" s="69" customFormat="1" x14ac:dyDescent="0.25">
      <c r="A79" s="67">
        <v>71</v>
      </c>
      <c r="B79" s="100"/>
      <c r="C79" s="100"/>
      <c r="D79" s="75"/>
      <c r="E79" s="100"/>
      <c r="F79" s="100"/>
      <c r="G79" s="66">
        <f t="shared" si="1"/>
        <v>0</v>
      </c>
      <c r="H79" s="117"/>
      <c r="I79" s="163"/>
      <c r="J79" s="163"/>
      <c r="K79" s="163"/>
      <c r="L79" s="163"/>
      <c r="M79" s="163"/>
      <c r="N79" s="163"/>
      <c r="O79" s="163"/>
      <c r="P79" s="163"/>
      <c r="Q79" s="163"/>
      <c r="R79" s="163"/>
      <c r="S79" s="163"/>
      <c r="T79" s="163"/>
      <c r="U79" s="163"/>
      <c r="V79" s="163"/>
      <c r="W79" s="163"/>
      <c r="X79" s="163"/>
      <c r="Y79" s="163"/>
      <c r="Z79" s="163"/>
    </row>
    <row r="80" spans="1:26" s="69" customFormat="1" x14ac:dyDescent="0.25">
      <c r="A80" s="67">
        <v>72</v>
      </c>
      <c r="B80" s="100"/>
      <c r="C80" s="100"/>
      <c r="D80" s="75"/>
      <c r="E80" s="100"/>
      <c r="F80" s="100"/>
      <c r="G80" s="66">
        <f t="shared" si="1"/>
        <v>0</v>
      </c>
      <c r="H80" s="117"/>
      <c r="I80" s="163"/>
      <c r="J80" s="163"/>
      <c r="K80" s="163"/>
      <c r="L80" s="163"/>
      <c r="M80" s="163"/>
      <c r="N80" s="163"/>
      <c r="O80" s="163"/>
      <c r="P80" s="163"/>
      <c r="Q80" s="163"/>
      <c r="R80" s="163"/>
      <c r="S80" s="163"/>
      <c r="T80" s="163"/>
      <c r="U80" s="163"/>
      <c r="V80" s="163"/>
      <c r="W80" s="163"/>
      <c r="X80" s="163"/>
      <c r="Y80" s="163"/>
      <c r="Z80" s="163"/>
    </row>
    <row r="81" spans="1:10" s="69" customFormat="1" x14ac:dyDescent="0.25">
      <c r="A81" s="67">
        <v>73</v>
      </c>
      <c r="B81" s="100"/>
      <c r="C81" s="100"/>
      <c r="D81" s="75"/>
      <c r="E81" s="100"/>
      <c r="F81" s="100"/>
      <c r="G81" s="66">
        <f t="shared" si="1"/>
        <v>0</v>
      </c>
      <c r="H81" s="117"/>
    </row>
    <row r="82" spans="1:10" s="69" customFormat="1" x14ac:dyDescent="0.25">
      <c r="A82" s="67">
        <v>74</v>
      </c>
      <c r="B82" s="100"/>
      <c r="C82" s="100"/>
      <c r="D82" s="75"/>
      <c r="E82" s="100"/>
      <c r="F82" s="100"/>
      <c r="G82" s="66">
        <f t="shared" si="1"/>
        <v>0</v>
      </c>
      <c r="H82" s="117"/>
    </row>
    <row r="83" spans="1:10" s="69" customFormat="1" x14ac:dyDescent="0.25">
      <c r="A83" s="67">
        <v>75</v>
      </c>
      <c r="B83" s="100"/>
      <c r="C83" s="100"/>
      <c r="D83" s="75"/>
      <c r="E83" s="100"/>
      <c r="F83" s="100"/>
      <c r="G83" s="66">
        <f t="shared" si="1"/>
        <v>0</v>
      </c>
      <c r="H83" s="117"/>
    </row>
    <row r="84" spans="1:10" s="69" customFormat="1" x14ac:dyDescent="0.25">
      <c r="A84" s="67">
        <v>76</v>
      </c>
      <c r="B84" s="100"/>
      <c r="C84" s="100"/>
      <c r="D84" s="75"/>
      <c r="E84" s="100"/>
      <c r="F84" s="100"/>
      <c r="G84" s="66">
        <f t="shared" si="1"/>
        <v>0</v>
      </c>
      <c r="H84" s="117"/>
    </row>
    <row r="85" spans="1:10" s="69" customFormat="1" x14ac:dyDescent="0.25">
      <c r="A85" s="67">
        <v>77</v>
      </c>
      <c r="B85" s="100"/>
      <c r="C85" s="100"/>
      <c r="D85" s="75"/>
      <c r="E85" s="100"/>
      <c r="F85" s="100"/>
      <c r="G85" s="66">
        <f t="shared" si="1"/>
        <v>0</v>
      </c>
      <c r="H85" s="117"/>
    </row>
    <row r="86" spans="1:10" s="69" customFormat="1" x14ac:dyDescent="0.25">
      <c r="A86" s="67">
        <v>78</v>
      </c>
      <c r="B86" s="100"/>
      <c r="C86" s="100"/>
      <c r="D86" s="75"/>
      <c r="E86" s="100"/>
      <c r="F86" s="100"/>
      <c r="G86" s="66">
        <f t="shared" si="1"/>
        <v>0</v>
      </c>
      <c r="H86" s="117"/>
    </row>
    <row r="87" spans="1:10" s="69" customFormat="1" x14ac:dyDescent="0.25">
      <c r="A87" s="67">
        <v>79</v>
      </c>
      <c r="B87" s="100"/>
      <c r="C87" s="100"/>
      <c r="D87" s="75"/>
      <c r="E87" s="100"/>
      <c r="F87" s="100"/>
      <c r="G87" s="66">
        <f t="shared" si="1"/>
        <v>0</v>
      </c>
      <c r="H87" s="117"/>
    </row>
    <row r="88" spans="1:10" s="69" customFormat="1" x14ac:dyDescent="0.25">
      <c r="A88" s="67">
        <v>80</v>
      </c>
      <c r="B88" s="100"/>
      <c r="C88" s="100"/>
      <c r="D88" s="75"/>
      <c r="E88" s="100"/>
      <c r="F88" s="100"/>
      <c r="G88" s="66">
        <f t="shared" si="1"/>
        <v>0</v>
      </c>
      <c r="H88" s="117"/>
      <c r="I88" s="53"/>
    </row>
    <row r="89" spans="1:10" s="69" customFormat="1" x14ac:dyDescent="0.25">
      <c r="A89" s="67">
        <v>81</v>
      </c>
      <c r="B89" s="100"/>
      <c r="C89" s="100"/>
      <c r="D89" s="75"/>
      <c r="E89" s="100"/>
      <c r="F89" s="100"/>
      <c r="G89" s="66">
        <f t="shared" si="1"/>
        <v>0</v>
      </c>
      <c r="H89" s="117"/>
      <c r="I89" s="53"/>
    </row>
    <row r="90" spans="1:10" s="69" customFormat="1" ht="12.75" customHeight="1" x14ac:dyDescent="0.25">
      <c r="A90" s="67">
        <v>82</v>
      </c>
      <c r="B90" s="100"/>
      <c r="C90" s="100"/>
      <c r="D90" s="75"/>
      <c r="E90" s="100"/>
      <c r="F90" s="100"/>
      <c r="G90" s="66">
        <f t="shared" si="1"/>
        <v>0</v>
      </c>
      <c r="H90" s="117"/>
      <c r="I90" s="53"/>
    </row>
    <row r="91" spans="1:10" s="69" customFormat="1" x14ac:dyDescent="0.25">
      <c r="A91" s="67">
        <v>83</v>
      </c>
      <c r="B91" s="100"/>
      <c r="C91" s="100"/>
      <c r="D91" s="75"/>
      <c r="E91" s="100"/>
      <c r="F91" s="100"/>
      <c r="G91" s="66">
        <f t="shared" si="1"/>
        <v>0</v>
      </c>
      <c r="H91" s="117"/>
      <c r="I91" s="53"/>
    </row>
    <row r="92" spans="1:10" s="69" customFormat="1" x14ac:dyDescent="0.25">
      <c r="A92" s="67">
        <v>84</v>
      </c>
      <c r="B92" s="100"/>
      <c r="C92" s="100"/>
      <c r="D92" s="75"/>
      <c r="E92" s="100"/>
      <c r="F92" s="100"/>
      <c r="G92" s="66">
        <f t="shared" si="1"/>
        <v>0</v>
      </c>
      <c r="H92" s="117"/>
      <c r="I92" s="53"/>
    </row>
    <row r="93" spans="1:10" s="69" customFormat="1" x14ac:dyDescent="0.25">
      <c r="A93" s="67">
        <v>85</v>
      </c>
      <c r="B93" s="100"/>
      <c r="C93" s="100"/>
      <c r="D93" s="75"/>
      <c r="E93" s="100"/>
      <c r="F93" s="100"/>
      <c r="G93" s="66">
        <f t="shared" si="1"/>
        <v>0</v>
      </c>
      <c r="H93" s="117"/>
      <c r="I93" s="53"/>
    </row>
    <row r="94" spans="1:10" x14ac:dyDescent="0.25">
      <c r="A94" s="67">
        <v>86</v>
      </c>
      <c r="B94" s="100"/>
      <c r="C94" s="100"/>
      <c r="D94" s="75"/>
      <c r="E94" s="100"/>
      <c r="F94" s="100"/>
      <c r="G94" s="66">
        <f t="shared" si="1"/>
        <v>0</v>
      </c>
      <c r="H94" s="117"/>
      <c r="J94" s="69"/>
    </row>
    <row r="95" spans="1:10" x14ac:dyDescent="0.25">
      <c r="A95" s="67">
        <v>87</v>
      </c>
      <c r="B95" s="100"/>
      <c r="C95" s="100"/>
      <c r="D95" s="75"/>
      <c r="E95" s="100"/>
      <c r="F95" s="100"/>
      <c r="G95" s="66">
        <f t="shared" si="1"/>
        <v>0</v>
      </c>
      <c r="H95" s="117"/>
      <c r="J95" s="69"/>
    </row>
    <row r="96" spans="1:10" x14ac:dyDescent="0.25">
      <c r="A96" s="67">
        <v>88</v>
      </c>
      <c r="B96" s="100"/>
      <c r="C96" s="100"/>
      <c r="D96" s="75"/>
      <c r="E96" s="100"/>
      <c r="F96" s="100"/>
      <c r="G96" s="66">
        <f t="shared" si="1"/>
        <v>0</v>
      </c>
      <c r="H96" s="117"/>
      <c r="I96" s="69"/>
    </row>
    <row r="97" spans="1:10" x14ac:dyDescent="0.25">
      <c r="A97" s="67">
        <v>89</v>
      </c>
      <c r="B97" s="100"/>
      <c r="C97" s="100"/>
      <c r="D97" s="75"/>
      <c r="E97" s="100"/>
      <c r="F97" s="100"/>
      <c r="G97" s="66">
        <f t="shared" si="1"/>
        <v>0</v>
      </c>
      <c r="H97" s="117"/>
      <c r="I97" s="69"/>
    </row>
    <row r="98" spans="1:10" x14ac:dyDescent="0.25">
      <c r="A98" s="67">
        <v>90</v>
      </c>
      <c r="B98" s="100"/>
      <c r="C98" s="100"/>
      <c r="D98" s="75"/>
      <c r="E98" s="100"/>
      <c r="F98" s="100"/>
      <c r="G98" s="66">
        <f t="shared" si="1"/>
        <v>0</v>
      </c>
      <c r="H98" s="117"/>
      <c r="I98" s="69"/>
    </row>
    <row r="99" spans="1:10" x14ac:dyDescent="0.25">
      <c r="A99" s="67">
        <v>91</v>
      </c>
      <c r="B99" s="100"/>
      <c r="C99" s="100"/>
      <c r="D99" s="75"/>
      <c r="E99" s="100"/>
      <c r="F99" s="100"/>
      <c r="G99" s="66">
        <f t="shared" si="1"/>
        <v>0</v>
      </c>
      <c r="H99" s="117"/>
      <c r="I99" s="69"/>
    </row>
    <row r="100" spans="1:10" x14ac:dyDescent="0.25">
      <c r="A100" s="67">
        <v>92</v>
      </c>
      <c r="B100" s="100"/>
      <c r="C100" s="100"/>
      <c r="D100" s="75"/>
      <c r="E100" s="100"/>
      <c r="F100" s="100"/>
      <c r="G100" s="66">
        <f t="shared" si="1"/>
        <v>0</v>
      </c>
      <c r="H100" s="117"/>
      <c r="I100" s="69"/>
    </row>
    <row r="101" spans="1:10" x14ac:dyDescent="0.25">
      <c r="A101" s="67">
        <v>93</v>
      </c>
      <c r="B101" s="100"/>
      <c r="C101" s="100"/>
      <c r="D101" s="75"/>
      <c r="E101" s="100"/>
      <c r="F101" s="100"/>
      <c r="G101" s="66">
        <f t="shared" si="1"/>
        <v>0</v>
      </c>
      <c r="H101" s="117"/>
    </row>
    <row r="102" spans="1:10" s="69" customFormat="1" x14ac:dyDescent="0.25">
      <c r="A102" s="67">
        <v>94</v>
      </c>
      <c r="B102" s="100"/>
      <c r="C102" s="100"/>
      <c r="D102" s="75"/>
      <c r="E102" s="100"/>
      <c r="F102" s="100"/>
      <c r="G102" s="66">
        <f t="shared" si="1"/>
        <v>0</v>
      </c>
      <c r="H102" s="117"/>
      <c r="J102" s="53"/>
    </row>
    <row r="103" spans="1:10" s="69" customFormat="1" x14ac:dyDescent="0.25">
      <c r="A103" s="67">
        <v>95</v>
      </c>
      <c r="B103" s="100"/>
      <c r="C103" s="100"/>
      <c r="D103" s="75"/>
      <c r="E103" s="100"/>
      <c r="F103" s="100"/>
      <c r="G103" s="66">
        <f t="shared" si="1"/>
        <v>0</v>
      </c>
      <c r="H103" s="117"/>
      <c r="J103" s="53"/>
    </row>
    <row r="104" spans="1:10" s="69" customFormat="1" x14ac:dyDescent="0.25">
      <c r="A104" s="67">
        <v>96</v>
      </c>
      <c r="B104" s="100"/>
      <c r="C104" s="100"/>
      <c r="D104" s="75"/>
      <c r="E104" s="100"/>
      <c r="F104" s="100"/>
      <c r="G104" s="66">
        <f t="shared" si="1"/>
        <v>0</v>
      </c>
      <c r="H104" s="117"/>
    </row>
    <row r="105" spans="1:10" s="69" customFormat="1" x14ac:dyDescent="0.25">
      <c r="A105" s="67">
        <v>97</v>
      </c>
      <c r="B105" s="100"/>
      <c r="C105" s="100"/>
      <c r="D105" s="75"/>
      <c r="E105" s="100"/>
      <c r="F105" s="100"/>
      <c r="G105" s="66">
        <f t="shared" si="1"/>
        <v>0</v>
      </c>
      <c r="H105" s="117"/>
    </row>
    <row r="106" spans="1:10" s="69" customFormat="1" x14ac:dyDescent="0.25">
      <c r="A106" s="67">
        <v>98</v>
      </c>
      <c r="B106" s="100"/>
      <c r="C106" s="100"/>
      <c r="D106" s="75"/>
      <c r="E106" s="100"/>
      <c r="F106" s="100"/>
      <c r="G106" s="66">
        <f t="shared" si="1"/>
        <v>0</v>
      </c>
      <c r="H106" s="117"/>
    </row>
    <row r="107" spans="1:10" x14ac:dyDescent="0.25">
      <c r="A107" s="67">
        <v>99</v>
      </c>
      <c r="B107" s="100"/>
      <c r="C107" s="100"/>
      <c r="D107" s="75"/>
      <c r="E107" s="100"/>
      <c r="F107" s="100"/>
      <c r="G107" s="66">
        <f t="shared" si="1"/>
        <v>0</v>
      </c>
      <c r="H107" s="117"/>
      <c r="I107" s="69"/>
      <c r="J107" s="69"/>
    </row>
    <row r="108" spans="1:10" s="69" customFormat="1" x14ac:dyDescent="0.25">
      <c r="A108" s="67">
        <v>100</v>
      </c>
      <c r="B108" s="100"/>
      <c r="C108" s="100"/>
      <c r="D108" s="75"/>
      <c r="E108" s="100"/>
      <c r="F108" s="100"/>
      <c r="G108" s="66">
        <f t="shared" si="1"/>
        <v>0</v>
      </c>
      <c r="H108" s="117"/>
    </row>
    <row r="109" spans="1:10" s="69" customFormat="1" x14ac:dyDescent="0.25">
      <c r="A109" s="67">
        <v>101</v>
      </c>
      <c r="B109" s="100"/>
      <c r="C109" s="100"/>
      <c r="D109" s="75"/>
      <c r="E109" s="100"/>
      <c r="F109" s="100"/>
      <c r="G109" s="66">
        <f t="shared" si="1"/>
        <v>0</v>
      </c>
      <c r="H109" s="117"/>
      <c r="J109" s="53"/>
    </row>
    <row r="110" spans="1:10" s="69" customFormat="1" x14ac:dyDescent="0.25">
      <c r="A110" s="67">
        <v>102</v>
      </c>
      <c r="B110" s="100"/>
      <c r="C110" s="100"/>
      <c r="D110" s="75"/>
      <c r="E110" s="100"/>
      <c r="F110" s="100"/>
      <c r="G110" s="66">
        <f t="shared" si="1"/>
        <v>0</v>
      </c>
      <c r="H110" s="117"/>
    </row>
    <row r="111" spans="1:10" s="69" customFormat="1" x14ac:dyDescent="0.25">
      <c r="A111" s="67">
        <v>103</v>
      </c>
      <c r="B111" s="100"/>
      <c r="C111" s="100"/>
      <c r="D111" s="75"/>
      <c r="E111" s="100"/>
      <c r="F111" s="100"/>
      <c r="G111" s="66">
        <f t="shared" si="1"/>
        <v>0</v>
      </c>
      <c r="H111" s="117"/>
    </row>
    <row r="112" spans="1:10" s="69" customFormat="1" x14ac:dyDescent="0.25">
      <c r="A112" s="67">
        <v>104</v>
      </c>
      <c r="B112" s="100"/>
      <c r="C112" s="100"/>
      <c r="D112" s="75"/>
      <c r="E112" s="100"/>
      <c r="F112" s="100"/>
      <c r="G112" s="66">
        <f t="shared" si="1"/>
        <v>0</v>
      </c>
      <c r="H112" s="117"/>
    </row>
    <row r="113" spans="1:8" s="69" customFormat="1" x14ac:dyDescent="0.25">
      <c r="A113" s="67">
        <v>105</v>
      </c>
      <c r="B113" s="100"/>
      <c r="C113" s="100"/>
      <c r="D113" s="75"/>
      <c r="E113" s="100"/>
      <c r="F113" s="100"/>
      <c r="G113" s="66">
        <f t="shared" si="1"/>
        <v>0</v>
      </c>
      <c r="H113" s="117"/>
    </row>
    <row r="114" spans="1:8" s="69" customFormat="1" x14ac:dyDescent="0.25">
      <c r="A114" s="67">
        <v>106</v>
      </c>
      <c r="B114" s="100"/>
      <c r="C114" s="100"/>
      <c r="D114" s="75"/>
      <c r="E114" s="100"/>
      <c r="F114" s="100"/>
      <c r="G114" s="66">
        <f t="shared" si="1"/>
        <v>0</v>
      </c>
      <c r="H114" s="117"/>
    </row>
    <row r="115" spans="1:8" s="69" customFormat="1" x14ac:dyDescent="0.25">
      <c r="A115" s="67">
        <v>107</v>
      </c>
      <c r="B115" s="100"/>
      <c r="C115" s="100"/>
      <c r="D115" s="75"/>
      <c r="E115" s="100"/>
      <c r="F115" s="100"/>
      <c r="G115" s="66">
        <f t="shared" si="1"/>
        <v>0</v>
      </c>
      <c r="H115" s="117"/>
    </row>
    <row r="116" spans="1:8" s="69" customFormat="1" x14ac:dyDescent="0.25">
      <c r="A116" s="67">
        <v>108</v>
      </c>
      <c r="B116" s="100"/>
      <c r="C116" s="100"/>
      <c r="D116" s="75"/>
      <c r="E116" s="100"/>
      <c r="F116" s="100"/>
      <c r="G116" s="66">
        <f t="shared" si="1"/>
        <v>0</v>
      </c>
      <c r="H116" s="117"/>
    </row>
    <row r="117" spans="1:8" s="69" customFormat="1" x14ac:dyDescent="0.25">
      <c r="A117" s="67">
        <v>109</v>
      </c>
      <c r="B117" s="100"/>
      <c r="C117" s="100"/>
      <c r="D117" s="75"/>
      <c r="E117" s="100"/>
      <c r="F117" s="100"/>
      <c r="G117" s="66">
        <f t="shared" si="1"/>
        <v>0</v>
      </c>
      <c r="H117" s="117"/>
    </row>
    <row r="118" spans="1:8" s="69" customFormat="1" x14ac:dyDescent="0.25">
      <c r="A118" s="67">
        <v>110</v>
      </c>
      <c r="B118" s="100"/>
      <c r="C118" s="100"/>
      <c r="D118" s="75"/>
      <c r="E118" s="100"/>
      <c r="F118" s="100"/>
      <c r="G118" s="66">
        <f t="shared" si="1"/>
        <v>0</v>
      </c>
      <c r="H118" s="117"/>
    </row>
    <row r="119" spans="1:8" s="69" customFormat="1" x14ac:dyDescent="0.25">
      <c r="A119" s="67">
        <v>111</v>
      </c>
      <c r="B119" s="100"/>
      <c r="C119" s="100"/>
      <c r="D119" s="75"/>
      <c r="E119" s="100"/>
      <c r="F119" s="100"/>
      <c r="G119" s="66">
        <f t="shared" si="1"/>
        <v>0</v>
      </c>
      <c r="H119" s="117"/>
    </row>
    <row r="120" spans="1:8" s="69" customFormat="1" x14ac:dyDescent="0.25">
      <c r="A120" s="67">
        <v>112</v>
      </c>
      <c r="B120" s="100"/>
      <c r="C120" s="100"/>
      <c r="D120" s="75"/>
      <c r="E120" s="100"/>
      <c r="F120" s="100"/>
      <c r="G120" s="66">
        <f t="shared" si="1"/>
        <v>0</v>
      </c>
      <c r="H120" s="117"/>
    </row>
    <row r="121" spans="1:8" s="69" customFormat="1" x14ac:dyDescent="0.25">
      <c r="A121" s="67">
        <v>113</v>
      </c>
      <c r="B121" s="100"/>
      <c r="C121" s="100"/>
      <c r="D121" s="75"/>
      <c r="E121" s="100"/>
      <c r="F121" s="100"/>
      <c r="G121" s="66">
        <f t="shared" si="1"/>
        <v>0</v>
      </c>
      <c r="H121" s="117"/>
    </row>
    <row r="122" spans="1:8" s="69" customFormat="1" x14ac:dyDescent="0.25">
      <c r="A122" s="67">
        <v>114</v>
      </c>
      <c r="B122" s="100"/>
      <c r="C122" s="100"/>
      <c r="D122" s="75"/>
      <c r="E122" s="100"/>
      <c r="F122" s="100"/>
      <c r="G122" s="66">
        <f t="shared" si="1"/>
        <v>0</v>
      </c>
      <c r="H122" s="117"/>
    </row>
    <row r="123" spans="1:8" s="69" customFormat="1" x14ac:dyDescent="0.25">
      <c r="A123" s="67">
        <v>115</v>
      </c>
      <c r="B123" s="100"/>
      <c r="C123" s="100"/>
      <c r="D123" s="75"/>
      <c r="E123" s="100"/>
      <c r="F123" s="100"/>
      <c r="G123" s="66">
        <f t="shared" si="1"/>
        <v>0</v>
      </c>
      <c r="H123" s="117"/>
    </row>
    <row r="124" spans="1:8" s="69" customFormat="1" x14ac:dyDescent="0.25">
      <c r="A124" s="67">
        <v>116</v>
      </c>
      <c r="B124" s="100"/>
      <c r="C124" s="100"/>
      <c r="D124" s="75"/>
      <c r="E124" s="100"/>
      <c r="F124" s="100"/>
      <c r="G124" s="66">
        <f t="shared" si="1"/>
        <v>0</v>
      </c>
      <c r="H124" s="117"/>
    </row>
    <row r="125" spans="1:8" s="69" customFormat="1" x14ac:dyDescent="0.25">
      <c r="A125" s="67">
        <v>117</v>
      </c>
      <c r="B125" s="100"/>
      <c r="C125" s="100"/>
      <c r="D125" s="75"/>
      <c r="E125" s="100"/>
      <c r="F125" s="100"/>
      <c r="G125" s="66">
        <f t="shared" si="1"/>
        <v>0</v>
      </c>
      <c r="H125" s="117"/>
    </row>
    <row r="126" spans="1:8" s="69" customFormat="1" x14ac:dyDescent="0.25">
      <c r="A126" s="67">
        <v>118</v>
      </c>
      <c r="B126" s="100"/>
      <c r="C126" s="100"/>
      <c r="D126" s="75"/>
      <c r="E126" s="100"/>
      <c r="F126" s="100"/>
      <c r="G126" s="66">
        <f t="shared" si="1"/>
        <v>0</v>
      </c>
      <c r="H126" s="117"/>
    </row>
    <row r="127" spans="1:8" s="69" customFormat="1" x14ac:dyDescent="0.25">
      <c r="A127" s="67">
        <v>119</v>
      </c>
      <c r="B127" s="100"/>
      <c r="C127" s="100"/>
      <c r="D127" s="75"/>
      <c r="E127" s="100"/>
      <c r="F127" s="100"/>
      <c r="G127" s="66">
        <f t="shared" si="1"/>
        <v>0</v>
      </c>
      <c r="H127" s="117"/>
    </row>
    <row r="128" spans="1:8" s="69" customFormat="1" x14ac:dyDescent="0.25">
      <c r="A128" s="67">
        <v>120</v>
      </c>
      <c r="B128" s="100"/>
      <c r="C128" s="100"/>
      <c r="D128" s="75"/>
      <c r="E128" s="100"/>
      <c r="F128" s="100"/>
      <c r="G128" s="66">
        <f t="shared" si="1"/>
        <v>0</v>
      </c>
      <c r="H128" s="117"/>
    </row>
    <row r="129" spans="1:8" s="69" customFormat="1" x14ac:dyDescent="0.25">
      <c r="A129" s="67">
        <v>121</v>
      </c>
      <c r="B129" s="100"/>
      <c r="C129" s="100"/>
      <c r="D129" s="75"/>
      <c r="E129" s="100"/>
      <c r="F129" s="100"/>
      <c r="G129" s="66">
        <f t="shared" si="1"/>
        <v>0</v>
      </c>
      <c r="H129" s="117"/>
    </row>
    <row r="130" spans="1:8" s="69" customFormat="1" x14ac:dyDescent="0.25">
      <c r="A130" s="67">
        <v>122</v>
      </c>
      <c r="B130" s="100"/>
      <c r="C130" s="100"/>
      <c r="D130" s="75"/>
      <c r="E130" s="100"/>
      <c r="F130" s="100"/>
      <c r="G130" s="66">
        <f t="shared" si="1"/>
        <v>0</v>
      </c>
      <c r="H130" s="117"/>
    </row>
    <row r="131" spans="1:8" s="69" customFormat="1" x14ac:dyDescent="0.25">
      <c r="A131" s="67">
        <v>123</v>
      </c>
      <c r="B131" s="100"/>
      <c r="C131" s="100"/>
      <c r="D131" s="75"/>
      <c r="E131" s="100"/>
      <c r="F131" s="100"/>
      <c r="G131" s="66">
        <f t="shared" si="1"/>
        <v>0</v>
      </c>
      <c r="H131" s="117"/>
    </row>
    <row r="132" spans="1:8" s="69" customFormat="1" x14ac:dyDescent="0.25">
      <c r="A132" s="67">
        <v>124</v>
      </c>
      <c r="B132" s="100"/>
      <c r="C132" s="100"/>
      <c r="D132" s="75"/>
      <c r="E132" s="100"/>
      <c r="F132" s="100"/>
      <c r="G132" s="66">
        <f t="shared" si="1"/>
        <v>0</v>
      </c>
      <c r="H132" s="117"/>
    </row>
    <row r="133" spans="1:8" s="69" customFormat="1" x14ac:dyDescent="0.25">
      <c r="A133" s="67">
        <v>125</v>
      </c>
      <c r="B133" s="100"/>
      <c r="C133" s="100"/>
      <c r="D133" s="75"/>
      <c r="E133" s="100"/>
      <c r="F133" s="100"/>
      <c r="G133" s="66">
        <f t="shared" si="1"/>
        <v>0</v>
      </c>
      <c r="H133" s="117"/>
    </row>
    <row r="134" spans="1:8" s="69" customFormat="1" x14ac:dyDescent="0.25">
      <c r="A134" s="67">
        <v>126</v>
      </c>
      <c r="B134" s="100"/>
      <c r="C134" s="100"/>
      <c r="D134" s="75"/>
      <c r="E134" s="100"/>
      <c r="F134" s="100"/>
      <c r="G134" s="66">
        <f t="shared" si="1"/>
        <v>0</v>
      </c>
      <c r="H134" s="117"/>
    </row>
    <row r="135" spans="1:8" s="69" customFormat="1" x14ac:dyDescent="0.25">
      <c r="A135" s="67">
        <v>127</v>
      </c>
      <c r="B135" s="100"/>
      <c r="C135" s="100"/>
      <c r="D135" s="75"/>
      <c r="E135" s="100"/>
      <c r="F135" s="100"/>
      <c r="G135" s="66">
        <f t="shared" si="1"/>
        <v>0</v>
      </c>
      <c r="H135" s="117"/>
    </row>
    <row r="136" spans="1:8" s="69" customFormat="1" x14ac:dyDescent="0.25">
      <c r="A136" s="67">
        <v>128</v>
      </c>
      <c r="B136" s="100"/>
      <c r="C136" s="100"/>
      <c r="D136" s="75"/>
      <c r="E136" s="100"/>
      <c r="F136" s="100"/>
      <c r="G136" s="66">
        <f t="shared" si="1"/>
        <v>0</v>
      </c>
      <c r="H136" s="117"/>
    </row>
    <row r="137" spans="1:8" s="69" customFormat="1" x14ac:dyDescent="0.25">
      <c r="A137" s="67">
        <v>129</v>
      </c>
      <c r="B137" s="100"/>
      <c r="C137" s="100"/>
      <c r="D137" s="75"/>
      <c r="E137" s="100"/>
      <c r="F137" s="100"/>
      <c r="G137" s="66">
        <f t="shared" si="1"/>
        <v>0</v>
      </c>
      <c r="H137" s="117"/>
    </row>
    <row r="138" spans="1:8" s="69" customFormat="1" x14ac:dyDescent="0.25">
      <c r="A138" s="67">
        <v>130</v>
      </c>
      <c r="B138" s="100"/>
      <c r="C138" s="100"/>
      <c r="D138" s="75"/>
      <c r="E138" s="100"/>
      <c r="F138" s="100"/>
      <c r="G138" s="66">
        <f t="shared" ref="G138:G201" si="2">ROUND(E138*F138,2)</f>
        <v>0</v>
      </c>
      <c r="H138" s="117"/>
    </row>
    <row r="139" spans="1:8" s="69" customFormat="1" x14ac:dyDescent="0.25">
      <c r="A139" s="67">
        <v>131</v>
      </c>
      <c r="B139" s="100"/>
      <c r="C139" s="100"/>
      <c r="D139" s="75"/>
      <c r="E139" s="100"/>
      <c r="F139" s="100"/>
      <c r="G139" s="66">
        <f t="shared" si="2"/>
        <v>0</v>
      </c>
      <c r="H139" s="117"/>
    </row>
    <row r="140" spans="1:8" s="69" customFormat="1" x14ac:dyDescent="0.25">
      <c r="A140" s="67">
        <v>132</v>
      </c>
      <c r="B140" s="100"/>
      <c r="C140" s="100"/>
      <c r="D140" s="75"/>
      <c r="E140" s="100"/>
      <c r="F140" s="100"/>
      <c r="G140" s="66">
        <f t="shared" si="2"/>
        <v>0</v>
      </c>
      <c r="H140" s="117"/>
    </row>
    <row r="141" spans="1:8" s="69" customFormat="1" x14ac:dyDescent="0.25">
      <c r="A141" s="67">
        <v>133</v>
      </c>
      <c r="B141" s="100"/>
      <c r="C141" s="100"/>
      <c r="D141" s="75"/>
      <c r="E141" s="100"/>
      <c r="F141" s="100"/>
      <c r="G141" s="66">
        <f t="shared" si="2"/>
        <v>0</v>
      </c>
      <c r="H141" s="117"/>
    </row>
    <row r="142" spans="1:8" s="69" customFormat="1" x14ac:dyDescent="0.25">
      <c r="A142" s="67">
        <v>134</v>
      </c>
      <c r="B142" s="100"/>
      <c r="C142" s="100"/>
      <c r="D142" s="75"/>
      <c r="E142" s="100"/>
      <c r="F142" s="100"/>
      <c r="G142" s="66">
        <f t="shared" si="2"/>
        <v>0</v>
      </c>
      <c r="H142" s="117"/>
    </row>
    <row r="143" spans="1:8" s="69" customFormat="1" x14ac:dyDescent="0.25">
      <c r="A143" s="67">
        <v>135</v>
      </c>
      <c r="B143" s="100"/>
      <c r="C143" s="100"/>
      <c r="D143" s="75"/>
      <c r="E143" s="100"/>
      <c r="F143" s="100"/>
      <c r="G143" s="66">
        <f t="shared" si="2"/>
        <v>0</v>
      </c>
      <c r="H143" s="117"/>
    </row>
    <row r="144" spans="1:8" s="69" customFormat="1" x14ac:dyDescent="0.25">
      <c r="A144" s="67">
        <v>136</v>
      </c>
      <c r="B144" s="100"/>
      <c r="C144" s="100"/>
      <c r="D144" s="75"/>
      <c r="E144" s="100"/>
      <c r="F144" s="100"/>
      <c r="G144" s="66">
        <f t="shared" si="2"/>
        <v>0</v>
      </c>
      <c r="H144" s="117"/>
    </row>
    <row r="145" spans="1:8" s="69" customFormat="1" x14ac:dyDescent="0.25">
      <c r="A145" s="67">
        <v>137</v>
      </c>
      <c r="B145" s="100"/>
      <c r="C145" s="100"/>
      <c r="D145" s="75"/>
      <c r="E145" s="100"/>
      <c r="F145" s="100"/>
      <c r="G145" s="66">
        <f t="shared" si="2"/>
        <v>0</v>
      </c>
      <c r="H145" s="117"/>
    </row>
    <row r="146" spans="1:8" s="69" customFormat="1" x14ac:dyDescent="0.25">
      <c r="A146" s="67">
        <v>138</v>
      </c>
      <c r="B146" s="100"/>
      <c r="C146" s="100"/>
      <c r="D146" s="75"/>
      <c r="E146" s="100"/>
      <c r="F146" s="100"/>
      <c r="G146" s="66">
        <f t="shared" si="2"/>
        <v>0</v>
      </c>
      <c r="H146" s="117"/>
    </row>
    <row r="147" spans="1:8" s="69" customFormat="1" x14ac:dyDescent="0.25">
      <c r="A147" s="67">
        <v>139</v>
      </c>
      <c r="B147" s="100"/>
      <c r="C147" s="100"/>
      <c r="D147" s="75"/>
      <c r="E147" s="100"/>
      <c r="F147" s="100"/>
      <c r="G147" s="66">
        <f t="shared" si="2"/>
        <v>0</v>
      </c>
      <c r="H147" s="117"/>
    </row>
    <row r="148" spans="1:8" s="69" customFormat="1" x14ac:dyDescent="0.25">
      <c r="A148" s="67">
        <v>140</v>
      </c>
      <c r="B148" s="100"/>
      <c r="C148" s="100"/>
      <c r="D148" s="75"/>
      <c r="E148" s="100"/>
      <c r="F148" s="100"/>
      <c r="G148" s="66">
        <f t="shared" si="2"/>
        <v>0</v>
      </c>
      <c r="H148" s="117"/>
    </row>
    <row r="149" spans="1:8" s="69" customFormat="1" x14ac:dyDescent="0.25">
      <c r="A149" s="67">
        <v>141</v>
      </c>
      <c r="B149" s="100"/>
      <c r="C149" s="100"/>
      <c r="D149" s="75"/>
      <c r="E149" s="100"/>
      <c r="F149" s="100"/>
      <c r="G149" s="66">
        <f t="shared" si="2"/>
        <v>0</v>
      </c>
      <c r="H149" s="117"/>
    </row>
    <row r="150" spans="1:8" s="69" customFormat="1" x14ac:dyDescent="0.25">
      <c r="A150" s="67">
        <v>142</v>
      </c>
      <c r="B150" s="100"/>
      <c r="C150" s="100"/>
      <c r="D150" s="75"/>
      <c r="E150" s="100"/>
      <c r="F150" s="100"/>
      <c r="G150" s="66">
        <f t="shared" si="2"/>
        <v>0</v>
      </c>
      <c r="H150" s="117"/>
    </row>
    <row r="151" spans="1:8" s="69" customFormat="1" x14ac:dyDescent="0.25">
      <c r="A151" s="67">
        <v>143</v>
      </c>
      <c r="B151" s="100"/>
      <c r="C151" s="100"/>
      <c r="D151" s="75"/>
      <c r="E151" s="100"/>
      <c r="F151" s="100"/>
      <c r="G151" s="66">
        <f t="shared" si="2"/>
        <v>0</v>
      </c>
      <c r="H151" s="117"/>
    </row>
    <row r="152" spans="1:8" s="69" customFormat="1" x14ac:dyDescent="0.25">
      <c r="A152" s="67">
        <v>144</v>
      </c>
      <c r="B152" s="100"/>
      <c r="C152" s="100"/>
      <c r="D152" s="75"/>
      <c r="E152" s="100"/>
      <c r="F152" s="100"/>
      <c r="G152" s="66">
        <f t="shared" si="2"/>
        <v>0</v>
      </c>
      <c r="H152" s="117"/>
    </row>
    <row r="153" spans="1:8" s="69" customFormat="1" x14ac:dyDescent="0.25">
      <c r="A153" s="67">
        <v>145</v>
      </c>
      <c r="B153" s="100"/>
      <c r="C153" s="100"/>
      <c r="D153" s="75"/>
      <c r="E153" s="100"/>
      <c r="F153" s="100"/>
      <c r="G153" s="66">
        <f t="shared" si="2"/>
        <v>0</v>
      </c>
      <c r="H153" s="117"/>
    </row>
    <row r="154" spans="1:8" s="69" customFormat="1" x14ac:dyDescent="0.25">
      <c r="A154" s="67">
        <v>146</v>
      </c>
      <c r="B154" s="100"/>
      <c r="C154" s="100"/>
      <c r="D154" s="75"/>
      <c r="E154" s="100"/>
      <c r="F154" s="100"/>
      <c r="G154" s="66">
        <f t="shared" si="2"/>
        <v>0</v>
      </c>
      <c r="H154" s="117"/>
    </row>
    <row r="155" spans="1:8" s="69" customFormat="1" x14ac:dyDescent="0.25">
      <c r="A155" s="67">
        <v>147</v>
      </c>
      <c r="B155" s="100"/>
      <c r="C155" s="100"/>
      <c r="D155" s="75"/>
      <c r="E155" s="100"/>
      <c r="F155" s="100"/>
      <c r="G155" s="66">
        <f t="shared" si="2"/>
        <v>0</v>
      </c>
      <c r="H155" s="117"/>
    </row>
    <row r="156" spans="1:8" s="69" customFormat="1" x14ac:dyDescent="0.25">
      <c r="A156" s="67">
        <v>148</v>
      </c>
      <c r="B156" s="100"/>
      <c r="C156" s="100"/>
      <c r="D156" s="75"/>
      <c r="E156" s="100"/>
      <c r="F156" s="100"/>
      <c r="G156" s="66">
        <f t="shared" si="2"/>
        <v>0</v>
      </c>
      <c r="H156" s="117"/>
    </row>
    <row r="157" spans="1:8" s="69" customFormat="1" x14ac:dyDescent="0.25">
      <c r="A157" s="67">
        <v>149</v>
      </c>
      <c r="B157" s="100"/>
      <c r="C157" s="100"/>
      <c r="D157" s="75"/>
      <c r="E157" s="100"/>
      <c r="F157" s="100"/>
      <c r="G157" s="66">
        <f t="shared" si="2"/>
        <v>0</v>
      </c>
      <c r="H157" s="117"/>
    </row>
    <row r="158" spans="1:8" s="69" customFormat="1" x14ac:dyDescent="0.25">
      <c r="A158" s="67">
        <v>150</v>
      </c>
      <c r="B158" s="100"/>
      <c r="C158" s="100"/>
      <c r="D158" s="75"/>
      <c r="E158" s="100"/>
      <c r="F158" s="100"/>
      <c r="G158" s="66">
        <f t="shared" si="2"/>
        <v>0</v>
      </c>
      <c r="H158" s="117"/>
    </row>
    <row r="159" spans="1:8" s="69" customFormat="1" x14ac:dyDescent="0.25">
      <c r="A159" s="67">
        <v>151</v>
      </c>
      <c r="B159" s="100"/>
      <c r="C159" s="100"/>
      <c r="D159" s="75"/>
      <c r="E159" s="100"/>
      <c r="F159" s="100"/>
      <c r="G159" s="66">
        <f t="shared" si="2"/>
        <v>0</v>
      </c>
      <c r="H159" s="117"/>
    </row>
    <row r="160" spans="1:8" s="69" customFormat="1" x14ac:dyDescent="0.25">
      <c r="A160" s="67">
        <v>152</v>
      </c>
      <c r="B160" s="100"/>
      <c r="C160" s="100"/>
      <c r="D160" s="75"/>
      <c r="E160" s="100"/>
      <c r="F160" s="100"/>
      <c r="G160" s="66">
        <f t="shared" si="2"/>
        <v>0</v>
      </c>
      <c r="H160" s="117"/>
    </row>
    <row r="161" spans="1:8" s="69" customFormat="1" x14ac:dyDescent="0.25">
      <c r="A161" s="67">
        <v>153</v>
      </c>
      <c r="B161" s="100"/>
      <c r="C161" s="100"/>
      <c r="D161" s="75"/>
      <c r="E161" s="100"/>
      <c r="F161" s="100"/>
      <c r="G161" s="66">
        <f t="shared" si="2"/>
        <v>0</v>
      </c>
      <c r="H161" s="117"/>
    </row>
    <row r="162" spans="1:8" s="69" customFormat="1" x14ac:dyDescent="0.25">
      <c r="A162" s="67">
        <v>154</v>
      </c>
      <c r="B162" s="100"/>
      <c r="C162" s="100"/>
      <c r="D162" s="75"/>
      <c r="E162" s="100"/>
      <c r="F162" s="100"/>
      <c r="G162" s="66">
        <f t="shared" si="2"/>
        <v>0</v>
      </c>
      <c r="H162" s="117"/>
    </row>
    <row r="163" spans="1:8" s="69" customFormat="1" x14ac:dyDescent="0.25">
      <c r="A163" s="67">
        <v>155</v>
      </c>
      <c r="B163" s="100"/>
      <c r="C163" s="100"/>
      <c r="D163" s="75"/>
      <c r="E163" s="100"/>
      <c r="F163" s="100"/>
      <c r="G163" s="66">
        <f t="shared" si="2"/>
        <v>0</v>
      </c>
      <c r="H163" s="117"/>
    </row>
    <row r="164" spans="1:8" s="69" customFormat="1" x14ac:dyDescent="0.25">
      <c r="A164" s="67">
        <v>156</v>
      </c>
      <c r="B164" s="100"/>
      <c r="C164" s="100"/>
      <c r="D164" s="75"/>
      <c r="E164" s="100"/>
      <c r="F164" s="100"/>
      <c r="G164" s="66">
        <f t="shared" si="2"/>
        <v>0</v>
      </c>
      <c r="H164" s="117"/>
    </row>
    <row r="165" spans="1:8" s="69" customFormat="1" x14ac:dyDescent="0.25">
      <c r="A165" s="67">
        <v>157</v>
      </c>
      <c r="B165" s="100"/>
      <c r="C165" s="100"/>
      <c r="D165" s="75"/>
      <c r="E165" s="100"/>
      <c r="F165" s="100"/>
      <c r="G165" s="66">
        <f t="shared" si="2"/>
        <v>0</v>
      </c>
      <c r="H165" s="117"/>
    </row>
    <row r="166" spans="1:8" s="69" customFormat="1" x14ac:dyDescent="0.25">
      <c r="A166" s="67">
        <v>158</v>
      </c>
      <c r="B166" s="100"/>
      <c r="C166" s="100"/>
      <c r="D166" s="75"/>
      <c r="E166" s="100"/>
      <c r="F166" s="100"/>
      <c r="G166" s="66">
        <f t="shared" si="2"/>
        <v>0</v>
      </c>
      <c r="H166" s="117"/>
    </row>
    <row r="167" spans="1:8" s="69" customFormat="1" x14ac:dyDescent="0.25">
      <c r="A167" s="67">
        <v>159</v>
      </c>
      <c r="B167" s="100"/>
      <c r="C167" s="100"/>
      <c r="D167" s="75"/>
      <c r="E167" s="100"/>
      <c r="F167" s="100"/>
      <c r="G167" s="66">
        <f t="shared" si="2"/>
        <v>0</v>
      </c>
      <c r="H167" s="117"/>
    </row>
    <row r="168" spans="1:8" s="69" customFormat="1" x14ac:dyDescent="0.25">
      <c r="A168" s="67">
        <v>160</v>
      </c>
      <c r="B168" s="100"/>
      <c r="C168" s="100"/>
      <c r="D168" s="75"/>
      <c r="E168" s="100"/>
      <c r="F168" s="100"/>
      <c r="G168" s="66">
        <f t="shared" si="2"/>
        <v>0</v>
      </c>
      <c r="H168" s="117"/>
    </row>
    <row r="169" spans="1:8" s="69" customFormat="1" x14ac:dyDescent="0.25">
      <c r="A169" s="67">
        <v>161</v>
      </c>
      <c r="B169" s="100"/>
      <c r="C169" s="100"/>
      <c r="D169" s="75"/>
      <c r="E169" s="100"/>
      <c r="F169" s="100"/>
      <c r="G169" s="66">
        <f t="shared" si="2"/>
        <v>0</v>
      </c>
      <c r="H169" s="117"/>
    </row>
    <row r="170" spans="1:8" s="69" customFormat="1" x14ac:dyDescent="0.25">
      <c r="A170" s="67">
        <v>162</v>
      </c>
      <c r="B170" s="100"/>
      <c r="C170" s="100"/>
      <c r="D170" s="75"/>
      <c r="E170" s="100"/>
      <c r="F170" s="100"/>
      <c r="G170" s="66">
        <f t="shared" si="2"/>
        <v>0</v>
      </c>
      <c r="H170" s="117"/>
    </row>
    <row r="171" spans="1:8" s="69" customFormat="1" x14ac:dyDescent="0.25">
      <c r="A171" s="67">
        <v>163</v>
      </c>
      <c r="B171" s="100"/>
      <c r="C171" s="100"/>
      <c r="D171" s="75"/>
      <c r="E171" s="100"/>
      <c r="F171" s="100"/>
      <c r="G171" s="66">
        <f t="shared" si="2"/>
        <v>0</v>
      </c>
      <c r="H171" s="117"/>
    </row>
    <row r="172" spans="1:8" s="69" customFormat="1" x14ac:dyDescent="0.25">
      <c r="A172" s="67">
        <v>164</v>
      </c>
      <c r="B172" s="100"/>
      <c r="C172" s="100"/>
      <c r="D172" s="75"/>
      <c r="E172" s="100"/>
      <c r="F172" s="100"/>
      <c r="G172" s="66">
        <f t="shared" si="2"/>
        <v>0</v>
      </c>
      <c r="H172" s="117"/>
    </row>
    <row r="173" spans="1:8" s="69" customFormat="1" x14ac:dyDescent="0.25">
      <c r="A173" s="67">
        <v>165</v>
      </c>
      <c r="B173" s="100"/>
      <c r="C173" s="100"/>
      <c r="D173" s="75"/>
      <c r="E173" s="100"/>
      <c r="F173" s="100"/>
      <c r="G173" s="66">
        <f t="shared" si="2"/>
        <v>0</v>
      </c>
      <c r="H173" s="117"/>
    </row>
    <row r="174" spans="1:8" s="69" customFormat="1" x14ac:dyDescent="0.25">
      <c r="A174" s="67">
        <v>166</v>
      </c>
      <c r="B174" s="100"/>
      <c r="C174" s="100"/>
      <c r="D174" s="75"/>
      <c r="E174" s="100"/>
      <c r="F174" s="100"/>
      <c r="G174" s="66">
        <f t="shared" si="2"/>
        <v>0</v>
      </c>
      <c r="H174" s="117"/>
    </row>
    <row r="175" spans="1:8" s="69" customFormat="1" x14ac:dyDescent="0.25">
      <c r="A175" s="67">
        <v>167</v>
      </c>
      <c r="B175" s="100"/>
      <c r="C175" s="100"/>
      <c r="D175" s="75"/>
      <c r="E175" s="100"/>
      <c r="F175" s="100"/>
      <c r="G175" s="66">
        <f t="shared" si="2"/>
        <v>0</v>
      </c>
      <c r="H175" s="117"/>
    </row>
    <row r="176" spans="1:8" s="69" customFormat="1" x14ac:dyDescent="0.25">
      <c r="A176" s="67">
        <v>168</v>
      </c>
      <c r="B176" s="100"/>
      <c r="C176" s="100"/>
      <c r="D176" s="75"/>
      <c r="E176" s="100"/>
      <c r="F176" s="100"/>
      <c r="G176" s="66">
        <f t="shared" si="2"/>
        <v>0</v>
      </c>
      <c r="H176" s="117"/>
    </row>
    <row r="177" spans="1:8" s="69" customFormat="1" x14ac:dyDescent="0.25">
      <c r="A177" s="67">
        <v>169</v>
      </c>
      <c r="B177" s="100"/>
      <c r="C177" s="100"/>
      <c r="D177" s="75"/>
      <c r="E177" s="100"/>
      <c r="F177" s="100"/>
      <c r="G177" s="66">
        <f t="shared" si="2"/>
        <v>0</v>
      </c>
      <c r="H177" s="117"/>
    </row>
    <row r="178" spans="1:8" s="69" customFormat="1" x14ac:dyDescent="0.25">
      <c r="A178" s="67">
        <v>170</v>
      </c>
      <c r="B178" s="100"/>
      <c r="C178" s="100"/>
      <c r="D178" s="75"/>
      <c r="E178" s="100"/>
      <c r="F178" s="100"/>
      <c r="G178" s="66">
        <f t="shared" si="2"/>
        <v>0</v>
      </c>
      <c r="H178" s="117"/>
    </row>
    <row r="179" spans="1:8" s="69" customFormat="1" x14ac:dyDescent="0.25">
      <c r="A179" s="67">
        <v>171</v>
      </c>
      <c r="B179" s="100"/>
      <c r="C179" s="100"/>
      <c r="D179" s="75"/>
      <c r="E179" s="100"/>
      <c r="F179" s="100"/>
      <c r="G179" s="66">
        <f t="shared" si="2"/>
        <v>0</v>
      </c>
      <c r="H179" s="117"/>
    </row>
    <row r="180" spans="1:8" s="69" customFormat="1" x14ac:dyDescent="0.25">
      <c r="A180" s="67">
        <v>172</v>
      </c>
      <c r="B180" s="100"/>
      <c r="C180" s="100"/>
      <c r="D180" s="75"/>
      <c r="E180" s="100"/>
      <c r="F180" s="100"/>
      <c r="G180" s="66">
        <f t="shared" si="2"/>
        <v>0</v>
      </c>
      <c r="H180" s="117"/>
    </row>
    <row r="181" spans="1:8" s="69" customFormat="1" x14ac:dyDescent="0.25">
      <c r="A181" s="67">
        <v>173</v>
      </c>
      <c r="B181" s="100"/>
      <c r="C181" s="100"/>
      <c r="D181" s="75"/>
      <c r="E181" s="100"/>
      <c r="F181" s="100"/>
      <c r="G181" s="66">
        <f t="shared" si="2"/>
        <v>0</v>
      </c>
      <c r="H181" s="117"/>
    </row>
    <row r="182" spans="1:8" s="69" customFormat="1" x14ac:dyDescent="0.25">
      <c r="A182" s="67">
        <v>174</v>
      </c>
      <c r="B182" s="100"/>
      <c r="C182" s="100"/>
      <c r="D182" s="75"/>
      <c r="E182" s="100"/>
      <c r="F182" s="100"/>
      <c r="G182" s="66">
        <f t="shared" si="2"/>
        <v>0</v>
      </c>
      <c r="H182" s="117"/>
    </row>
    <row r="183" spans="1:8" s="69" customFormat="1" x14ac:dyDescent="0.25">
      <c r="A183" s="67">
        <v>175</v>
      </c>
      <c r="B183" s="100"/>
      <c r="C183" s="100"/>
      <c r="D183" s="75"/>
      <c r="E183" s="100"/>
      <c r="F183" s="100"/>
      <c r="G183" s="66">
        <f t="shared" si="2"/>
        <v>0</v>
      </c>
      <c r="H183" s="117"/>
    </row>
    <row r="184" spans="1:8" s="69" customFormat="1" x14ac:dyDescent="0.25">
      <c r="A184" s="67">
        <v>176</v>
      </c>
      <c r="B184" s="100"/>
      <c r="C184" s="100"/>
      <c r="D184" s="75"/>
      <c r="E184" s="100"/>
      <c r="F184" s="100"/>
      <c r="G184" s="66">
        <f t="shared" si="2"/>
        <v>0</v>
      </c>
      <c r="H184" s="117"/>
    </row>
    <row r="185" spans="1:8" s="69" customFormat="1" x14ac:dyDescent="0.25">
      <c r="A185" s="67">
        <v>177</v>
      </c>
      <c r="B185" s="100"/>
      <c r="C185" s="100"/>
      <c r="D185" s="75"/>
      <c r="E185" s="100"/>
      <c r="F185" s="100"/>
      <c r="G185" s="66">
        <f t="shared" si="2"/>
        <v>0</v>
      </c>
      <c r="H185" s="117"/>
    </row>
    <row r="186" spans="1:8" s="69" customFormat="1" x14ac:dyDescent="0.25">
      <c r="A186" s="67">
        <v>178</v>
      </c>
      <c r="B186" s="100"/>
      <c r="C186" s="100"/>
      <c r="D186" s="75"/>
      <c r="E186" s="100"/>
      <c r="F186" s="100"/>
      <c r="G186" s="66">
        <f t="shared" si="2"/>
        <v>0</v>
      </c>
      <c r="H186" s="117"/>
    </row>
    <row r="187" spans="1:8" s="69" customFormat="1" x14ac:dyDescent="0.25">
      <c r="A187" s="67">
        <v>179</v>
      </c>
      <c r="B187" s="100"/>
      <c r="C187" s="100"/>
      <c r="D187" s="75"/>
      <c r="E187" s="100"/>
      <c r="F187" s="100"/>
      <c r="G187" s="66">
        <f t="shared" si="2"/>
        <v>0</v>
      </c>
      <c r="H187" s="117"/>
    </row>
    <row r="188" spans="1:8" s="69" customFormat="1" x14ac:dyDescent="0.25">
      <c r="A188" s="67">
        <v>180</v>
      </c>
      <c r="B188" s="100"/>
      <c r="C188" s="100"/>
      <c r="D188" s="75"/>
      <c r="E188" s="100"/>
      <c r="F188" s="100"/>
      <c r="G188" s="66">
        <f t="shared" si="2"/>
        <v>0</v>
      </c>
      <c r="H188" s="117"/>
    </row>
    <row r="189" spans="1:8" s="69" customFormat="1" x14ac:dyDescent="0.25">
      <c r="A189" s="67">
        <v>181</v>
      </c>
      <c r="B189" s="100"/>
      <c r="C189" s="100"/>
      <c r="D189" s="75"/>
      <c r="E189" s="100"/>
      <c r="F189" s="100"/>
      <c r="G189" s="66">
        <f t="shared" si="2"/>
        <v>0</v>
      </c>
      <c r="H189" s="117"/>
    </row>
    <row r="190" spans="1:8" s="69" customFormat="1" x14ac:dyDescent="0.25">
      <c r="A190" s="67">
        <v>182</v>
      </c>
      <c r="B190" s="100"/>
      <c r="C190" s="100"/>
      <c r="D190" s="75"/>
      <c r="E190" s="100"/>
      <c r="F190" s="100"/>
      <c r="G190" s="66">
        <f t="shared" si="2"/>
        <v>0</v>
      </c>
      <c r="H190" s="117"/>
    </row>
    <row r="191" spans="1:8" s="69" customFormat="1" x14ac:dyDescent="0.25">
      <c r="A191" s="67">
        <v>183</v>
      </c>
      <c r="B191" s="100"/>
      <c r="C191" s="100"/>
      <c r="D191" s="75"/>
      <c r="E191" s="100"/>
      <c r="F191" s="100"/>
      <c r="G191" s="66">
        <f t="shared" si="2"/>
        <v>0</v>
      </c>
      <c r="H191" s="117"/>
    </row>
    <row r="192" spans="1:8" s="69" customFormat="1" x14ac:dyDescent="0.25">
      <c r="A192" s="67">
        <v>184</v>
      </c>
      <c r="B192" s="100"/>
      <c r="C192" s="100"/>
      <c r="D192" s="75"/>
      <c r="E192" s="100"/>
      <c r="F192" s="100"/>
      <c r="G192" s="66">
        <f t="shared" si="2"/>
        <v>0</v>
      </c>
      <c r="H192" s="117"/>
    </row>
    <row r="193" spans="1:8" s="69" customFormat="1" x14ac:dyDescent="0.25">
      <c r="A193" s="67">
        <v>185</v>
      </c>
      <c r="B193" s="100"/>
      <c r="C193" s="100"/>
      <c r="D193" s="75"/>
      <c r="E193" s="100"/>
      <c r="F193" s="100"/>
      <c r="G193" s="66">
        <f t="shared" si="2"/>
        <v>0</v>
      </c>
      <c r="H193" s="117"/>
    </row>
    <row r="194" spans="1:8" s="69" customFormat="1" x14ac:dyDescent="0.25">
      <c r="A194" s="67">
        <v>186</v>
      </c>
      <c r="B194" s="100"/>
      <c r="C194" s="100"/>
      <c r="D194" s="75"/>
      <c r="E194" s="100"/>
      <c r="F194" s="100"/>
      <c r="G194" s="66">
        <f t="shared" si="2"/>
        <v>0</v>
      </c>
      <c r="H194" s="117"/>
    </row>
    <row r="195" spans="1:8" s="69" customFormat="1" x14ac:dyDescent="0.25">
      <c r="A195" s="67">
        <v>187</v>
      </c>
      <c r="B195" s="100"/>
      <c r="C195" s="100"/>
      <c r="D195" s="75"/>
      <c r="E195" s="100"/>
      <c r="F195" s="100"/>
      <c r="G195" s="66">
        <f t="shared" si="2"/>
        <v>0</v>
      </c>
      <c r="H195" s="117"/>
    </row>
    <row r="196" spans="1:8" s="69" customFormat="1" x14ac:dyDescent="0.25">
      <c r="A196" s="67">
        <v>188</v>
      </c>
      <c r="B196" s="100"/>
      <c r="C196" s="100"/>
      <c r="D196" s="75"/>
      <c r="E196" s="100"/>
      <c r="F196" s="100"/>
      <c r="G196" s="66">
        <f t="shared" si="2"/>
        <v>0</v>
      </c>
      <c r="H196" s="117"/>
    </row>
    <row r="197" spans="1:8" s="69" customFormat="1" x14ac:dyDescent="0.25">
      <c r="A197" s="67">
        <v>189</v>
      </c>
      <c r="B197" s="100"/>
      <c r="C197" s="100"/>
      <c r="D197" s="75"/>
      <c r="E197" s="100"/>
      <c r="F197" s="100"/>
      <c r="G197" s="66">
        <f t="shared" si="2"/>
        <v>0</v>
      </c>
      <c r="H197" s="117"/>
    </row>
    <row r="198" spans="1:8" s="69" customFormat="1" x14ac:dyDescent="0.25">
      <c r="A198" s="67">
        <v>190</v>
      </c>
      <c r="B198" s="100"/>
      <c r="C198" s="100"/>
      <c r="D198" s="75"/>
      <c r="E198" s="100"/>
      <c r="F198" s="100"/>
      <c r="G198" s="66">
        <f t="shared" si="2"/>
        <v>0</v>
      </c>
      <c r="H198" s="117"/>
    </row>
    <row r="199" spans="1:8" s="69" customFormat="1" x14ac:dyDescent="0.25">
      <c r="A199" s="67">
        <v>191</v>
      </c>
      <c r="B199" s="100"/>
      <c r="C199" s="100"/>
      <c r="D199" s="75"/>
      <c r="E199" s="100"/>
      <c r="F199" s="100"/>
      <c r="G199" s="66">
        <f t="shared" si="2"/>
        <v>0</v>
      </c>
      <c r="H199" s="117"/>
    </row>
    <row r="200" spans="1:8" s="69" customFormat="1" x14ac:dyDescent="0.25">
      <c r="A200" s="67">
        <v>192</v>
      </c>
      <c r="B200" s="100"/>
      <c r="C200" s="100"/>
      <c r="D200" s="75"/>
      <c r="E200" s="100"/>
      <c r="F200" s="100"/>
      <c r="G200" s="66">
        <f t="shared" si="2"/>
        <v>0</v>
      </c>
      <c r="H200" s="117"/>
    </row>
    <row r="201" spans="1:8" s="69" customFormat="1" x14ac:dyDescent="0.25">
      <c r="A201" s="67">
        <v>193</v>
      </c>
      <c r="B201" s="100"/>
      <c r="C201" s="100"/>
      <c r="D201" s="75"/>
      <c r="E201" s="100"/>
      <c r="F201" s="100"/>
      <c r="G201" s="66">
        <f t="shared" si="2"/>
        <v>0</v>
      </c>
      <c r="H201" s="117"/>
    </row>
    <row r="202" spans="1:8" s="69" customFormat="1" x14ac:dyDescent="0.25">
      <c r="A202" s="67">
        <v>194</v>
      </c>
      <c r="B202" s="100"/>
      <c r="C202" s="100"/>
      <c r="D202" s="75"/>
      <c r="E202" s="100"/>
      <c r="F202" s="100"/>
      <c r="G202" s="66">
        <f t="shared" ref="G202:G265" si="3">ROUND(E202*F202,2)</f>
        <v>0</v>
      </c>
      <c r="H202" s="117"/>
    </row>
    <row r="203" spans="1:8" s="69" customFormat="1" x14ac:dyDescent="0.25">
      <c r="A203" s="67">
        <v>195</v>
      </c>
      <c r="B203" s="100"/>
      <c r="C203" s="100"/>
      <c r="D203" s="75"/>
      <c r="E203" s="100"/>
      <c r="F203" s="100"/>
      <c r="G203" s="66">
        <f t="shared" si="3"/>
        <v>0</v>
      </c>
      <c r="H203" s="117"/>
    </row>
    <row r="204" spans="1:8" s="69" customFormat="1" x14ac:dyDescent="0.25">
      <c r="A204" s="67">
        <v>196</v>
      </c>
      <c r="B204" s="100"/>
      <c r="C204" s="100"/>
      <c r="D204" s="75"/>
      <c r="E204" s="100"/>
      <c r="F204" s="100"/>
      <c r="G204" s="66">
        <f t="shared" si="3"/>
        <v>0</v>
      </c>
      <c r="H204" s="117"/>
    </row>
    <row r="205" spans="1:8" s="69" customFormat="1" x14ac:dyDescent="0.25">
      <c r="A205" s="67">
        <v>197</v>
      </c>
      <c r="B205" s="100"/>
      <c r="C205" s="100"/>
      <c r="D205" s="75"/>
      <c r="E205" s="100"/>
      <c r="F205" s="100"/>
      <c r="G205" s="66">
        <f t="shared" si="3"/>
        <v>0</v>
      </c>
      <c r="H205" s="117"/>
    </row>
    <row r="206" spans="1:8" s="69" customFormat="1" x14ac:dyDescent="0.25">
      <c r="A206" s="67">
        <v>198</v>
      </c>
      <c r="B206" s="100"/>
      <c r="C206" s="100"/>
      <c r="D206" s="75"/>
      <c r="E206" s="100"/>
      <c r="F206" s="100"/>
      <c r="G206" s="66">
        <f t="shared" si="3"/>
        <v>0</v>
      </c>
      <c r="H206" s="117"/>
    </row>
    <row r="207" spans="1:8" s="69" customFormat="1" x14ac:dyDescent="0.25">
      <c r="A207" s="67">
        <v>199</v>
      </c>
      <c r="B207" s="100"/>
      <c r="C207" s="100"/>
      <c r="D207" s="75"/>
      <c r="E207" s="100"/>
      <c r="F207" s="100"/>
      <c r="G207" s="66">
        <f t="shared" si="3"/>
        <v>0</v>
      </c>
      <c r="H207" s="117"/>
    </row>
    <row r="208" spans="1:8" s="69" customFormat="1" x14ac:dyDescent="0.25">
      <c r="A208" s="67">
        <v>200</v>
      </c>
      <c r="B208" s="100"/>
      <c r="C208" s="100"/>
      <c r="D208" s="75"/>
      <c r="E208" s="100"/>
      <c r="F208" s="100"/>
      <c r="G208" s="66">
        <f t="shared" si="3"/>
        <v>0</v>
      </c>
      <c r="H208" s="117"/>
    </row>
    <row r="209" spans="1:8" s="69" customFormat="1" x14ac:dyDescent="0.25">
      <c r="A209" s="67">
        <v>201</v>
      </c>
      <c r="B209" s="100"/>
      <c r="C209" s="100"/>
      <c r="D209" s="75"/>
      <c r="E209" s="100"/>
      <c r="F209" s="100"/>
      <c r="G209" s="66">
        <f t="shared" si="3"/>
        <v>0</v>
      </c>
      <c r="H209" s="117"/>
    </row>
    <row r="210" spans="1:8" s="69" customFormat="1" x14ac:dyDescent="0.25">
      <c r="A210" s="67">
        <v>202</v>
      </c>
      <c r="B210" s="100"/>
      <c r="C210" s="100"/>
      <c r="D210" s="75"/>
      <c r="E210" s="100"/>
      <c r="F210" s="100"/>
      <c r="G210" s="66">
        <f t="shared" si="3"/>
        <v>0</v>
      </c>
      <c r="H210" s="117"/>
    </row>
    <row r="211" spans="1:8" s="69" customFormat="1" x14ac:dyDescent="0.25">
      <c r="A211" s="67">
        <v>203</v>
      </c>
      <c r="B211" s="100"/>
      <c r="C211" s="100"/>
      <c r="D211" s="75"/>
      <c r="E211" s="100"/>
      <c r="F211" s="100"/>
      <c r="G211" s="66">
        <f t="shared" si="3"/>
        <v>0</v>
      </c>
      <c r="H211" s="117"/>
    </row>
    <row r="212" spans="1:8" s="69" customFormat="1" x14ac:dyDescent="0.25">
      <c r="A212" s="67">
        <v>204</v>
      </c>
      <c r="B212" s="100"/>
      <c r="C212" s="100"/>
      <c r="D212" s="75"/>
      <c r="E212" s="100"/>
      <c r="F212" s="100"/>
      <c r="G212" s="66">
        <f t="shared" si="3"/>
        <v>0</v>
      </c>
      <c r="H212" s="117"/>
    </row>
    <row r="213" spans="1:8" s="69" customFormat="1" x14ac:dyDescent="0.25">
      <c r="A213" s="67">
        <v>205</v>
      </c>
      <c r="B213" s="100"/>
      <c r="C213" s="100"/>
      <c r="D213" s="75"/>
      <c r="E213" s="100"/>
      <c r="F213" s="100"/>
      <c r="G213" s="66">
        <f t="shared" si="3"/>
        <v>0</v>
      </c>
      <c r="H213" s="117"/>
    </row>
    <row r="214" spans="1:8" s="69" customFormat="1" x14ac:dyDescent="0.25">
      <c r="A214" s="67">
        <v>206</v>
      </c>
      <c r="B214" s="100"/>
      <c r="C214" s="100"/>
      <c r="D214" s="75"/>
      <c r="E214" s="100"/>
      <c r="F214" s="100"/>
      <c r="G214" s="66">
        <f t="shared" si="3"/>
        <v>0</v>
      </c>
      <c r="H214" s="117"/>
    </row>
    <row r="215" spans="1:8" s="69" customFormat="1" x14ac:dyDescent="0.25">
      <c r="A215" s="67">
        <v>207</v>
      </c>
      <c r="B215" s="100"/>
      <c r="C215" s="100"/>
      <c r="D215" s="75"/>
      <c r="E215" s="100"/>
      <c r="F215" s="100"/>
      <c r="G215" s="66">
        <f t="shared" si="3"/>
        <v>0</v>
      </c>
      <c r="H215" s="117"/>
    </row>
    <row r="216" spans="1:8" s="69" customFormat="1" x14ac:dyDescent="0.25">
      <c r="A216" s="67">
        <v>208</v>
      </c>
      <c r="B216" s="100"/>
      <c r="C216" s="100"/>
      <c r="D216" s="75"/>
      <c r="E216" s="100"/>
      <c r="F216" s="100"/>
      <c r="G216" s="66">
        <f t="shared" si="3"/>
        <v>0</v>
      </c>
      <c r="H216" s="117"/>
    </row>
    <row r="217" spans="1:8" s="69" customFormat="1" x14ac:dyDescent="0.25">
      <c r="A217" s="67">
        <v>209</v>
      </c>
      <c r="B217" s="100"/>
      <c r="C217" s="100"/>
      <c r="D217" s="75"/>
      <c r="E217" s="100"/>
      <c r="F217" s="100"/>
      <c r="G217" s="66">
        <f t="shared" si="3"/>
        <v>0</v>
      </c>
      <c r="H217" s="117"/>
    </row>
    <row r="218" spans="1:8" s="69" customFormat="1" x14ac:dyDescent="0.25">
      <c r="A218" s="67">
        <v>210</v>
      </c>
      <c r="B218" s="100"/>
      <c r="C218" s="100"/>
      <c r="D218" s="75"/>
      <c r="E218" s="100"/>
      <c r="F218" s="100"/>
      <c r="G218" s="66">
        <f t="shared" si="3"/>
        <v>0</v>
      </c>
      <c r="H218" s="117"/>
    </row>
    <row r="219" spans="1:8" s="69" customFormat="1" x14ac:dyDescent="0.25">
      <c r="A219" s="67">
        <v>211</v>
      </c>
      <c r="B219" s="100"/>
      <c r="C219" s="100"/>
      <c r="D219" s="75"/>
      <c r="E219" s="100"/>
      <c r="F219" s="100"/>
      <c r="G219" s="66">
        <f t="shared" si="3"/>
        <v>0</v>
      </c>
      <c r="H219" s="117"/>
    </row>
    <row r="220" spans="1:8" s="69" customFormat="1" x14ac:dyDescent="0.25">
      <c r="A220" s="67">
        <v>212</v>
      </c>
      <c r="B220" s="100"/>
      <c r="C220" s="100"/>
      <c r="D220" s="75"/>
      <c r="E220" s="100"/>
      <c r="F220" s="100"/>
      <c r="G220" s="66">
        <f t="shared" si="3"/>
        <v>0</v>
      </c>
      <c r="H220" s="117"/>
    </row>
    <row r="221" spans="1:8" s="69" customFormat="1" x14ac:dyDescent="0.25">
      <c r="A221" s="67">
        <v>213</v>
      </c>
      <c r="B221" s="100"/>
      <c r="C221" s="100"/>
      <c r="D221" s="75"/>
      <c r="E221" s="100"/>
      <c r="F221" s="100"/>
      <c r="G221" s="66">
        <f t="shared" si="3"/>
        <v>0</v>
      </c>
      <c r="H221" s="117"/>
    </row>
    <row r="222" spans="1:8" s="69" customFormat="1" x14ac:dyDescent="0.25">
      <c r="A222" s="67">
        <v>214</v>
      </c>
      <c r="B222" s="100"/>
      <c r="C222" s="100"/>
      <c r="D222" s="75"/>
      <c r="E222" s="100"/>
      <c r="F222" s="100"/>
      <c r="G222" s="66">
        <f t="shared" si="3"/>
        <v>0</v>
      </c>
      <c r="H222" s="117"/>
    </row>
    <row r="223" spans="1:8" s="69" customFormat="1" x14ac:dyDescent="0.25">
      <c r="A223" s="67">
        <v>215</v>
      </c>
      <c r="B223" s="100"/>
      <c r="C223" s="100"/>
      <c r="D223" s="75"/>
      <c r="E223" s="100"/>
      <c r="F223" s="100"/>
      <c r="G223" s="66">
        <f t="shared" si="3"/>
        <v>0</v>
      </c>
      <c r="H223" s="117"/>
    </row>
    <row r="224" spans="1:8" s="69" customFormat="1" x14ac:dyDescent="0.25">
      <c r="A224" s="67">
        <v>216</v>
      </c>
      <c r="B224" s="100"/>
      <c r="C224" s="100"/>
      <c r="D224" s="75"/>
      <c r="E224" s="100"/>
      <c r="F224" s="100"/>
      <c r="G224" s="66">
        <f t="shared" si="3"/>
        <v>0</v>
      </c>
      <c r="H224" s="117"/>
    </row>
    <row r="225" spans="1:8" s="69" customFormat="1" x14ac:dyDescent="0.25">
      <c r="A225" s="67">
        <v>217</v>
      </c>
      <c r="B225" s="100"/>
      <c r="C225" s="100"/>
      <c r="D225" s="75"/>
      <c r="E225" s="100"/>
      <c r="F225" s="100"/>
      <c r="G225" s="66">
        <f t="shared" si="3"/>
        <v>0</v>
      </c>
      <c r="H225" s="117"/>
    </row>
    <row r="226" spans="1:8" s="69" customFormat="1" x14ac:dyDescent="0.25">
      <c r="A226" s="67">
        <v>218</v>
      </c>
      <c r="B226" s="100"/>
      <c r="C226" s="100"/>
      <c r="D226" s="75"/>
      <c r="E226" s="100"/>
      <c r="F226" s="100"/>
      <c r="G226" s="66">
        <f t="shared" si="3"/>
        <v>0</v>
      </c>
      <c r="H226" s="117"/>
    </row>
    <row r="227" spans="1:8" s="69" customFormat="1" x14ac:dyDescent="0.25">
      <c r="A227" s="67">
        <v>219</v>
      </c>
      <c r="B227" s="100"/>
      <c r="C227" s="100"/>
      <c r="D227" s="75"/>
      <c r="E227" s="100"/>
      <c r="F227" s="100"/>
      <c r="G227" s="66">
        <f t="shared" si="3"/>
        <v>0</v>
      </c>
      <c r="H227" s="117"/>
    </row>
    <row r="228" spans="1:8" s="69" customFormat="1" x14ac:dyDescent="0.25">
      <c r="A228" s="67">
        <v>220</v>
      </c>
      <c r="B228" s="100"/>
      <c r="C228" s="100"/>
      <c r="D228" s="75"/>
      <c r="E228" s="100"/>
      <c r="F228" s="100"/>
      <c r="G228" s="66">
        <f t="shared" si="3"/>
        <v>0</v>
      </c>
      <c r="H228" s="117"/>
    </row>
    <row r="229" spans="1:8" s="69" customFormat="1" x14ac:dyDescent="0.25">
      <c r="A229" s="67">
        <v>221</v>
      </c>
      <c r="B229" s="100"/>
      <c r="C229" s="100"/>
      <c r="D229" s="75"/>
      <c r="E229" s="100"/>
      <c r="F229" s="100"/>
      <c r="G229" s="66">
        <f t="shared" si="3"/>
        <v>0</v>
      </c>
      <c r="H229" s="117"/>
    </row>
    <row r="230" spans="1:8" s="69" customFormat="1" x14ac:dyDescent="0.25">
      <c r="A230" s="67">
        <v>222</v>
      </c>
      <c r="B230" s="100"/>
      <c r="C230" s="100"/>
      <c r="D230" s="75"/>
      <c r="E230" s="100"/>
      <c r="F230" s="100"/>
      <c r="G230" s="66">
        <f t="shared" si="3"/>
        <v>0</v>
      </c>
      <c r="H230" s="117"/>
    </row>
    <row r="231" spans="1:8" s="69" customFormat="1" x14ac:dyDescent="0.25">
      <c r="A231" s="67">
        <v>223</v>
      </c>
      <c r="B231" s="100"/>
      <c r="C231" s="100"/>
      <c r="D231" s="75"/>
      <c r="E231" s="100"/>
      <c r="F231" s="100"/>
      <c r="G231" s="66">
        <f t="shared" si="3"/>
        <v>0</v>
      </c>
      <c r="H231" s="117"/>
    </row>
    <row r="232" spans="1:8" s="69" customFormat="1" x14ac:dyDescent="0.25">
      <c r="A232" s="67">
        <v>224</v>
      </c>
      <c r="B232" s="100"/>
      <c r="C232" s="100"/>
      <c r="D232" s="75"/>
      <c r="E232" s="100"/>
      <c r="F232" s="100"/>
      <c r="G232" s="66">
        <f t="shared" si="3"/>
        <v>0</v>
      </c>
      <c r="H232" s="117"/>
    </row>
    <row r="233" spans="1:8" s="69" customFormat="1" x14ac:dyDescent="0.25">
      <c r="A233" s="67">
        <v>225</v>
      </c>
      <c r="B233" s="100"/>
      <c r="C233" s="100"/>
      <c r="D233" s="75"/>
      <c r="E233" s="100"/>
      <c r="F233" s="100"/>
      <c r="G233" s="66">
        <f t="shared" si="3"/>
        <v>0</v>
      </c>
      <c r="H233" s="117"/>
    </row>
    <row r="234" spans="1:8" s="69" customFormat="1" x14ac:dyDescent="0.25">
      <c r="A234" s="67">
        <v>226</v>
      </c>
      <c r="B234" s="100"/>
      <c r="C234" s="100"/>
      <c r="D234" s="75"/>
      <c r="E234" s="100"/>
      <c r="F234" s="100"/>
      <c r="G234" s="66">
        <f t="shared" si="3"/>
        <v>0</v>
      </c>
      <c r="H234" s="117"/>
    </row>
    <row r="235" spans="1:8" s="69" customFormat="1" x14ac:dyDescent="0.25">
      <c r="A235" s="67">
        <v>227</v>
      </c>
      <c r="B235" s="100"/>
      <c r="C235" s="100"/>
      <c r="D235" s="75"/>
      <c r="E235" s="100"/>
      <c r="F235" s="100"/>
      <c r="G235" s="66">
        <f t="shared" si="3"/>
        <v>0</v>
      </c>
      <c r="H235" s="117"/>
    </row>
    <row r="236" spans="1:8" s="69" customFormat="1" x14ac:dyDescent="0.25">
      <c r="A236" s="67">
        <v>228</v>
      </c>
      <c r="B236" s="100"/>
      <c r="C236" s="100"/>
      <c r="D236" s="75"/>
      <c r="E236" s="100"/>
      <c r="F236" s="100"/>
      <c r="G236" s="66">
        <f t="shared" si="3"/>
        <v>0</v>
      </c>
      <c r="H236" s="117"/>
    </row>
    <row r="237" spans="1:8" s="69" customFormat="1" x14ac:dyDescent="0.25">
      <c r="A237" s="67">
        <v>229</v>
      </c>
      <c r="B237" s="100"/>
      <c r="C237" s="100"/>
      <c r="D237" s="75"/>
      <c r="E237" s="100"/>
      <c r="F237" s="100"/>
      <c r="G237" s="66">
        <f t="shared" si="3"/>
        <v>0</v>
      </c>
      <c r="H237" s="117"/>
    </row>
    <row r="238" spans="1:8" s="69" customFormat="1" x14ac:dyDescent="0.25">
      <c r="A238" s="67">
        <v>230</v>
      </c>
      <c r="B238" s="100"/>
      <c r="C238" s="100"/>
      <c r="D238" s="75"/>
      <c r="E238" s="100"/>
      <c r="F238" s="100"/>
      <c r="G238" s="66">
        <f t="shared" si="3"/>
        <v>0</v>
      </c>
      <c r="H238" s="117"/>
    </row>
    <row r="239" spans="1:8" s="69" customFormat="1" x14ac:dyDescent="0.25">
      <c r="A239" s="67">
        <v>231</v>
      </c>
      <c r="B239" s="100"/>
      <c r="C239" s="100"/>
      <c r="D239" s="75"/>
      <c r="E239" s="100"/>
      <c r="F239" s="100"/>
      <c r="G239" s="66">
        <f t="shared" si="3"/>
        <v>0</v>
      </c>
      <c r="H239" s="117"/>
    </row>
    <row r="240" spans="1:8" s="69" customFormat="1" x14ac:dyDescent="0.25">
      <c r="A240" s="67">
        <v>232</v>
      </c>
      <c r="B240" s="100"/>
      <c r="C240" s="100"/>
      <c r="D240" s="75"/>
      <c r="E240" s="100"/>
      <c r="F240" s="100"/>
      <c r="G240" s="66">
        <f t="shared" si="3"/>
        <v>0</v>
      </c>
      <c r="H240" s="117"/>
    </row>
    <row r="241" spans="1:8" s="69" customFormat="1" x14ac:dyDescent="0.25">
      <c r="A241" s="67">
        <v>233</v>
      </c>
      <c r="B241" s="100"/>
      <c r="C241" s="100"/>
      <c r="D241" s="75"/>
      <c r="E241" s="100"/>
      <c r="F241" s="100"/>
      <c r="G241" s="66">
        <f t="shared" si="3"/>
        <v>0</v>
      </c>
      <c r="H241" s="117"/>
    </row>
    <row r="242" spans="1:8" s="69" customFormat="1" x14ac:dyDescent="0.25">
      <c r="A242" s="67">
        <v>234</v>
      </c>
      <c r="B242" s="100"/>
      <c r="C242" s="100"/>
      <c r="D242" s="75"/>
      <c r="E242" s="100"/>
      <c r="F242" s="100"/>
      <c r="G242" s="66">
        <f t="shared" si="3"/>
        <v>0</v>
      </c>
      <c r="H242" s="117"/>
    </row>
    <row r="243" spans="1:8" s="69" customFormat="1" x14ac:dyDescent="0.25">
      <c r="A243" s="67">
        <v>235</v>
      </c>
      <c r="B243" s="100"/>
      <c r="C243" s="100"/>
      <c r="D243" s="75"/>
      <c r="E243" s="100"/>
      <c r="F243" s="100"/>
      <c r="G243" s="66">
        <f t="shared" si="3"/>
        <v>0</v>
      </c>
      <c r="H243" s="117"/>
    </row>
    <row r="244" spans="1:8" s="69" customFormat="1" x14ac:dyDescent="0.25">
      <c r="A244" s="67">
        <v>236</v>
      </c>
      <c r="B244" s="100"/>
      <c r="C244" s="100"/>
      <c r="D244" s="75"/>
      <c r="E244" s="100"/>
      <c r="F244" s="100"/>
      <c r="G244" s="66">
        <f t="shared" si="3"/>
        <v>0</v>
      </c>
      <c r="H244" s="117"/>
    </row>
    <row r="245" spans="1:8" s="69" customFormat="1" x14ac:dyDescent="0.25">
      <c r="A245" s="67">
        <v>237</v>
      </c>
      <c r="B245" s="100"/>
      <c r="C245" s="100"/>
      <c r="D245" s="75"/>
      <c r="E245" s="100"/>
      <c r="F245" s="100"/>
      <c r="G245" s="66">
        <f t="shared" si="3"/>
        <v>0</v>
      </c>
      <c r="H245" s="117"/>
    </row>
    <row r="246" spans="1:8" s="69" customFormat="1" x14ac:dyDescent="0.25">
      <c r="A246" s="67">
        <v>238</v>
      </c>
      <c r="B246" s="100"/>
      <c r="C246" s="100"/>
      <c r="D246" s="75"/>
      <c r="E246" s="100"/>
      <c r="F246" s="100"/>
      <c r="G246" s="66">
        <f t="shared" si="3"/>
        <v>0</v>
      </c>
      <c r="H246" s="117"/>
    </row>
    <row r="247" spans="1:8" s="69" customFormat="1" x14ac:dyDescent="0.25">
      <c r="A247" s="67">
        <v>239</v>
      </c>
      <c r="B247" s="100"/>
      <c r="C247" s="100"/>
      <c r="D247" s="75"/>
      <c r="E247" s="100"/>
      <c r="F247" s="100"/>
      <c r="G247" s="66">
        <f t="shared" si="3"/>
        <v>0</v>
      </c>
      <c r="H247" s="117"/>
    </row>
    <row r="248" spans="1:8" s="69" customFormat="1" x14ac:dyDescent="0.25">
      <c r="A248" s="67">
        <v>240</v>
      </c>
      <c r="B248" s="100"/>
      <c r="C248" s="100"/>
      <c r="D248" s="75"/>
      <c r="E248" s="100"/>
      <c r="F248" s="100"/>
      <c r="G248" s="66">
        <f t="shared" si="3"/>
        <v>0</v>
      </c>
      <c r="H248" s="117"/>
    </row>
    <row r="249" spans="1:8" s="69" customFormat="1" x14ac:dyDescent="0.25">
      <c r="A249" s="67">
        <v>241</v>
      </c>
      <c r="B249" s="100"/>
      <c r="C249" s="100"/>
      <c r="D249" s="75"/>
      <c r="E249" s="100"/>
      <c r="F249" s="100"/>
      <c r="G249" s="66">
        <f t="shared" si="3"/>
        <v>0</v>
      </c>
      <c r="H249" s="117"/>
    </row>
    <row r="250" spans="1:8" s="69" customFormat="1" x14ac:dyDescent="0.25">
      <c r="A250" s="67">
        <v>242</v>
      </c>
      <c r="B250" s="100"/>
      <c r="C250" s="100"/>
      <c r="D250" s="75"/>
      <c r="E250" s="100"/>
      <c r="F250" s="100"/>
      <c r="G250" s="66">
        <f t="shared" si="3"/>
        <v>0</v>
      </c>
      <c r="H250" s="117"/>
    </row>
    <row r="251" spans="1:8" s="69" customFormat="1" x14ac:dyDescent="0.25">
      <c r="A251" s="67">
        <v>243</v>
      </c>
      <c r="B251" s="100"/>
      <c r="C251" s="100"/>
      <c r="D251" s="75"/>
      <c r="E251" s="100"/>
      <c r="F251" s="100"/>
      <c r="G251" s="66">
        <f t="shared" si="3"/>
        <v>0</v>
      </c>
      <c r="H251" s="117"/>
    </row>
    <row r="252" spans="1:8" s="69" customFormat="1" x14ac:dyDescent="0.25">
      <c r="A252" s="67">
        <v>244</v>
      </c>
      <c r="B252" s="100"/>
      <c r="C252" s="100"/>
      <c r="D252" s="75"/>
      <c r="E252" s="100"/>
      <c r="F252" s="100"/>
      <c r="G252" s="66">
        <f t="shared" si="3"/>
        <v>0</v>
      </c>
      <c r="H252" s="117"/>
    </row>
    <row r="253" spans="1:8" s="69" customFormat="1" x14ac:dyDescent="0.25">
      <c r="A253" s="67">
        <v>245</v>
      </c>
      <c r="B253" s="100"/>
      <c r="C253" s="100"/>
      <c r="D253" s="75"/>
      <c r="E253" s="100"/>
      <c r="F253" s="100"/>
      <c r="G253" s="66">
        <f t="shared" si="3"/>
        <v>0</v>
      </c>
      <c r="H253" s="117"/>
    </row>
    <row r="254" spans="1:8" s="69" customFormat="1" x14ac:dyDescent="0.25">
      <c r="A254" s="67">
        <v>246</v>
      </c>
      <c r="B254" s="100"/>
      <c r="C254" s="100"/>
      <c r="D254" s="75"/>
      <c r="E254" s="100"/>
      <c r="F254" s="100"/>
      <c r="G254" s="66">
        <f t="shared" si="3"/>
        <v>0</v>
      </c>
      <c r="H254" s="117"/>
    </row>
    <row r="255" spans="1:8" s="69" customFormat="1" x14ac:dyDescent="0.25">
      <c r="A255" s="67">
        <v>247</v>
      </c>
      <c r="B255" s="100"/>
      <c r="C255" s="100"/>
      <c r="D255" s="75"/>
      <c r="E255" s="100"/>
      <c r="F255" s="100"/>
      <c r="G255" s="66">
        <f t="shared" si="3"/>
        <v>0</v>
      </c>
      <c r="H255" s="117"/>
    </row>
    <row r="256" spans="1:8" s="69" customFormat="1" x14ac:dyDescent="0.25">
      <c r="A256" s="67">
        <v>248</v>
      </c>
      <c r="B256" s="100"/>
      <c r="C256" s="100"/>
      <c r="D256" s="75"/>
      <c r="E256" s="100"/>
      <c r="F256" s="100"/>
      <c r="G256" s="66">
        <f t="shared" si="3"/>
        <v>0</v>
      </c>
      <c r="H256" s="117"/>
    </row>
    <row r="257" spans="1:8" s="69" customFormat="1" x14ac:dyDescent="0.25">
      <c r="A257" s="67">
        <v>249</v>
      </c>
      <c r="B257" s="100"/>
      <c r="C257" s="100"/>
      <c r="D257" s="75"/>
      <c r="E257" s="100"/>
      <c r="F257" s="100"/>
      <c r="G257" s="66">
        <f t="shared" si="3"/>
        <v>0</v>
      </c>
      <c r="H257" s="117"/>
    </row>
    <row r="258" spans="1:8" s="69" customFormat="1" x14ac:dyDescent="0.25">
      <c r="A258" s="67">
        <v>250</v>
      </c>
      <c r="B258" s="100"/>
      <c r="C258" s="100"/>
      <c r="D258" s="75"/>
      <c r="E258" s="100"/>
      <c r="F258" s="100"/>
      <c r="G258" s="66">
        <f t="shared" si="3"/>
        <v>0</v>
      </c>
      <c r="H258" s="117"/>
    </row>
    <row r="259" spans="1:8" s="69" customFormat="1" x14ac:dyDescent="0.25">
      <c r="A259" s="67">
        <v>251</v>
      </c>
      <c r="B259" s="100"/>
      <c r="C259" s="100"/>
      <c r="D259" s="75"/>
      <c r="E259" s="100"/>
      <c r="F259" s="100"/>
      <c r="G259" s="66">
        <f t="shared" si="3"/>
        <v>0</v>
      </c>
      <c r="H259" s="117"/>
    </row>
    <row r="260" spans="1:8" s="69" customFormat="1" x14ac:dyDescent="0.25">
      <c r="A260" s="67">
        <v>252</v>
      </c>
      <c r="B260" s="100"/>
      <c r="C260" s="100"/>
      <c r="D260" s="75"/>
      <c r="E260" s="100"/>
      <c r="F260" s="100"/>
      <c r="G260" s="66">
        <f t="shared" si="3"/>
        <v>0</v>
      </c>
      <c r="H260" s="117"/>
    </row>
    <row r="261" spans="1:8" s="69" customFormat="1" x14ac:dyDescent="0.25">
      <c r="A261" s="67">
        <v>253</v>
      </c>
      <c r="B261" s="100"/>
      <c r="C261" s="100"/>
      <c r="D261" s="75"/>
      <c r="E261" s="100"/>
      <c r="F261" s="100"/>
      <c r="G261" s="66">
        <f t="shared" si="3"/>
        <v>0</v>
      </c>
      <c r="H261" s="117"/>
    </row>
    <row r="262" spans="1:8" s="69" customFormat="1" x14ac:dyDescent="0.25">
      <c r="A262" s="67">
        <v>254</v>
      </c>
      <c r="B262" s="100"/>
      <c r="C262" s="100"/>
      <c r="D262" s="75"/>
      <c r="E262" s="100"/>
      <c r="F262" s="100"/>
      <c r="G262" s="66">
        <f t="shared" si="3"/>
        <v>0</v>
      </c>
      <c r="H262" s="117"/>
    </row>
    <row r="263" spans="1:8" s="69" customFormat="1" x14ac:dyDescent="0.25">
      <c r="A263" s="67">
        <v>255</v>
      </c>
      <c r="B263" s="100"/>
      <c r="C263" s="100"/>
      <c r="D263" s="75"/>
      <c r="E263" s="100"/>
      <c r="F263" s="100"/>
      <c r="G263" s="66">
        <f t="shared" si="3"/>
        <v>0</v>
      </c>
      <c r="H263" s="117"/>
    </row>
    <row r="264" spans="1:8" s="69" customFormat="1" x14ac:dyDescent="0.25">
      <c r="A264" s="67">
        <v>256</v>
      </c>
      <c r="B264" s="100"/>
      <c r="C264" s="100"/>
      <c r="D264" s="75"/>
      <c r="E264" s="100"/>
      <c r="F264" s="100"/>
      <c r="G264" s="66">
        <f t="shared" si="3"/>
        <v>0</v>
      </c>
      <c r="H264" s="117"/>
    </row>
    <row r="265" spans="1:8" s="69" customFormat="1" x14ac:dyDescent="0.25">
      <c r="A265" s="67">
        <v>257</v>
      </c>
      <c r="B265" s="100"/>
      <c r="C265" s="100"/>
      <c r="D265" s="75"/>
      <c r="E265" s="100"/>
      <c r="F265" s="100"/>
      <c r="G265" s="66">
        <f t="shared" si="3"/>
        <v>0</v>
      </c>
      <c r="H265" s="117"/>
    </row>
    <row r="266" spans="1:8" s="69" customFormat="1" x14ac:dyDescent="0.25">
      <c r="A266" s="67">
        <v>258</v>
      </c>
      <c r="B266" s="100"/>
      <c r="C266" s="100"/>
      <c r="D266" s="75"/>
      <c r="E266" s="100"/>
      <c r="F266" s="100"/>
      <c r="G266" s="66">
        <f t="shared" ref="G266:G329" si="4">ROUND(E266*F266,2)</f>
        <v>0</v>
      </c>
      <c r="H266" s="117"/>
    </row>
    <row r="267" spans="1:8" s="69" customFormat="1" x14ac:dyDescent="0.25">
      <c r="A267" s="67">
        <v>259</v>
      </c>
      <c r="B267" s="100"/>
      <c r="C267" s="100"/>
      <c r="D267" s="75"/>
      <c r="E267" s="100"/>
      <c r="F267" s="100"/>
      <c r="G267" s="66">
        <f t="shared" si="4"/>
        <v>0</v>
      </c>
      <c r="H267" s="117"/>
    </row>
    <row r="268" spans="1:8" s="69" customFormat="1" x14ac:dyDescent="0.25">
      <c r="A268" s="67">
        <v>260</v>
      </c>
      <c r="B268" s="100"/>
      <c r="C268" s="100"/>
      <c r="D268" s="75"/>
      <c r="E268" s="100"/>
      <c r="F268" s="100"/>
      <c r="G268" s="66">
        <f t="shared" si="4"/>
        <v>0</v>
      </c>
      <c r="H268" s="117"/>
    </row>
    <row r="269" spans="1:8" s="69" customFormat="1" x14ac:dyDescent="0.25">
      <c r="A269" s="67">
        <v>261</v>
      </c>
      <c r="B269" s="100"/>
      <c r="C269" s="100"/>
      <c r="D269" s="75"/>
      <c r="E269" s="100"/>
      <c r="F269" s="100"/>
      <c r="G269" s="66">
        <f t="shared" si="4"/>
        <v>0</v>
      </c>
      <c r="H269" s="117"/>
    </row>
    <row r="270" spans="1:8" s="69" customFormat="1" x14ac:dyDescent="0.25">
      <c r="A270" s="67">
        <v>262</v>
      </c>
      <c r="B270" s="100"/>
      <c r="C270" s="100"/>
      <c r="D270" s="75"/>
      <c r="E270" s="100"/>
      <c r="F270" s="100"/>
      <c r="G270" s="66">
        <f t="shared" si="4"/>
        <v>0</v>
      </c>
      <c r="H270" s="117"/>
    </row>
    <row r="271" spans="1:8" s="69" customFormat="1" x14ac:dyDescent="0.25">
      <c r="A271" s="67">
        <v>263</v>
      </c>
      <c r="B271" s="100"/>
      <c r="C271" s="100"/>
      <c r="D271" s="75"/>
      <c r="E271" s="100"/>
      <c r="F271" s="100"/>
      <c r="G271" s="66">
        <f t="shared" si="4"/>
        <v>0</v>
      </c>
      <c r="H271" s="117"/>
    </row>
    <row r="272" spans="1:8" s="69" customFormat="1" x14ac:dyDescent="0.25">
      <c r="A272" s="67">
        <v>264</v>
      </c>
      <c r="B272" s="100"/>
      <c r="C272" s="100"/>
      <c r="D272" s="75"/>
      <c r="E272" s="100"/>
      <c r="F272" s="100"/>
      <c r="G272" s="66">
        <f t="shared" si="4"/>
        <v>0</v>
      </c>
      <c r="H272" s="117"/>
    </row>
    <row r="273" spans="1:8" s="69" customFormat="1" x14ac:dyDescent="0.25">
      <c r="A273" s="67">
        <v>265</v>
      </c>
      <c r="B273" s="100"/>
      <c r="C273" s="100"/>
      <c r="D273" s="75"/>
      <c r="E273" s="100"/>
      <c r="F273" s="100"/>
      <c r="G273" s="66">
        <f t="shared" si="4"/>
        <v>0</v>
      </c>
      <c r="H273" s="117"/>
    </row>
    <row r="274" spans="1:8" s="69" customFormat="1" x14ac:dyDescent="0.25">
      <c r="A274" s="67">
        <v>266</v>
      </c>
      <c r="B274" s="100"/>
      <c r="C274" s="100"/>
      <c r="D274" s="75"/>
      <c r="E274" s="100"/>
      <c r="F274" s="100"/>
      <c r="G274" s="66">
        <f t="shared" si="4"/>
        <v>0</v>
      </c>
      <c r="H274" s="117"/>
    </row>
    <row r="275" spans="1:8" s="69" customFormat="1" x14ac:dyDescent="0.25">
      <c r="A275" s="67">
        <v>267</v>
      </c>
      <c r="B275" s="100"/>
      <c r="C275" s="100"/>
      <c r="D275" s="75"/>
      <c r="E275" s="100"/>
      <c r="F275" s="100"/>
      <c r="G275" s="66">
        <f t="shared" si="4"/>
        <v>0</v>
      </c>
      <c r="H275" s="117"/>
    </row>
    <row r="276" spans="1:8" s="69" customFormat="1" x14ac:dyDescent="0.25">
      <c r="A276" s="67">
        <v>268</v>
      </c>
      <c r="B276" s="100"/>
      <c r="C276" s="100"/>
      <c r="D276" s="75"/>
      <c r="E276" s="100"/>
      <c r="F276" s="100"/>
      <c r="G276" s="66">
        <f t="shared" si="4"/>
        <v>0</v>
      </c>
      <c r="H276" s="117"/>
    </row>
    <row r="277" spans="1:8" s="69" customFormat="1" x14ac:dyDescent="0.25">
      <c r="A277" s="67">
        <v>269</v>
      </c>
      <c r="B277" s="100"/>
      <c r="C277" s="100"/>
      <c r="D277" s="75"/>
      <c r="E277" s="100"/>
      <c r="F277" s="100"/>
      <c r="G277" s="66">
        <f t="shared" si="4"/>
        <v>0</v>
      </c>
      <c r="H277" s="117"/>
    </row>
    <row r="278" spans="1:8" s="69" customFormat="1" x14ac:dyDescent="0.25">
      <c r="A278" s="67">
        <v>270</v>
      </c>
      <c r="B278" s="100"/>
      <c r="C278" s="100"/>
      <c r="D278" s="75"/>
      <c r="E278" s="100"/>
      <c r="F278" s="100"/>
      <c r="G278" s="66">
        <f t="shared" si="4"/>
        <v>0</v>
      </c>
      <c r="H278" s="117"/>
    </row>
    <row r="279" spans="1:8" s="69" customFormat="1" x14ac:dyDescent="0.25">
      <c r="A279" s="67">
        <v>271</v>
      </c>
      <c r="B279" s="100"/>
      <c r="C279" s="100"/>
      <c r="D279" s="75"/>
      <c r="E279" s="100"/>
      <c r="F279" s="100"/>
      <c r="G279" s="66">
        <f t="shared" si="4"/>
        <v>0</v>
      </c>
      <c r="H279" s="117"/>
    </row>
    <row r="280" spans="1:8" s="69" customFormat="1" x14ac:dyDescent="0.25">
      <c r="A280" s="67">
        <v>272</v>
      </c>
      <c r="B280" s="100"/>
      <c r="C280" s="100"/>
      <c r="D280" s="75"/>
      <c r="E280" s="100"/>
      <c r="F280" s="100"/>
      <c r="G280" s="66">
        <f t="shared" si="4"/>
        <v>0</v>
      </c>
      <c r="H280" s="117"/>
    </row>
    <row r="281" spans="1:8" s="69" customFormat="1" x14ac:dyDescent="0.25">
      <c r="A281" s="67">
        <v>273</v>
      </c>
      <c r="B281" s="100"/>
      <c r="C281" s="100"/>
      <c r="D281" s="75"/>
      <c r="E281" s="100"/>
      <c r="F281" s="100"/>
      <c r="G281" s="66">
        <f t="shared" si="4"/>
        <v>0</v>
      </c>
      <c r="H281" s="117"/>
    </row>
    <row r="282" spans="1:8" s="69" customFormat="1" x14ac:dyDescent="0.25">
      <c r="A282" s="67">
        <v>274</v>
      </c>
      <c r="B282" s="100"/>
      <c r="C282" s="100"/>
      <c r="D282" s="75"/>
      <c r="E282" s="100"/>
      <c r="F282" s="100"/>
      <c r="G282" s="66">
        <f t="shared" si="4"/>
        <v>0</v>
      </c>
      <c r="H282" s="117"/>
    </row>
    <row r="283" spans="1:8" s="69" customFormat="1" x14ac:dyDescent="0.25">
      <c r="A283" s="67">
        <v>275</v>
      </c>
      <c r="B283" s="100"/>
      <c r="C283" s="100"/>
      <c r="D283" s="75"/>
      <c r="E283" s="100"/>
      <c r="F283" s="100"/>
      <c r="G283" s="66">
        <f t="shared" si="4"/>
        <v>0</v>
      </c>
      <c r="H283" s="117"/>
    </row>
    <row r="284" spans="1:8" s="69" customFormat="1" x14ac:dyDescent="0.25">
      <c r="A284" s="67">
        <v>276</v>
      </c>
      <c r="B284" s="100"/>
      <c r="C284" s="100"/>
      <c r="D284" s="75"/>
      <c r="E284" s="100"/>
      <c r="F284" s="100"/>
      <c r="G284" s="66">
        <f t="shared" si="4"/>
        <v>0</v>
      </c>
      <c r="H284" s="117"/>
    </row>
    <row r="285" spans="1:8" s="69" customFormat="1" x14ac:dyDescent="0.25">
      <c r="A285" s="67">
        <v>277</v>
      </c>
      <c r="B285" s="100"/>
      <c r="C285" s="100"/>
      <c r="D285" s="75"/>
      <c r="E285" s="100"/>
      <c r="F285" s="100"/>
      <c r="G285" s="66">
        <f t="shared" si="4"/>
        <v>0</v>
      </c>
      <c r="H285" s="117"/>
    </row>
    <row r="286" spans="1:8" s="69" customFormat="1" x14ac:dyDescent="0.25">
      <c r="A286" s="67">
        <v>278</v>
      </c>
      <c r="B286" s="100"/>
      <c r="C286" s="100"/>
      <c r="D286" s="75"/>
      <c r="E286" s="100"/>
      <c r="F286" s="100"/>
      <c r="G286" s="66">
        <f t="shared" si="4"/>
        <v>0</v>
      </c>
      <c r="H286" s="117"/>
    </row>
    <row r="287" spans="1:8" s="69" customFormat="1" x14ac:dyDescent="0.25">
      <c r="A287" s="67">
        <v>279</v>
      </c>
      <c r="B287" s="100"/>
      <c r="C287" s="100"/>
      <c r="D287" s="75"/>
      <c r="E287" s="100"/>
      <c r="F287" s="100"/>
      <c r="G287" s="66">
        <f t="shared" si="4"/>
        <v>0</v>
      </c>
      <c r="H287" s="117"/>
    </row>
    <row r="288" spans="1:8" s="69" customFormat="1" x14ac:dyDescent="0.25">
      <c r="A288" s="67">
        <v>280</v>
      </c>
      <c r="B288" s="100"/>
      <c r="C288" s="100"/>
      <c r="D288" s="75"/>
      <c r="E288" s="100"/>
      <c r="F288" s="100"/>
      <c r="G288" s="66">
        <f t="shared" si="4"/>
        <v>0</v>
      </c>
      <c r="H288" s="117"/>
    </row>
    <row r="289" spans="1:8" s="69" customFormat="1" x14ac:dyDescent="0.25">
      <c r="A289" s="67">
        <v>281</v>
      </c>
      <c r="B289" s="100"/>
      <c r="C289" s="100"/>
      <c r="D289" s="75"/>
      <c r="E289" s="100"/>
      <c r="F289" s="100"/>
      <c r="G289" s="66">
        <f t="shared" si="4"/>
        <v>0</v>
      </c>
      <c r="H289" s="117"/>
    </row>
    <row r="290" spans="1:8" s="69" customFormat="1" x14ac:dyDescent="0.25">
      <c r="A290" s="67">
        <v>282</v>
      </c>
      <c r="B290" s="100"/>
      <c r="C290" s="100"/>
      <c r="D290" s="75"/>
      <c r="E290" s="100"/>
      <c r="F290" s="100"/>
      <c r="G290" s="66">
        <f t="shared" si="4"/>
        <v>0</v>
      </c>
      <c r="H290" s="117"/>
    </row>
    <row r="291" spans="1:8" s="69" customFormat="1" x14ac:dyDescent="0.25">
      <c r="A291" s="67">
        <v>283</v>
      </c>
      <c r="B291" s="100"/>
      <c r="C291" s="100"/>
      <c r="D291" s="75"/>
      <c r="E291" s="100"/>
      <c r="F291" s="100"/>
      <c r="G291" s="66">
        <f t="shared" si="4"/>
        <v>0</v>
      </c>
      <c r="H291" s="117"/>
    </row>
    <row r="292" spans="1:8" s="69" customFormat="1" x14ac:dyDescent="0.25">
      <c r="A292" s="67">
        <v>284</v>
      </c>
      <c r="B292" s="100"/>
      <c r="C292" s="100"/>
      <c r="D292" s="75"/>
      <c r="E292" s="100"/>
      <c r="F292" s="100"/>
      <c r="G292" s="66">
        <f t="shared" si="4"/>
        <v>0</v>
      </c>
      <c r="H292" s="117"/>
    </row>
    <row r="293" spans="1:8" s="69" customFormat="1" x14ac:dyDescent="0.25">
      <c r="A293" s="67">
        <v>285</v>
      </c>
      <c r="B293" s="100"/>
      <c r="C293" s="100"/>
      <c r="D293" s="75"/>
      <c r="E293" s="100"/>
      <c r="F293" s="100"/>
      <c r="G293" s="66">
        <f t="shared" si="4"/>
        <v>0</v>
      </c>
      <c r="H293" s="117"/>
    </row>
    <row r="294" spans="1:8" s="69" customFormat="1" x14ac:dyDescent="0.25">
      <c r="A294" s="67">
        <v>286</v>
      </c>
      <c r="B294" s="100"/>
      <c r="C294" s="100"/>
      <c r="D294" s="75"/>
      <c r="E294" s="100"/>
      <c r="F294" s="100"/>
      <c r="G294" s="66">
        <f t="shared" si="4"/>
        <v>0</v>
      </c>
      <c r="H294" s="117"/>
    </row>
    <row r="295" spans="1:8" s="69" customFormat="1" x14ac:dyDescent="0.25">
      <c r="A295" s="67">
        <v>287</v>
      </c>
      <c r="B295" s="100"/>
      <c r="C295" s="100"/>
      <c r="D295" s="75"/>
      <c r="E295" s="100"/>
      <c r="F295" s="100"/>
      <c r="G295" s="66">
        <f t="shared" si="4"/>
        <v>0</v>
      </c>
      <c r="H295" s="117"/>
    </row>
    <row r="296" spans="1:8" s="69" customFormat="1" x14ac:dyDescent="0.25">
      <c r="A296" s="67">
        <v>288</v>
      </c>
      <c r="B296" s="100"/>
      <c r="C296" s="100"/>
      <c r="D296" s="75"/>
      <c r="E296" s="100"/>
      <c r="F296" s="100"/>
      <c r="G296" s="66">
        <f t="shared" si="4"/>
        <v>0</v>
      </c>
      <c r="H296" s="117"/>
    </row>
    <row r="297" spans="1:8" s="69" customFormat="1" x14ac:dyDescent="0.25">
      <c r="A297" s="67">
        <v>289</v>
      </c>
      <c r="B297" s="100"/>
      <c r="C297" s="100"/>
      <c r="D297" s="75"/>
      <c r="E297" s="100"/>
      <c r="F297" s="100"/>
      <c r="G297" s="66">
        <f t="shared" si="4"/>
        <v>0</v>
      </c>
      <c r="H297" s="117"/>
    </row>
    <row r="298" spans="1:8" s="69" customFormat="1" x14ac:dyDescent="0.25">
      <c r="A298" s="67">
        <v>290</v>
      </c>
      <c r="B298" s="100"/>
      <c r="C298" s="100"/>
      <c r="D298" s="75"/>
      <c r="E298" s="100"/>
      <c r="F298" s="100"/>
      <c r="G298" s="66">
        <f t="shared" si="4"/>
        <v>0</v>
      </c>
      <c r="H298" s="117"/>
    </row>
    <row r="299" spans="1:8" s="69" customFormat="1" x14ac:dyDescent="0.25">
      <c r="A299" s="67">
        <v>291</v>
      </c>
      <c r="B299" s="100"/>
      <c r="C299" s="100"/>
      <c r="D299" s="75"/>
      <c r="E299" s="100"/>
      <c r="F299" s="100"/>
      <c r="G299" s="66">
        <f t="shared" si="4"/>
        <v>0</v>
      </c>
      <c r="H299" s="117"/>
    </row>
    <row r="300" spans="1:8" s="69" customFormat="1" x14ac:dyDescent="0.25">
      <c r="A300" s="67">
        <v>292</v>
      </c>
      <c r="B300" s="100"/>
      <c r="C300" s="100"/>
      <c r="D300" s="75"/>
      <c r="E300" s="100"/>
      <c r="F300" s="100"/>
      <c r="G300" s="66">
        <f t="shared" si="4"/>
        <v>0</v>
      </c>
      <c r="H300" s="117"/>
    </row>
    <row r="301" spans="1:8" s="69" customFormat="1" x14ac:dyDescent="0.25">
      <c r="A301" s="67">
        <v>293</v>
      </c>
      <c r="B301" s="100"/>
      <c r="C301" s="100"/>
      <c r="D301" s="75"/>
      <c r="E301" s="100"/>
      <c r="F301" s="100"/>
      <c r="G301" s="66">
        <f t="shared" si="4"/>
        <v>0</v>
      </c>
      <c r="H301" s="117"/>
    </row>
    <row r="302" spans="1:8" s="69" customFormat="1" x14ac:dyDescent="0.25">
      <c r="A302" s="67">
        <v>294</v>
      </c>
      <c r="B302" s="100"/>
      <c r="C302" s="100"/>
      <c r="D302" s="75"/>
      <c r="E302" s="100"/>
      <c r="F302" s="100"/>
      <c r="G302" s="66">
        <f t="shared" si="4"/>
        <v>0</v>
      </c>
      <c r="H302" s="117"/>
    </row>
    <row r="303" spans="1:8" s="69" customFormat="1" x14ac:dyDescent="0.25">
      <c r="A303" s="67">
        <v>295</v>
      </c>
      <c r="B303" s="100"/>
      <c r="C303" s="100"/>
      <c r="D303" s="75"/>
      <c r="E303" s="100"/>
      <c r="F303" s="100"/>
      <c r="G303" s="66">
        <f t="shared" si="4"/>
        <v>0</v>
      </c>
      <c r="H303" s="117"/>
    </row>
    <row r="304" spans="1:8" s="69" customFormat="1" x14ac:dyDescent="0.25">
      <c r="A304" s="67">
        <v>296</v>
      </c>
      <c r="B304" s="100"/>
      <c r="C304" s="100"/>
      <c r="D304" s="75"/>
      <c r="E304" s="100"/>
      <c r="F304" s="100"/>
      <c r="G304" s="66">
        <f t="shared" si="4"/>
        <v>0</v>
      </c>
      <c r="H304" s="117"/>
    </row>
    <row r="305" spans="1:8" s="69" customFormat="1" x14ac:dyDescent="0.25">
      <c r="A305" s="67">
        <v>297</v>
      </c>
      <c r="B305" s="100"/>
      <c r="C305" s="100"/>
      <c r="D305" s="75"/>
      <c r="E305" s="100"/>
      <c r="F305" s="100"/>
      <c r="G305" s="66">
        <f t="shared" si="4"/>
        <v>0</v>
      </c>
      <c r="H305" s="117"/>
    </row>
    <row r="306" spans="1:8" s="69" customFormat="1" x14ac:dyDescent="0.25">
      <c r="A306" s="67">
        <v>298</v>
      </c>
      <c r="B306" s="100"/>
      <c r="C306" s="100"/>
      <c r="D306" s="75"/>
      <c r="E306" s="100"/>
      <c r="F306" s="100"/>
      <c r="G306" s="66">
        <f t="shared" si="4"/>
        <v>0</v>
      </c>
      <c r="H306" s="117"/>
    </row>
    <row r="307" spans="1:8" s="69" customFormat="1" x14ac:dyDescent="0.25">
      <c r="A307" s="67">
        <v>299</v>
      </c>
      <c r="B307" s="100"/>
      <c r="C307" s="100"/>
      <c r="D307" s="75"/>
      <c r="E307" s="100"/>
      <c r="F307" s="100"/>
      <c r="G307" s="66">
        <f t="shared" si="4"/>
        <v>0</v>
      </c>
      <c r="H307" s="117"/>
    </row>
    <row r="308" spans="1:8" s="69" customFormat="1" x14ac:dyDescent="0.25">
      <c r="A308" s="67">
        <v>300</v>
      </c>
      <c r="B308" s="100"/>
      <c r="C308" s="100"/>
      <c r="D308" s="75"/>
      <c r="E308" s="100"/>
      <c r="F308" s="100"/>
      <c r="G308" s="66">
        <f t="shared" si="4"/>
        <v>0</v>
      </c>
      <c r="H308" s="117"/>
    </row>
    <row r="309" spans="1:8" s="69" customFormat="1" x14ac:dyDescent="0.25">
      <c r="A309" s="67">
        <v>301</v>
      </c>
      <c r="B309" s="100"/>
      <c r="C309" s="100"/>
      <c r="D309" s="75"/>
      <c r="E309" s="100"/>
      <c r="F309" s="100"/>
      <c r="G309" s="66">
        <f t="shared" si="4"/>
        <v>0</v>
      </c>
      <c r="H309" s="117"/>
    </row>
    <row r="310" spans="1:8" s="69" customFormat="1" x14ac:dyDescent="0.25">
      <c r="A310" s="67">
        <v>302</v>
      </c>
      <c r="B310" s="100"/>
      <c r="C310" s="100"/>
      <c r="D310" s="75"/>
      <c r="E310" s="100"/>
      <c r="F310" s="100"/>
      <c r="G310" s="66">
        <f t="shared" si="4"/>
        <v>0</v>
      </c>
      <c r="H310" s="117"/>
    </row>
    <row r="311" spans="1:8" s="69" customFormat="1" x14ac:dyDescent="0.25">
      <c r="A311" s="67">
        <v>303</v>
      </c>
      <c r="B311" s="100"/>
      <c r="C311" s="100"/>
      <c r="D311" s="75"/>
      <c r="E311" s="100"/>
      <c r="F311" s="100"/>
      <c r="G311" s="66">
        <f t="shared" si="4"/>
        <v>0</v>
      </c>
      <c r="H311" s="117"/>
    </row>
    <row r="312" spans="1:8" s="69" customFormat="1" x14ac:dyDescent="0.25">
      <c r="A312" s="67">
        <v>304</v>
      </c>
      <c r="B312" s="100"/>
      <c r="C312" s="100"/>
      <c r="D312" s="75"/>
      <c r="E312" s="100"/>
      <c r="F312" s="100"/>
      <c r="G312" s="66">
        <f t="shared" si="4"/>
        <v>0</v>
      </c>
      <c r="H312" s="117"/>
    </row>
    <row r="313" spans="1:8" s="69" customFormat="1" x14ac:dyDescent="0.25">
      <c r="A313" s="67">
        <v>305</v>
      </c>
      <c r="B313" s="100"/>
      <c r="C313" s="100"/>
      <c r="D313" s="75"/>
      <c r="E313" s="100"/>
      <c r="F313" s="100"/>
      <c r="G313" s="66">
        <f t="shared" si="4"/>
        <v>0</v>
      </c>
      <c r="H313" s="117"/>
    </row>
    <row r="314" spans="1:8" s="69" customFormat="1" x14ac:dyDescent="0.25">
      <c r="A314" s="67">
        <v>306</v>
      </c>
      <c r="B314" s="100"/>
      <c r="C314" s="100"/>
      <c r="D314" s="75"/>
      <c r="E314" s="100"/>
      <c r="F314" s="100"/>
      <c r="G314" s="66">
        <f t="shared" si="4"/>
        <v>0</v>
      </c>
      <c r="H314" s="117"/>
    </row>
    <row r="315" spans="1:8" s="69" customFormat="1" x14ac:dyDescent="0.25">
      <c r="A315" s="67">
        <v>307</v>
      </c>
      <c r="B315" s="100"/>
      <c r="C315" s="100"/>
      <c r="D315" s="75"/>
      <c r="E315" s="100"/>
      <c r="F315" s="100"/>
      <c r="G315" s="66">
        <f t="shared" si="4"/>
        <v>0</v>
      </c>
      <c r="H315" s="117"/>
    </row>
    <row r="316" spans="1:8" s="69" customFormat="1" x14ac:dyDescent="0.25">
      <c r="A316" s="67">
        <v>308</v>
      </c>
      <c r="B316" s="100"/>
      <c r="C316" s="100"/>
      <c r="D316" s="75"/>
      <c r="E316" s="100"/>
      <c r="F316" s="100"/>
      <c r="G316" s="66">
        <f t="shared" si="4"/>
        <v>0</v>
      </c>
      <c r="H316" s="117"/>
    </row>
    <row r="317" spans="1:8" s="69" customFormat="1" x14ac:dyDescent="0.25">
      <c r="A317" s="67">
        <v>309</v>
      </c>
      <c r="B317" s="100"/>
      <c r="C317" s="100"/>
      <c r="D317" s="75"/>
      <c r="E317" s="100"/>
      <c r="F317" s="100"/>
      <c r="G317" s="66">
        <f t="shared" si="4"/>
        <v>0</v>
      </c>
      <c r="H317" s="117"/>
    </row>
    <row r="318" spans="1:8" s="69" customFormat="1" x14ac:dyDescent="0.25">
      <c r="A318" s="67">
        <v>310</v>
      </c>
      <c r="B318" s="100"/>
      <c r="C318" s="100"/>
      <c r="D318" s="75"/>
      <c r="E318" s="100"/>
      <c r="F318" s="100"/>
      <c r="G318" s="66">
        <f t="shared" si="4"/>
        <v>0</v>
      </c>
      <c r="H318" s="117"/>
    </row>
    <row r="319" spans="1:8" s="69" customFormat="1" x14ac:dyDescent="0.25">
      <c r="A319" s="67">
        <v>311</v>
      </c>
      <c r="B319" s="100"/>
      <c r="C319" s="100"/>
      <c r="D319" s="75"/>
      <c r="E319" s="100"/>
      <c r="F319" s="100"/>
      <c r="G319" s="66">
        <f t="shared" si="4"/>
        <v>0</v>
      </c>
      <c r="H319" s="117"/>
    </row>
    <row r="320" spans="1:8" s="69" customFormat="1" x14ac:dyDescent="0.25">
      <c r="A320" s="67">
        <v>312</v>
      </c>
      <c r="B320" s="100"/>
      <c r="C320" s="100"/>
      <c r="D320" s="75"/>
      <c r="E320" s="100"/>
      <c r="F320" s="100"/>
      <c r="G320" s="66">
        <f t="shared" si="4"/>
        <v>0</v>
      </c>
      <c r="H320" s="117"/>
    </row>
    <row r="321" spans="1:8" s="69" customFormat="1" x14ac:dyDescent="0.25">
      <c r="A321" s="67">
        <v>313</v>
      </c>
      <c r="B321" s="100"/>
      <c r="C321" s="100"/>
      <c r="D321" s="75"/>
      <c r="E321" s="100"/>
      <c r="F321" s="100"/>
      <c r="G321" s="66">
        <f t="shared" si="4"/>
        <v>0</v>
      </c>
      <c r="H321" s="117"/>
    </row>
    <row r="322" spans="1:8" s="69" customFormat="1" x14ac:dyDescent="0.25">
      <c r="A322" s="67">
        <v>314</v>
      </c>
      <c r="B322" s="100"/>
      <c r="C322" s="100"/>
      <c r="D322" s="75"/>
      <c r="E322" s="100"/>
      <c r="F322" s="100"/>
      <c r="G322" s="66">
        <f t="shared" si="4"/>
        <v>0</v>
      </c>
      <c r="H322" s="117"/>
    </row>
    <row r="323" spans="1:8" s="69" customFormat="1" x14ac:dyDescent="0.25">
      <c r="A323" s="67">
        <v>315</v>
      </c>
      <c r="B323" s="100"/>
      <c r="C323" s="100"/>
      <c r="D323" s="75"/>
      <c r="E323" s="100"/>
      <c r="F323" s="100"/>
      <c r="G323" s="66">
        <f t="shared" si="4"/>
        <v>0</v>
      </c>
      <c r="H323" s="117"/>
    </row>
    <row r="324" spans="1:8" s="69" customFormat="1" x14ac:dyDescent="0.25">
      <c r="A324" s="67">
        <v>316</v>
      </c>
      <c r="B324" s="100"/>
      <c r="C324" s="100"/>
      <c r="D324" s="75"/>
      <c r="E324" s="100"/>
      <c r="F324" s="100"/>
      <c r="G324" s="66">
        <f t="shared" si="4"/>
        <v>0</v>
      </c>
      <c r="H324" s="117"/>
    </row>
    <row r="325" spans="1:8" s="69" customFormat="1" x14ac:dyDescent="0.25">
      <c r="A325" s="67">
        <v>317</v>
      </c>
      <c r="B325" s="100"/>
      <c r="C325" s="100"/>
      <c r="D325" s="75"/>
      <c r="E325" s="100"/>
      <c r="F325" s="100"/>
      <c r="G325" s="66">
        <f t="shared" si="4"/>
        <v>0</v>
      </c>
      <c r="H325" s="117"/>
    </row>
    <row r="326" spans="1:8" s="69" customFormat="1" x14ac:dyDescent="0.25">
      <c r="A326" s="67">
        <v>318</v>
      </c>
      <c r="B326" s="100"/>
      <c r="C326" s="100"/>
      <c r="D326" s="75"/>
      <c r="E326" s="100"/>
      <c r="F326" s="100"/>
      <c r="G326" s="66">
        <f t="shared" si="4"/>
        <v>0</v>
      </c>
      <c r="H326" s="117"/>
    </row>
    <row r="327" spans="1:8" s="69" customFormat="1" x14ac:dyDescent="0.25">
      <c r="A327" s="67">
        <v>319</v>
      </c>
      <c r="B327" s="100"/>
      <c r="C327" s="100"/>
      <c r="D327" s="75"/>
      <c r="E327" s="100"/>
      <c r="F327" s="100"/>
      <c r="G327" s="66">
        <f t="shared" si="4"/>
        <v>0</v>
      </c>
      <c r="H327" s="117"/>
    </row>
    <row r="328" spans="1:8" s="69" customFormat="1" x14ac:dyDescent="0.25">
      <c r="A328" s="67">
        <v>320</v>
      </c>
      <c r="B328" s="100"/>
      <c r="C328" s="100"/>
      <c r="D328" s="75"/>
      <c r="E328" s="100"/>
      <c r="F328" s="100"/>
      <c r="G328" s="66">
        <f t="shared" si="4"/>
        <v>0</v>
      </c>
      <c r="H328" s="117"/>
    </row>
    <row r="329" spans="1:8" s="69" customFormat="1" x14ac:dyDescent="0.25">
      <c r="A329" s="67">
        <v>321</v>
      </c>
      <c r="B329" s="100"/>
      <c r="C329" s="100"/>
      <c r="D329" s="75"/>
      <c r="E329" s="100"/>
      <c r="F329" s="100"/>
      <c r="G329" s="66">
        <f t="shared" si="4"/>
        <v>0</v>
      </c>
      <c r="H329" s="117"/>
    </row>
    <row r="330" spans="1:8" s="69" customFormat="1" x14ac:dyDescent="0.25">
      <c r="A330" s="67">
        <v>322</v>
      </c>
      <c r="B330" s="100"/>
      <c r="C330" s="100"/>
      <c r="D330" s="75"/>
      <c r="E330" s="100"/>
      <c r="F330" s="100"/>
      <c r="G330" s="66">
        <f t="shared" ref="G330:G393" si="5">ROUND(E330*F330,2)</f>
        <v>0</v>
      </c>
      <c r="H330" s="117"/>
    </row>
    <row r="331" spans="1:8" s="69" customFormat="1" x14ac:dyDescent="0.25">
      <c r="A331" s="67">
        <v>323</v>
      </c>
      <c r="B331" s="100"/>
      <c r="C331" s="100"/>
      <c r="D331" s="75"/>
      <c r="E331" s="100"/>
      <c r="F331" s="100"/>
      <c r="G331" s="66">
        <f t="shared" si="5"/>
        <v>0</v>
      </c>
      <c r="H331" s="117"/>
    </row>
    <row r="332" spans="1:8" s="69" customFormat="1" x14ac:dyDescent="0.25">
      <c r="A332" s="67">
        <v>324</v>
      </c>
      <c r="B332" s="100"/>
      <c r="C332" s="100"/>
      <c r="D332" s="75"/>
      <c r="E332" s="100"/>
      <c r="F332" s="100"/>
      <c r="G332" s="66">
        <f t="shared" si="5"/>
        <v>0</v>
      </c>
      <c r="H332" s="117"/>
    </row>
    <row r="333" spans="1:8" s="69" customFormat="1" x14ac:dyDescent="0.25">
      <c r="A333" s="67">
        <v>325</v>
      </c>
      <c r="B333" s="100"/>
      <c r="C333" s="100"/>
      <c r="D333" s="75"/>
      <c r="E333" s="100"/>
      <c r="F333" s="100"/>
      <c r="G333" s="66">
        <f t="shared" si="5"/>
        <v>0</v>
      </c>
      <c r="H333" s="117"/>
    </row>
    <row r="334" spans="1:8" s="69" customFormat="1" x14ac:dyDescent="0.25">
      <c r="A334" s="67">
        <v>326</v>
      </c>
      <c r="B334" s="100"/>
      <c r="C334" s="100"/>
      <c r="D334" s="75"/>
      <c r="E334" s="100"/>
      <c r="F334" s="100"/>
      <c r="G334" s="66">
        <f t="shared" si="5"/>
        <v>0</v>
      </c>
      <c r="H334" s="117"/>
    </row>
    <row r="335" spans="1:8" s="69" customFormat="1" x14ac:dyDescent="0.25">
      <c r="A335" s="67">
        <v>327</v>
      </c>
      <c r="B335" s="100"/>
      <c r="C335" s="100"/>
      <c r="D335" s="75"/>
      <c r="E335" s="100"/>
      <c r="F335" s="100"/>
      <c r="G335" s="66">
        <f t="shared" si="5"/>
        <v>0</v>
      </c>
      <c r="H335" s="117"/>
    </row>
    <row r="336" spans="1:8" s="69" customFormat="1" x14ac:dyDescent="0.25">
      <c r="A336" s="67">
        <v>328</v>
      </c>
      <c r="B336" s="100"/>
      <c r="C336" s="100"/>
      <c r="D336" s="75"/>
      <c r="E336" s="100"/>
      <c r="F336" s="100"/>
      <c r="G336" s="66">
        <f t="shared" si="5"/>
        <v>0</v>
      </c>
      <c r="H336" s="117"/>
    </row>
    <row r="337" spans="1:8" s="69" customFormat="1" x14ac:dyDescent="0.25">
      <c r="A337" s="67">
        <v>329</v>
      </c>
      <c r="B337" s="100"/>
      <c r="C337" s="100"/>
      <c r="D337" s="75"/>
      <c r="E337" s="100"/>
      <c r="F337" s="100"/>
      <c r="G337" s="66">
        <f t="shared" si="5"/>
        <v>0</v>
      </c>
      <c r="H337" s="117"/>
    </row>
    <row r="338" spans="1:8" s="69" customFormat="1" x14ac:dyDescent="0.25">
      <c r="A338" s="67">
        <v>330</v>
      </c>
      <c r="B338" s="100"/>
      <c r="C338" s="100"/>
      <c r="D338" s="75"/>
      <c r="E338" s="100"/>
      <c r="F338" s="100"/>
      <c r="G338" s="66">
        <f t="shared" si="5"/>
        <v>0</v>
      </c>
      <c r="H338" s="117"/>
    </row>
    <row r="339" spans="1:8" s="69" customFormat="1" x14ac:dyDescent="0.25">
      <c r="A339" s="67">
        <v>331</v>
      </c>
      <c r="B339" s="100"/>
      <c r="C339" s="100"/>
      <c r="D339" s="75"/>
      <c r="E339" s="100"/>
      <c r="F339" s="100"/>
      <c r="G339" s="66">
        <f t="shared" si="5"/>
        <v>0</v>
      </c>
      <c r="H339" s="117"/>
    </row>
    <row r="340" spans="1:8" s="69" customFormat="1" x14ac:dyDescent="0.25">
      <c r="A340" s="67">
        <v>332</v>
      </c>
      <c r="B340" s="100"/>
      <c r="C340" s="100"/>
      <c r="D340" s="75"/>
      <c r="E340" s="100"/>
      <c r="F340" s="100"/>
      <c r="G340" s="66">
        <f t="shared" si="5"/>
        <v>0</v>
      </c>
      <c r="H340" s="117"/>
    </row>
    <row r="341" spans="1:8" s="69" customFormat="1" x14ac:dyDescent="0.25">
      <c r="A341" s="67">
        <v>333</v>
      </c>
      <c r="B341" s="100"/>
      <c r="C341" s="100"/>
      <c r="D341" s="75"/>
      <c r="E341" s="100"/>
      <c r="F341" s="100"/>
      <c r="G341" s="66">
        <f t="shared" si="5"/>
        <v>0</v>
      </c>
      <c r="H341" s="117"/>
    </row>
    <row r="342" spans="1:8" s="69" customFormat="1" x14ac:dyDescent="0.25">
      <c r="A342" s="67">
        <v>334</v>
      </c>
      <c r="B342" s="100"/>
      <c r="C342" s="100"/>
      <c r="D342" s="75"/>
      <c r="E342" s="100"/>
      <c r="F342" s="100"/>
      <c r="G342" s="66">
        <f t="shared" si="5"/>
        <v>0</v>
      </c>
      <c r="H342" s="117"/>
    </row>
    <row r="343" spans="1:8" s="69" customFormat="1" x14ac:dyDescent="0.25">
      <c r="A343" s="67">
        <v>335</v>
      </c>
      <c r="B343" s="100"/>
      <c r="C343" s="100"/>
      <c r="D343" s="75"/>
      <c r="E343" s="100"/>
      <c r="F343" s="100"/>
      <c r="G343" s="66">
        <f t="shared" si="5"/>
        <v>0</v>
      </c>
      <c r="H343" s="117"/>
    </row>
    <row r="344" spans="1:8" s="69" customFormat="1" x14ac:dyDescent="0.25">
      <c r="A344" s="67">
        <v>336</v>
      </c>
      <c r="B344" s="100"/>
      <c r="C344" s="100"/>
      <c r="D344" s="75"/>
      <c r="E344" s="100"/>
      <c r="F344" s="100"/>
      <c r="G344" s="66">
        <f t="shared" si="5"/>
        <v>0</v>
      </c>
      <c r="H344" s="117"/>
    </row>
    <row r="345" spans="1:8" s="69" customFormat="1" x14ac:dyDescent="0.25">
      <c r="A345" s="67">
        <v>337</v>
      </c>
      <c r="B345" s="100"/>
      <c r="C345" s="100"/>
      <c r="D345" s="75"/>
      <c r="E345" s="100"/>
      <c r="F345" s="100"/>
      <c r="G345" s="66">
        <f t="shared" si="5"/>
        <v>0</v>
      </c>
      <c r="H345" s="117"/>
    </row>
    <row r="346" spans="1:8" s="69" customFormat="1" x14ac:dyDescent="0.25">
      <c r="A346" s="67">
        <v>338</v>
      </c>
      <c r="B346" s="100"/>
      <c r="C346" s="100"/>
      <c r="D346" s="75"/>
      <c r="E346" s="100"/>
      <c r="F346" s="100"/>
      <c r="G346" s="66">
        <f t="shared" si="5"/>
        <v>0</v>
      </c>
      <c r="H346" s="117"/>
    </row>
    <row r="347" spans="1:8" s="69" customFormat="1" x14ac:dyDescent="0.25">
      <c r="A347" s="67">
        <v>339</v>
      </c>
      <c r="B347" s="100"/>
      <c r="C347" s="100"/>
      <c r="D347" s="75"/>
      <c r="E347" s="100"/>
      <c r="F347" s="100"/>
      <c r="G347" s="66">
        <f t="shared" si="5"/>
        <v>0</v>
      </c>
      <c r="H347" s="117"/>
    </row>
    <row r="348" spans="1:8" s="69" customFormat="1" x14ac:dyDescent="0.25">
      <c r="A348" s="67">
        <v>340</v>
      </c>
      <c r="B348" s="100"/>
      <c r="C348" s="100"/>
      <c r="D348" s="75"/>
      <c r="E348" s="100"/>
      <c r="F348" s="100"/>
      <c r="G348" s="66">
        <f t="shared" si="5"/>
        <v>0</v>
      </c>
      <c r="H348" s="117"/>
    </row>
    <row r="349" spans="1:8" s="69" customFormat="1" x14ac:dyDescent="0.25">
      <c r="A349" s="67">
        <v>341</v>
      </c>
      <c r="B349" s="100"/>
      <c r="C349" s="100"/>
      <c r="D349" s="75"/>
      <c r="E349" s="100"/>
      <c r="F349" s="100"/>
      <c r="G349" s="66">
        <f t="shared" si="5"/>
        <v>0</v>
      </c>
      <c r="H349" s="117"/>
    </row>
    <row r="350" spans="1:8" s="69" customFormat="1" x14ac:dyDescent="0.25">
      <c r="A350" s="67">
        <v>342</v>
      </c>
      <c r="B350" s="100"/>
      <c r="C350" s="100"/>
      <c r="D350" s="75"/>
      <c r="E350" s="100"/>
      <c r="F350" s="100"/>
      <c r="G350" s="66">
        <f t="shared" si="5"/>
        <v>0</v>
      </c>
      <c r="H350" s="117"/>
    </row>
    <row r="351" spans="1:8" s="69" customFormat="1" x14ac:dyDescent="0.25">
      <c r="A351" s="67">
        <v>343</v>
      </c>
      <c r="B351" s="100"/>
      <c r="C351" s="100"/>
      <c r="D351" s="75"/>
      <c r="E351" s="100"/>
      <c r="F351" s="100"/>
      <c r="G351" s="66">
        <f t="shared" si="5"/>
        <v>0</v>
      </c>
      <c r="H351" s="117"/>
    </row>
    <row r="352" spans="1:8" s="69" customFormat="1" x14ac:dyDescent="0.25">
      <c r="A352" s="67">
        <v>344</v>
      </c>
      <c r="B352" s="100"/>
      <c r="C352" s="100"/>
      <c r="D352" s="75"/>
      <c r="E352" s="100"/>
      <c r="F352" s="100"/>
      <c r="G352" s="66">
        <f t="shared" si="5"/>
        <v>0</v>
      </c>
      <c r="H352" s="117"/>
    </row>
    <row r="353" spans="1:8" s="69" customFormat="1" x14ac:dyDescent="0.25">
      <c r="A353" s="67">
        <v>345</v>
      </c>
      <c r="B353" s="100"/>
      <c r="C353" s="100"/>
      <c r="D353" s="75"/>
      <c r="E353" s="100"/>
      <c r="F353" s="100"/>
      <c r="G353" s="66">
        <f t="shared" si="5"/>
        <v>0</v>
      </c>
      <c r="H353" s="117"/>
    </row>
    <row r="354" spans="1:8" s="69" customFormat="1" x14ac:dyDescent="0.25">
      <c r="A354" s="67">
        <v>346</v>
      </c>
      <c r="B354" s="100"/>
      <c r="C354" s="100"/>
      <c r="D354" s="75"/>
      <c r="E354" s="100"/>
      <c r="F354" s="100"/>
      <c r="G354" s="66">
        <f t="shared" si="5"/>
        <v>0</v>
      </c>
      <c r="H354" s="117"/>
    </row>
    <row r="355" spans="1:8" s="69" customFormat="1" x14ac:dyDescent="0.25">
      <c r="A355" s="67">
        <v>347</v>
      </c>
      <c r="B355" s="100"/>
      <c r="C355" s="100"/>
      <c r="D355" s="75"/>
      <c r="E355" s="100"/>
      <c r="F355" s="100"/>
      <c r="G355" s="66">
        <f t="shared" si="5"/>
        <v>0</v>
      </c>
      <c r="H355" s="117"/>
    </row>
    <row r="356" spans="1:8" s="69" customFormat="1" x14ac:dyDescent="0.25">
      <c r="A356" s="67">
        <v>348</v>
      </c>
      <c r="B356" s="100"/>
      <c r="C356" s="100"/>
      <c r="D356" s="75"/>
      <c r="E356" s="100"/>
      <c r="F356" s="100"/>
      <c r="G356" s="66">
        <f t="shared" si="5"/>
        <v>0</v>
      </c>
      <c r="H356" s="117"/>
    </row>
    <row r="357" spans="1:8" s="69" customFormat="1" x14ac:dyDescent="0.25">
      <c r="A357" s="67">
        <v>349</v>
      </c>
      <c r="B357" s="100"/>
      <c r="C357" s="100"/>
      <c r="D357" s="75"/>
      <c r="E357" s="100"/>
      <c r="F357" s="100"/>
      <c r="G357" s="66">
        <f t="shared" si="5"/>
        <v>0</v>
      </c>
      <c r="H357" s="117"/>
    </row>
    <row r="358" spans="1:8" s="69" customFormat="1" x14ac:dyDescent="0.25">
      <c r="A358" s="67">
        <v>350</v>
      </c>
      <c r="B358" s="100"/>
      <c r="C358" s="100"/>
      <c r="D358" s="75"/>
      <c r="E358" s="100"/>
      <c r="F358" s="100"/>
      <c r="G358" s="66">
        <f t="shared" si="5"/>
        <v>0</v>
      </c>
      <c r="H358" s="117"/>
    </row>
    <row r="359" spans="1:8" s="69" customFormat="1" x14ac:dyDescent="0.25">
      <c r="A359" s="67">
        <v>351</v>
      </c>
      <c r="B359" s="100"/>
      <c r="C359" s="100"/>
      <c r="D359" s="75"/>
      <c r="E359" s="100"/>
      <c r="F359" s="100"/>
      <c r="G359" s="66">
        <f t="shared" si="5"/>
        <v>0</v>
      </c>
      <c r="H359" s="117"/>
    </row>
    <row r="360" spans="1:8" s="69" customFormat="1" x14ac:dyDescent="0.25">
      <c r="A360" s="67">
        <v>352</v>
      </c>
      <c r="B360" s="100"/>
      <c r="C360" s="100"/>
      <c r="D360" s="75"/>
      <c r="E360" s="100"/>
      <c r="F360" s="100"/>
      <c r="G360" s="66">
        <f t="shared" si="5"/>
        <v>0</v>
      </c>
      <c r="H360" s="117"/>
    </row>
    <row r="361" spans="1:8" s="69" customFormat="1" x14ac:dyDescent="0.25">
      <c r="A361" s="67">
        <v>353</v>
      </c>
      <c r="B361" s="100"/>
      <c r="C361" s="100"/>
      <c r="D361" s="75"/>
      <c r="E361" s="100"/>
      <c r="F361" s="100"/>
      <c r="G361" s="66">
        <f t="shared" si="5"/>
        <v>0</v>
      </c>
      <c r="H361" s="117"/>
    </row>
    <row r="362" spans="1:8" s="69" customFormat="1" x14ac:dyDescent="0.25">
      <c r="A362" s="67">
        <v>354</v>
      </c>
      <c r="B362" s="100"/>
      <c r="C362" s="100"/>
      <c r="D362" s="75"/>
      <c r="E362" s="100"/>
      <c r="F362" s="100"/>
      <c r="G362" s="66">
        <f t="shared" si="5"/>
        <v>0</v>
      </c>
      <c r="H362" s="117"/>
    </row>
    <row r="363" spans="1:8" s="69" customFormat="1" x14ac:dyDescent="0.25">
      <c r="A363" s="67">
        <v>355</v>
      </c>
      <c r="B363" s="100"/>
      <c r="C363" s="100"/>
      <c r="D363" s="75"/>
      <c r="E363" s="100"/>
      <c r="F363" s="100"/>
      <c r="G363" s="66">
        <f t="shared" si="5"/>
        <v>0</v>
      </c>
      <c r="H363" s="117"/>
    </row>
    <row r="364" spans="1:8" s="69" customFormat="1" x14ac:dyDescent="0.25">
      <c r="A364" s="67">
        <v>356</v>
      </c>
      <c r="B364" s="100"/>
      <c r="C364" s="100"/>
      <c r="D364" s="75"/>
      <c r="E364" s="100"/>
      <c r="F364" s="100"/>
      <c r="G364" s="66">
        <f t="shared" si="5"/>
        <v>0</v>
      </c>
      <c r="H364" s="117"/>
    </row>
    <row r="365" spans="1:8" s="69" customFormat="1" x14ac:dyDescent="0.25">
      <c r="A365" s="67">
        <v>357</v>
      </c>
      <c r="B365" s="100"/>
      <c r="C365" s="100"/>
      <c r="D365" s="75"/>
      <c r="E365" s="100"/>
      <c r="F365" s="100"/>
      <c r="G365" s="66">
        <f t="shared" si="5"/>
        <v>0</v>
      </c>
      <c r="H365" s="117"/>
    </row>
    <row r="366" spans="1:8" s="69" customFormat="1" x14ac:dyDescent="0.25">
      <c r="A366" s="67">
        <v>358</v>
      </c>
      <c r="B366" s="100"/>
      <c r="C366" s="100"/>
      <c r="D366" s="75"/>
      <c r="E366" s="100"/>
      <c r="F366" s="100"/>
      <c r="G366" s="66">
        <f t="shared" si="5"/>
        <v>0</v>
      </c>
      <c r="H366" s="117"/>
    </row>
    <row r="367" spans="1:8" s="69" customFormat="1" x14ac:dyDescent="0.25">
      <c r="A367" s="67">
        <v>359</v>
      </c>
      <c r="B367" s="100"/>
      <c r="C367" s="100"/>
      <c r="D367" s="75"/>
      <c r="E367" s="100"/>
      <c r="F367" s="100"/>
      <c r="G367" s="66">
        <f t="shared" si="5"/>
        <v>0</v>
      </c>
      <c r="H367" s="117"/>
    </row>
    <row r="368" spans="1:8" s="69" customFormat="1" x14ac:dyDescent="0.25">
      <c r="A368" s="67">
        <v>360</v>
      </c>
      <c r="B368" s="100"/>
      <c r="C368" s="100"/>
      <c r="D368" s="75"/>
      <c r="E368" s="100"/>
      <c r="F368" s="100"/>
      <c r="G368" s="66">
        <f t="shared" si="5"/>
        <v>0</v>
      </c>
      <c r="H368" s="117"/>
    </row>
    <row r="369" spans="1:8" s="69" customFormat="1" x14ac:dyDescent="0.25">
      <c r="A369" s="67">
        <v>361</v>
      </c>
      <c r="B369" s="100"/>
      <c r="C369" s="100"/>
      <c r="D369" s="75"/>
      <c r="E369" s="100"/>
      <c r="F369" s="100"/>
      <c r="G369" s="66">
        <f t="shared" si="5"/>
        <v>0</v>
      </c>
      <c r="H369" s="117"/>
    </row>
    <row r="370" spans="1:8" s="69" customFormat="1" x14ac:dyDescent="0.25">
      <c r="A370" s="67">
        <v>362</v>
      </c>
      <c r="B370" s="100"/>
      <c r="C370" s="100"/>
      <c r="D370" s="75"/>
      <c r="E370" s="100"/>
      <c r="F370" s="100"/>
      <c r="G370" s="66">
        <f t="shared" si="5"/>
        <v>0</v>
      </c>
      <c r="H370" s="117"/>
    </row>
    <row r="371" spans="1:8" s="69" customFormat="1" x14ac:dyDescent="0.25">
      <c r="A371" s="67">
        <v>363</v>
      </c>
      <c r="B371" s="100"/>
      <c r="C371" s="100"/>
      <c r="D371" s="75"/>
      <c r="E371" s="100"/>
      <c r="F371" s="100"/>
      <c r="G371" s="66">
        <f t="shared" si="5"/>
        <v>0</v>
      </c>
      <c r="H371" s="117"/>
    </row>
    <row r="372" spans="1:8" s="69" customFormat="1" x14ac:dyDescent="0.25">
      <c r="A372" s="67">
        <v>364</v>
      </c>
      <c r="B372" s="100"/>
      <c r="C372" s="100"/>
      <c r="D372" s="75"/>
      <c r="E372" s="100"/>
      <c r="F372" s="100"/>
      <c r="G372" s="66">
        <f t="shared" si="5"/>
        <v>0</v>
      </c>
      <c r="H372" s="117"/>
    </row>
    <row r="373" spans="1:8" s="69" customFormat="1" x14ac:dyDescent="0.25">
      <c r="A373" s="67">
        <v>365</v>
      </c>
      <c r="B373" s="100"/>
      <c r="C373" s="100"/>
      <c r="D373" s="75"/>
      <c r="E373" s="100"/>
      <c r="F373" s="100"/>
      <c r="G373" s="66">
        <f t="shared" si="5"/>
        <v>0</v>
      </c>
      <c r="H373" s="117"/>
    </row>
    <row r="374" spans="1:8" s="69" customFormat="1" x14ac:dyDescent="0.25">
      <c r="A374" s="67">
        <v>366</v>
      </c>
      <c r="B374" s="100"/>
      <c r="C374" s="100"/>
      <c r="D374" s="75"/>
      <c r="E374" s="100"/>
      <c r="F374" s="100"/>
      <c r="G374" s="66">
        <f t="shared" si="5"/>
        <v>0</v>
      </c>
      <c r="H374" s="117"/>
    </row>
    <row r="375" spans="1:8" s="69" customFormat="1" x14ac:dyDescent="0.25">
      <c r="A375" s="67">
        <v>367</v>
      </c>
      <c r="B375" s="100"/>
      <c r="C375" s="100"/>
      <c r="D375" s="75"/>
      <c r="E375" s="100"/>
      <c r="F375" s="100"/>
      <c r="G375" s="66">
        <f t="shared" si="5"/>
        <v>0</v>
      </c>
      <c r="H375" s="117"/>
    </row>
    <row r="376" spans="1:8" s="69" customFormat="1" x14ac:dyDescent="0.25">
      <c r="A376" s="67">
        <v>368</v>
      </c>
      <c r="B376" s="100"/>
      <c r="C376" s="100"/>
      <c r="D376" s="75"/>
      <c r="E376" s="100"/>
      <c r="F376" s="100"/>
      <c r="G376" s="66">
        <f t="shared" si="5"/>
        <v>0</v>
      </c>
      <c r="H376" s="117"/>
    </row>
    <row r="377" spans="1:8" s="69" customFormat="1" x14ac:dyDescent="0.25">
      <c r="A377" s="67">
        <v>369</v>
      </c>
      <c r="B377" s="100"/>
      <c r="C377" s="100"/>
      <c r="D377" s="75"/>
      <c r="E377" s="100"/>
      <c r="F377" s="100"/>
      <c r="G377" s="66">
        <f t="shared" si="5"/>
        <v>0</v>
      </c>
      <c r="H377" s="117"/>
    </row>
    <row r="378" spans="1:8" s="69" customFormat="1" x14ac:dyDescent="0.25">
      <c r="A378" s="67">
        <v>370</v>
      </c>
      <c r="B378" s="100"/>
      <c r="C378" s="100"/>
      <c r="D378" s="75"/>
      <c r="E378" s="100"/>
      <c r="F378" s="100"/>
      <c r="G378" s="66">
        <f t="shared" si="5"/>
        <v>0</v>
      </c>
      <c r="H378" s="117"/>
    </row>
    <row r="379" spans="1:8" s="69" customFormat="1" x14ac:dyDescent="0.25">
      <c r="A379" s="67">
        <v>371</v>
      </c>
      <c r="B379" s="100"/>
      <c r="C379" s="100"/>
      <c r="D379" s="75"/>
      <c r="E379" s="100"/>
      <c r="F379" s="100"/>
      <c r="G379" s="66">
        <f t="shared" si="5"/>
        <v>0</v>
      </c>
      <c r="H379" s="117"/>
    </row>
    <row r="380" spans="1:8" s="69" customFormat="1" x14ac:dyDescent="0.25">
      <c r="A380" s="67">
        <v>372</v>
      </c>
      <c r="B380" s="100"/>
      <c r="C380" s="100"/>
      <c r="D380" s="75"/>
      <c r="E380" s="100"/>
      <c r="F380" s="100"/>
      <c r="G380" s="66">
        <f t="shared" si="5"/>
        <v>0</v>
      </c>
      <c r="H380" s="117"/>
    </row>
    <row r="381" spans="1:8" s="69" customFormat="1" x14ac:dyDescent="0.25">
      <c r="A381" s="67">
        <v>373</v>
      </c>
      <c r="B381" s="100"/>
      <c r="C381" s="100"/>
      <c r="D381" s="75"/>
      <c r="E381" s="100"/>
      <c r="F381" s="100"/>
      <c r="G381" s="66">
        <f t="shared" si="5"/>
        <v>0</v>
      </c>
      <c r="H381" s="117"/>
    </row>
    <row r="382" spans="1:8" s="69" customFormat="1" x14ac:dyDescent="0.25">
      <c r="A382" s="67">
        <v>374</v>
      </c>
      <c r="B382" s="100"/>
      <c r="C382" s="100"/>
      <c r="D382" s="75"/>
      <c r="E382" s="100"/>
      <c r="F382" s="100"/>
      <c r="G382" s="66">
        <f t="shared" si="5"/>
        <v>0</v>
      </c>
      <c r="H382" s="117"/>
    </row>
    <row r="383" spans="1:8" s="69" customFormat="1" x14ac:dyDescent="0.25">
      <c r="A383" s="67">
        <v>375</v>
      </c>
      <c r="B383" s="100"/>
      <c r="C383" s="100"/>
      <c r="D383" s="75"/>
      <c r="E383" s="100"/>
      <c r="F383" s="100"/>
      <c r="G383" s="66">
        <f t="shared" si="5"/>
        <v>0</v>
      </c>
      <c r="H383" s="117"/>
    </row>
    <row r="384" spans="1:8" s="69" customFormat="1" x14ac:dyDescent="0.25">
      <c r="A384" s="67">
        <v>376</v>
      </c>
      <c r="B384" s="100"/>
      <c r="C384" s="100"/>
      <c r="D384" s="75"/>
      <c r="E384" s="100"/>
      <c r="F384" s="100"/>
      <c r="G384" s="66">
        <f t="shared" si="5"/>
        <v>0</v>
      </c>
      <c r="H384" s="117"/>
    </row>
    <row r="385" spans="1:8" s="69" customFormat="1" x14ac:dyDescent="0.25">
      <c r="A385" s="67">
        <v>377</v>
      </c>
      <c r="B385" s="100"/>
      <c r="C385" s="100"/>
      <c r="D385" s="75"/>
      <c r="E385" s="100"/>
      <c r="F385" s="100"/>
      <c r="G385" s="66">
        <f t="shared" si="5"/>
        <v>0</v>
      </c>
      <c r="H385" s="117"/>
    </row>
    <row r="386" spans="1:8" s="69" customFormat="1" x14ac:dyDescent="0.25">
      <c r="A386" s="67">
        <v>378</v>
      </c>
      <c r="B386" s="100"/>
      <c r="C386" s="100"/>
      <c r="D386" s="75"/>
      <c r="E386" s="100"/>
      <c r="F386" s="100"/>
      <c r="G386" s="66">
        <f t="shared" si="5"/>
        <v>0</v>
      </c>
      <c r="H386" s="117"/>
    </row>
    <row r="387" spans="1:8" s="69" customFormat="1" x14ac:dyDescent="0.25">
      <c r="A387" s="67">
        <v>379</v>
      </c>
      <c r="B387" s="100"/>
      <c r="C387" s="100"/>
      <c r="D387" s="75"/>
      <c r="E387" s="100"/>
      <c r="F387" s="100"/>
      <c r="G387" s="66">
        <f t="shared" si="5"/>
        <v>0</v>
      </c>
      <c r="H387" s="117"/>
    </row>
    <row r="388" spans="1:8" s="69" customFormat="1" x14ac:dyDescent="0.25">
      <c r="A388" s="67">
        <v>380</v>
      </c>
      <c r="B388" s="100"/>
      <c r="C388" s="100"/>
      <c r="D388" s="75"/>
      <c r="E388" s="100"/>
      <c r="F388" s="100"/>
      <c r="G388" s="66">
        <f t="shared" si="5"/>
        <v>0</v>
      </c>
      <c r="H388" s="117"/>
    </row>
    <row r="389" spans="1:8" s="69" customFormat="1" x14ac:dyDescent="0.25">
      <c r="A389" s="67">
        <v>381</v>
      </c>
      <c r="B389" s="100"/>
      <c r="C389" s="100"/>
      <c r="D389" s="75"/>
      <c r="E389" s="100"/>
      <c r="F389" s="100"/>
      <c r="G389" s="66">
        <f t="shared" si="5"/>
        <v>0</v>
      </c>
      <c r="H389" s="117"/>
    </row>
    <row r="390" spans="1:8" s="69" customFormat="1" x14ac:dyDescent="0.25">
      <c r="A390" s="67">
        <v>382</v>
      </c>
      <c r="B390" s="100"/>
      <c r="C390" s="100"/>
      <c r="D390" s="75"/>
      <c r="E390" s="100"/>
      <c r="F390" s="100"/>
      <c r="G390" s="66">
        <f t="shared" si="5"/>
        <v>0</v>
      </c>
      <c r="H390" s="117"/>
    </row>
    <row r="391" spans="1:8" s="69" customFormat="1" x14ac:dyDescent="0.25">
      <c r="A391" s="67">
        <v>383</v>
      </c>
      <c r="B391" s="100"/>
      <c r="C391" s="100"/>
      <c r="D391" s="75"/>
      <c r="E391" s="100"/>
      <c r="F391" s="100"/>
      <c r="G391" s="66">
        <f t="shared" si="5"/>
        <v>0</v>
      </c>
      <c r="H391" s="117"/>
    </row>
    <row r="392" spans="1:8" s="69" customFormat="1" x14ac:dyDescent="0.25">
      <c r="A392" s="67">
        <v>384</v>
      </c>
      <c r="B392" s="100"/>
      <c r="C392" s="100"/>
      <c r="D392" s="75"/>
      <c r="E392" s="100"/>
      <c r="F392" s="100"/>
      <c r="G392" s="66">
        <f t="shared" si="5"/>
        <v>0</v>
      </c>
      <c r="H392" s="117"/>
    </row>
    <row r="393" spans="1:8" s="69" customFormat="1" x14ac:dyDescent="0.25">
      <c r="A393" s="67">
        <v>385</v>
      </c>
      <c r="B393" s="100"/>
      <c r="C393" s="100"/>
      <c r="D393" s="75"/>
      <c r="E393" s="100"/>
      <c r="F393" s="100"/>
      <c r="G393" s="66">
        <f t="shared" si="5"/>
        <v>0</v>
      </c>
      <c r="H393" s="117"/>
    </row>
    <row r="394" spans="1:8" s="69" customFormat="1" x14ac:dyDescent="0.25">
      <c r="A394" s="67">
        <v>386</v>
      </c>
      <c r="B394" s="100"/>
      <c r="C394" s="100"/>
      <c r="D394" s="75"/>
      <c r="E394" s="100"/>
      <c r="F394" s="100"/>
      <c r="G394" s="66">
        <f>ROUND(E394*F394,2)</f>
        <v>0</v>
      </c>
      <c r="H394" s="117"/>
    </row>
    <row r="395" spans="1:8" s="69" customFormat="1" x14ac:dyDescent="0.25">
      <c r="A395" s="67">
        <v>387</v>
      </c>
      <c r="B395" s="100"/>
      <c r="C395" s="100"/>
      <c r="D395" s="75"/>
      <c r="E395" s="100"/>
      <c r="F395" s="100"/>
      <c r="G395" s="66">
        <f>ROUND(E395*F395,2)</f>
        <v>0</v>
      </c>
      <c r="H395" s="117"/>
    </row>
    <row r="396" spans="1:8" s="69" customFormat="1" x14ac:dyDescent="0.25">
      <c r="A396" s="67">
        <v>388</v>
      </c>
      <c r="B396" s="100"/>
      <c r="C396" s="100"/>
      <c r="D396" s="75"/>
      <c r="E396" s="100"/>
      <c r="F396" s="100"/>
      <c r="G396" s="66">
        <f>ROUND(E396*F396,2)</f>
        <v>0</v>
      </c>
      <c r="H396" s="117"/>
    </row>
  </sheetData>
  <sheetProtection sheet="1" objects="1" scenarios="1" formatCells="0" formatColumns="0" formatRows="0" insertColumns="0" insertRows="0" insertHyperlinks="0" selectLockedCells="1" sort="0" autoFilter="0"/>
  <mergeCells count="1">
    <mergeCell ref="E2:G2"/>
  </mergeCells>
  <conditionalFormatting sqref="B9:F396">
    <cfRule type="expression" dxfId="2" priority="1">
      <formula>$H$1="Yes 40%"</formula>
    </cfRule>
  </conditionalFormatting>
  <dataValidations count="1">
    <dataValidation type="list" allowBlank="1" showInputMessage="1" showErrorMessage="1" sqref="D9:D396" xr:uid="{00000000-0002-0000-0500-000000000000}">
      <formula1>$K$2:$K$4</formula1>
    </dataValidation>
  </dataValidations>
  <hyperlinks>
    <hyperlink ref="E2" location="INSTRUCTIONS!A25" display="INSTRUCTIONS" xr:uid="{00000000-0004-0000-0500-000000000000}"/>
    <hyperlink ref="E2:G2" location="INSTRUCTIONS!A65" display="INSTRUCTIONS" xr:uid="{00000000-0004-0000-0500-000001000000}"/>
  </hyperlinks>
  <pageMargins left="0.22" right="0.24" top="0.49" bottom="0.41" header="0.23622047244094491" footer="0.27"/>
  <pageSetup paperSize="9" scale="68" fitToHeight="8" orientation="landscape" r:id="rId1"/>
  <headerFooter alignWithMargins="0"/>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99"/>
  <sheetViews>
    <sheetView zoomScaleNormal="100" zoomScaleSheetLayoutView="80" workbookViewId="0">
      <pane ySplit="8" topLeftCell="A9" activePane="bottomLeft" state="frozen"/>
      <selection activeCell="E9" sqref="E9"/>
      <selection pane="bottomLeft" activeCell="D9" sqref="D9"/>
    </sheetView>
  </sheetViews>
  <sheetFormatPr defaultColWidth="9.109375" defaultRowHeight="13.2" x14ac:dyDescent="0.25"/>
  <cols>
    <col min="1" max="1" width="6.109375" style="64" customWidth="1"/>
    <col min="2" max="2" width="33.109375" style="102" customWidth="1"/>
    <col min="3" max="3" width="31" style="73" customWidth="1"/>
    <col min="4" max="4" width="17.5546875" style="57" bestFit="1" customWidth="1"/>
    <col min="5" max="5" width="9" style="53" customWidth="1"/>
    <col min="6" max="6" width="10" style="53" bestFit="1" customWidth="1"/>
    <col min="7" max="7" width="16.44140625" style="53" customWidth="1"/>
    <col min="8" max="8" width="69.33203125" style="69" customWidth="1"/>
    <col min="9" max="9" width="29.109375" style="53" customWidth="1"/>
    <col min="10" max="10" width="30" style="53" customWidth="1"/>
    <col min="11" max="11" width="9.109375" style="53" customWidth="1"/>
    <col min="12" max="17" width="9.109375" style="53"/>
    <col min="18" max="18" width="13.6640625" style="53" bestFit="1" customWidth="1"/>
    <col min="19" max="16384" width="9.109375" style="53"/>
  </cols>
  <sheetData>
    <row r="1" spans="1:18" s="60" customFormat="1" ht="13.8" thickBot="1" x14ac:dyDescent="0.3">
      <c r="A1" s="58" t="str">
        <f>'SUMMARY BUDGET'!A1</f>
        <v>Fund</v>
      </c>
      <c r="B1" s="232"/>
      <c r="C1" s="76" t="str">
        <f>'SUMMARY BUDGET'!C1</f>
        <v>UK National Programme - AMIF</v>
      </c>
      <c r="D1" s="61"/>
      <c r="E1" s="95"/>
      <c r="F1" s="95"/>
      <c r="G1" s="61"/>
      <c r="H1" s="321">
        <f>'SUMMARY BUDGET'!$H$6</f>
        <v>0</v>
      </c>
      <c r="J1" s="81"/>
      <c r="R1" s="93"/>
    </row>
    <row r="2" spans="1:18" s="81" customFormat="1" ht="21" thickBot="1" x14ac:dyDescent="0.3">
      <c r="A2" s="58" t="str">
        <f>'SUMMARY BUDGET'!$F$1</f>
        <v>Project Beneficiary</v>
      </c>
      <c r="B2" s="234"/>
      <c r="C2" s="85" t="str">
        <f>'SUMMARY BUDGET'!$H$1</f>
        <v>Beneficiary Name</v>
      </c>
      <c r="D2" s="61"/>
      <c r="E2" s="387" t="s">
        <v>153</v>
      </c>
      <c r="F2" s="387"/>
      <c r="G2" s="387"/>
      <c r="R2" s="93"/>
    </row>
    <row r="3" spans="1:18" s="81" customFormat="1" ht="13.5" customHeight="1" thickBot="1" x14ac:dyDescent="0.3">
      <c r="A3" s="58" t="str">
        <f>'SUMMARY BUDGET'!$F$2</f>
        <v>Project Title</v>
      </c>
      <c r="B3" s="234"/>
      <c r="C3" s="85" t="str">
        <f>'SUMMARY BUDGET'!$H$2</f>
        <v>Project Title</v>
      </c>
      <c r="D3" s="59"/>
      <c r="E3" s="86"/>
      <c r="F3" s="86"/>
      <c r="G3" s="62"/>
      <c r="R3" s="93"/>
    </row>
    <row r="4" spans="1:18" s="81" customFormat="1" ht="13.5" customHeight="1" thickBot="1" x14ac:dyDescent="0.3">
      <c r="A4" s="82"/>
      <c r="B4" s="97"/>
      <c r="C4" s="77"/>
      <c r="D4" s="88"/>
      <c r="E4" s="89"/>
      <c r="F4" s="89"/>
      <c r="H4" s="63"/>
      <c r="R4" s="93"/>
    </row>
    <row r="5" spans="1:18" s="81" customFormat="1" ht="13.5" customHeight="1" thickBot="1" x14ac:dyDescent="0.3">
      <c r="A5" s="98" t="s">
        <v>12</v>
      </c>
      <c r="C5" s="90" t="s">
        <v>9</v>
      </c>
      <c r="D5" s="87"/>
      <c r="E5" s="86"/>
      <c r="F5" s="86"/>
      <c r="R5" s="93"/>
    </row>
    <row r="6" spans="1:18" s="81" customFormat="1" ht="13.5" customHeight="1" thickBot="1" x14ac:dyDescent="0.3">
      <c r="A6" s="98" t="s">
        <v>4</v>
      </c>
      <c r="C6" s="78" t="str">
        <f>'SUMMARY BUDGET'!C17</f>
        <v>Property</v>
      </c>
      <c r="D6" s="83"/>
      <c r="E6" s="114" t="s">
        <v>79</v>
      </c>
      <c r="F6" s="115"/>
      <c r="G6" s="116">
        <f>SUM(G8:G5008)</f>
        <v>0</v>
      </c>
      <c r="R6" s="93"/>
    </row>
    <row r="7" spans="1:18" s="81" customFormat="1" ht="13.5" customHeight="1" thickBot="1" x14ac:dyDescent="0.3">
      <c r="A7" s="82"/>
      <c r="B7" s="99"/>
      <c r="C7" s="84"/>
      <c r="D7" s="83"/>
      <c r="R7" s="93"/>
    </row>
    <row r="8" spans="1:18" s="105" customFormat="1" ht="40.200000000000003" thickBot="1" x14ac:dyDescent="0.3">
      <c r="A8" s="103" t="s">
        <v>68</v>
      </c>
      <c r="B8" s="109" t="str">
        <f>IF(H1="Yes 40%","DO NOT INPUT ANYTHING","Purpose")</f>
        <v>Purpose</v>
      </c>
      <c r="C8" s="110" t="str">
        <f>IF(H1="Yes 40%","","Location")</f>
        <v>Location</v>
      </c>
      <c r="D8" s="111" t="str">
        <f>IF(H1="Yes 40%","","Units")</f>
        <v>Units</v>
      </c>
      <c r="E8" s="112" t="str">
        <f>IF(H1="Yes 40%","","Number
of
Units")</f>
        <v>Number
of
Units</v>
      </c>
      <c r="F8" s="112" t="str">
        <f>IF(H1="Yes 40%","","Unit Rate
£ per unit")</f>
        <v>Unit Rate
£ per unit</v>
      </c>
      <c r="G8" s="113" t="s">
        <v>78</v>
      </c>
      <c r="H8" s="227" t="s">
        <v>10</v>
      </c>
      <c r="I8" s="104"/>
      <c r="J8" s="81"/>
      <c r="R8" s="106"/>
    </row>
    <row r="9" spans="1:18" s="81" customFormat="1" ht="13.5" customHeight="1" x14ac:dyDescent="0.25">
      <c r="A9" s="67">
        <v>1</v>
      </c>
      <c r="B9" s="100"/>
      <c r="C9" s="100"/>
      <c r="D9" s="100"/>
      <c r="E9" s="100"/>
      <c r="F9" s="100"/>
      <c r="G9" s="66">
        <f>ROUND(E9*F9,2)</f>
        <v>0</v>
      </c>
      <c r="H9" s="68"/>
      <c r="I9" s="69"/>
      <c r="J9" s="105"/>
      <c r="R9" s="93"/>
    </row>
    <row r="10" spans="1:18" s="81" customFormat="1" ht="14.25" customHeight="1" x14ac:dyDescent="0.25">
      <c r="A10" s="67">
        <v>2</v>
      </c>
      <c r="B10" s="100"/>
      <c r="C10" s="100"/>
      <c r="D10" s="100"/>
      <c r="E10" s="100"/>
      <c r="F10" s="100"/>
      <c r="G10" s="66">
        <f t="shared" ref="G10:G73" si="0">ROUND(E10*F10,2)</f>
        <v>0</v>
      </c>
      <c r="H10" s="117"/>
      <c r="I10" s="69"/>
    </row>
    <row r="11" spans="1:18" s="81" customFormat="1" x14ac:dyDescent="0.25">
      <c r="A11" s="67">
        <v>3</v>
      </c>
      <c r="B11" s="100"/>
      <c r="C11" s="100"/>
      <c r="D11" s="100"/>
      <c r="E11" s="100"/>
      <c r="F11" s="100"/>
      <c r="G11" s="66">
        <f t="shared" si="0"/>
        <v>0</v>
      </c>
      <c r="H11" s="117"/>
      <c r="I11" s="69"/>
    </row>
    <row r="12" spans="1:18" s="81" customFormat="1" x14ac:dyDescent="0.25">
      <c r="A12" s="67">
        <v>4</v>
      </c>
      <c r="B12" s="100"/>
      <c r="C12" s="100"/>
      <c r="D12" s="100"/>
      <c r="E12" s="100"/>
      <c r="F12" s="100"/>
      <c r="G12" s="66">
        <f t="shared" si="0"/>
        <v>0</v>
      </c>
      <c r="H12" s="117"/>
      <c r="I12" s="69"/>
    </row>
    <row r="13" spans="1:18" s="81" customFormat="1" x14ac:dyDescent="0.25">
      <c r="A13" s="67">
        <v>5</v>
      </c>
      <c r="B13" s="100"/>
      <c r="C13" s="100"/>
      <c r="D13" s="100"/>
      <c r="E13" s="100"/>
      <c r="F13" s="100"/>
      <c r="G13" s="66">
        <f t="shared" si="0"/>
        <v>0</v>
      </c>
      <c r="H13" s="117"/>
      <c r="I13" s="69"/>
    </row>
    <row r="14" spans="1:18" x14ac:dyDescent="0.25">
      <c r="A14" s="67">
        <v>6</v>
      </c>
      <c r="B14" s="100"/>
      <c r="C14" s="100"/>
      <c r="D14" s="100"/>
      <c r="E14" s="100"/>
      <c r="F14" s="100"/>
      <c r="G14" s="66">
        <f t="shared" si="0"/>
        <v>0</v>
      </c>
      <c r="H14" s="117"/>
      <c r="I14" s="69"/>
      <c r="J14" s="81"/>
    </row>
    <row r="15" spans="1:18" s="69" customFormat="1" x14ac:dyDescent="0.25">
      <c r="A15" s="67">
        <v>7</v>
      </c>
      <c r="B15" s="100"/>
      <c r="C15" s="100"/>
      <c r="D15" s="100"/>
      <c r="E15" s="100"/>
      <c r="F15" s="100"/>
      <c r="G15" s="66">
        <f t="shared" si="0"/>
        <v>0</v>
      </c>
      <c r="H15" s="117"/>
      <c r="J15" s="81"/>
    </row>
    <row r="16" spans="1:18" s="69" customFormat="1" x14ac:dyDescent="0.25">
      <c r="A16" s="67">
        <v>8</v>
      </c>
      <c r="B16" s="100"/>
      <c r="C16" s="100"/>
      <c r="D16" s="100"/>
      <c r="E16" s="100"/>
      <c r="F16" s="100"/>
      <c r="G16" s="66">
        <f t="shared" si="0"/>
        <v>0</v>
      </c>
      <c r="H16" s="117"/>
      <c r="J16" s="53"/>
    </row>
    <row r="17" spans="1:10" s="69" customFormat="1" x14ac:dyDescent="0.25">
      <c r="A17" s="67">
        <v>9</v>
      </c>
      <c r="B17" s="100"/>
      <c r="C17" s="100"/>
      <c r="D17" s="100"/>
      <c r="E17" s="100"/>
      <c r="F17" s="100"/>
      <c r="G17" s="66">
        <f t="shared" si="0"/>
        <v>0</v>
      </c>
      <c r="H17" s="117"/>
      <c r="J17" s="94"/>
    </row>
    <row r="18" spans="1:10" s="69" customFormat="1" x14ac:dyDescent="0.25">
      <c r="A18" s="67">
        <v>10</v>
      </c>
      <c r="B18" s="100"/>
      <c r="C18" s="100"/>
      <c r="D18" s="100"/>
      <c r="E18" s="100"/>
      <c r="F18" s="100"/>
      <c r="G18" s="66">
        <f t="shared" si="0"/>
        <v>0</v>
      </c>
      <c r="H18" s="117"/>
    </row>
    <row r="19" spans="1:10" s="69" customFormat="1" x14ac:dyDescent="0.25">
      <c r="A19" s="67">
        <v>11</v>
      </c>
      <c r="B19" s="100"/>
      <c r="C19" s="100"/>
      <c r="D19" s="100"/>
      <c r="E19" s="100"/>
      <c r="F19" s="100"/>
      <c r="G19" s="66">
        <f t="shared" si="0"/>
        <v>0</v>
      </c>
      <c r="H19" s="117"/>
    </row>
    <row r="20" spans="1:10" s="69" customFormat="1" x14ac:dyDescent="0.25">
      <c r="A20" s="67">
        <v>12</v>
      </c>
      <c r="B20" s="100"/>
      <c r="C20" s="100"/>
      <c r="D20" s="100"/>
      <c r="E20" s="100"/>
      <c r="F20" s="100"/>
      <c r="G20" s="66">
        <f t="shared" si="0"/>
        <v>0</v>
      </c>
      <c r="H20" s="117"/>
    </row>
    <row r="21" spans="1:10" s="69" customFormat="1" x14ac:dyDescent="0.25">
      <c r="A21" s="67">
        <v>13</v>
      </c>
      <c r="B21" s="100"/>
      <c r="C21" s="100"/>
      <c r="D21" s="100"/>
      <c r="E21" s="100"/>
      <c r="F21" s="100"/>
      <c r="G21" s="66">
        <f t="shared" si="0"/>
        <v>0</v>
      </c>
      <c r="H21" s="117"/>
    </row>
    <row r="22" spans="1:10" s="69" customFormat="1" x14ac:dyDescent="0.25">
      <c r="A22" s="67">
        <v>14</v>
      </c>
      <c r="B22" s="100"/>
      <c r="C22" s="100"/>
      <c r="D22" s="100"/>
      <c r="E22" s="100"/>
      <c r="F22" s="100"/>
      <c r="G22" s="66">
        <f t="shared" si="0"/>
        <v>0</v>
      </c>
      <c r="H22" s="117"/>
    </row>
    <row r="23" spans="1:10" s="69" customFormat="1" x14ac:dyDescent="0.25">
      <c r="A23" s="67">
        <v>15</v>
      </c>
      <c r="B23" s="100"/>
      <c r="C23" s="100"/>
      <c r="D23" s="100"/>
      <c r="E23" s="100"/>
      <c r="F23" s="100"/>
      <c r="G23" s="66">
        <f t="shared" si="0"/>
        <v>0</v>
      </c>
      <c r="H23" s="117"/>
    </row>
    <row r="24" spans="1:10" s="69" customFormat="1" x14ac:dyDescent="0.25">
      <c r="A24" s="67">
        <v>16</v>
      </c>
      <c r="B24" s="100"/>
      <c r="C24" s="100"/>
      <c r="D24" s="100"/>
      <c r="E24" s="100"/>
      <c r="F24" s="100"/>
      <c r="G24" s="66">
        <f t="shared" si="0"/>
        <v>0</v>
      </c>
      <c r="H24" s="117"/>
    </row>
    <row r="25" spans="1:10" s="69" customFormat="1" x14ac:dyDescent="0.25">
      <c r="A25" s="67">
        <v>17</v>
      </c>
      <c r="B25" s="100"/>
      <c r="C25" s="100"/>
      <c r="D25" s="100"/>
      <c r="E25" s="100"/>
      <c r="F25" s="100"/>
      <c r="G25" s="66">
        <f t="shared" si="0"/>
        <v>0</v>
      </c>
      <c r="H25" s="117"/>
    </row>
    <row r="26" spans="1:10" s="69" customFormat="1" x14ac:dyDescent="0.25">
      <c r="A26" s="67">
        <v>18</v>
      </c>
      <c r="B26" s="100"/>
      <c r="C26" s="100"/>
      <c r="D26" s="100"/>
      <c r="E26" s="100"/>
      <c r="F26" s="100"/>
      <c r="G26" s="66">
        <f t="shared" si="0"/>
        <v>0</v>
      </c>
      <c r="H26" s="117"/>
      <c r="I26" s="53"/>
    </row>
    <row r="27" spans="1:10" s="69" customFormat="1" x14ac:dyDescent="0.25">
      <c r="A27" s="67">
        <v>19</v>
      </c>
      <c r="B27" s="100"/>
      <c r="C27" s="100"/>
      <c r="D27" s="100"/>
      <c r="E27" s="100"/>
      <c r="F27" s="100"/>
      <c r="G27" s="66">
        <f t="shared" si="0"/>
        <v>0</v>
      </c>
      <c r="H27" s="117"/>
      <c r="I27" s="53"/>
    </row>
    <row r="28" spans="1:10" s="69" customFormat="1" ht="12.75" customHeight="1" x14ac:dyDescent="0.25">
      <c r="A28" s="67">
        <v>20</v>
      </c>
      <c r="B28" s="100"/>
      <c r="C28" s="100"/>
      <c r="D28" s="100"/>
      <c r="E28" s="100"/>
      <c r="F28" s="100"/>
      <c r="G28" s="66">
        <f t="shared" si="0"/>
        <v>0</v>
      </c>
      <c r="H28" s="117"/>
      <c r="I28" s="53"/>
    </row>
    <row r="29" spans="1:10" s="69" customFormat="1" x14ac:dyDescent="0.25">
      <c r="A29" s="67">
        <v>21</v>
      </c>
      <c r="B29" s="100"/>
      <c r="C29" s="100"/>
      <c r="D29" s="100"/>
      <c r="E29" s="100"/>
      <c r="F29" s="100"/>
      <c r="G29" s="66">
        <f t="shared" si="0"/>
        <v>0</v>
      </c>
      <c r="H29" s="117"/>
      <c r="I29" s="53"/>
    </row>
    <row r="30" spans="1:10" s="69" customFormat="1" x14ac:dyDescent="0.25">
      <c r="A30" s="67">
        <v>22</v>
      </c>
      <c r="B30" s="100"/>
      <c r="C30" s="100"/>
      <c r="D30" s="100"/>
      <c r="E30" s="100"/>
      <c r="F30" s="100"/>
      <c r="G30" s="66">
        <f t="shared" si="0"/>
        <v>0</v>
      </c>
      <c r="H30" s="117"/>
      <c r="I30" s="53"/>
    </row>
    <row r="31" spans="1:10" s="69" customFormat="1" x14ac:dyDescent="0.25">
      <c r="A31" s="67">
        <v>23</v>
      </c>
      <c r="B31" s="100"/>
      <c r="C31" s="100"/>
      <c r="D31" s="100"/>
      <c r="E31" s="100"/>
      <c r="F31" s="100"/>
      <c r="G31" s="66">
        <f t="shared" si="0"/>
        <v>0</v>
      </c>
      <c r="H31" s="117"/>
      <c r="I31" s="53"/>
    </row>
    <row r="32" spans="1:10" x14ac:dyDescent="0.25">
      <c r="A32" s="67">
        <v>24</v>
      </c>
      <c r="B32" s="100"/>
      <c r="C32" s="100"/>
      <c r="D32" s="100"/>
      <c r="E32" s="100"/>
      <c r="F32" s="100"/>
      <c r="G32" s="66">
        <f t="shared" si="0"/>
        <v>0</v>
      </c>
      <c r="H32" s="117"/>
      <c r="J32" s="69"/>
    </row>
    <row r="33" spans="1:10" x14ac:dyDescent="0.25">
      <c r="A33" s="67">
        <v>25</v>
      </c>
      <c r="B33" s="100"/>
      <c r="C33" s="100"/>
      <c r="D33" s="100"/>
      <c r="E33" s="100"/>
      <c r="F33" s="100"/>
      <c r="G33" s="66">
        <f t="shared" si="0"/>
        <v>0</v>
      </c>
      <c r="H33" s="117"/>
      <c r="J33" s="69"/>
    </row>
    <row r="34" spans="1:10" x14ac:dyDescent="0.25">
      <c r="A34" s="67">
        <v>26</v>
      </c>
      <c r="B34" s="100"/>
      <c r="C34" s="100"/>
      <c r="D34" s="100"/>
      <c r="E34" s="100"/>
      <c r="F34" s="100"/>
      <c r="G34" s="66">
        <f t="shared" si="0"/>
        <v>0</v>
      </c>
      <c r="H34" s="117"/>
      <c r="I34" s="69"/>
    </row>
    <row r="35" spans="1:10" x14ac:dyDescent="0.25">
      <c r="A35" s="67">
        <v>27</v>
      </c>
      <c r="B35" s="100"/>
      <c r="C35" s="100"/>
      <c r="D35" s="100"/>
      <c r="E35" s="100"/>
      <c r="F35" s="100"/>
      <c r="G35" s="66">
        <f t="shared" si="0"/>
        <v>0</v>
      </c>
      <c r="H35" s="117"/>
      <c r="I35" s="69"/>
    </row>
    <row r="36" spans="1:10" x14ac:dyDescent="0.25">
      <c r="A36" s="67">
        <v>28</v>
      </c>
      <c r="B36" s="100"/>
      <c r="C36" s="100"/>
      <c r="D36" s="100"/>
      <c r="E36" s="100"/>
      <c r="F36" s="100"/>
      <c r="G36" s="66">
        <f t="shared" si="0"/>
        <v>0</v>
      </c>
      <c r="H36" s="117"/>
      <c r="I36" s="69"/>
    </row>
    <row r="37" spans="1:10" x14ac:dyDescent="0.25">
      <c r="A37" s="67">
        <v>29</v>
      </c>
      <c r="B37" s="100"/>
      <c r="C37" s="100"/>
      <c r="D37" s="100"/>
      <c r="E37" s="100"/>
      <c r="F37" s="100"/>
      <c r="G37" s="66">
        <f t="shared" si="0"/>
        <v>0</v>
      </c>
      <c r="H37" s="117"/>
      <c r="I37" s="69"/>
    </row>
    <row r="38" spans="1:10" x14ac:dyDescent="0.25">
      <c r="A38" s="67">
        <v>30</v>
      </c>
      <c r="B38" s="100"/>
      <c r="C38" s="100"/>
      <c r="D38" s="100"/>
      <c r="E38" s="100"/>
      <c r="F38" s="100"/>
      <c r="G38" s="66">
        <f t="shared" si="0"/>
        <v>0</v>
      </c>
      <c r="H38" s="117"/>
      <c r="I38" s="69"/>
    </row>
    <row r="39" spans="1:10" x14ac:dyDescent="0.25">
      <c r="A39" s="67">
        <v>31</v>
      </c>
      <c r="B39" s="100"/>
      <c r="C39" s="100"/>
      <c r="D39" s="100"/>
      <c r="E39" s="100"/>
      <c r="F39" s="100"/>
      <c r="G39" s="66">
        <f t="shared" si="0"/>
        <v>0</v>
      </c>
      <c r="H39" s="117"/>
    </row>
    <row r="40" spans="1:10" s="69" customFormat="1" x14ac:dyDescent="0.25">
      <c r="A40" s="67">
        <v>32</v>
      </c>
      <c r="B40" s="100"/>
      <c r="C40" s="100"/>
      <c r="D40" s="100"/>
      <c r="E40" s="100"/>
      <c r="F40" s="100"/>
      <c r="G40" s="66">
        <f t="shared" si="0"/>
        <v>0</v>
      </c>
      <c r="H40" s="117"/>
      <c r="J40" s="53"/>
    </row>
    <row r="41" spans="1:10" s="69" customFormat="1" x14ac:dyDescent="0.25">
      <c r="A41" s="67">
        <v>33</v>
      </c>
      <c r="B41" s="100"/>
      <c r="C41" s="100"/>
      <c r="D41" s="100"/>
      <c r="E41" s="100"/>
      <c r="F41" s="100"/>
      <c r="G41" s="66">
        <f t="shared" si="0"/>
        <v>0</v>
      </c>
      <c r="H41" s="117"/>
      <c r="J41" s="53"/>
    </row>
    <row r="42" spans="1:10" s="69" customFormat="1" x14ac:dyDescent="0.25">
      <c r="A42" s="67">
        <v>34</v>
      </c>
      <c r="B42" s="100"/>
      <c r="C42" s="100"/>
      <c r="D42" s="100"/>
      <c r="E42" s="100"/>
      <c r="F42" s="100"/>
      <c r="G42" s="66">
        <f t="shared" si="0"/>
        <v>0</v>
      </c>
      <c r="H42" s="117"/>
    </row>
    <row r="43" spans="1:10" s="69" customFormat="1" x14ac:dyDescent="0.25">
      <c r="A43" s="67">
        <v>35</v>
      </c>
      <c r="B43" s="100"/>
      <c r="C43" s="100"/>
      <c r="D43" s="100"/>
      <c r="E43" s="100"/>
      <c r="F43" s="100"/>
      <c r="G43" s="66">
        <f t="shared" si="0"/>
        <v>0</v>
      </c>
      <c r="H43" s="117"/>
    </row>
    <row r="44" spans="1:10" s="69" customFormat="1" x14ac:dyDescent="0.25">
      <c r="A44" s="67">
        <v>36</v>
      </c>
      <c r="B44" s="100"/>
      <c r="C44" s="100"/>
      <c r="D44" s="100"/>
      <c r="E44" s="100"/>
      <c r="F44" s="100"/>
      <c r="G44" s="66">
        <f t="shared" si="0"/>
        <v>0</v>
      </c>
      <c r="H44" s="117"/>
    </row>
    <row r="45" spans="1:10" x14ac:dyDescent="0.25">
      <c r="A45" s="67">
        <v>37</v>
      </c>
      <c r="B45" s="100"/>
      <c r="C45" s="100"/>
      <c r="D45" s="100"/>
      <c r="E45" s="100"/>
      <c r="F45" s="100"/>
      <c r="G45" s="66">
        <f t="shared" si="0"/>
        <v>0</v>
      </c>
      <c r="H45" s="117"/>
      <c r="I45" s="69"/>
      <c r="J45" s="69"/>
    </row>
    <row r="46" spans="1:10" s="69" customFormat="1" x14ac:dyDescent="0.25">
      <c r="A46" s="67">
        <v>38</v>
      </c>
      <c r="B46" s="100"/>
      <c r="C46" s="100"/>
      <c r="D46" s="100"/>
      <c r="E46" s="100"/>
      <c r="F46" s="100"/>
      <c r="G46" s="66">
        <f t="shared" si="0"/>
        <v>0</v>
      </c>
      <c r="H46" s="117"/>
    </row>
    <row r="47" spans="1:10" s="69" customFormat="1" x14ac:dyDescent="0.25">
      <c r="A47" s="67">
        <v>39</v>
      </c>
      <c r="B47" s="100"/>
      <c r="C47" s="100"/>
      <c r="D47" s="100"/>
      <c r="E47" s="100"/>
      <c r="F47" s="100"/>
      <c r="G47" s="66">
        <f t="shared" si="0"/>
        <v>0</v>
      </c>
      <c r="H47" s="117"/>
      <c r="J47" s="53"/>
    </row>
    <row r="48" spans="1:10" s="69" customFormat="1" x14ac:dyDescent="0.25">
      <c r="A48" s="67">
        <v>40</v>
      </c>
      <c r="B48" s="100"/>
      <c r="C48" s="100"/>
      <c r="D48" s="100"/>
      <c r="E48" s="100"/>
      <c r="F48" s="100"/>
      <c r="G48" s="66">
        <f t="shared" si="0"/>
        <v>0</v>
      </c>
      <c r="H48" s="117"/>
    </row>
    <row r="49" spans="1:10" s="69" customFormat="1" x14ac:dyDescent="0.25">
      <c r="A49" s="67">
        <v>41</v>
      </c>
      <c r="B49" s="100"/>
      <c r="C49" s="100"/>
      <c r="D49" s="100"/>
      <c r="E49" s="100"/>
      <c r="F49" s="100"/>
      <c r="G49" s="66">
        <f t="shared" si="0"/>
        <v>0</v>
      </c>
      <c r="H49" s="117"/>
    </row>
    <row r="50" spans="1:10" s="69" customFormat="1" x14ac:dyDescent="0.25">
      <c r="A50" s="67">
        <v>42</v>
      </c>
      <c r="B50" s="100"/>
      <c r="C50" s="100"/>
      <c r="D50" s="100"/>
      <c r="E50" s="100"/>
      <c r="F50" s="100"/>
      <c r="G50" s="66">
        <f t="shared" si="0"/>
        <v>0</v>
      </c>
      <c r="H50" s="117"/>
    </row>
    <row r="51" spans="1:10" s="69" customFormat="1" x14ac:dyDescent="0.25">
      <c r="A51" s="67">
        <v>43</v>
      </c>
      <c r="B51" s="100"/>
      <c r="C51" s="100"/>
      <c r="D51" s="100"/>
      <c r="E51" s="100"/>
      <c r="F51" s="100"/>
      <c r="G51" s="66">
        <f t="shared" si="0"/>
        <v>0</v>
      </c>
      <c r="H51" s="117"/>
    </row>
    <row r="52" spans="1:10" s="69" customFormat="1" x14ac:dyDescent="0.25">
      <c r="A52" s="67">
        <v>44</v>
      </c>
      <c r="B52" s="100"/>
      <c r="C52" s="100"/>
      <c r="D52" s="100"/>
      <c r="E52" s="100"/>
      <c r="F52" s="100"/>
      <c r="G52" s="66">
        <f t="shared" si="0"/>
        <v>0</v>
      </c>
      <c r="H52" s="117"/>
    </row>
    <row r="53" spans="1:10" s="69" customFormat="1" x14ac:dyDescent="0.25">
      <c r="A53" s="67">
        <v>45</v>
      </c>
      <c r="B53" s="100"/>
      <c r="C53" s="100"/>
      <c r="D53" s="100"/>
      <c r="E53" s="100"/>
      <c r="F53" s="100"/>
      <c r="G53" s="66">
        <f t="shared" si="0"/>
        <v>0</v>
      </c>
      <c r="H53" s="117"/>
    </row>
    <row r="54" spans="1:10" s="69" customFormat="1" x14ac:dyDescent="0.25">
      <c r="A54" s="67">
        <v>46</v>
      </c>
      <c r="B54" s="100"/>
      <c r="C54" s="100"/>
      <c r="D54" s="100"/>
      <c r="E54" s="100"/>
      <c r="F54" s="100"/>
      <c r="G54" s="66">
        <f t="shared" si="0"/>
        <v>0</v>
      </c>
      <c r="H54" s="117"/>
    </row>
    <row r="55" spans="1:10" s="69" customFormat="1" x14ac:dyDescent="0.25">
      <c r="A55" s="67">
        <v>47</v>
      </c>
      <c r="B55" s="100"/>
      <c r="C55" s="100"/>
      <c r="D55" s="100"/>
      <c r="E55" s="100"/>
      <c r="F55" s="100"/>
      <c r="G55" s="66">
        <f t="shared" si="0"/>
        <v>0</v>
      </c>
      <c r="H55" s="117"/>
    </row>
    <row r="56" spans="1:10" s="69" customFormat="1" x14ac:dyDescent="0.25">
      <c r="A56" s="67">
        <v>48</v>
      </c>
      <c r="B56" s="100"/>
      <c r="C56" s="100"/>
      <c r="D56" s="100"/>
      <c r="E56" s="100"/>
      <c r="F56" s="100"/>
      <c r="G56" s="66">
        <f t="shared" si="0"/>
        <v>0</v>
      </c>
      <c r="H56" s="117"/>
    </row>
    <row r="57" spans="1:10" s="69" customFormat="1" x14ac:dyDescent="0.25">
      <c r="A57" s="67">
        <v>49</v>
      </c>
      <c r="B57" s="100"/>
      <c r="C57" s="100"/>
      <c r="D57" s="100"/>
      <c r="E57" s="100"/>
      <c r="F57" s="100"/>
      <c r="G57" s="66">
        <f t="shared" si="0"/>
        <v>0</v>
      </c>
      <c r="H57" s="117"/>
      <c r="I57" s="53"/>
    </row>
    <row r="58" spans="1:10" s="69" customFormat="1" x14ac:dyDescent="0.25">
      <c r="A58" s="67">
        <v>50</v>
      </c>
      <c r="B58" s="100"/>
      <c r="C58" s="100"/>
      <c r="D58" s="100"/>
      <c r="E58" s="100"/>
      <c r="F58" s="100"/>
      <c r="G58" s="66">
        <f t="shared" si="0"/>
        <v>0</v>
      </c>
      <c r="H58" s="117"/>
      <c r="I58" s="53"/>
    </row>
    <row r="59" spans="1:10" s="69" customFormat="1" ht="12.75" customHeight="1" x14ac:dyDescent="0.25">
      <c r="A59" s="67">
        <v>51</v>
      </c>
      <c r="B59" s="100"/>
      <c r="C59" s="100"/>
      <c r="D59" s="100"/>
      <c r="E59" s="100"/>
      <c r="F59" s="100"/>
      <c r="G59" s="66">
        <f t="shared" si="0"/>
        <v>0</v>
      </c>
      <c r="H59" s="117"/>
      <c r="I59" s="53"/>
    </row>
    <row r="60" spans="1:10" s="69" customFormat="1" x14ac:dyDescent="0.25">
      <c r="A60" s="67">
        <v>52</v>
      </c>
      <c r="B60" s="100"/>
      <c r="C60" s="100"/>
      <c r="D60" s="100"/>
      <c r="E60" s="100"/>
      <c r="F60" s="100"/>
      <c r="G60" s="66">
        <f t="shared" si="0"/>
        <v>0</v>
      </c>
      <c r="H60" s="117"/>
      <c r="I60" s="53"/>
    </row>
    <row r="61" spans="1:10" s="69" customFormat="1" x14ac:dyDescent="0.25">
      <c r="A61" s="67">
        <v>53</v>
      </c>
      <c r="B61" s="100"/>
      <c r="C61" s="100"/>
      <c r="D61" s="100"/>
      <c r="E61" s="100"/>
      <c r="F61" s="100"/>
      <c r="G61" s="66">
        <f t="shared" si="0"/>
        <v>0</v>
      </c>
      <c r="H61" s="117"/>
      <c r="I61" s="53"/>
    </row>
    <row r="62" spans="1:10" s="69" customFormat="1" x14ac:dyDescent="0.25">
      <c r="A62" s="67">
        <v>54</v>
      </c>
      <c r="B62" s="100"/>
      <c r="C62" s="100"/>
      <c r="D62" s="100"/>
      <c r="E62" s="100"/>
      <c r="F62" s="100"/>
      <c r="G62" s="66">
        <f t="shared" si="0"/>
        <v>0</v>
      </c>
      <c r="H62" s="117"/>
      <c r="I62" s="53"/>
    </row>
    <row r="63" spans="1:10" x14ac:dyDescent="0.25">
      <c r="A63" s="67">
        <v>55</v>
      </c>
      <c r="B63" s="100"/>
      <c r="C63" s="100"/>
      <c r="D63" s="100"/>
      <c r="E63" s="100"/>
      <c r="F63" s="100"/>
      <c r="G63" s="66">
        <f t="shared" si="0"/>
        <v>0</v>
      </c>
      <c r="H63" s="117"/>
      <c r="J63" s="69"/>
    </row>
    <row r="64" spans="1:10" x14ac:dyDescent="0.25">
      <c r="A64" s="67">
        <v>56</v>
      </c>
      <c r="B64" s="100"/>
      <c r="C64" s="100"/>
      <c r="D64" s="100"/>
      <c r="E64" s="100"/>
      <c r="F64" s="100"/>
      <c r="G64" s="66">
        <f t="shared" si="0"/>
        <v>0</v>
      </c>
      <c r="H64" s="117"/>
      <c r="J64" s="69"/>
    </row>
    <row r="65" spans="1:10" x14ac:dyDescent="0.25">
      <c r="A65" s="67">
        <v>57</v>
      </c>
      <c r="B65" s="100"/>
      <c r="C65" s="100"/>
      <c r="D65" s="100"/>
      <c r="E65" s="100"/>
      <c r="F65" s="100"/>
      <c r="G65" s="66">
        <f t="shared" si="0"/>
        <v>0</v>
      </c>
      <c r="H65" s="117"/>
      <c r="I65" s="69"/>
    </row>
    <row r="66" spans="1:10" x14ac:dyDescent="0.25">
      <c r="A66" s="67">
        <v>58</v>
      </c>
      <c r="B66" s="100"/>
      <c r="C66" s="100"/>
      <c r="D66" s="100"/>
      <c r="E66" s="100"/>
      <c r="F66" s="100"/>
      <c r="G66" s="66">
        <f t="shared" si="0"/>
        <v>0</v>
      </c>
      <c r="H66" s="117"/>
      <c r="I66" s="69"/>
    </row>
    <row r="67" spans="1:10" x14ac:dyDescent="0.25">
      <c r="A67" s="67">
        <v>59</v>
      </c>
      <c r="B67" s="100"/>
      <c r="C67" s="100"/>
      <c r="D67" s="100"/>
      <c r="E67" s="100"/>
      <c r="F67" s="100"/>
      <c r="G67" s="66">
        <f t="shared" si="0"/>
        <v>0</v>
      </c>
      <c r="H67" s="117"/>
      <c r="I67" s="69"/>
    </row>
    <row r="68" spans="1:10" x14ac:dyDescent="0.25">
      <c r="A68" s="67">
        <v>60</v>
      </c>
      <c r="B68" s="100"/>
      <c r="C68" s="100"/>
      <c r="D68" s="100"/>
      <c r="E68" s="100"/>
      <c r="F68" s="100"/>
      <c r="G68" s="66">
        <f t="shared" si="0"/>
        <v>0</v>
      </c>
      <c r="H68" s="117"/>
      <c r="I68" s="69"/>
    </row>
    <row r="69" spans="1:10" x14ac:dyDescent="0.25">
      <c r="A69" s="67">
        <v>61</v>
      </c>
      <c r="B69" s="100"/>
      <c r="C69" s="100"/>
      <c r="D69" s="100"/>
      <c r="E69" s="100"/>
      <c r="F69" s="100"/>
      <c r="G69" s="66">
        <f t="shared" si="0"/>
        <v>0</v>
      </c>
      <c r="H69" s="117"/>
      <c r="I69" s="69"/>
    </row>
    <row r="70" spans="1:10" x14ac:dyDescent="0.25">
      <c r="A70" s="67">
        <v>62</v>
      </c>
      <c r="B70" s="100"/>
      <c r="C70" s="100"/>
      <c r="D70" s="100"/>
      <c r="E70" s="100"/>
      <c r="F70" s="100"/>
      <c r="G70" s="66">
        <f t="shared" si="0"/>
        <v>0</v>
      </c>
      <c r="H70" s="117"/>
    </row>
    <row r="71" spans="1:10" s="69" customFormat="1" x14ac:dyDescent="0.25">
      <c r="A71" s="67">
        <v>63</v>
      </c>
      <c r="B71" s="100"/>
      <c r="C71" s="100"/>
      <c r="D71" s="100"/>
      <c r="E71" s="100"/>
      <c r="F71" s="100"/>
      <c r="G71" s="66">
        <f t="shared" si="0"/>
        <v>0</v>
      </c>
      <c r="H71" s="117"/>
      <c r="J71" s="53"/>
    </row>
    <row r="72" spans="1:10" s="69" customFormat="1" x14ac:dyDescent="0.25">
      <c r="A72" s="67">
        <v>64</v>
      </c>
      <c r="B72" s="100"/>
      <c r="C72" s="100"/>
      <c r="D72" s="100"/>
      <c r="E72" s="100"/>
      <c r="F72" s="100"/>
      <c r="G72" s="66">
        <f t="shared" si="0"/>
        <v>0</v>
      </c>
      <c r="H72" s="117"/>
      <c r="J72" s="53"/>
    </row>
    <row r="73" spans="1:10" s="69" customFormat="1" x14ac:dyDescent="0.25">
      <c r="A73" s="67">
        <v>65</v>
      </c>
      <c r="B73" s="100"/>
      <c r="C73" s="100"/>
      <c r="D73" s="100"/>
      <c r="E73" s="100"/>
      <c r="F73" s="100"/>
      <c r="G73" s="66">
        <f t="shared" si="0"/>
        <v>0</v>
      </c>
      <c r="H73" s="117"/>
    </row>
    <row r="74" spans="1:10" s="69" customFormat="1" x14ac:dyDescent="0.25">
      <c r="A74" s="67">
        <v>66</v>
      </c>
      <c r="B74" s="100"/>
      <c r="C74" s="100"/>
      <c r="D74" s="100"/>
      <c r="E74" s="100"/>
      <c r="F74" s="100"/>
      <c r="G74" s="66">
        <f t="shared" ref="G74:G137" si="1">ROUND(E74*F74,2)</f>
        <v>0</v>
      </c>
      <c r="H74" s="117"/>
    </row>
    <row r="75" spans="1:10" s="69" customFormat="1" x14ac:dyDescent="0.25">
      <c r="A75" s="67">
        <v>67</v>
      </c>
      <c r="B75" s="100"/>
      <c r="C75" s="100"/>
      <c r="D75" s="100"/>
      <c r="E75" s="100"/>
      <c r="F75" s="100"/>
      <c r="G75" s="66">
        <f t="shared" si="1"/>
        <v>0</v>
      </c>
      <c r="H75" s="117"/>
    </row>
    <row r="76" spans="1:10" x14ac:dyDescent="0.25">
      <c r="A76" s="67">
        <v>68</v>
      </c>
      <c r="B76" s="100"/>
      <c r="C76" s="100"/>
      <c r="D76" s="100"/>
      <c r="E76" s="100"/>
      <c r="F76" s="100"/>
      <c r="G76" s="66">
        <f t="shared" si="1"/>
        <v>0</v>
      </c>
      <c r="H76" s="117"/>
      <c r="I76" s="69"/>
      <c r="J76" s="69"/>
    </row>
    <row r="77" spans="1:10" s="69" customFormat="1" x14ac:dyDescent="0.25">
      <c r="A77" s="67">
        <v>69</v>
      </c>
      <c r="B77" s="100"/>
      <c r="C77" s="100"/>
      <c r="D77" s="100"/>
      <c r="E77" s="100"/>
      <c r="F77" s="100"/>
      <c r="G77" s="66">
        <f t="shared" si="1"/>
        <v>0</v>
      </c>
      <c r="H77" s="117"/>
    </row>
    <row r="78" spans="1:10" s="69" customFormat="1" x14ac:dyDescent="0.25">
      <c r="A78" s="67">
        <v>70</v>
      </c>
      <c r="B78" s="100"/>
      <c r="C78" s="100"/>
      <c r="D78" s="100"/>
      <c r="E78" s="100"/>
      <c r="F78" s="100"/>
      <c r="G78" s="66">
        <f t="shared" si="1"/>
        <v>0</v>
      </c>
      <c r="H78" s="117"/>
      <c r="J78" s="53"/>
    </row>
    <row r="79" spans="1:10" s="69" customFormat="1" x14ac:dyDescent="0.25">
      <c r="A79" s="67">
        <v>71</v>
      </c>
      <c r="B79" s="100"/>
      <c r="C79" s="100"/>
      <c r="D79" s="100"/>
      <c r="E79" s="100"/>
      <c r="F79" s="100"/>
      <c r="G79" s="66">
        <f t="shared" si="1"/>
        <v>0</v>
      </c>
      <c r="H79" s="117"/>
    </row>
    <row r="80" spans="1:10" s="69" customFormat="1" x14ac:dyDescent="0.25">
      <c r="A80" s="67">
        <v>72</v>
      </c>
      <c r="B80" s="100"/>
      <c r="C80" s="100"/>
      <c r="D80" s="100"/>
      <c r="E80" s="100"/>
      <c r="F80" s="100"/>
      <c r="G80" s="66">
        <f t="shared" si="1"/>
        <v>0</v>
      </c>
      <c r="H80" s="117"/>
    </row>
    <row r="81" spans="1:10" s="69" customFormat="1" x14ac:dyDescent="0.25">
      <c r="A81" s="67">
        <v>73</v>
      </c>
      <c r="B81" s="100"/>
      <c r="C81" s="100"/>
      <c r="D81" s="100"/>
      <c r="E81" s="100"/>
      <c r="F81" s="100"/>
      <c r="G81" s="66">
        <f t="shared" si="1"/>
        <v>0</v>
      </c>
      <c r="H81" s="117"/>
    </row>
    <row r="82" spans="1:10" s="69" customFormat="1" x14ac:dyDescent="0.25">
      <c r="A82" s="67">
        <v>74</v>
      </c>
      <c r="B82" s="100"/>
      <c r="C82" s="100"/>
      <c r="D82" s="100"/>
      <c r="E82" s="100"/>
      <c r="F82" s="100"/>
      <c r="G82" s="66">
        <f t="shared" si="1"/>
        <v>0</v>
      </c>
      <c r="H82" s="117"/>
    </row>
    <row r="83" spans="1:10" s="69" customFormat="1" x14ac:dyDescent="0.25">
      <c r="A83" s="67">
        <v>75</v>
      </c>
      <c r="B83" s="100"/>
      <c r="C83" s="100"/>
      <c r="D83" s="100"/>
      <c r="E83" s="100"/>
      <c r="F83" s="100"/>
      <c r="G83" s="66">
        <f t="shared" si="1"/>
        <v>0</v>
      </c>
      <c r="H83" s="117"/>
    </row>
    <row r="84" spans="1:10" s="69" customFormat="1" x14ac:dyDescent="0.25">
      <c r="A84" s="67">
        <v>76</v>
      </c>
      <c r="B84" s="100"/>
      <c r="C84" s="100"/>
      <c r="D84" s="100"/>
      <c r="E84" s="100"/>
      <c r="F84" s="100"/>
      <c r="G84" s="66">
        <f t="shared" si="1"/>
        <v>0</v>
      </c>
      <c r="H84" s="117"/>
    </row>
    <row r="85" spans="1:10" s="69" customFormat="1" x14ac:dyDescent="0.25">
      <c r="A85" s="67">
        <v>77</v>
      </c>
      <c r="B85" s="100"/>
      <c r="C85" s="100"/>
      <c r="D85" s="100"/>
      <c r="E85" s="100"/>
      <c r="F85" s="100"/>
      <c r="G85" s="66">
        <f t="shared" si="1"/>
        <v>0</v>
      </c>
      <c r="H85" s="117"/>
    </row>
    <row r="86" spans="1:10" s="69" customFormat="1" x14ac:dyDescent="0.25">
      <c r="A86" s="67">
        <v>78</v>
      </c>
      <c r="B86" s="100"/>
      <c r="C86" s="100"/>
      <c r="D86" s="100"/>
      <c r="E86" s="100"/>
      <c r="F86" s="100"/>
      <c r="G86" s="66">
        <f t="shared" si="1"/>
        <v>0</v>
      </c>
      <c r="H86" s="117"/>
    </row>
    <row r="87" spans="1:10" s="69" customFormat="1" x14ac:dyDescent="0.25">
      <c r="A87" s="67">
        <v>79</v>
      </c>
      <c r="B87" s="100"/>
      <c r="C87" s="100"/>
      <c r="D87" s="100"/>
      <c r="E87" s="100"/>
      <c r="F87" s="100"/>
      <c r="G87" s="66">
        <f t="shared" si="1"/>
        <v>0</v>
      </c>
      <c r="H87" s="117"/>
    </row>
    <row r="88" spans="1:10" s="69" customFormat="1" x14ac:dyDescent="0.25">
      <c r="A88" s="67">
        <v>80</v>
      </c>
      <c r="B88" s="100"/>
      <c r="C88" s="100"/>
      <c r="D88" s="100"/>
      <c r="E88" s="100"/>
      <c r="F88" s="100"/>
      <c r="G88" s="66">
        <f t="shared" si="1"/>
        <v>0</v>
      </c>
      <c r="H88" s="117"/>
      <c r="I88" s="53"/>
    </row>
    <row r="89" spans="1:10" s="69" customFormat="1" x14ac:dyDescent="0.25">
      <c r="A89" s="67">
        <v>81</v>
      </c>
      <c r="B89" s="100"/>
      <c r="C89" s="100"/>
      <c r="D89" s="100"/>
      <c r="E89" s="100"/>
      <c r="F89" s="100"/>
      <c r="G89" s="66">
        <f t="shared" si="1"/>
        <v>0</v>
      </c>
      <c r="H89" s="117"/>
      <c r="I89" s="53"/>
    </row>
    <row r="90" spans="1:10" s="69" customFormat="1" ht="12.75" customHeight="1" x14ac:dyDescent="0.25">
      <c r="A90" s="67">
        <v>82</v>
      </c>
      <c r="B90" s="100"/>
      <c r="C90" s="100"/>
      <c r="D90" s="100"/>
      <c r="E90" s="100"/>
      <c r="F90" s="100"/>
      <c r="G90" s="66">
        <f t="shared" si="1"/>
        <v>0</v>
      </c>
      <c r="H90" s="117"/>
      <c r="I90" s="53"/>
    </row>
    <row r="91" spans="1:10" s="69" customFormat="1" x14ac:dyDescent="0.25">
      <c r="A91" s="67">
        <v>83</v>
      </c>
      <c r="B91" s="100"/>
      <c r="C91" s="100"/>
      <c r="D91" s="100"/>
      <c r="E91" s="100"/>
      <c r="F91" s="100"/>
      <c r="G91" s="66">
        <f t="shared" si="1"/>
        <v>0</v>
      </c>
      <c r="H91" s="117"/>
      <c r="I91" s="53"/>
    </row>
    <row r="92" spans="1:10" s="69" customFormat="1" x14ac:dyDescent="0.25">
      <c r="A92" s="67">
        <v>84</v>
      </c>
      <c r="B92" s="100"/>
      <c r="C92" s="100"/>
      <c r="D92" s="100"/>
      <c r="E92" s="100"/>
      <c r="F92" s="100"/>
      <c r="G92" s="66">
        <f t="shared" si="1"/>
        <v>0</v>
      </c>
      <c r="H92" s="117"/>
      <c r="I92" s="53"/>
    </row>
    <row r="93" spans="1:10" s="69" customFormat="1" x14ac:dyDescent="0.25">
      <c r="A93" s="67">
        <v>85</v>
      </c>
      <c r="B93" s="100"/>
      <c r="C93" s="100"/>
      <c r="D93" s="100"/>
      <c r="E93" s="100"/>
      <c r="F93" s="100"/>
      <c r="G93" s="66">
        <f t="shared" si="1"/>
        <v>0</v>
      </c>
      <c r="H93" s="117"/>
      <c r="I93" s="53"/>
    </row>
    <row r="94" spans="1:10" x14ac:dyDescent="0.25">
      <c r="A94" s="67">
        <v>86</v>
      </c>
      <c r="B94" s="100"/>
      <c r="C94" s="100"/>
      <c r="D94" s="100"/>
      <c r="E94" s="100"/>
      <c r="F94" s="100"/>
      <c r="G94" s="66">
        <f t="shared" si="1"/>
        <v>0</v>
      </c>
      <c r="H94" s="117"/>
      <c r="J94" s="69"/>
    </row>
    <row r="95" spans="1:10" x14ac:dyDescent="0.25">
      <c r="A95" s="67">
        <v>87</v>
      </c>
      <c r="B95" s="100"/>
      <c r="C95" s="100"/>
      <c r="D95" s="100"/>
      <c r="E95" s="100"/>
      <c r="F95" s="100"/>
      <c r="G95" s="66">
        <f t="shared" si="1"/>
        <v>0</v>
      </c>
      <c r="H95" s="117"/>
      <c r="J95" s="69"/>
    </row>
    <row r="96" spans="1:10" x14ac:dyDescent="0.25">
      <c r="A96" s="67">
        <v>88</v>
      </c>
      <c r="B96" s="100"/>
      <c r="C96" s="100"/>
      <c r="D96" s="100"/>
      <c r="E96" s="100"/>
      <c r="F96" s="100"/>
      <c r="G96" s="66">
        <f t="shared" si="1"/>
        <v>0</v>
      </c>
      <c r="H96" s="117"/>
      <c r="I96" s="69"/>
    </row>
    <row r="97" spans="1:10" x14ac:dyDescent="0.25">
      <c r="A97" s="67">
        <v>89</v>
      </c>
      <c r="B97" s="100"/>
      <c r="C97" s="100"/>
      <c r="D97" s="100"/>
      <c r="E97" s="100"/>
      <c r="F97" s="100"/>
      <c r="G97" s="66">
        <f t="shared" si="1"/>
        <v>0</v>
      </c>
      <c r="H97" s="117"/>
      <c r="I97" s="69"/>
    </row>
    <row r="98" spans="1:10" x14ac:dyDescent="0.25">
      <c r="A98" s="67">
        <v>90</v>
      </c>
      <c r="B98" s="100"/>
      <c r="C98" s="100"/>
      <c r="D98" s="100"/>
      <c r="E98" s="100"/>
      <c r="F98" s="100"/>
      <c r="G98" s="66">
        <f t="shared" si="1"/>
        <v>0</v>
      </c>
      <c r="H98" s="117"/>
      <c r="I98" s="69"/>
    </row>
    <row r="99" spans="1:10" x14ac:dyDescent="0.25">
      <c r="A99" s="67">
        <v>91</v>
      </c>
      <c r="B99" s="100"/>
      <c r="C99" s="100"/>
      <c r="D99" s="100"/>
      <c r="E99" s="100"/>
      <c r="F99" s="100"/>
      <c r="G99" s="66">
        <f t="shared" si="1"/>
        <v>0</v>
      </c>
      <c r="H99" s="117"/>
      <c r="I99" s="69"/>
    </row>
    <row r="100" spans="1:10" x14ac:dyDescent="0.25">
      <c r="A100" s="67">
        <v>92</v>
      </c>
      <c r="B100" s="100"/>
      <c r="C100" s="100"/>
      <c r="D100" s="100"/>
      <c r="E100" s="100"/>
      <c r="F100" s="100"/>
      <c r="G100" s="66">
        <f t="shared" si="1"/>
        <v>0</v>
      </c>
      <c r="H100" s="117"/>
      <c r="I100" s="69"/>
    </row>
    <row r="101" spans="1:10" x14ac:dyDescent="0.25">
      <c r="A101" s="67">
        <v>93</v>
      </c>
      <c r="B101" s="100"/>
      <c r="C101" s="100"/>
      <c r="D101" s="100"/>
      <c r="E101" s="100"/>
      <c r="F101" s="100"/>
      <c r="G101" s="66">
        <f t="shared" si="1"/>
        <v>0</v>
      </c>
      <c r="H101" s="117"/>
    </row>
    <row r="102" spans="1:10" s="69" customFormat="1" x14ac:dyDescent="0.25">
      <c r="A102" s="67">
        <v>94</v>
      </c>
      <c r="B102" s="100"/>
      <c r="C102" s="100"/>
      <c r="D102" s="100"/>
      <c r="E102" s="100"/>
      <c r="F102" s="100"/>
      <c r="G102" s="66">
        <f t="shared" si="1"/>
        <v>0</v>
      </c>
      <c r="H102" s="117"/>
      <c r="J102" s="53"/>
    </row>
    <row r="103" spans="1:10" s="69" customFormat="1" x14ac:dyDescent="0.25">
      <c r="A103" s="67">
        <v>95</v>
      </c>
      <c r="B103" s="100"/>
      <c r="C103" s="100"/>
      <c r="D103" s="100"/>
      <c r="E103" s="100"/>
      <c r="F103" s="100"/>
      <c r="G103" s="66">
        <f t="shared" si="1"/>
        <v>0</v>
      </c>
      <c r="H103" s="117"/>
      <c r="J103" s="53"/>
    </row>
    <row r="104" spans="1:10" s="69" customFormat="1" x14ac:dyDescent="0.25">
      <c r="A104" s="67">
        <v>96</v>
      </c>
      <c r="B104" s="100"/>
      <c r="C104" s="100"/>
      <c r="D104" s="100"/>
      <c r="E104" s="100"/>
      <c r="F104" s="100"/>
      <c r="G104" s="66">
        <f t="shared" si="1"/>
        <v>0</v>
      </c>
      <c r="H104" s="117"/>
    </row>
    <row r="105" spans="1:10" s="69" customFormat="1" x14ac:dyDescent="0.25">
      <c r="A105" s="67">
        <v>97</v>
      </c>
      <c r="B105" s="100"/>
      <c r="C105" s="100"/>
      <c r="D105" s="100"/>
      <c r="E105" s="100"/>
      <c r="F105" s="100"/>
      <c r="G105" s="66">
        <f t="shared" si="1"/>
        <v>0</v>
      </c>
      <c r="H105" s="117"/>
    </row>
    <row r="106" spans="1:10" s="69" customFormat="1" x14ac:dyDescent="0.25">
      <c r="A106" s="67">
        <v>98</v>
      </c>
      <c r="B106" s="100"/>
      <c r="C106" s="100"/>
      <c r="D106" s="100"/>
      <c r="E106" s="100"/>
      <c r="F106" s="100"/>
      <c r="G106" s="66">
        <f t="shared" si="1"/>
        <v>0</v>
      </c>
      <c r="H106" s="117"/>
    </row>
    <row r="107" spans="1:10" x14ac:dyDescent="0.25">
      <c r="A107" s="67">
        <v>99</v>
      </c>
      <c r="B107" s="100"/>
      <c r="C107" s="100"/>
      <c r="D107" s="100"/>
      <c r="E107" s="100"/>
      <c r="F107" s="100"/>
      <c r="G107" s="66">
        <f t="shared" si="1"/>
        <v>0</v>
      </c>
      <c r="H107" s="117"/>
      <c r="I107" s="69"/>
      <c r="J107" s="69"/>
    </row>
    <row r="108" spans="1:10" s="69" customFormat="1" x14ac:dyDescent="0.25">
      <c r="A108" s="67">
        <v>100</v>
      </c>
      <c r="B108" s="100"/>
      <c r="C108" s="100"/>
      <c r="D108" s="100"/>
      <c r="E108" s="100"/>
      <c r="F108" s="100"/>
      <c r="G108" s="66">
        <f t="shared" si="1"/>
        <v>0</v>
      </c>
      <c r="H108" s="117"/>
    </row>
    <row r="109" spans="1:10" s="69" customFormat="1" x14ac:dyDescent="0.25">
      <c r="A109" s="67">
        <v>101</v>
      </c>
      <c r="B109" s="100"/>
      <c r="C109" s="100"/>
      <c r="D109" s="100"/>
      <c r="E109" s="100"/>
      <c r="F109" s="100"/>
      <c r="G109" s="66">
        <f t="shared" si="1"/>
        <v>0</v>
      </c>
      <c r="H109" s="117"/>
      <c r="J109" s="53"/>
    </row>
    <row r="110" spans="1:10" s="69" customFormat="1" x14ac:dyDescent="0.25">
      <c r="A110" s="67">
        <v>102</v>
      </c>
      <c r="B110" s="100"/>
      <c r="C110" s="100"/>
      <c r="D110" s="100"/>
      <c r="E110" s="100"/>
      <c r="F110" s="100"/>
      <c r="G110" s="66">
        <f t="shared" si="1"/>
        <v>0</v>
      </c>
      <c r="H110" s="117"/>
    </row>
    <row r="111" spans="1:10" s="69" customFormat="1" x14ac:dyDescent="0.25">
      <c r="A111" s="67">
        <v>103</v>
      </c>
      <c r="B111" s="100"/>
      <c r="C111" s="100"/>
      <c r="D111" s="100"/>
      <c r="E111" s="100"/>
      <c r="F111" s="100"/>
      <c r="G111" s="66">
        <f t="shared" si="1"/>
        <v>0</v>
      </c>
      <c r="H111" s="117"/>
    </row>
    <row r="112" spans="1:10" s="69" customFormat="1" x14ac:dyDescent="0.25">
      <c r="A112" s="67">
        <v>104</v>
      </c>
      <c r="B112" s="100"/>
      <c r="C112" s="100"/>
      <c r="D112" s="100"/>
      <c r="E112" s="100"/>
      <c r="F112" s="100"/>
      <c r="G112" s="66">
        <f t="shared" si="1"/>
        <v>0</v>
      </c>
      <c r="H112" s="117"/>
    </row>
    <row r="113" spans="1:8" s="69" customFormat="1" x14ac:dyDescent="0.25">
      <c r="A113" s="67">
        <v>105</v>
      </c>
      <c r="B113" s="100"/>
      <c r="C113" s="100"/>
      <c r="D113" s="100"/>
      <c r="E113" s="100"/>
      <c r="F113" s="100"/>
      <c r="G113" s="66">
        <f t="shared" si="1"/>
        <v>0</v>
      </c>
      <c r="H113" s="117"/>
    </row>
    <row r="114" spans="1:8" s="69" customFormat="1" x14ac:dyDescent="0.25">
      <c r="A114" s="67">
        <v>106</v>
      </c>
      <c r="B114" s="100"/>
      <c r="C114" s="100"/>
      <c r="D114" s="100"/>
      <c r="E114" s="100"/>
      <c r="F114" s="100"/>
      <c r="G114" s="66">
        <f t="shared" si="1"/>
        <v>0</v>
      </c>
      <c r="H114" s="117"/>
    </row>
    <row r="115" spans="1:8" s="69" customFormat="1" x14ac:dyDescent="0.25">
      <c r="A115" s="67">
        <v>107</v>
      </c>
      <c r="B115" s="100"/>
      <c r="C115" s="100"/>
      <c r="D115" s="100"/>
      <c r="E115" s="100"/>
      <c r="F115" s="100"/>
      <c r="G115" s="66">
        <f t="shared" si="1"/>
        <v>0</v>
      </c>
      <c r="H115" s="117"/>
    </row>
    <row r="116" spans="1:8" s="69" customFormat="1" x14ac:dyDescent="0.25">
      <c r="A116" s="67">
        <v>108</v>
      </c>
      <c r="B116" s="100"/>
      <c r="C116" s="100"/>
      <c r="D116" s="100"/>
      <c r="E116" s="100"/>
      <c r="F116" s="100"/>
      <c r="G116" s="66">
        <f t="shared" si="1"/>
        <v>0</v>
      </c>
      <c r="H116" s="117"/>
    </row>
    <row r="117" spans="1:8" s="69" customFormat="1" x14ac:dyDescent="0.25">
      <c r="A117" s="67">
        <v>109</v>
      </c>
      <c r="B117" s="100"/>
      <c r="C117" s="100"/>
      <c r="D117" s="100"/>
      <c r="E117" s="100"/>
      <c r="F117" s="100"/>
      <c r="G117" s="66">
        <f t="shared" si="1"/>
        <v>0</v>
      </c>
      <c r="H117" s="117"/>
    </row>
    <row r="118" spans="1:8" s="69" customFormat="1" x14ac:dyDescent="0.25">
      <c r="A118" s="67">
        <v>110</v>
      </c>
      <c r="B118" s="100"/>
      <c r="C118" s="100"/>
      <c r="D118" s="100"/>
      <c r="E118" s="100"/>
      <c r="F118" s="100"/>
      <c r="G118" s="66">
        <f t="shared" si="1"/>
        <v>0</v>
      </c>
      <c r="H118" s="117"/>
    </row>
    <row r="119" spans="1:8" s="69" customFormat="1" x14ac:dyDescent="0.25">
      <c r="A119" s="67">
        <v>111</v>
      </c>
      <c r="B119" s="100"/>
      <c r="C119" s="100"/>
      <c r="D119" s="100"/>
      <c r="E119" s="100"/>
      <c r="F119" s="100"/>
      <c r="G119" s="66">
        <f t="shared" si="1"/>
        <v>0</v>
      </c>
      <c r="H119" s="117"/>
    </row>
    <row r="120" spans="1:8" s="69" customFormat="1" x14ac:dyDescent="0.25">
      <c r="A120" s="67">
        <v>112</v>
      </c>
      <c r="B120" s="100"/>
      <c r="C120" s="100"/>
      <c r="D120" s="100"/>
      <c r="E120" s="100"/>
      <c r="F120" s="100"/>
      <c r="G120" s="66">
        <f t="shared" si="1"/>
        <v>0</v>
      </c>
      <c r="H120" s="117"/>
    </row>
    <row r="121" spans="1:8" s="69" customFormat="1" x14ac:dyDescent="0.25">
      <c r="A121" s="67">
        <v>113</v>
      </c>
      <c r="B121" s="100"/>
      <c r="C121" s="100"/>
      <c r="D121" s="100"/>
      <c r="E121" s="100"/>
      <c r="F121" s="100"/>
      <c r="G121" s="66">
        <f t="shared" si="1"/>
        <v>0</v>
      </c>
      <c r="H121" s="117"/>
    </row>
    <row r="122" spans="1:8" s="69" customFormat="1" x14ac:dyDescent="0.25">
      <c r="A122" s="67">
        <v>114</v>
      </c>
      <c r="B122" s="100"/>
      <c r="C122" s="100"/>
      <c r="D122" s="100"/>
      <c r="E122" s="100"/>
      <c r="F122" s="100"/>
      <c r="G122" s="66">
        <f t="shared" si="1"/>
        <v>0</v>
      </c>
      <c r="H122" s="117"/>
    </row>
    <row r="123" spans="1:8" s="69" customFormat="1" x14ac:dyDescent="0.25">
      <c r="A123" s="67">
        <v>115</v>
      </c>
      <c r="B123" s="100"/>
      <c r="C123" s="100"/>
      <c r="D123" s="100"/>
      <c r="E123" s="100"/>
      <c r="F123" s="100"/>
      <c r="G123" s="66">
        <f t="shared" si="1"/>
        <v>0</v>
      </c>
      <c r="H123" s="117"/>
    </row>
    <row r="124" spans="1:8" s="69" customFormat="1" x14ac:dyDescent="0.25">
      <c r="A124" s="67">
        <v>116</v>
      </c>
      <c r="B124" s="100"/>
      <c r="C124" s="100"/>
      <c r="D124" s="100"/>
      <c r="E124" s="100"/>
      <c r="F124" s="100"/>
      <c r="G124" s="66">
        <f t="shared" si="1"/>
        <v>0</v>
      </c>
      <c r="H124" s="117"/>
    </row>
    <row r="125" spans="1:8" s="69" customFormat="1" x14ac:dyDescent="0.25">
      <c r="A125" s="67">
        <v>117</v>
      </c>
      <c r="B125" s="100"/>
      <c r="C125" s="100"/>
      <c r="D125" s="100"/>
      <c r="E125" s="100"/>
      <c r="F125" s="100"/>
      <c r="G125" s="66">
        <f t="shared" si="1"/>
        <v>0</v>
      </c>
      <c r="H125" s="117"/>
    </row>
    <row r="126" spans="1:8" s="69" customFormat="1" x14ac:dyDescent="0.25">
      <c r="A126" s="67">
        <v>118</v>
      </c>
      <c r="B126" s="100"/>
      <c r="C126" s="100"/>
      <c r="D126" s="100"/>
      <c r="E126" s="100"/>
      <c r="F126" s="100"/>
      <c r="G126" s="66">
        <f t="shared" si="1"/>
        <v>0</v>
      </c>
      <c r="H126" s="117"/>
    </row>
    <row r="127" spans="1:8" s="69" customFormat="1" x14ac:dyDescent="0.25">
      <c r="A127" s="67">
        <v>119</v>
      </c>
      <c r="B127" s="100"/>
      <c r="C127" s="100"/>
      <c r="D127" s="100"/>
      <c r="E127" s="100"/>
      <c r="F127" s="100"/>
      <c r="G127" s="66">
        <f t="shared" si="1"/>
        <v>0</v>
      </c>
      <c r="H127" s="117"/>
    </row>
    <row r="128" spans="1:8" s="69" customFormat="1" x14ac:dyDescent="0.25">
      <c r="A128" s="67">
        <v>120</v>
      </c>
      <c r="B128" s="100"/>
      <c r="C128" s="100"/>
      <c r="D128" s="100"/>
      <c r="E128" s="100"/>
      <c r="F128" s="100"/>
      <c r="G128" s="66">
        <f t="shared" si="1"/>
        <v>0</v>
      </c>
      <c r="H128" s="117"/>
    </row>
    <row r="129" spans="1:8" s="69" customFormat="1" x14ac:dyDescent="0.25">
      <c r="A129" s="67">
        <v>121</v>
      </c>
      <c r="B129" s="100"/>
      <c r="C129" s="100"/>
      <c r="D129" s="100"/>
      <c r="E129" s="100"/>
      <c r="F129" s="100"/>
      <c r="G129" s="66">
        <f t="shared" si="1"/>
        <v>0</v>
      </c>
      <c r="H129" s="117"/>
    </row>
    <row r="130" spans="1:8" s="69" customFormat="1" x14ac:dyDescent="0.25">
      <c r="A130" s="67">
        <v>122</v>
      </c>
      <c r="B130" s="100"/>
      <c r="C130" s="100"/>
      <c r="D130" s="100"/>
      <c r="E130" s="100"/>
      <c r="F130" s="100"/>
      <c r="G130" s="66">
        <f t="shared" si="1"/>
        <v>0</v>
      </c>
      <c r="H130" s="117"/>
    </row>
    <row r="131" spans="1:8" s="69" customFormat="1" x14ac:dyDescent="0.25">
      <c r="A131" s="67">
        <v>123</v>
      </c>
      <c r="B131" s="100"/>
      <c r="C131" s="100"/>
      <c r="D131" s="100"/>
      <c r="E131" s="100"/>
      <c r="F131" s="100"/>
      <c r="G131" s="66">
        <f t="shared" si="1"/>
        <v>0</v>
      </c>
      <c r="H131" s="117"/>
    </row>
    <row r="132" spans="1:8" s="69" customFormat="1" x14ac:dyDescent="0.25">
      <c r="A132" s="67">
        <v>124</v>
      </c>
      <c r="B132" s="100"/>
      <c r="C132" s="100"/>
      <c r="D132" s="100"/>
      <c r="E132" s="100"/>
      <c r="F132" s="100"/>
      <c r="G132" s="66">
        <f t="shared" si="1"/>
        <v>0</v>
      </c>
      <c r="H132" s="117"/>
    </row>
    <row r="133" spans="1:8" s="69" customFormat="1" x14ac:dyDescent="0.25">
      <c r="A133" s="67">
        <v>125</v>
      </c>
      <c r="B133" s="100"/>
      <c r="C133" s="100"/>
      <c r="D133" s="100"/>
      <c r="E133" s="100"/>
      <c r="F133" s="100"/>
      <c r="G133" s="66">
        <f t="shared" si="1"/>
        <v>0</v>
      </c>
      <c r="H133" s="117"/>
    </row>
    <row r="134" spans="1:8" s="69" customFormat="1" x14ac:dyDescent="0.25">
      <c r="A134" s="67">
        <v>126</v>
      </c>
      <c r="B134" s="100"/>
      <c r="C134" s="100"/>
      <c r="D134" s="100"/>
      <c r="E134" s="100"/>
      <c r="F134" s="100"/>
      <c r="G134" s="66">
        <f t="shared" si="1"/>
        <v>0</v>
      </c>
      <c r="H134" s="117"/>
    </row>
    <row r="135" spans="1:8" s="69" customFormat="1" x14ac:dyDescent="0.25">
      <c r="A135" s="67">
        <v>127</v>
      </c>
      <c r="B135" s="100"/>
      <c r="C135" s="100"/>
      <c r="D135" s="100"/>
      <c r="E135" s="100"/>
      <c r="F135" s="100"/>
      <c r="G135" s="66">
        <f t="shared" si="1"/>
        <v>0</v>
      </c>
      <c r="H135" s="117"/>
    </row>
    <row r="136" spans="1:8" s="69" customFormat="1" x14ac:dyDescent="0.25">
      <c r="A136" s="67">
        <v>128</v>
      </c>
      <c r="B136" s="100"/>
      <c r="C136" s="100"/>
      <c r="D136" s="100"/>
      <c r="E136" s="100"/>
      <c r="F136" s="100"/>
      <c r="G136" s="66">
        <f t="shared" si="1"/>
        <v>0</v>
      </c>
      <c r="H136" s="117"/>
    </row>
    <row r="137" spans="1:8" s="69" customFormat="1" x14ac:dyDescent="0.25">
      <c r="A137" s="67">
        <v>129</v>
      </c>
      <c r="B137" s="100"/>
      <c r="C137" s="100"/>
      <c r="D137" s="100"/>
      <c r="E137" s="100"/>
      <c r="F137" s="100"/>
      <c r="G137" s="66">
        <f t="shared" si="1"/>
        <v>0</v>
      </c>
      <c r="H137" s="117"/>
    </row>
    <row r="138" spans="1:8" s="69" customFormat="1" x14ac:dyDescent="0.25">
      <c r="A138" s="67">
        <v>130</v>
      </c>
      <c r="B138" s="100"/>
      <c r="C138" s="100"/>
      <c r="D138" s="100"/>
      <c r="E138" s="100"/>
      <c r="F138" s="100"/>
      <c r="G138" s="66">
        <f t="shared" ref="G138:G201" si="2">ROUND(E138*F138,2)</f>
        <v>0</v>
      </c>
      <c r="H138" s="117"/>
    </row>
    <row r="139" spans="1:8" s="69" customFormat="1" x14ac:dyDescent="0.25">
      <c r="A139" s="67">
        <v>131</v>
      </c>
      <c r="B139" s="100"/>
      <c r="C139" s="100"/>
      <c r="D139" s="100"/>
      <c r="E139" s="100"/>
      <c r="F139" s="100"/>
      <c r="G139" s="66">
        <f t="shared" si="2"/>
        <v>0</v>
      </c>
      <c r="H139" s="117"/>
    </row>
    <row r="140" spans="1:8" s="69" customFormat="1" x14ac:dyDescent="0.25">
      <c r="A140" s="67">
        <v>132</v>
      </c>
      <c r="B140" s="100"/>
      <c r="C140" s="100"/>
      <c r="D140" s="100"/>
      <c r="E140" s="100"/>
      <c r="F140" s="100"/>
      <c r="G140" s="66">
        <f t="shared" si="2"/>
        <v>0</v>
      </c>
      <c r="H140" s="117"/>
    </row>
    <row r="141" spans="1:8" s="69" customFormat="1" x14ac:dyDescent="0.25">
      <c r="A141" s="67">
        <v>133</v>
      </c>
      <c r="B141" s="100"/>
      <c r="C141" s="100"/>
      <c r="D141" s="100"/>
      <c r="E141" s="100"/>
      <c r="F141" s="100"/>
      <c r="G141" s="66">
        <f t="shared" si="2"/>
        <v>0</v>
      </c>
      <c r="H141" s="117"/>
    </row>
    <row r="142" spans="1:8" s="69" customFormat="1" x14ac:dyDescent="0.25">
      <c r="A142" s="67">
        <v>134</v>
      </c>
      <c r="B142" s="100"/>
      <c r="C142" s="100"/>
      <c r="D142" s="100"/>
      <c r="E142" s="100"/>
      <c r="F142" s="100"/>
      <c r="G142" s="66">
        <f t="shared" si="2"/>
        <v>0</v>
      </c>
      <c r="H142" s="117"/>
    </row>
    <row r="143" spans="1:8" s="69" customFormat="1" x14ac:dyDescent="0.25">
      <c r="A143" s="67">
        <v>135</v>
      </c>
      <c r="B143" s="100"/>
      <c r="C143" s="100"/>
      <c r="D143" s="100"/>
      <c r="E143" s="100"/>
      <c r="F143" s="100"/>
      <c r="G143" s="66">
        <f t="shared" si="2"/>
        <v>0</v>
      </c>
      <c r="H143" s="117"/>
    </row>
    <row r="144" spans="1:8" s="69" customFormat="1" x14ac:dyDescent="0.25">
      <c r="A144" s="67">
        <v>136</v>
      </c>
      <c r="B144" s="100"/>
      <c r="C144" s="100"/>
      <c r="D144" s="100"/>
      <c r="E144" s="100"/>
      <c r="F144" s="100"/>
      <c r="G144" s="66">
        <f t="shared" si="2"/>
        <v>0</v>
      </c>
      <c r="H144" s="117"/>
    </row>
    <row r="145" spans="1:8" s="69" customFormat="1" x14ac:dyDescent="0.25">
      <c r="A145" s="67">
        <v>137</v>
      </c>
      <c r="B145" s="100"/>
      <c r="C145" s="100"/>
      <c r="D145" s="100"/>
      <c r="E145" s="100"/>
      <c r="F145" s="100"/>
      <c r="G145" s="66">
        <f t="shared" si="2"/>
        <v>0</v>
      </c>
      <c r="H145" s="117"/>
    </row>
    <row r="146" spans="1:8" s="69" customFormat="1" x14ac:dyDescent="0.25">
      <c r="A146" s="67">
        <v>138</v>
      </c>
      <c r="B146" s="100"/>
      <c r="C146" s="100"/>
      <c r="D146" s="100"/>
      <c r="E146" s="100"/>
      <c r="F146" s="100"/>
      <c r="G146" s="66">
        <f t="shared" si="2"/>
        <v>0</v>
      </c>
      <c r="H146" s="117"/>
    </row>
    <row r="147" spans="1:8" s="69" customFormat="1" x14ac:dyDescent="0.25">
      <c r="A147" s="67">
        <v>139</v>
      </c>
      <c r="B147" s="100"/>
      <c r="C147" s="100"/>
      <c r="D147" s="100"/>
      <c r="E147" s="100"/>
      <c r="F147" s="100"/>
      <c r="G147" s="66">
        <f t="shared" si="2"/>
        <v>0</v>
      </c>
      <c r="H147" s="117"/>
    </row>
    <row r="148" spans="1:8" s="69" customFormat="1" x14ac:dyDescent="0.25">
      <c r="A148" s="67">
        <v>140</v>
      </c>
      <c r="B148" s="100"/>
      <c r="C148" s="100"/>
      <c r="D148" s="100"/>
      <c r="E148" s="100"/>
      <c r="F148" s="100"/>
      <c r="G148" s="66">
        <f t="shared" si="2"/>
        <v>0</v>
      </c>
      <c r="H148" s="117"/>
    </row>
    <row r="149" spans="1:8" s="69" customFormat="1" x14ac:dyDescent="0.25">
      <c r="A149" s="67">
        <v>141</v>
      </c>
      <c r="B149" s="100"/>
      <c r="C149" s="100"/>
      <c r="D149" s="100"/>
      <c r="E149" s="100"/>
      <c r="F149" s="100"/>
      <c r="G149" s="66">
        <f t="shared" si="2"/>
        <v>0</v>
      </c>
      <c r="H149" s="117"/>
    </row>
    <row r="150" spans="1:8" s="69" customFormat="1" x14ac:dyDescent="0.25">
      <c r="A150" s="67">
        <v>142</v>
      </c>
      <c r="B150" s="100"/>
      <c r="C150" s="100"/>
      <c r="D150" s="100"/>
      <c r="E150" s="100"/>
      <c r="F150" s="100"/>
      <c r="G150" s="66">
        <f t="shared" si="2"/>
        <v>0</v>
      </c>
      <c r="H150" s="117"/>
    </row>
    <row r="151" spans="1:8" s="69" customFormat="1" x14ac:dyDescent="0.25">
      <c r="A151" s="67">
        <v>143</v>
      </c>
      <c r="B151" s="100"/>
      <c r="C151" s="100"/>
      <c r="D151" s="100"/>
      <c r="E151" s="100"/>
      <c r="F151" s="100"/>
      <c r="G151" s="66">
        <f t="shared" si="2"/>
        <v>0</v>
      </c>
      <c r="H151" s="117"/>
    </row>
    <row r="152" spans="1:8" s="69" customFormat="1" x14ac:dyDescent="0.25">
      <c r="A152" s="67">
        <v>144</v>
      </c>
      <c r="B152" s="100"/>
      <c r="C152" s="100"/>
      <c r="D152" s="100"/>
      <c r="E152" s="100"/>
      <c r="F152" s="100"/>
      <c r="G152" s="66">
        <f t="shared" si="2"/>
        <v>0</v>
      </c>
      <c r="H152" s="117"/>
    </row>
    <row r="153" spans="1:8" s="69" customFormat="1" x14ac:dyDescent="0.25">
      <c r="A153" s="67">
        <v>145</v>
      </c>
      <c r="B153" s="100"/>
      <c r="C153" s="100"/>
      <c r="D153" s="100"/>
      <c r="E153" s="100"/>
      <c r="F153" s="100"/>
      <c r="G153" s="66">
        <f t="shared" si="2"/>
        <v>0</v>
      </c>
      <c r="H153" s="117"/>
    </row>
    <row r="154" spans="1:8" s="69" customFormat="1" x14ac:dyDescent="0.25">
      <c r="A154" s="67">
        <v>146</v>
      </c>
      <c r="B154" s="100"/>
      <c r="C154" s="100"/>
      <c r="D154" s="100"/>
      <c r="E154" s="100"/>
      <c r="F154" s="100"/>
      <c r="G154" s="66">
        <f t="shared" si="2"/>
        <v>0</v>
      </c>
      <c r="H154" s="117"/>
    </row>
    <row r="155" spans="1:8" s="69" customFormat="1" x14ac:dyDescent="0.25">
      <c r="A155" s="67">
        <v>147</v>
      </c>
      <c r="B155" s="100"/>
      <c r="C155" s="100"/>
      <c r="D155" s="100"/>
      <c r="E155" s="100"/>
      <c r="F155" s="100"/>
      <c r="G155" s="66">
        <f t="shared" si="2"/>
        <v>0</v>
      </c>
      <c r="H155" s="117"/>
    </row>
    <row r="156" spans="1:8" s="69" customFormat="1" x14ac:dyDescent="0.25">
      <c r="A156" s="67">
        <v>148</v>
      </c>
      <c r="B156" s="100"/>
      <c r="C156" s="100"/>
      <c r="D156" s="100"/>
      <c r="E156" s="100"/>
      <c r="F156" s="100"/>
      <c r="G156" s="66">
        <f t="shared" si="2"/>
        <v>0</v>
      </c>
      <c r="H156" s="117"/>
    </row>
    <row r="157" spans="1:8" s="69" customFormat="1" x14ac:dyDescent="0.25">
      <c r="A157" s="67">
        <v>149</v>
      </c>
      <c r="B157" s="100"/>
      <c r="C157" s="100"/>
      <c r="D157" s="100"/>
      <c r="E157" s="100"/>
      <c r="F157" s="100"/>
      <c r="G157" s="66">
        <f t="shared" si="2"/>
        <v>0</v>
      </c>
      <c r="H157" s="117"/>
    </row>
    <row r="158" spans="1:8" s="69" customFormat="1" x14ac:dyDescent="0.25">
      <c r="A158" s="67">
        <v>150</v>
      </c>
      <c r="B158" s="100"/>
      <c r="C158" s="100"/>
      <c r="D158" s="100"/>
      <c r="E158" s="100"/>
      <c r="F158" s="100"/>
      <c r="G158" s="66">
        <f t="shared" si="2"/>
        <v>0</v>
      </c>
      <c r="H158" s="117"/>
    </row>
    <row r="159" spans="1:8" s="69" customFormat="1" x14ac:dyDescent="0.25">
      <c r="A159" s="67">
        <v>151</v>
      </c>
      <c r="B159" s="100"/>
      <c r="C159" s="100"/>
      <c r="D159" s="100"/>
      <c r="E159" s="100"/>
      <c r="F159" s="100"/>
      <c r="G159" s="66">
        <f t="shared" si="2"/>
        <v>0</v>
      </c>
      <c r="H159" s="117"/>
    </row>
    <row r="160" spans="1:8" s="69" customFormat="1" x14ac:dyDescent="0.25">
      <c r="A160" s="67">
        <v>152</v>
      </c>
      <c r="B160" s="100"/>
      <c r="C160" s="100"/>
      <c r="D160" s="100"/>
      <c r="E160" s="100"/>
      <c r="F160" s="100"/>
      <c r="G160" s="66">
        <f t="shared" si="2"/>
        <v>0</v>
      </c>
      <c r="H160" s="117"/>
    </row>
    <row r="161" spans="1:8" s="69" customFormat="1" x14ac:dyDescent="0.25">
      <c r="A161" s="67">
        <v>153</v>
      </c>
      <c r="B161" s="100"/>
      <c r="C161" s="100"/>
      <c r="D161" s="100"/>
      <c r="E161" s="100"/>
      <c r="F161" s="100"/>
      <c r="G161" s="66">
        <f t="shared" si="2"/>
        <v>0</v>
      </c>
      <c r="H161" s="117"/>
    </row>
    <row r="162" spans="1:8" s="69" customFormat="1" x14ac:dyDescent="0.25">
      <c r="A162" s="67">
        <v>154</v>
      </c>
      <c r="B162" s="100"/>
      <c r="C162" s="100"/>
      <c r="D162" s="100"/>
      <c r="E162" s="100"/>
      <c r="F162" s="100"/>
      <c r="G162" s="66">
        <f t="shared" si="2"/>
        <v>0</v>
      </c>
      <c r="H162" s="117"/>
    </row>
    <row r="163" spans="1:8" s="69" customFormat="1" x14ac:dyDescent="0.25">
      <c r="A163" s="67">
        <v>155</v>
      </c>
      <c r="B163" s="100"/>
      <c r="C163" s="100"/>
      <c r="D163" s="100"/>
      <c r="E163" s="100"/>
      <c r="F163" s="100"/>
      <c r="G163" s="66">
        <f t="shared" si="2"/>
        <v>0</v>
      </c>
      <c r="H163" s="117"/>
    </row>
    <row r="164" spans="1:8" s="69" customFormat="1" x14ac:dyDescent="0.25">
      <c r="A164" s="67">
        <v>156</v>
      </c>
      <c r="B164" s="100"/>
      <c r="C164" s="100"/>
      <c r="D164" s="100"/>
      <c r="E164" s="100"/>
      <c r="F164" s="100"/>
      <c r="G164" s="66">
        <f t="shared" si="2"/>
        <v>0</v>
      </c>
      <c r="H164" s="117"/>
    </row>
    <row r="165" spans="1:8" s="69" customFormat="1" x14ac:dyDescent="0.25">
      <c r="A165" s="67">
        <v>157</v>
      </c>
      <c r="B165" s="100"/>
      <c r="C165" s="100"/>
      <c r="D165" s="100"/>
      <c r="E165" s="100"/>
      <c r="F165" s="100"/>
      <c r="G165" s="66">
        <f t="shared" si="2"/>
        <v>0</v>
      </c>
      <c r="H165" s="117"/>
    </row>
    <row r="166" spans="1:8" s="69" customFormat="1" x14ac:dyDescent="0.25">
      <c r="A166" s="67">
        <v>158</v>
      </c>
      <c r="B166" s="100"/>
      <c r="C166" s="100"/>
      <c r="D166" s="100"/>
      <c r="E166" s="100"/>
      <c r="F166" s="100"/>
      <c r="G166" s="66">
        <f t="shared" si="2"/>
        <v>0</v>
      </c>
      <c r="H166" s="117"/>
    </row>
    <row r="167" spans="1:8" s="69" customFormat="1" x14ac:dyDescent="0.25">
      <c r="A167" s="67">
        <v>159</v>
      </c>
      <c r="B167" s="100"/>
      <c r="C167" s="100"/>
      <c r="D167" s="100"/>
      <c r="E167" s="100"/>
      <c r="F167" s="100"/>
      <c r="G167" s="66">
        <f t="shared" si="2"/>
        <v>0</v>
      </c>
      <c r="H167" s="117"/>
    </row>
    <row r="168" spans="1:8" s="69" customFormat="1" x14ac:dyDescent="0.25">
      <c r="A168" s="67">
        <v>160</v>
      </c>
      <c r="B168" s="100"/>
      <c r="C168" s="100"/>
      <c r="D168" s="100"/>
      <c r="E168" s="100"/>
      <c r="F168" s="100"/>
      <c r="G168" s="66">
        <f t="shared" si="2"/>
        <v>0</v>
      </c>
      <c r="H168" s="117"/>
    </row>
    <row r="169" spans="1:8" s="69" customFormat="1" x14ac:dyDescent="0.25">
      <c r="A169" s="67">
        <v>161</v>
      </c>
      <c r="B169" s="100"/>
      <c r="C169" s="100"/>
      <c r="D169" s="100"/>
      <c r="E169" s="100"/>
      <c r="F169" s="100"/>
      <c r="G169" s="66">
        <f t="shared" si="2"/>
        <v>0</v>
      </c>
      <c r="H169" s="117"/>
    </row>
    <row r="170" spans="1:8" s="69" customFormat="1" x14ac:dyDescent="0.25">
      <c r="A170" s="67">
        <v>162</v>
      </c>
      <c r="B170" s="100"/>
      <c r="C170" s="100"/>
      <c r="D170" s="100"/>
      <c r="E170" s="100"/>
      <c r="F170" s="100"/>
      <c r="G170" s="66">
        <f t="shared" si="2"/>
        <v>0</v>
      </c>
      <c r="H170" s="117"/>
    </row>
    <row r="171" spans="1:8" s="69" customFormat="1" x14ac:dyDescent="0.25">
      <c r="A171" s="67">
        <v>163</v>
      </c>
      <c r="B171" s="100"/>
      <c r="C171" s="100"/>
      <c r="D171" s="100"/>
      <c r="E171" s="100"/>
      <c r="F171" s="100"/>
      <c r="G171" s="66">
        <f t="shared" si="2"/>
        <v>0</v>
      </c>
      <c r="H171" s="117"/>
    </row>
    <row r="172" spans="1:8" s="69" customFormat="1" x14ac:dyDescent="0.25">
      <c r="A172" s="67">
        <v>164</v>
      </c>
      <c r="B172" s="100"/>
      <c r="C172" s="100"/>
      <c r="D172" s="100"/>
      <c r="E172" s="100"/>
      <c r="F172" s="100"/>
      <c r="G172" s="66">
        <f t="shared" si="2"/>
        <v>0</v>
      </c>
      <c r="H172" s="117"/>
    </row>
    <row r="173" spans="1:8" s="69" customFormat="1" x14ac:dyDescent="0.25">
      <c r="A173" s="67">
        <v>165</v>
      </c>
      <c r="B173" s="100"/>
      <c r="C173" s="100"/>
      <c r="D173" s="100"/>
      <c r="E173" s="100"/>
      <c r="F173" s="100"/>
      <c r="G173" s="66">
        <f t="shared" si="2"/>
        <v>0</v>
      </c>
      <c r="H173" s="117"/>
    </row>
    <row r="174" spans="1:8" s="69" customFormat="1" x14ac:dyDescent="0.25">
      <c r="A174" s="67">
        <v>166</v>
      </c>
      <c r="B174" s="100"/>
      <c r="C174" s="100"/>
      <c r="D174" s="100"/>
      <c r="E174" s="100"/>
      <c r="F174" s="100"/>
      <c r="G174" s="66">
        <f t="shared" si="2"/>
        <v>0</v>
      </c>
      <c r="H174" s="117"/>
    </row>
    <row r="175" spans="1:8" s="69" customFormat="1" x14ac:dyDescent="0.25">
      <c r="A175" s="67">
        <v>167</v>
      </c>
      <c r="B175" s="100"/>
      <c r="C175" s="100"/>
      <c r="D175" s="100"/>
      <c r="E175" s="100"/>
      <c r="F175" s="100"/>
      <c r="G175" s="66">
        <f t="shared" si="2"/>
        <v>0</v>
      </c>
      <c r="H175" s="117"/>
    </row>
    <row r="176" spans="1:8" s="69" customFormat="1" x14ac:dyDescent="0.25">
      <c r="A176" s="67">
        <v>168</v>
      </c>
      <c r="B176" s="100"/>
      <c r="C176" s="100"/>
      <c r="D176" s="100"/>
      <c r="E176" s="100"/>
      <c r="F176" s="100"/>
      <c r="G176" s="66">
        <f t="shared" si="2"/>
        <v>0</v>
      </c>
      <c r="H176" s="117"/>
    </row>
    <row r="177" spans="1:8" s="69" customFormat="1" x14ac:dyDescent="0.25">
      <c r="A177" s="67">
        <v>169</v>
      </c>
      <c r="B177" s="100"/>
      <c r="C177" s="100"/>
      <c r="D177" s="100"/>
      <c r="E177" s="100"/>
      <c r="F177" s="100"/>
      <c r="G177" s="66">
        <f t="shared" si="2"/>
        <v>0</v>
      </c>
      <c r="H177" s="117"/>
    </row>
    <row r="178" spans="1:8" s="69" customFormat="1" x14ac:dyDescent="0.25">
      <c r="A178" s="67">
        <v>170</v>
      </c>
      <c r="B178" s="100"/>
      <c r="C178" s="100"/>
      <c r="D178" s="100"/>
      <c r="E178" s="100"/>
      <c r="F178" s="100"/>
      <c r="G178" s="66">
        <f t="shared" si="2"/>
        <v>0</v>
      </c>
      <c r="H178" s="117"/>
    </row>
    <row r="179" spans="1:8" s="69" customFormat="1" x14ac:dyDescent="0.25">
      <c r="A179" s="67">
        <v>171</v>
      </c>
      <c r="B179" s="100"/>
      <c r="C179" s="100"/>
      <c r="D179" s="100"/>
      <c r="E179" s="100"/>
      <c r="F179" s="100"/>
      <c r="G179" s="66">
        <f t="shared" si="2"/>
        <v>0</v>
      </c>
      <c r="H179" s="117"/>
    </row>
    <row r="180" spans="1:8" s="69" customFormat="1" x14ac:dyDescent="0.25">
      <c r="A180" s="67">
        <v>172</v>
      </c>
      <c r="B180" s="100"/>
      <c r="C180" s="100"/>
      <c r="D180" s="100"/>
      <c r="E180" s="100"/>
      <c r="F180" s="100"/>
      <c r="G180" s="66">
        <f t="shared" si="2"/>
        <v>0</v>
      </c>
      <c r="H180" s="117"/>
    </row>
    <row r="181" spans="1:8" s="69" customFormat="1" x14ac:dyDescent="0.25">
      <c r="A181" s="67">
        <v>173</v>
      </c>
      <c r="B181" s="100"/>
      <c r="C181" s="100"/>
      <c r="D181" s="100"/>
      <c r="E181" s="100"/>
      <c r="F181" s="100"/>
      <c r="G181" s="66">
        <f t="shared" si="2"/>
        <v>0</v>
      </c>
      <c r="H181" s="117"/>
    </row>
    <row r="182" spans="1:8" s="69" customFormat="1" x14ac:dyDescent="0.25">
      <c r="A182" s="67">
        <v>174</v>
      </c>
      <c r="B182" s="100"/>
      <c r="C182" s="100"/>
      <c r="D182" s="100"/>
      <c r="E182" s="100"/>
      <c r="F182" s="100"/>
      <c r="G182" s="66">
        <f t="shared" si="2"/>
        <v>0</v>
      </c>
      <c r="H182" s="117"/>
    </row>
    <row r="183" spans="1:8" s="69" customFormat="1" x14ac:dyDescent="0.25">
      <c r="A183" s="67">
        <v>175</v>
      </c>
      <c r="B183" s="100"/>
      <c r="C183" s="100"/>
      <c r="D183" s="100"/>
      <c r="E183" s="100"/>
      <c r="F183" s="100"/>
      <c r="G183" s="66">
        <f t="shared" si="2"/>
        <v>0</v>
      </c>
      <c r="H183" s="117"/>
    </row>
    <row r="184" spans="1:8" s="69" customFormat="1" x14ac:dyDescent="0.25">
      <c r="A184" s="67">
        <v>176</v>
      </c>
      <c r="B184" s="100"/>
      <c r="C184" s="100"/>
      <c r="D184" s="100"/>
      <c r="E184" s="100"/>
      <c r="F184" s="100"/>
      <c r="G184" s="66">
        <f t="shared" si="2"/>
        <v>0</v>
      </c>
      <c r="H184" s="117"/>
    </row>
    <row r="185" spans="1:8" s="69" customFormat="1" x14ac:dyDescent="0.25">
      <c r="A185" s="67">
        <v>177</v>
      </c>
      <c r="B185" s="100"/>
      <c r="C185" s="100"/>
      <c r="D185" s="100"/>
      <c r="E185" s="100"/>
      <c r="F185" s="100"/>
      <c r="G185" s="66">
        <f t="shared" si="2"/>
        <v>0</v>
      </c>
      <c r="H185" s="117"/>
    </row>
    <row r="186" spans="1:8" s="69" customFormat="1" x14ac:dyDescent="0.25">
      <c r="A186" s="67">
        <v>178</v>
      </c>
      <c r="B186" s="100"/>
      <c r="C186" s="100"/>
      <c r="D186" s="100"/>
      <c r="E186" s="100"/>
      <c r="F186" s="100"/>
      <c r="G186" s="66">
        <f t="shared" si="2"/>
        <v>0</v>
      </c>
      <c r="H186" s="117"/>
    </row>
    <row r="187" spans="1:8" s="69" customFormat="1" x14ac:dyDescent="0.25">
      <c r="A187" s="67">
        <v>179</v>
      </c>
      <c r="B187" s="100"/>
      <c r="C187" s="100"/>
      <c r="D187" s="100"/>
      <c r="E187" s="100"/>
      <c r="F187" s="100"/>
      <c r="G187" s="66">
        <f t="shared" si="2"/>
        <v>0</v>
      </c>
      <c r="H187" s="117"/>
    </row>
    <row r="188" spans="1:8" s="69" customFormat="1" x14ac:dyDescent="0.25">
      <c r="A188" s="67">
        <v>180</v>
      </c>
      <c r="B188" s="100"/>
      <c r="C188" s="100"/>
      <c r="D188" s="100"/>
      <c r="E188" s="100"/>
      <c r="F188" s="100"/>
      <c r="G188" s="66">
        <f t="shared" si="2"/>
        <v>0</v>
      </c>
      <c r="H188" s="117"/>
    </row>
    <row r="189" spans="1:8" s="69" customFormat="1" x14ac:dyDescent="0.25">
      <c r="A189" s="67">
        <v>181</v>
      </c>
      <c r="B189" s="100"/>
      <c r="C189" s="100"/>
      <c r="D189" s="100"/>
      <c r="E189" s="100"/>
      <c r="F189" s="100"/>
      <c r="G189" s="66">
        <f t="shared" si="2"/>
        <v>0</v>
      </c>
      <c r="H189" s="117"/>
    </row>
    <row r="190" spans="1:8" s="69" customFormat="1" x14ac:dyDescent="0.25">
      <c r="A190" s="67">
        <v>182</v>
      </c>
      <c r="B190" s="100"/>
      <c r="C190" s="100"/>
      <c r="D190" s="100"/>
      <c r="E190" s="100"/>
      <c r="F190" s="100"/>
      <c r="G190" s="66">
        <f t="shared" si="2"/>
        <v>0</v>
      </c>
      <c r="H190" s="117"/>
    </row>
    <row r="191" spans="1:8" s="69" customFormat="1" x14ac:dyDescent="0.25">
      <c r="A191" s="67">
        <v>183</v>
      </c>
      <c r="B191" s="100"/>
      <c r="C191" s="100"/>
      <c r="D191" s="100"/>
      <c r="E191" s="100"/>
      <c r="F191" s="100"/>
      <c r="G191" s="66">
        <f t="shared" si="2"/>
        <v>0</v>
      </c>
      <c r="H191" s="117"/>
    </row>
    <row r="192" spans="1:8" s="69" customFormat="1" x14ac:dyDescent="0.25">
      <c r="A192" s="67">
        <v>184</v>
      </c>
      <c r="B192" s="100"/>
      <c r="C192" s="100"/>
      <c r="D192" s="100"/>
      <c r="E192" s="100"/>
      <c r="F192" s="100"/>
      <c r="G192" s="66">
        <f t="shared" si="2"/>
        <v>0</v>
      </c>
      <c r="H192" s="117"/>
    </row>
    <row r="193" spans="1:8" s="69" customFormat="1" x14ac:dyDescent="0.25">
      <c r="A193" s="67">
        <v>185</v>
      </c>
      <c r="B193" s="100"/>
      <c r="C193" s="100"/>
      <c r="D193" s="100"/>
      <c r="E193" s="100"/>
      <c r="F193" s="100"/>
      <c r="G193" s="66">
        <f t="shared" si="2"/>
        <v>0</v>
      </c>
      <c r="H193" s="117"/>
    </row>
    <row r="194" spans="1:8" s="69" customFormat="1" x14ac:dyDescent="0.25">
      <c r="A194" s="67">
        <v>186</v>
      </c>
      <c r="B194" s="100"/>
      <c r="C194" s="100"/>
      <c r="D194" s="100"/>
      <c r="E194" s="100"/>
      <c r="F194" s="100"/>
      <c r="G194" s="66">
        <f t="shared" si="2"/>
        <v>0</v>
      </c>
      <c r="H194" s="117"/>
    </row>
    <row r="195" spans="1:8" s="69" customFormat="1" x14ac:dyDescent="0.25">
      <c r="A195" s="67">
        <v>187</v>
      </c>
      <c r="B195" s="100"/>
      <c r="C195" s="100"/>
      <c r="D195" s="100"/>
      <c r="E195" s="100"/>
      <c r="F195" s="100"/>
      <c r="G195" s="66">
        <f t="shared" si="2"/>
        <v>0</v>
      </c>
      <c r="H195" s="117"/>
    </row>
    <row r="196" spans="1:8" s="69" customFormat="1" x14ac:dyDescent="0.25">
      <c r="A196" s="67">
        <v>188</v>
      </c>
      <c r="B196" s="100"/>
      <c r="C196" s="100"/>
      <c r="D196" s="100"/>
      <c r="E196" s="100"/>
      <c r="F196" s="100"/>
      <c r="G196" s="66">
        <f t="shared" si="2"/>
        <v>0</v>
      </c>
      <c r="H196" s="117"/>
    </row>
    <row r="197" spans="1:8" s="69" customFormat="1" x14ac:dyDescent="0.25">
      <c r="A197" s="67">
        <v>189</v>
      </c>
      <c r="B197" s="100"/>
      <c r="C197" s="100"/>
      <c r="D197" s="100"/>
      <c r="E197" s="100"/>
      <c r="F197" s="100"/>
      <c r="G197" s="66">
        <f t="shared" si="2"/>
        <v>0</v>
      </c>
      <c r="H197" s="117"/>
    </row>
    <row r="198" spans="1:8" s="69" customFormat="1" x14ac:dyDescent="0.25">
      <c r="A198" s="67">
        <v>190</v>
      </c>
      <c r="B198" s="100"/>
      <c r="C198" s="100"/>
      <c r="D198" s="100"/>
      <c r="E198" s="100"/>
      <c r="F198" s="100"/>
      <c r="G198" s="66">
        <f t="shared" si="2"/>
        <v>0</v>
      </c>
      <c r="H198" s="117"/>
    </row>
    <row r="199" spans="1:8" s="69" customFormat="1" x14ac:dyDescent="0.25">
      <c r="A199" s="67">
        <v>191</v>
      </c>
      <c r="B199" s="100"/>
      <c r="C199" s="100"/>
      <c r="D199" s="100"/>
      <c r="E199" s="100"/>
      <c r="F199" s="100"/>
      <c r="G199" s="66">
        <f t="shared" si="2"/>
        <v>0</v>
      </c>
      <c r="H199" s="117"/>
    </row>
    <row r="200" spans="1:8" s="69" customFormat="1" x14ac:dyDescent="0.25">
      <c r="A200" s="67">
        <v>192</v>
      </c>
      <c r="B200" s="100"/>
      <c r="C200" s="100"/>
      <c r="D200" s="100"/>
      <c r="E200" s="100"/>
      <c r="F200" s="100"/>
      <c r="G200" s="66">
        <f t="shared" si="2"/>
        <v>0</v>
      </c>
      <c r="H200" s="117"/>
    </row>
    <row r="201" spans="1:8" s="69" customFormat="1" x14ac:dyDescent="0.25">
      <c r="A201" s="67">
        <v>193</v>
      </c>
      <c r="B201" s="100"/>
      <c r="C201" s="100"/>
      <c r="D201" s="100"/>
      <c r="E201" s="100"/>
      <c r="F201" s="100"/>
      <c r="G201" s="66">
        <f t="shared" si="2"/>
        <v>0</v>
      </c>
      <c r="H201" s="117"/>
    </row>
    <row r="202" spans="1:8" s="69" customFormat="1" x14ac:dyDescent="0.25">
      <c r="A202" s="67">
        <v>194</v>
      </c>
      <c r="B202" s="100"/>
      <c r="C202" s="100"/>
      <c r="D202" s="100"/>
      <c r="E202" s="100"/>
      <c r="F202" s="100"/>
      <c r="G202" s="66">
        <f t="shared" ref="G202:G265" si="3">ROUND(E202*F202,2)</f>
        <v>0</v>
      </c>
      <c r="H202" s="117"/>
    </row>
    <row r="203" spans="1:8" s="69" customFormat="1" x14ac:dyDescent="0.25">
      <c r="A203" s="67">
        <v>195</v>
      </c>
      <c r="B203" s="100"/>
      <c r="C203" s="100"/>
      <c r="D203" s="100"/>
      <c r="E203" s="100"/>
      <c r="F203" s="100"/>
      <c r="G203" s="66">
        <f t="shared" si="3"/>
        <v>0</v>
      </c>
      <c r="H203" s="117"/>
    </row>
    <row r="204" spans="1:8" s="69" customFormat="1" x14ac:dyDescent="0.25">
      <c r="A204" s="67">
        <v>196</v>
      </c>
      <c r="B204" s="100"/>
      <c r="C204" s="100"/>
      <c r="D204" s="100"/>
      <c r="E204" s="100"/>
      <c r="F204" s="100"/>
      <c r="G204" s="66">
        <f t="shared" si="3"/>
        <v>0</v>
      </c>
      <c r="H204" s="117"/>
    </row>
    <row r="205" spans="1:8" s="69" customFormat="1" x14ac:dyDescent="0.25">
      <c r="A205" s="67">
        <v>197</v>
      </c>
      <c r="B205" s="100"/>
      <c r="C205" s="100"/>
      <c r="D205" s="100"/>
      <c r="E205" s="100"/>
      <c r="F205" s="100"/>
      <c r="G205" s="66">
        <f t="shared" si="3"/>
        <v>0</v>
      </c>
      <c r="H205" s="117"/>
    </row>
    <row r="206" spans="1:8" s="69" customFormat="1" x14ac:dyDescent="0.25">
      <c r="A206" s="67">
        <v>198</v>
      </c>
      <c r="B206" s="100"/>
      <c r="C206" s="100"/>
      <c r="D206" s="100"/>
      <c r="E206" s="100"/>
      <c r="F206" s="100"/>
      <c r="G206" s="66">
        <f t="shared" si="3"/>
        <v>0</v>
      </c>
      <c r="H206" s="117"/>
    </row>
    <row r="207" spans="1:8" s="69" customFormat="1" x14ac:dyDescent="0.25">
      <c r="A207" s="67">
        <v>199</v>
      </c>
      <c r="B207" s="100"/>
      <c r="C207" s="100"/>
      <c r="D207" s="100"/>
      <c r="E207" s="100"/>
      <c r="F207" s="100"/>
      <c r="G207" s="66">
        <f t="shared" si="3"/>
        <v>0</v>
      </c>
      <c r="H207" s="117"/>
    </row>
    <row r="208" spans="1:8" s="69" customFormat="1" x14ac:dyDescent="0.25">
      <c r="A208" s="67">
        <v>200</v>
      </c>
      <c r="B208" s="100"/>
      <c r="C208" s="100"/>
      <c r="D208" s="100"/>
      <c r="E208" s="100"/>
      <c r="F208" s="100"/>
      <c r="G208" s="66">
        <f t="shared" si="3"/>
        <v>0</v>
      </c>
      <c r="H208" s="117"/>
    </row>
    <row r="209" spans="1:8" s="69" customFormat="1" x14ac:dyDescent="0.25">
      <c r="A209" s="67">
        <v>201</v>
      </c>
      <c r="B209" s="100"/>
      <c r="C209" s="100"/>
      <c r="D209" s="100"/>
      <c r="E209" s="100"/>
      <c r="F209" s="100"/>
      <c r="G209" s="66">
        <f t="shared" si="3"/>
        <v>0</v>
      </c>
      <c r="H209" s="117"/>
    </row>
    <row r="210" spans="1:8" s="69" customFormat="1" x14ac:dyDescent="0.25">
      <c r="A210" s="67">
        <v>202</v>
      </c>
      <c r="B210" s="100"/>
      <c r="C210" s="100"/>
      <c r="D210" s="100"/>
      <c r="E210" s="100"/>
      <c r="F210" s="100"/>
      <c r="G210" s="66">
        <f t="shared" si="3"/>
        <v>0</v>
      </c>
      <c r="H210" s="117"/>
    </row>
    <row r="211" spans="1:8" s="69" customFormat="1" x14ac:dyDescent="0.25">
      <c r="A211" s="67">
        <v>203</v>
      </c>
      <c r="B211" s="100"/>
      <c r="C211" s="100"/>
      <c r="D211" s="100"/>
      <c r="E211" s="100"/>
      <c r="F211" s="100"/>
      <c r="G211" s="66">
        <f t="shared" si="3"/>
        <v>0</v>
      </c>
      <c r="H211" s="117"/>
    </row>
    <row r="212" spans="1:8" s="69" customFormat="1" x14ac:dyDescent="0.25">
      <c r="A212" s="67">
        <v>204</v>
      </c>
      <c r="B212" s="100"/>
      <c r="C212" s="100"/>
      <c r="D212" s="100"/>
      <c r="E212" s="100"/>
      <c r="F212" s="100"/>
      <c r="G212" s="66">
        <f t="shared" si="3"/>
        <v>0</v>
      </c>
      <c r="H212" s="117"/>
    </row>
    <row r="213" spans="1:8" s="69" customFormat="1" x14ac:dyDescent="0.25">
      <c r="A213" s="67">
        <v>205</v>
      </c>
      <c r="B213" s="100"/>
      <c r="C213" s="100"/>
      <c r="D213" s="100"/>
      <c r="E213" s="100"/>
      <c r="F213" s="100"/>
      <c r="G213" s="66">
        <f t="shared" si="3"/>
        <v>0</v>
      </c>
      <c r="H213" s="117"/>
    </row>
    <row r="214" spans="1:8" s="69" customFormat="1" x14ac:dyDescent="0.25">
      <c r="A214" s="67">
        <v>206</v>
      </c>
      <c r="B214" s="100"/>
      <c r="C214" s="100"/>
      <c r="D214" s="100"/>
      <c r="E214" s="100"/>
      <c r="F214" s="100"/>
      <c r="G214" s="66">
        <f t="shared" si="3"/>
        <v>0</v>
      </c>
      <c r="H214" s="117"/>
    </row>
    <row r="215" spans="1:8" s="69" customFormat="1" x14ac:dyDescent="0.25">
      <c r="A215" s="67">
        <v>207</v>
      </c>
      <c r="B215" s="100"/>
      <c r="C215" s="100"/>
      <c r="D215" s="100"/>
      <c r="E215" s="100"/>
      <c r="F215" s="100"/>
      <c r="G215" s="66">
        <f t="shared" si="3"/>
        <v>0</v>
      </c>
      <c r="H215" s="117"/>
    </row>
    <row r="216" spans="1:8" s="69" customFormat="1" x14ac:dyDescent="0.25">
      <c r="A216" s="67">
        <v>208</v>
      </c>
      <c r="B216" s="100"/>
      <c r="C216" s="100"/>
      <c r="D216" s="100"/>
      <c r="E216" s="100"/>
      <c r="F216" s="100"/>
      <c r="G216" s="66">
        <f t="shared" si="3"/>
        <v>0</v>
      </c>
      <c r="H216" s="117"/>
    </row>
    <row r="217" spans="1:8" s="69" customFormat="1" x14ac:dyDescent="0.25">
      <c r="A217" s="67">
        <v>209</v>
      </c>
      <c r="B217" s="100"/>
      <c r="C217" s="100"/>
      <c r="D217" s="100"/>
      <c r="E217" s="100"/>
      <c r="F217" s="100"/>
      <c r="G217" s="66">
        <f t="shared" si="3"/>
        <v>0</v>
      </c>
      <c r="H217" s="117"/>
    </row>
    <row r="218" spans="1:8" s="69" customFormat="1" x14ac:dyDescent="0.25">
      <c r="A218" s="67">
        <v>210</v>
      </c>
      <c r="B218" s="100"/>
      <c r="C218" s="100"/>
      <c r="D218" s="100"/>
      <c r="E218" s="100"/>
      <c r="F218" s="100"/>
      <c r="G218" s="66">
        <f t="shared" si="3"/>
        <v>0</v>
      </c>
      <c r="H218" s="117"/>
    </row>
    <row r="219" spans="1:8" s="69" customFormat="1" x14ac:dyDescent="0.25">
      <c r="A219" s="67">
        <v>211</v>
      </c>
      <c r="B219" s="100"/>
      <c r="C219" s="100"/>
      <c r="D219" s="100"/>
      <c r="E219" s="100"/>
      <c r="F219" s="100"/>
      <c r="G219" s="66">
        <f t="shared" si="3"/>
        <v>0</v>
      </c>
      <c r="H219" s="117"/>
    </row>
    <row r="220" spans="1:8" s="69" customFormat="1" x14ac:dyDescent="0.25">
      <c r="A220" s="67">
        <v>212</v>
      </c>
      <c r="B220" s="100"/>
      <c r="C220" s="100"/>
      <c r="D220" s="100"/>
      <c r="E220" s="100"/>
      <c r="F220" s="100"/>
      <c r="G220" s="66">
        <f t="shared" si="3"/>
        <v>0</v>
      </c>
      <c r="H220" s="117"/>
    </row>
    <row r="221" spans="1:8" s="69" customFormat="1" x14ac:dyDescent="0.25">
      <c r="A221" s="67">
        <v>213</v>
      </c>
      <c r="B221" s="100"/>
      <c r="C221" s="100"/>
      <c r="D221" s="100"/>
      <c r="E221" s="100"/>
      <c r="F221" s="100"/>
      <c r="G221" s="66">
        <f t="shared" si="3"/>
        <v>0</v>
      </c>
      <c r="H221" s="117"/>
    </row>
    <row r="222" spans="1:8" s="69" customFormat="1" x14ac:dyDescent="0.25">
      <c r="A222" s="67">
        <v>214</v>
      </c>
      <c r="B222" s="100"/>
      <c r="C222" s="100"/>
      <c r="D222" s="100"/>
      <c r="E222" s="100"/>
      <c r="F222" s="100"/>
      <c r="G222" s="66">
        <f t="shared" si="3"/>
        <v>0</v>
      </c>
      <c r="H222" s="117"/>
    </row>
    <row r="223" spans="1:8" s="69" customFormat="1" x14ac:dyDescent="0.25">
      <c r="A223" s="67">
        <v>215</v>
      </c>
      <c r="B223" s="100"/>
      <c r="C223" s="100"/>
      <c r="D223" s="100"/>
      <c r="E223" s="100"/>
      <c r="F223" s="100"/>
      <c r="G223" s="66">
        <f t="shared" si="3"/>
        <v>0</v>
      </c>
      <c r="H223" s="117"/>
    </row>
    <row r="224" spans="1:8" s="69" customFormat="1" x14ac:dyDescent="0.25">
      <c r="A224" s="67">
        <v>216</v>
      </c>
      <c r="B224" s="100"/>
      <c r="C224" s="100"/>
      <c r="D224" s="100"/>
      <c r="E224" s="100"/>
      <c r="F224" s="100"/>
      <c r="G224" s="66">
        <f t="shared" si="3"/>
        <v>0</v>
      </c>
      <c r="H224" s="117"/>
    </row>
    <row r="225" spans="1:8" s="69" customFormat="1" x14ac:dyDescent="0.25">
      <c r="A225" s="67">
        <v>217</v>
      </c>
      <c r="B225" s="100"/>
      <c r="C225" s="100"/>
      <c r="D225" s="100"/>
      <c r="E225" s="100"/>
      <c r="F225" s="100"/>
      <c r="G225" s="66">
        <f t="shared" si="3"/>
        <v>0</v>
      </c>
      <c r="H225" s="117"/>
    </row>
    <row r="226" spans="1:8" s="69" customFormat="1" x14ac:dyDescent="0.25">
      <c r="A226" s="67">
        <v>218</v>
      </c>
      <c r="B226" s="100"/>
      <c r="C226" s="100"/>
      <c r="D226" s="100"/>
      <c r="E226" s="100"/>
      <c r="F226" s="100"/>
      <c r="G226" s="66">
        <f t="shared" si="3"/>
        <v>0</v>
      </c>
      <c r="H226" s="117"/>
    </row>
    <row r="227" spans="1:8" s="69" customFormat="1" x14ac:dyDescent="0.25">
      <c r="A227" s="67">
        <v>219</v>
      </c>
      <c r="B227" s="100"/>
      <c r="C227" s="100"/>
      <c r="D227" s="100"/>
      <c r="E227" s="100"/>
      <c r="F227" s="100"/>
      <c r="G227" s="66">
        <f t="shared" si="3"/>
        <v>0</v>
      </c>
      <c r="H227" s="117"/>
    </row>
    <row r="228" spans="1:8" s="69" customFormat="1" x14ac:dyDescent="0.25">
      <c r="A228" s="67">
        <v>220</v>
      </c>
      <c r="B228" s="100"/>
      <c r="C228" s="100"/>
      <c r="D228" s="100"/>
      <c r="E228" s="100"/>
      <c r="F228" s="100"/>
      <c r="G228" s="66">
        <f t="shared" si="3"/>
        <v>0</v>
      </c>
      <c r="H228" s="117"/>
    </row>
    <row r="229" spans="1:8" s="69" customFormat="1" x14ac:dyDescent="0.25">
      <c r="A229" s="67">
        <v>221</v>
      </c>
      <c r="B229" s="100"/>
      <c r="C229" s="100"/>
      <c r="D229" s="100"/>
      <c r="E229" s="100"/>
      <c r="F229" s="100"/>
      <c r="G229" s="66">
        <f t="shared" si="3"/>
        <v>0</v>
      </c>
      <c r="H229" s="117"/>
    </row>
    <row r="230" spans="1:8" s="69" customFormat="1" x14ac:dyDescent="0.25">
      <c r="A230" s="67">
        <v>222</v>
      </c>
      <c r="B230" s="100"/>
      <c r="C230" s="100"/>
      <c r="D230" s="100"/>
      <c r="E230" s="100"/>
      <c r="F230" s="100"/>
      <c r="G230" s="66">
        <f t="shared" si="3"/>
        <v>0</v>
      </c>
      <c r="H230" s="117"/>
    </row>
    <row r="231" spans="1:8" s="69" customFormat="1" x14ac:dyDescent="0.25">
      <c r="A231" s="67">
        <v>223</v>
      </c>
      <c r="B231" s="100"/>
      <c r="C231" s="100"/>
      <c r="D231" s="100"/>
      <c r="E231" s="100"/>
      <c r="F231" s="100"/>
      <c r="G231" s="66">
        <f t="shared" si="3"/>
        <v>0</v>
      </c>
      <c r="H231" s="117"/>
    </row>
    <row r="232" spans="1:8" s="69" customFormat="1" x14ac:dyDescent="0.25">
      <c r="A232" s="67">
        <v>224</v>
      </c>
      <c r="B232" s="100"/>
      <c r="C232" s="100"/>
      <c r="D232" s="100"/>
      <c r="E232" s="100"/>
      <c r="F232" s="100"/>
      <c r="G232" s="66">
        <f t="shared" si="3"/>
        <v>0</v>
      </c>
      <c r="H232" s="117"/>
    </row>
    <row r="233" spans="1:8" s="69" customFormat="1" x14ac:dyDescent="0.25">
      <c r="A233" s="67">
        <v>225</v>
      </c>
      <c r="B233" s="100"/>
      <c r="C233" s="100"/>
      <c r="D233" s="100"/>
      <c r="E233" s="100"/>
      <c r="F233" s="100"/>
      <c r="G233" s="66">
        <f t="shared" si="3"/>
        <v>0</v>
      </c>
      <c r="H233" s="117"/>
    </row>
    <row r="234" spans="1:8" s="69" customFormat="1" x14ac:dyDescent="0.25">
      <c r="A234" s="67">
        <v>226</v>
      </c>
      <c r="B234" s="100"/>
      <c r="C234" s="100"/>
      <c r="D234" s="100"/>
      <c r="E234" s="100"/>
      <c r="F234" s="100"/>
      <c r="G234" s="66">
        <f t="shared" si="3"/>
        <v>0</v>
      </c>
      <c r="H234" s="117"/>
    </row>
    <row r="235" spans="1:8" s="69" customFormat="1" x14ac:dyDescent="0.25">
      <c r="A235" s="67">
        <v>227</v>
      </c>
      <c r="B235" s="100"/>
      <c r="C235" s="100"/>
      <c r="D235" s="100"/>
      <c r="E235" s="100"/>
      <c r="F235" s="100"/>
      <c r="G235" s="66">
        <f t="shared" si="3"/>
        <v>0</v>
      </c>
      <c r="H235" s="117"/>
    </row>
    <row r="236" spans="1:8" s="69" customFormat="1" x14ac:dyDescent="0.25">
      <c r="A236" s="67">
        <v>228</v>
      </c>
      <c r="B236" s="100"/>
      <c r="C236" s="100"/>
      <c r="D236" s="100"/>
      <c r="E236" s="100"/>
      <c r="F236" s="100"/>
      <c r="G236" s="66">
        <f t="shared" si="3"/>
        <v>0</v>
      </c>
      <c r="H236" s="117"/>
    </row>
    <row r="237" spans="1:8" s="69" customFormat="1" x14ac:dyDescent="0.25">
      <c r="A237" s="67">
        <v>229</v>
      </c>
      <c r="B237" s="100"/>
      <c r="C237" s="100"/>
      <c r="D237" s="100"/>
      <c r="E237" s="100"/>
      <c r="F237" s="100"/>
      <c r="G237" s="66">
        <f t="shared" si="3"/>
        <v>0</v>
      </c>
      <c r="H237" s="117"/>
    </row>
    <row r="238" spans="1:8" s="69" customFormat="1" x14ac:dyDescent="0.25">
      <c r="A238" s="67">
        <v>230</v>
      </c>
      <c r="B238" s="100"/>
      <c r="C238" s="100"/>
      <c r="D238" s="100"/>
      <c r="E238" s="100"/>
      <c r="F238" s="100"/>
      <c r="G238" s="66">
        <f t="shared" si="3"/>
        <v>0</v>
      </c>
      <c r="H238" s="117"/>
    </row>
    <row r="239" spans="1:8" s="69" customFormat="1" x14ac:dyDescent="0.25">
      <c r="A239" s="67">
        <v>231</v>
      </c>
      <c r="B239" s="100"/>
      <c r="C239" s="100"/>
      <c r="D239" s="100"/>
      <c r="E239" s="100"/>
      <c r="F239" s="100"/>
      <c r="G239" s="66">
        <f t="shared" si="3"/>
        <v>0</v>
      </c>
      <c r="H239" s="117"/>
    </row>
    <row r="240" spans="1:8" s="69" customFormat="1" x14ac:dyDescent="0.25">
      <c r="A240" s="67">
        <v>232</v>
      </c>
      <c r="B240" s="100"/>
      <c r="C240" s="100"/>
      <c r="D240" s="100"/>
      <c r="E240" s="100"/>
      <c r="F240" s="100"/>
      <c r="G240" s="66">
        <f t="shared" si="3"/>
        <v>0</v>
      </c>
      <c r="H240" s="117"/>
    </row>
    <row r="241" spans="1:8" s="69" customFormat="1" x14ac:dyDescent="0.25">
      <c r="A241" s="67">
        <v>233</v>
      </c>
      <c r="B241" s="100"/>
      <c r="C241" s="100"/>
      <c r="D241" s="100"/>
      <c r="E241" s="100"/>
      <c r="F241" s="100"/>
      <c r="G241" s="66">
        <f t="shared" si="3"/>
        <v>0</v>
      </c>
      <c r="H241" s="117"/>
    </row>
    <row r="242" spans="1:8" s="69" customFormat="1" x14ac:dyDescent="0.25">
      <c r="A242" s="67">
        <v>234</v>
      </c>
      <c r="B242" s="100"/>
      <c r="C242" s="100"/>
      <c r="D242" s="100"/>
      <c r="E242" s="100"/>
      <c r="F242" s="100"/>
      <c r="G242" s="66">
        <f t="shared" si="3"/>
        <v>0</v>
      </c>
      <c r="H242" s="117"/>
    </row>
    <row r="243" spans="1:8" s="69" customFormat="1" x14ac:dyDescent="0.25">
      <c r="A243" s="67">
        <v>235</v>
      </c>
      <c r="B243" s="100"/>
      <c r="C243" s="100"/>
      <c r="D243" s="100"/>
      <c r="E243" s="100"/>
      <c r="F243" s="100"/>
      <c r="G243" s="66">
        <f t="shared" si="3"/>
        <v>0</v>
      </c>
      <c r="H243" s="117"/>
    </row>
    <row r="244" spans="1:8" s="69" customFormat="1" x14ac:dyDescent="0.25">
      <c r="A244" s="67">
        <v>236</v>
      </c>
      <c r="B244" s="100"/>
      <c r="C244" s="100"/>
      <c r="D244" s="100"/>
      <c r="E244" s="100"/>
      <c r="F244" s="100"/>
      <c r="G244" s="66">
        <f t="shared" si="3"/>
        <v>0</v>
      </c>
      <c r="H244" s="117"/>
    </row>
    <row r="245" spans="1:8" s="69" customFormat="1" x14ac:dyDescent="0.25">
      <c r="A245" s="67">
        <v>237</v>
      </c>
      <c r="B245" s="100"/>
      <c r="C245" s="100"/>
      <c r="D245" s="100"/>
      <c r="E245" s="100"/>
      <c r="F245" s="100"/>
      <c r="G245" s="66">
        <f t="shared" si="3"/>
        <v>0</v>
      </c>
      <c r="H245" s="117"/>
    </row>
    <row r="246" spans="1:8" s="69" customFormat="1" x14ac:dyDescent="0.25">
      <c r="A246" s="67">
        <v>238</v>
      </c>
      <c r="B246" s="100"/>
      <c r="C246" s="100"/>
      <c r="D246" s="100"/>
      <c r="E246" s="100"/>
      <c r="F246" s="100"/>
      <c r="G246" s="66">
        <f t="shared" si="3"/>
        <v>0</v>
      </c>
      <c r="H246" s="117"/>
    </row>
    <row r="247" spans="1:8" s="69" customFormat="1" x14ac:dyDescent="0.25">
      <c r="A247" s="67">
        <v>239</v>
      </c>
      <c r="B247" s="100"/>
      <c r="C247" s="100"/>
      <c r="D247" s="100"/>
      <c r="E247" s="100"/>
      <c r="F247" s="100"/>
      <c r="G247" s="66">
        <f t="shared" si="3"/>
        <v>0</v>
      </c>
      <c r="H247" s="117"/>
    </row>
    <row r="248" spans="1:8" s="69" customFormat="1" x14ac:dyDescent="0.25">
      <c r="A248" s="67">
        <v>240</v>
      </c>
      <c r="B248" s="100"/>
      <c r="C248" s="100"/>
      <c r="D248" s="100"/>
      <c r="E248" s="100"/>
      <c r="F248" s="100"/>
      <c r="G248" s="66">
        <f t="shared" si="3"/>
        <v>0</v>
      </c>
      <c r="H248" s="117"/>
    </row>
    <row r="249" spans="1:8" s="69" customFormat="1" x14ac:dyDescent="0.25">
      <c r="A249" s="67">
        <v>241</v>
      </c>
      <c r="B249" s="100"/>
      <c r="C249" s="100"/>
      <c r="D249" s="100"/>
      <c r="E249" s="100"/>
      <c r="F249" s="100"/>
      <c r="G249" s="66">
        <f t="shared" si="3"/>
        <v>0</v>
      </c>
      <c r="H249" s="117"/>
    </row>
    <row r="250" spans="1:8" s="69" customFormat="1" x14ac:dyDescent="0.25">
      <c r="A250" s="67">
        <v>242</v>
      </c>
      <c r="B250" s="100"/>
      <c r="C250" s="100"/>
      <c r="D250" s="100"/>
      <c r="E250" s="100"/>
      <c r="F250" s="100"/>
      <c r="G250" s="66">
        <f t="shared" si="3"/>
        <v>0</v>
      </c>
      <c r="H250" s="117"/>
    </row>
    <row r="251" spans="1:8" s="69" customFormat="1" x14ac:dyDescent="0.25">
      <c r="A251" s="67">
        <v>243</v>
      </c>
      <c r="B251" s="100"/>
      <c r="C251" s="100"/>
      <c r="D251" s="100"/>
      <c r="E251" s="100"/>
      <c r="F251" s="100"/>
      <c r="G251" s="66">
        <f t="shared" si="3"/>
        <v>0</v>
      </c>
      <c r="H251" s="117"/>
    </row>
    <row r="252" spans="1:8" s="69" customFormat="1" x14ac:dyDescent="0.25">
      <c r="A252" s="67">
        <v>244</v>
      </c>
      <c r="B252" s="100"/>
      <c r="C252" s="100"/>
      <c r="D252" s="100"/>
      <c r="E252" s="100"/>
      <c r="F252" s="100"/>
      <c r="G252" s="66">
        <f t="shared" si="3"/>
        <v>0</v>
      </c>
      <c r="H252" s="117"/>
    </row>
    <row r="253" spans="1:8" s="69" customFormat="1" x14ac:dyDescent="0.25">
      <c r="A253" s="67">
        <v>245</v>
      </c>
      <c r="B253" s="100"/>
      <c r="C253" s="100"/>
      <c r="D253" s="100"/>
      <c r="E253" s="100"/>
      <c r="F253" s="100"/>
      <c r="G253" s="66">
        <f t="shared" si="3"/>
        <v>0</v>
      </c>
      <c r="H253" s="117"/>
    </row>
    <row r="254" spans="1:8" s="69" customFormat="1" x14ac:dyDescent="0.25">
      <c r="A254" s="67">
        <v>246</v>
      </c>
      <c r="B254" s="100"/>
      <c r="C254" s="100"/>
      <c r="D254" s="100"/>
      <c r="E254" s="100"/>
      <c r="F254" s="100"/>
      <c r="G254" s="66">
        <f t="shared" si="3"/>
        <v>0</v>
      </c>
      <c r="H254" s="117"/>
    </row>
    <row r="255" spans="1:8" s="69" customFormat="1" x14ac:dyDescent="0.25">
      <c r="A255" s="67">
        <v>247</v>
      </c>
      <c r="B255" s="100"/>
      <c r="C255" s="100"/>
      <c r="D255" s="100"/>
      <c r="E255" s="100"/>
      <c r="F255" s="100"/>
      <c r="G255" s="66">
        <f t="shared" si="3"/>
        <v>0</v>
      </c>
      <c r="H255" s="117"/>
    </row>
    <row r="256" spans="1:8" s="69" customFormat="1" x14ac:dyDescent="0.25">
      <c r="A256" s="67">
        <v>248</v>
      </c>
      <c r="B256" s="100"/>
      <c r="C256" s="100"/>
      <c r="D256" s="100"/>
      <c r="E256" s="100"/>
      <c r="F256" s="100"/>
      <c r="G256" s="66">
        <f t="shared" si="3"/>
        <v>0</v>
      </c>
      <c r="H256" s="117"/>
    </row>
    <row r="257" spans="1:8" s="69" customFormat="1" x14ac:dyDescent="0.25">
      <c r="A257" s="67">
        <v>249</v>
      </c>
      <c r="B257" s="100"/>
      <c r="C257" s="100"/>
      <c r="D257" s="100"/>
      <c r="E257" s="100"/>
      <c r="F257" s="100"/>
      <c r="G257" s="66">
        <f t="shared" si="3"/>
        <v>0</v>
      </c>
      <c r="H257" s="117"/>
    </row>
    <row r="258" spans="1:8" s="69" customFormat="1" x14ac:dyDescent="0.25">
      <c r="A258" s="67">
        <v>250</v>
      </c>
      <c r="B258" s="100"/>
      <c r="C258" s="100"/>
      <c r="D258" s="100"/>
      <c r="E258" s="100"/>
      <c r="F258" s="100"/>
      <c r="G258" s="66">
        <f t="shared" si="3"/>
        <v>0</v>
      </c>
      <c r="H258" s="117"/>
    </row>
    <row r="259" spans="1:8" s="69" customFormat="1" x14ac:dyDescent="0.25">
      <c r="A259" s="67">
        <v>251</v>
      </c>
      <c r="B259" s="100"/>
      <c r="C259" s="100"/>
      <c r="D259" s="100"/>
      <c r="E259" s="100"/>
      <c r="F259" s="100"/>
      <c r="G259" s="66">
        <f t="shared" si="3"/>
        <v>0</v>
      </c>
      <c r="H259" s="117"/>
    </row>
    <row r="260" spans="1:8" s="69" customFormat="1" x14ac:dyDescent="0.25">
      <c r="A260" s="67">
        <v>252</v>
      </c>
      <c r="B260" s="100"/>
      <c r="C260" s="100"/>
      <c r="D260" s="100"/>
      <c r="E260" s="100"/>
      <c r="F260" s="100"/>
      <c r="G260" s="66">
        <f t="shared" si="3"/>
        <v>0</v>
      </c>
      <c r="H260" s="117"/>
    </row>
    <row r="261" spans="1:8" s="69" customFormat="1" x14ac:dyDescent="0.25">
      <c r="A261" s="67">
        <v>253</v>
      </c>
      <c r="B261" s="100"/>
      <c r="C261" s="100"/>
      <c r="D261" s="100"/>
      <c r="E261" s="100"/>
      <c r="F261" s="100"/>
      <c r="G261" s="66">
        <f t="shared" si="3"/>
        <v>0</v>
      </c>
      <c r="H261" s="117"/>
    </row>
    <row r="262" spans="1:8" s="69" customFormat="1" x14ac:dyDescent="0.25">
      <c r="A262" s="67">
        <v>254</v>
      </c>
      <c r="B262" s="100"/>
      <c r="C262" s="100"/>
      <c r="D262" s="100"/>
      <c r="E262" s="100"/>
      <c r="F262" s="100"/>
      <c r="G262" s="66">
        <f t="shared" si="3"/>
        <v>0</v>
      </c>
      <c r="H262" s="117"/>
    </row>
    <row r="263" spans="1:8" s="69" customFormat="1" x14ac:dyDescent="0.25">
      <c r="A263" s="67">
        <v>255</v>
      </c>
      <c r="B263" s="100"/>
      <c r="C263" s="100"/>
      <c r="D263" s="100"/>
      <c r="E263" s="100"/>
      <c r="F263" s="100"/>
      <c r="G263" s="66">
        <f t="shared" si="3"/>
        <v>0</v>
      </c>
      <c r="H263" s="117"/>
    </row>
    <row r="264" spans="1:8" s="69" customFormat="1" x14ac:dyDescent="0.25">
      <c r="A264" s="67">
        <v>256</v>
      </c>
      <c r="B264" s="100"/>
      <c r="C264" s="100"/>
      <c r="D264" s="100"/>
      <c r="E264" s="100"/>
      <c r="F264" s="100"/>
      <c r="G264" s="66">
        <f t="shared" si="3"/>
        <v>0</v>
      </c>
      <c r="H264" s="117"/>
    </row>
    <row r="265" spans="1:8" s="69" customFormat="1" x14ac:dyDescent="0.25">
      <c r="A265" s="67">
        <v>257</v>
      </c>
      <c r="B265" s="100"/>
      <c r="C265" s="100"/>
      <c r="D265" s="100"/>
      <c r="E265" s="100"/>
      <c r="F265" s="100"/>
      <c r="G265" s="66">
        <f t="shared" si="3"/>
        <v>0</v>
      </c>
      <c r="H265" s="117"/>
    </row>
    <row r="266" spans="1:8" s="69" customFormat="1" x14ac:dyDescent="0.25">
      <c r="A266" s="67">
        <v>258</v>
      </c>
      <c r="B266" s="100"/>
      <c r="C266" s="100"/>
      <c r="D266" s="100"/>
      <c r="E266" s="100"/>
      <c r="F266" s="100"/>
      <c r="G266" s="66">
        <f t="shared" ref="G266:G329" si="4">ROUND(E266*F266,2)</f>
        <v>0</v>
      </c>
      <c r="H266" s="117"/>
    </row>
    <row r="267" spans="1:8" s="69" customFormat="1" x14ac:dyDescent="0.25">
      <c r="A267" s="67">
        <v>259</v>
      </c>
      <c r="B267" s="100"/>
      <c r="C267" s="100"/>
      <c r="D267" s="100"/>
      <c r="E267" s="100"/>
      <c r="F267" s="100"/>
      <c r="G267" s="66">
        <f t="shared" si="4"/>
        <v>0</v>
      </c>
      <c r="H267" s="117"/>
    </row>
    <row r="268" spans="1:8" s="69" customFormat="1" x14ac:dyDescent="0.25">
      <c r="A268" s="67">
        <v>260</v>
      </c>
      <c r="B268" s="100"/>
      <c r="C268" s="100"/>
      <c r="D268" s="100"/>
      <c r="E268" s="100"/>
      <c r="F268" s="100"/>
      <c r="G268" s="66">
        <f t="shared" si="4"/>
        <v>0</v>
      </c>
      <c r="H268" s="117"/>
    </row>
    <row r="269" spans="1:8" s="69" customFormat="1" x14ac:dyDescent="0.25">
      <c r="A269" s="67">
        <v>261</v>
      </c>
      <c r="B269" s="100"/>
      <c r="C269" s="100"/>
      <c r="D269" s="100"/>
      <c r="E269" s="100"/>
      <c r="F269" s="100"/>
      <c r="G269" s="66">
        <f t="shared" si="4"/>
        <v>0</v>
      </c>
      <c r="H269" s="117"/>
    </row>
    <row r="270" spans="1:8" s="69" customFormat="1" x14ac:dyDescent="0.25">
      <c r="A270" s="67">
        <v>262</v>
      </c>
      <c r="B270" s="100"/>
      <c r="C270" s="100"/>
      <c r="D270" s="100"/>
      <c r="E270" s="100"/>
      <c r="F270" s="100"/>
      <c r="G270" s="66">
        <f t="shared" si="4"/>
        <v>0</v>
      </c>
      <c r="H270" s="117"/>
    </row>
    <row r="271" spans="1:8" s="69" customFormat="1" x14ac:dyDescent="0.25">
      <c r="A271" s="67">
        <v>263</v>
      </c>
      <c r="B271" s="100"/>
      <c r="C271" s="100"/>
      <c r="D271" s="100"/>
      <c r="E271" s="100"/>
      <c r="F271" s="100"/>
      <c r="G271" s="66">
        <f t="shared" si="4"/>
        <v>0</v>
      </c>
      <c r="H271" s="117"/>
    </row>
    <row r="272" spans="1:8" s="69" customFormat="1" x14ac:dyDescent="0.25">
      <c r="A272" s="67">
        <v>264</v>
      </c>
      <c r="B272" s="100"/>
      <c r="C272" s="100"/>
      <c r="D272" s="100"/>
      <c r="E272" s="100"/>
      <c r="F272" s="100"/>
      <c r="G272" s="66">
        <f t="shared" si="4"/>
        <v>0</v>
      </c>
      <c r="H272" s="117"/>
    </row>
    <row r="273" spans="1:8" s="69" customFormat="1" x14ac:dyDescent="0.25">
      <c r="A273" s="67">
        <v>265</v>
      </c>
      <c r="B273" s="100"/>
      <c r="C273" s="100"/>
      <c r="D273" s="100"/>
      <c r="E273" s="100"/>
      <c r="F273" s="100"/>
      <c r="G273" s="66">
        <f t="shared" si="4"/>
        <v>0</v>
      </c>
      <c r="H273" s="117"/>
    </row>
    <row r="274" spans="1:8" s="69" customFormat="1" x14ac:dyDescent="0.25">
      <c r="A274" s="67">
        <v>266</v>
      </c>
      <c r="B274" s="100"/>
      <c r="C274" s="100"/>
      <c r="D274" s="100"/>
      <c r="E274" s="100"/>
      <c r="F274" s="100"/>
      <c r="G274" s="66">
        <f t="shared" si="4"/>
        <v>0</v>
      </c>
      <c r="H274" s="117"/>
    </row>
    <row r="275" spans="1:8" s="69" customFormat="1" x14ac:dyDescent="0.25">
      <c r="A275" s="67">
        <v>267</v>
      </c>
      <c r="B275" s="100"/>
      <c r="C275" s="100"/>
      <c r="D275" s="100"/>
      <c r="E275" s="100"/>
      <c r="F275" s="100"/>
      <c r="G275" s="66">
        <f t="shared" si="4"/>
        <v>0</v>
      </c>
      <c r="H275" s="117"/>
    </row>
    <row r="276" spans="1:8" s="69" customFormat="1" x14ac:dyDescent="0.25">
      <c r="A276" s="67">
        <v>268</v>
      </c>
      <c r="B276" s="100"/>
      <c r="C276" s="100"/>
      <c r="D276" s="100"/>
      <c r="E276" s="100"/>
      <c r="F276" s="100"/>
      <c r="G276" s="66">
        <f t="shared" si="4"/>
        <v>0</v>
      </c>
      <c r="H276" s="117"/>
    </row>
    <row r="277" spans="1:8" s="69" customFormat="1" x14ac:dyDescent="0.25">
      <c r="A277" s="67">
        <v>269</v>
      </c>
      <c r="B277" s="100"/>
      <c r="C277" s="100"/>
      <c r="D277" s="100"/>
      <c r="E277" s="100"/>
      <c r="F277" s="100"/>
      <c r="G277" s="66">
        <f t="shared" si="4"/>
        <v>0</v>
      </c>
      <c r="H277" s="117"/>
    </row>
    <row r="278" spans="1:8" s="69" customFormat="1" x14ac:dyDescent="0.25">
      <c r="A278" s="67">
        <v>270</v>
      </c>
      <c r="B278" s="100"/>
      <c r="C278" s="100"/>
      <c r="D278" s="100"/>
      <c r="E278" s="100"/>
      <c r="F278" s="100"/>
      <c r="G278" s="66">
        <f t="shared" si="4"/>
        <v>0</v>
      </c>
      <c r="H278" s="117"/>
    </row>
    <row r="279" spans="1:8" s="69" customFormat="1" x14ac:dyDescent="0.25">
      <c r="A279" s="67">
        <v>271</v>
      </c>
      <c r="B279" s="100"/>
      <c r="C279" s="100"/>
      <c r="D279" s="100"/>
      <c r="E279" s="100"/>
      <c r="F279" s="100"/>
      <c r="G279" s="66">
        <f t="shared" si="4"/>
        <v>0</v>
      </c>
      <c r="H279" s="117"/>
    </row>
    <row r="280" spans="1:8" s="69" customFormat="1" x14ac:dyDescent="0.25">
      <c r="A280" s="67">
        <v>272</v>
      </c>
      <c r="B280" s="100"/>
      <c r="C280" s="100"/>
      <c r="D280" s="100"/>
      <c r="E280" s="100"/>
      <c r="F280" s="100"/>
      <c r="G280" s="66">
        <f t="shared" si="4"/>
        <v>0</v>
      </c>
      <c r="H280" s="117"/>
    </row>
    <row r="281" spans="1:8" s="69" customFormat="1" x14ac:dyDescent="0.25">
      <c r="A281" s="67">
        <v>273</v>
      </c>
      <c r="B281" s="100"/>
      <c r="C281" s="100"/>
      <c r="D281" s="100"/>
      <c r="E281" s="100"/>
      <c r="F281" s="100"/>
      <c r="G281" s="66">
        <f t="shared" si="4"/>
        <v>0</v>
      </c>
      <c r="H281" s="117"/>
    </row>
    <row r="282" spans="1:8" s="69" customFormat="1" x14ac:dyDescent="0.25">
      <c r="A282" s="67">
        <v>274</v>
      </c>
      <c r="B282" s="100"/>
      <c r="C282" s="100"/>
      <c r="D282" s="100"/>
      <c r="E282" s="100"/>
      <c r="F282" s="100"/>
      <c r="G282" s="66">
        <f t="shared" si="4"/>
        <v>0</v>
      </c>
      <c r="H282" s="117"/>
    </row>
    <row r="283" spans="1:8" s="69" customFormat="1" x14ac:dyDescent="0.25">
      <c r="A283" s="67">
        <v>275</v>
      </c>
      <c r="B283" s="100"/>
      <c r="C283" s="100"/>
      <c r="D283" s="100"/>
      <c r="E283" s="100"/>
      <c r="F283" s="100"/>
      <c r="G283" s="66">
        <f t="shared" si="4"/>
        <v>0</v>
      </c>
      <c r="H283" s="117"/>
    </row>
    <row r="284" spans="1:8" s="69" customFormat="1" x14ac:dyDescent="0.25">
      <c r="A284" s="67">
        <v>276</v>
      </c>
      <c r="B284" s="100"/>
      <c r="C284" s="100"/>
      <c r="D284" s="100"/>
      <c r="E284" s="100"/>
      <c r="F284" s="100"/>
      <c r="G284" s="66">
        <f t="shared" si="4"/>
        <v>0</v>
      </c>
      <c r="H284" s="117"/>
    </row>
    <row r="285" spans="1:8" s="69" customFormat="1" x14ac:dyDescent="0.25">
      <c r="A285" s="67">
        <v>277</v>
      </c>
      <c r="B285" s="100"/>
      <c r="C285" s="100"/>
      <c r="D285" s="100"/>
      <c r="E285" s="100"/>
      <c r="F285" s="100"/>
      <c r="G285" s="66">
        <f t="shared" si="4"/>
        <v>0</v>
      </c>
      <c r="H285" s="117"/>
    </row>
    <row r="286" spans="1:8" s="69" customFormat="1" x14ac:dyDescent="0.25">
      <c r="A286" s="67">
        <v>278</v>
      </c>
      <c r="B286" s="100"/>
      <c r="C286" s="100"/>
      <c r="D286" s="100"/>
      <c r="E286" s="100"/>
      <c r="F286" s="100"/>
      <c r="G286" s="66">
        <f t="shared" si="4"/>
        <v>0</v>
      </c>
      <c r="H286" s="117"/>
    </row>
    <row r="287" spans="1:8" s="69" customFormat="1" x14ac:dyDescent="0.25">
      <c r="A287" s="67">
        <v>279</v>
      </c>
      <c r="B287" s="100"/>
      <c r="C287" s="100"/>
      <c r="D287" s="100"/>
      <c r="E287" s="100"/>
      <c r="F287" s="100"/>
      <c r="G287" s="66">
        <f t="shared" si="4"/>
        <v>0</v>
      </c>
      <c r="H287" s="117"/>
    </row>
    <row r="288" spans="1:8" s="69" customFormat="1" x14ac:dyDescent="0.25">
      <c r="A288" s="67">
        <v>280</v>
      </c>
      <c r="B288" s="100"/>
      <c r="C288" s="100"/>
      <c r="D288" s="100"/>
      <c r="E288" s="100"/>
      <c r="F288" s="100"/>
      <c r="G288" s="66">
        <f t="shared" si="4"/>
        <v>0</v>
      </c>
      <c r="H288" s="117"/>
    </row>
    <row r="289" spans="1:8" s="69" customFormat="1" x14ac:dyDescent="0.25">
      <c r="A289" s="67">
        <v>281</v>
      </c>
      <c r="B289" s="100"/>
      <c r="C289" s="100"/>
      <c r="D289" s="100"/>
      <c r="E289" s="100"/>
      <c r="F289" s="100"/>
      <c r="G289" s="66">
        <f t="shared" si="4"/>
        <v>0</v>
      </c>
      <c r="H289" s="117"/>
    </row>
    <row r="290" spans="1:8" s="69" customFormat="1" x14ac:dyDescent="0.25">
      <c r="A290" s="67">
        <v>282</v>
      </c>
      <c r="B290" s="100"/>
      <c r="C290" s="100"/>
      <c r="D290" s="100"/>
      <c r="E290" s="100"/>
      <c r="F290" s="100"/>
      <c r="G290" s="66">
        <f t="shared" si="4"/>
        <v>0</v>
      </c>
      <c r="H290" s="117"/>
    </row>
    <row r="291" spans="1:8" s="69" customFormat="1" x14ac:dyDescent="0.25">
      <c r="A291" s="67">
        <v>283</v>
      </c>
      <c r="B291" s="100"/>
      <c r="C291" s="100"/>
      <c r="D291" s="100"/>
      <c r="E291" s="100"/>
      <c r="F291" s="100"/>
      <c r="G291" s="66">
        <f t="shared" si="4"/>
        <v>0</v>
      </c>
      <c r="H291" s="117"/>
    </row>
    <row r="292" spans="1:8" s="69" customFormat="1" x14ac:dyDescent="0.25">
      <c r="A292" s="67">
        <v>284</v>
      </c>
      <c r="B292" s="100"/>
      <c r="C292" s="100"/>
      <c r="D292" s="100"/>
      <c r="E292" s="100"/>
      <c r="F292" s="100"/>
      <c r="G292" s="66">
        <f t="shared" si="4"/>
        <v>0</v>
      </c>
      <c r="H292" s="117"/>
    </row>
    <row r="293" spans="1:8" s="69" customFormat="1" x14ac:dyDescent="0.25">
      <c r="A293" s="67">
        <v>285</v>
      </c>
      <c r="B293" s="100"/>
      <c r="C293" s="100"/>
      <c r="D293" s="100"/>
      <c r="E293" s="100"/>
      <c r="F293" s="100"/>
      <c r="G293" s="66">
        <f t="shared" si="4"/>
        <v>0</v>
      </c>
      <c r="H293" s="117"/>
    </row>
    <row r="294" spans="1:8" s="69" customFormat="1" x14ac:dyDescent="0.25">
      <c r="A294" s="67">
        <v>286</v>
      </c>
      <c r="B294" s="100"/>
      <c r="C294" s="100"/>
      <c r="D294" s="100"/>
      <c r="E294" s="100"/>
      <c r="F294" s="100"/>
      <c r="G294" s="66">
        <f t="shared" si="4"/>
        <v>0</v>
      </c>
      <c r="H294" s="117"/>
    </row>
    <row r="295" spans="1:8" s="69" customFormat="1" x14ac:dyDescent="0.25">
      <c r="A295" s="67">
        <v>287</v>
      </c>
      <c r="B295" s="100"/>
      <c r="C295" s="100"/>
      <c r="D295" s="100"/>
      <c r="E295" s="100"/>
      <c r="F295" s="100"/>
      <c r="G295" s="66">
        <f t="shared" si="4"/>
        <v>0</v>
      </c>
      <c r="H295" s="117"/>
    </row>
    <row r="296" spans="1:8" s="69" customFormat="1" x14ac:dyDescent="0.25">
      <c r="A296" s="67">
        <v>288</v>
      </c>
      <c r="B296" s="100"/>
      <c r="C296" s="100"/>
      <c r="D296" s="100"/>
      <c r="E296" s="100"/>
      <c r="F296" s="100"/>
      <c r="G296" s="66">
        <f t="shared" si="4"/>
        <v>0</v>
      </c>
      <c r="H296" s="117"/>
    </row>
    <row r="297" spans="1:8" s="69" customFormat="1" x14ac:dyDescent="0.25">
      <c r="A297" s="67">
        <v>289</v>
      </c>
      <c r="B297" s="100"/>
      <c r="C297" s="100"/>
      <c r="D297" s="100"/>
      <c r="E297" s="100"/>
      <c r="F297" s="100"/>
      <c r="G297" s="66">
        <f t="shared" si="4"/>
        <v>0</v>
      </c>
      <c r="H297" s="117"/>
    </row>
    <row r="298" spans="1:8" s="69" customFormat="1" x14ac:dyDescent="0.25">
      <c r="A298" s="67">
        <v>290</v>
      </c>
      <c r="B298" s="100"/>
      <c r="C298" s="100"/>
      <c r="D298" s="100"/>
      <c r="E298" s="100"/>
      <c r="F298" s="100"/>
      <c r="G298" s="66">
        <f t="shared" si="4"/>
        <v>0</v>
      </c>
      <c r="H298" s="117"/>
    </row>
    <row r="299" spans="1:8" s="69" customFormat="1" x14ac:dyDescent="0.25">
      <c r="A299" s="67">
        <v>291</v>
      </c>
      <c r="B299" s="100"/>
      <c r="C299" s="100"/>
      <c r="D299" s="100"/>
      <c r="E299" s="100"/>
      <c r="F299" s="100"/>
      <c r="G299" s="66">
        <f t="shared" si="4"/>
        <v>0</v>
      </c>
      <c r="H299" s="117"/>
    </row>
    <row r="300" spans="1:8" s="69" customFormat="1" x14ac:dyDescent="0.25">
      <c r="A300" s="67">
        <v>292</v>
      </c>
      <c r="B300" s="100"/>
      <c r="C300" s="100"/>
      <c r="D300" s="100"/>
      <c r="E300" s="100"/>
      <c r="F300" s="100"/>
      <c r="G300" s="66">
        <f t="shared" si="4"/>
        <v>0</v>
      </c>
      <c r="H300" s="117"/>
    </row>
    <row r="301" spans="1:8" s="69" customFormat="1" x14ac:dyDescent="0.25">
      <c r="A301" s="67">
        <v>293</v>
      </c>
      <c r="B301" s="100"/>
      <c r="C301" s="100"/>
      <c r="D301" s="100"/>
      <c r="E301" s="100"/>
      <c r="F301" s="100"/>
      <c r="G301" s="66">
        <f t="shared" si="4"/>
        <v>0</v>
      </c>
      <c r="H301" s="117"/>
    </row>
    <row r="302" spans="1:8" s="69" customFormat="1" x14ac:dyDescent="0.25">
      <c r="A302" s="67">
        <v>294</v>
      </c>
      <c r="B302" s="100"/>
      <c r="C302" s="100"/>
      <c r="D302" s="100"/>
      <c r="E302" s="100"/>
      <c r="F302" s="100"/>
      <c r="G302" s="66">
        <f t="shared" si="4"/>
        <v>0</v>
      </c>
      <c r="H302" s="117"/>
    </row>
    <row r="303" spans="1:8" s="69" customFormat="1" x14ac:dyDescent="0.25">
      <c r="A303" s="67">
        <v>295</v>
      </c>
      <c r="B303" s="100"/>
      <c r="C303" s="100"/>
      <c r="D303" s="100"/>
      <c r="E303" s="100"/>
      <c r="F303" s="100"/>
      <c r="G303" s="66">
        <f t="shared" si="4"/>
        <v>0</v>
      </c>
      <c r="H303" s="117"/>
    </row>
    <row r="304" spans="1:8" s="69" customFormat="1" x14ac:dyDescent="0.25">
      <c r="A304" s="67">
        <v>296</v>
      </c>
      <c r="B304" s="100"/>
      <c r="C304" s="100"/>
      <c r="D304" s="100"/>
      <c r="E304" s="100"/>
      <c r="F304" s="100"/>
      <c r="G304" s="66">
        <f t="shared" si="4"/>
        <v>0</v>
      </c>
      <c r="H304" s="117"/>
    </row>
    <row r="305" spans="1:8" s="69" customFormat="1" x14ac:dyDescent="0.25">
      <c r="A305" s="67">
        <v>297</v>
      </c>
      <c r="B305" s="100"/>
      <c r="C305" s="100"/>
      <c r="D305" s="100"/>
      <c r="E305" s="100"/>
      <c r="F305" s="100"/>
      <c r="G305" s="66">
        <f t="shared" si="4"/>
        <v>0</v>
      </c>
      <c r="H305" s="117"/>
    </row>
    <row r="306" spans="1:8" s="69" customFormat="1" x14ac:dyDescent="0.25">
      <c r="A306" s="67">
        <v>298</v>
      </c>
      <c r="B306" s="100"/>
      <c r="C306" s="100"/>
      <c r="D306" s="100"/>
      <c r="E306" s="100"/>
      <c r="F306" s="100"/>
      <c r="G306" s="66">
        <f t="shared" si="4"/>
        <v>0</v>
      </c>
      <c r="H306" s="117"/>
    </row>
    <row r="307" spans="1:8" s="69" customFormat="1" x14ac:dyDescent="0.25">
      <c r="A307" s="67">
        <v>299</v>
      </c>
      <c r="B307" s="100"/>
      <c r="C307" s="100"/>
      <c r="D307" s="100"/>
      <c r="E307" s="100"/>
      <c r="F307" s="100"/>
      <c r="G307" s="66">
        <f t="shared" si="4"/>
        <v>0</v>
      </c>
      <c r="H307" s="117"/>
    </row>
    <row r="308" spans="1:8" s="69" customFormat="1" x14ac:dyDescent="0.25">
      <c r="A308" s="67">
        <v>300</v>
      </c>
      <c r="B308" s="100"/>
      <c r="C308" s="100"/>
      <c r="D308" s="100"/>
      <c r="E308" s="100"/>
      <c r="F308" s="100"/>
      <c r="G308" s="66">
        <f t="shared" si="4"/>
        <v>0</v>
      </c>
      <c r="H308" s="117"/>
    </row>
    <row r="309" spans="1:8" s="69" customFormat="1" x14ac:dyDescent="0.25">
      <c r="A309" s="67">
        <v>301</v>
      </c>
      <c r="B309" s="100"/>
      <c r="C309" s="100"/>
      <c r="D309" s="100"/>
      <c r="E309" s="100"/>
      <c r="F309" s="100"/>
      <c r="G309" s="66">
        <f t="shared" si="4"/>
        <v>0</v>
      </c>
      <c r="H309" s="117"/>
    </row>
    <row r="310" spans="1:8" s="69" customFormat="1" x14ac:dyDescent="0.25">
      <c r="A310" s="67">
        <v>302</v>
      </c>
      <c r="B310" s="100"/>
      <c r="C310" s="100"/>
      <c r="D310" s="100"/>
      <c r="E310" s="100"/>
      <c r="F310" s="100"/>
      <c r="G310" s="66">
        <f t="shared" si="4"/>
        <v>0</v>
      </c>
      <c r="H310" s="117"/>
    </row>
    <row r="311" spans="1:8" s="69" customFormat="1" x14ac:dyDescent="0.25">
      <c r="A311" s="67">
        <v>303</v>
      </c>
      <c r="B311" s="100"/>
      <c r="C311" s="100"/>
      <c r="D311" s="100"/>
      <c r="E311" s="100"/>
      <c r="F311" s="100"/>
      <c r="G311" s="66">
        <f t="shared" si="4"/>
        <v>0</v>
      </c>
      <c r="H311" s="117"/>
    </row>
    <row r="312" spans="1:8" s="69" customFormat="1" x14ac:dyDescent="0.25">
      <c r="A312" s="67">
        <v>304</v>
      </c>
      <c r="B312" s="100"/>
      <c r="C312" s="100"/>
      <c r="D312" s="100"/>
      <c r="E312" s="100"/>
      <c r="F312" s="100"/>
      <c r="G312" s="66">
        <f t="shared" si="4"/>
        <v>0</v>
      </c>
      <c r="H312" s="117"/>
    </row>
    <row r="313" spans="1:8" s="69" customFormat="1" x14ac:dyDescent="0.25">
      <c r="A313" s="67">
        <v>305</v>
      </c>
      <c r="B313" s="100"/>
      <c r="C313" s="100"/>
      <c r="D313" s="100"/>
      <c r="E313" s="100"/>
      <c r="F313" s="100"/>
      <c r="G313" s="66">
        <f t="shared" si="4"/>
        <v>0</v>
      </c>
      <c r="H313" s="117"/>
    </row>
    <row r="314" spans="1:8" s="69" customFormat="1" x14ac:dyDescent="0.25">
      <c r="A314" s="67">
        <v>306</v>
      </c>
      <c r="B314" s="100"/>
      <c r="C314" s="100"/>
      <c r="D314" s="100"/>
      <c r="E314" s="100"/>
      <c r="F314" s="100"/>
      <c r="G314" s="66">
        <f t="shared" si="4"/>
        <v>0</v>
      </c>
      <c r="H314" s="117"/>
    </row>
    <row r="315" spans="1:8" s="69" customFormat="1" x14ac:dyDescent="0.25">
      <c r="A315" s="67">
        <v>307</v>
      </c>
      <c r="B315" s="100"/>
      <c r="C315" s="100"/>
      <c r="D315" s="100"/>
      <c r="E315" s="100"/>
      <c r="F315" s="100"/>
      <c r="G315" s="66">
        <f t="shared" si="4"/>
        <v>0</v>
      </c>
      <c r="H315" s="117"/>
    </row>
    <row r="316" spans="1:8" s="69" customFormat="1" x14ac:dyDescent="0.25">
      <c r="A316" s="67">
        <v>308</v>
      </c>
      <c r="B316" s="100"/>
      <c r="C316" s="100"/>
      <c r="D316" s="100"/>
      <c r="E316" s="100"/>
      <c r="F316" s="100"/>
      <c r="G316" s="66">
        <f t="shared" si="4"/>
        <v>0</v>
      </c>
      <c r="H316" s="117"/>
    </row>
    <row r="317" spans="1:8" s="69" customFormat="1" x14ac:dyDescent="0.25">
      <c r="A317" s="67">
        <v>309</v>
      </c>
      <c r="B317" s="100"/>
      <c r="C317" s="100"/>
      <c r="D317" s="100"/>
      <c r="E317" s="100"/>
      <c r="F317" s="100"/>
      <c r="G317" s="66">
        <f t="shared" si="4"/>
        <v>0</v>
      </c>
      <c r="H317" s="117"/>
    </row>
    <row r="318" spans="1:8" s="69" customFormat="1" x14ac:dyDescent="0.25">
      <c r="A318" s="67">
        <v>310</v>
      </c>
      <c r="B318" s="100"/>
      <c r="C318" s="100"/>
      <c r="D318" s="100"/>
      <c r="E318" s="100"/>
      <c r="F318" s="100"/>
      <c r="G318" s="66">
        <f t="shared" si="4"/>
        <v>0</v>
      </c>
      <c r="H318" s="117"/>
    </row>
    <row r="319" spans="1:8" s="69" customFormat="1" x14ac:dyDescent="0.25">
      <c r="A319" s="67">
        <v>311</v>
      </c>
      <c r="B319" s="100"/>
      <c r="C319" s="100"/>
      <c r="D319" s="100"/>
      <c r="E319" s="100"/>
      <c r="F319" s="100"/>
      <c r="G319" s="66">
        <f t="shared" si="4"/>
        <v>0</v>
      </c>
      <c r="H319" s="117"/>
    </row>
    <row r="320" spans="1:8" s="69" customFormat="1" x14ac:dyDescent="0.25">
      <c r="A320" s="67">
        <v>312</v>
      </c>
      <c r="B320" s="100"/>
      <c r="C320" s="100"/>
      <c r="D320" s="100"/>
      <c r="E320" s="100"/>
      <c r="F320" s="100"/>
      <c r="G320" s="66">
        <f t="shared" si="4"/>
        <v>0</v>
      </c>
      <c r="H320" s="117"/>
    </row>
    <row r="321" spans="1:8" s="69" customFormat="1" x14ac:dyDescent="0.25">
      <c r="A321" s="67">
        <v>313</v>
      </c>
      <c r="B321" s="100"/>
      <c r="C321" s="100"/>
      <c r="D321" s="100"/>
      <c r="E321" s="100"/>
      <c r="F321" s="100"/>
      <c r="G321" s="66">
        <f t="shared" si="4"/>
        <v>0</v>
      </c>
      <c r="H321" s="117"/>
    </row>
    <row r="322" spans="1:8" s="69" customFormat="1" x14ac:dyDescent="0.25">
      <c r="A322" s="67">
        <v>314</v>
      </c>
      <c r="B322" s="100"/>
      <c r="C322" s="100"/>
      <c r="D322" s="100"/>
      <c r="E322" s="100"/>
      <c r="F322" s="100"/>
      <c r="G322" s="66">
        <f t="shared" si="4"/>
        <v>0</v>
      </c>
      <c r="H322" s="117"/>
    </row>
    <row r="323" spans="1:8" s="69" customFormat="1" x14ac:dyDescent="0.25">
      <c r="A323" s="67">
        <v>315</v>
      </c>
      <c r="B323" s="100"/>
      <c r="C323" s="100"/>
      <c r="D323" s="100"/>
      <c r="E323" s="100"/>
      <c r="F323" s="100"/>
      <c r="G323" s="66">
        <f t="shared" si="4"/>
        <v>0</v>
      </c>
      <c r="H323" s="117"/>
    </row>
    <row r="324" spans="1:8" s="69" customFormat="1" x14ac:dyDescent="0.25">
      <c r="A324" s="67">
        <v>316</v>
      </c>
      <c r="B324" s="100"/>
      <c r="C324" s="100"/>
      <c r="D324" s="100"/>
      <c r="E324" s="100"/>
      <c r="F324" s="100"/>
      <c r="G324" s="66">
        <f t="shared" si="4"/>
        <v>0</v>
      </c>
      <c r="H324" s="117"/>
    </row>
    <row r="325" spans="1:8" s="69" customFormat="1" x14ac:dyDescent="0.25">
      <c r="A325" s="67">
        <v>317</v>
      </c>
      <c r="B325" s="100"/>
      <c r="C325" s="100"/>
      <c r="D325" s="100"/>
      <c r="E325" s="100"/>
      <c r="F325" s="100"/>
      <c r="G325" s="66">
        <f t="shared" si="4"/>
        <v>0</v>
      </c>
      <c r="H325" s="117"/>
    </row>
    <row r="326" spans="1:8" s="69" customFormat="1" x14ac:dyDescent="0.25">
      <c r="A326" s="67">
        <v>318</v>
      </c>
      <c r="B326" s="100"/>
      <c r="C326" s="100"/>
      <c r="D326" s="100"/>
      <c r="E326" s="100"/>
      <c r="F326" s="100"/>
      <c r="G326" s="66">
        <f t="shared" si="4"/>
        <v>0</v>
      </c>
      <c r="H326" s="117"/>
    </row>
    <row r="327" spans="1:8" s="69" customFormat="1" x14ac:dyDescent="0.25">
      <c r="A327" s="67">
        <v>319</v>
      </c>
      <c r="B327" s="100"/>
      <c r="C327" s="100"/>
      <c r="D327" s="100"/>
      <c r="E327" s="100"/>
      <c r="F327" s="100"/>
      <c r="G327" s="66">
        <f t="shared" si="4"/>
        <v>0</v>
      </c>
      <c r="H327" s="117"/>
    </row>
    <row r="328" spans="1:8" s="69" customFormat="1" x14ac:dyDescent="0.25">
      <c r="A328" s="67">
        <v>320</v>
      </c>
      <c r="B328" s="100"/>
      <c r="C328" s="100"/>
      <c r="D328" s="100"/>
      <c r="E328" s="100"/>
      <c r="F328" s="100"/>
      <c r="G328" s="66">
        <f t="shared" si="4"/>
        <v>0</v>
      </c>
      <c r="H328" s="117"/>
    </row>
    <row r="329" spans="1:8" s="69" customFormat="1" x14ac:dyDescent="0.25">
      <c r="A329" s="67">
        <v>321</v>
      </c>
      <c r="B329" s="100"/>
      <c r="C329" s="100"/>
      <c r="D329" s="100"/>
      <c r="E329" s="100"/>
      <c r="F329" s="100"/>
      <c r="G329" s="66">
        <f t="shared" si="4"/>
        <v>0</v>
      </c>
      <c r="H329" s="117"/>
    </row>
    <row r="330" spans="1:8" s="69" customFormat="1" x14ac:dyDescent="0.25">
      <c r="A330" s="67">
        <v>322</v>
      </c>
      <c r="B330" s="100"/>
      <c r="C330" s="100"/>
      <c r="D330" s="100"/>
      <c r="E330" s="100"/>
      <c r="F330" s="100"/>
      <c r="G330" s="66">
        <f t="shared" ref="G330:G393" si="5">ROUND(E330*F330,2)</f>
        <v>0</v>
      </c>
      <c r="H330" s="117"/>
    </row>
    <row r="331" spans="1:8" s="69" customFormat="1" x14ac:dyDescent="0.25">
      <c r="A331" s="67">
        <v>323</v>
      </c>
      <c r="B331" s="100"/>
      <c r="C331" s="100"/>
      <c r="D331" s="100"/>
      <c r="E331" s="100"/>
      <c r="F331" s="100"/>
      <c r="G331" s="66">
        <f t="shared" si="5"/>
        <v>0</v>
      </c>
      <c r="H331" s="117"/>
    </row>
    <row r="332" spans="1:8" s="69" customFormat="1" x14ac:dyDescent="0.25">
      <c r="A332" s="67">
        <v>324</v>
      </c>
      <c r="B332" s="100"/>
      <c r="C332" s="100"/>
      <c r="D332" s="100"/>
      <c r="E332" s="100"/>
      <c r="F332" s="100"/>
      <c r="G332" s="66">
        <f t="shared" si="5"/>
        <v>0</v>
      </c>
      <c r="H332" s="117"/>
    </row>
    <row r="333" spans="1:8" s="69" customFormat="1" x14ac:dyDescent="0.25">
      <c r="A333" s="67">
        <v>325</v>
      </c>
      <c r="B333" s="100"/>
      <c r="C333" s="100"/>
      <c r="D333" s="100"/>
      <c r="E333" s="100"/>
      <c r="F333" s="100"/>
      <c r="G333" s="66">
        <f t="shared" si="5"/>
        <v>0</v>
      </c>
      <c r="H333" s="117"/>
    </row>
    <row r="334" spans="1:8" s="69" customFormat="1" x14ac:dyDescent="0.25">
      <c r="A334" s="67">
        <v>326</v>
      </c>
      <c r="B334" s="100"/>
      <c r="C334" s="100"/>
      <c r="D334" s="100"/>
      <c r="E334" s="100"/>
      <c r="F334" s="100"/>
      <c r="G334" s="66">
        <f t="shared" si="5"/>
        <v>0</v>
      </c>
      <c r="H334" s="117"/>
    </row>
    <row r="335" spans="1:8" s="69" customFormat="1" x14ac:dyDescent="0.25">
      <c r="A335" s="67">
        <v>327</v>
      </c>
      <c r="B335" s="100"/>
      <c r="C335" s="100"/>
      <c r="D335" s="100"/>
      <c r="E335" s="100"/>
      <c r="F335" s="100"/>
      <c r="G335" s="66">
        <f t="shared" si="5"/>
        <v>0</v>
      </c>
      <c r="H335" s="117"/>
    </row>
    <row r="336" spans="1:8" s="69" customFormat="1" x14ac:dyDescent="0.25">
      <c r="A336" s="67">
        <v>328</v>
      </c>
      <c r="B336" s="100"/>
      <c r="C336" s="100"/>
      <c r="D336" s="100"/>
      <c r="E336" s="100"/>
      <c r="F336" s="100"/>
      <c r="G336" s="66">
        <f t="shared" si="5"/>
        <v>0</v>
      </c>
      <c r="H336" s="117"/>
    </row>
    <row r="337" spans="1:8" s="69" customFormat="1" x14ac:dyDescent="0.25">
      <c r="A337" s="67">
        <v>329</v>
      </c>
      <c r="B337" s="100"/>
      <c r="C337" s="100"/>
      <c r="D337" s="100"/>
      <c r="E337" s="100"/>
      <c r="F337" s="100"/>
      <c r="G337" s="66">
        <f t="shared" si="5"/>
        <v>0</v>
      </c>
      <c r="H337" s="117"/>
    </row>
    <row r="338" spans="1:8" s="69" customFormat="1" x14ac:dyDescent="0.25">
      <c r="A338" s="67">
        <v>330</v>
      </c>
      <c r="B338" s="100"/>
      <c r="C338" s="100"/>
      <c r="D338" s="100"/>
      <c r="E338" s="100"/>
      <c r="F338" s="100"/>
      <c r="G338" s="66">
        <f t="shared" si="5"/>
        <v>0</v>
      </c>
      <c r="H338" s="117"/>
    </row>
    <row r="339" spans="1:8" s="69" customFormat="1" x14ac:dyDescent="0.25">
      <c r="A339" s="67">
        <v>331</v>
      </c>
      <c r="B339" s="100"/>
      <c r="C339" s="100"/>
      <c r="D339" s="100"/>
      <c r="E339" s="100"/>
      <c r="F339" s="100"/>
      <c r="G339" s="66">
        <f t="shared" si="5"/>
        <v>0</v>
      </c>
      <c r="H339" s="117"/>
    </row>
    <row r="340" spans="1:8" s="69" customFormat="1" x14ac:dyDescent="0.25">
      <c r="A340" s="67">
        <v>332</v>
      </c>
      <c r="B340" s="100"/>
      <c r="C340" s="100"/>
      <c r="D340" s="100"/>
      <c r="E340" s="100"/>
      <c r="F340" s="100"/>
      <c r="G340" s="66">
        <f t="shared" si="5"/>
        <v>0</v>
      </c>
      <c r="H340" s="117"/>
    </row>
    <row r="341" spans="1:8" s="69" customFormat="1" x14ac:dyDescent="0.25">
      <c r="A341" s="67">
        <v>333</v>
      </c>
      <c r="B341" s="100"/>
      <c r="C341" s="100"/>
      <c r="D341" s="100"/>
      <c r="E341" s="100"/>
      <c r="F341" s="100"/>
      <c r="G341" s="66">
        <f t="shared" si="5"/>
        <v>0</v>
      </c>
      <c r="H341" s="117"/>
    </row>
    <row r="342" spans="1:8" s="69" customFormat="1" x14ac:dyDescent="0.25">
      <c r="A342" s="67">
        <v>334</v>
      </c>
      <c r="B342" s="100"/>
      <c r="C342" s="100"/>
      <c r="D342" s="100"/>
      <c r="E342" s="100"/>
      <c r="F342" s="100"/>
      <c r="G342" s="66">
        <f t="shared" si="5"/>
        <v>0</v>
      </c>
      <c r="H342" s="117"/>
    </row>
    <row r="343" spans="1:8" s="69" customFormat="1" x14ac:dyDescent="0.25">
      <c r="A343" s="67">
        <v>335</v>
      </c>
      <c r="B343" s="100"/>
      <c r="C343" s="100"/>
      <c r="D343" s="100"/>
      <c r="E343" s="100"/>
      <c r="F343" s="100"/>
      <c r="G343" s="66">
        <f t="shared" si="5"/>
        <v>0</v>
      </c>
      <c r="H343" s="117"/>
    </row>
    <row r="344" spans="1:8" s="69" customFormat="1" x14ac:dyDescent="0.25">
      <c r="A344" s="67">
        <v>336</v>
      </c>
      <c r="B344" s="100"/>
      <c r="C344" s="100"/>
      <c r="D344" s="100"/>
      <c r="E344" s="100"/>
      <c r="F344" s="100"/>
      <c r="G344" s="66">
        <f t="shared" si="5"/>
        <v>0</v>
      </c>
      <c r="H344" s="117"/>
    </row>
    <row r="345" spans="1:8" s="69" customFormat="1" x14ac:dyDescent="0.25">
      <c r="A345" s="67">
        <v>337</v>
      </c>
      <c r="B345" s="100"/>
      <c r="C345" s="100"/>
      <c r="D345" s="100"/>
      <c r="E345" s="100"/>
      <c r="F345" s="100"/>
      <c r="G345" s="66">
        <f t="shared" si="5"/>
        <v>0</v>
      </c>
      <c r="H345" s="117"/>
    </row>
    <row r="346" spans="1:8" s="69" customFormat="1" x14ac:dyDescent="0.25">
      <c r="A346" s="67">
        <v>338</v>
      </c>
      <c r="B346" s="100"/>
      <c r="C346" s="100"/>
      <c r="D346" s="100"/>
      <c r="E346" s="100"/>
      <c r="F346" s="100"/>
      <c r="G346" s="66">
        <f t="shared" si="5"/>
        <v>0</v>
      </c>
      <c r="H346" s="117"/>
    </row>
    <row r="347" spans="1:8" s="69" customFormat="1" x14ac:dyDescent="0.25">
      <c r="A347" s="67">
        <v>339</v>
      </c>
      <c r="B347" s="100"/>
      <c r="C347" s="100"/>
      <c r="D347" s="100"/>
      <c r="E347" s="100"/>
      <c r="F347" s="100"/>
      <c r="G347" s="66">
        <f t="shared" si="5"/>
        <v>0</v>
      </c>
      <c r="H347" s="117"/>
    </row>
    <row r="348" spans="1:8" s="69" customFormat="1" x14ac:dyDescent="0.25">
      <c r="A348" s="67">
        <v>340</v>
      </c>
      <c r="B348" s="100"/>
      <c r="C348" s="100"/>
      <c r="D348" s="100"/>
      <c r="E348" s="100"/>
      <c r="F348" s="100"/>
      <c r="G348" s="66">
        <f t="shared" si="5"/>
        <v>0</v>
      </c>
      <c r="H348" s="117"/>
    </row>
    <row r="349" spans="1:8" s="69" customFormat="1" x14ac:dyDescent="0.25">
      <c r="A349" s="67">
        <v>341</v>
      </c>
      <c r="B349" s="100"/>
      <c r="C349" s="100"/>
      <c r="D349" s="100"/>
      <c r="E349" s="100"/>
      <c r="F349" s="100"/>
      <c r="G349" s="66">
        <f t="shared" si="5"/>
        <v>0</v>
      </c>
      <c r="H349" s="117"/>
    </row>
    <row r="350" spans="1:8" s="69" customFormat="1" x14ac:dyDescent="0.25">
      <c r="A350" s="67">
        <v>342</v>
      </c>
      <c r="B350" s="100"/>
      <c r="C350" s="100"/>
      <c r="D350" s="100"/>
      <c r="E350" s="100"/>
      <c r="F350" s="100"/>
      <c r="G350" s="66">
        <f t="shared" si="5"/>
        <v>0</v>
      </c>
      <c r="H350" s="117"/>
    </row>
    <row r="351" spans="1:8" s="69" customFormat="1" x14ac:dyDescent="0.25">
      <c r="A351" s="67">
        <v>343</v>
      </c>
      <c r="B351" s="100"/>
      <c r="C351" s="100"/>
      <c r="D351" s="100"/>
      <c r="E351" s="100"/>
      <c r="F351" s="100"/>
      <c r="G351" s="66">
        <f t="shared" si="5"/>
        <v>0</v>
      </c>
      <c r="H351" s="117"/>
    </row>
    <row r="352" spans="1:8" s="69" customFormat="1" x14ac:dyDescent="0.25">
      <c r="A352" s="67">
        <v>344</v>
      </c>
      <c r="B352" s="100"/>
      <c r="C352" s="100"/>
      <c r="D352" s="100"/>
      <c r="E352" s="100"/>
      <c r="F352" s="100"/>
      <c r="G352" s="66">
        <f t="shared" si="5"/>
        <v>0</v>
      </c>
      <c r="H352" s="117"/>
    </row>
    <row r="353" spans="1:8" s="69" customFormat="1" x14ac:dyDescent="0.25">
      <c r="A353" s="67">
        <v>345</v>
      </c>
      <c r="B353" s="100"/>
      <c r="C353" s="100"/>
      <c r="D353" s="100"/>
      <c r="E353" s="100"/>
      <c r="F353" s="100"/>
      <c r="G353" s="66">
        <f t="shared" si="5"/>
        <v>0</v>
      </c>
      <c r="H353" s="117"/>
    </row>
    <row r="354" spans="1:8" s="69" customFormat="1" x14ac:dyDescent="0.25">
      <c r="A354" s="67">
        <v>346</v>
      </c>
      <c r="B354" s="100"/>
      <c r="C354" s="100"/>
      <c r="D354" s="100"/>
      <c r="E354" s="100"/>
      <c r="F354" s="100"/>
      <c r="G354" s="66">
        <f t="shared" si="5"/>
        <v>0</v>
      </c>
      <c r="H354" s="117"/>
    </row>
    <row r="355" spans="1:8" s="69" customFormat="1" x14ac:dyDescent="0.25">
      <c r="A355" s="67">
        <v>347</v>
      </c>
      <c r="B355" s="100"/>
      <c r="C355" s="100"/>
      <c r="D355" s="100"/>
      <c r="E355" s="100"/>
      <c r="F355" s="100"/>
      <c r="G355" s="66">
        <f t="shared" si="5"/>
        <v>0</v>
      </c>
      <c r="H355" s="117"/>
    </row>
    <row r="356" spans="1:8" s="69" customFormat="1" x14ac:dyDescent="0.25">
      <c r="A356" s="67">
        <v>348</v>
      </c>
      <c r="B356" s="100"/>
      <c r="C356" s="100"/>
      <c r="D356" s="100"/>
      <c r="E356" s="100"/>
      <c r="F356" s="100"/>
      <c r="G356" s="66">
        <f t="shared" si="5"/>
        <v>0</v>
      </c>
      <c r="H356" s="117"/>
    </row>
    <row r="357" spans="1:8" s="69" customFormat="1" x14ac:dyDescent="0.25">
      <c r="A357" s="67">
        <v>349</v>
      </c>
      <c r="B357" s="100"/>
      <c r="C357" s="100"/>
      <c r="D357" s="100"/>
      <c r="E357" s="100"/>
      <c r="F357" s="100"/>
      <c r="G357" s="66">
        <f t="shared" si="5"/>
        <v>0</v>
      </c>
      <c r="H357" s="117"/>
    </row>
    <row r="358" spans="1:8" s="69" customFormat="1" x14ac:dyDescent="0.25">
      <c r="A358" s="67">
        <v>350</v>
      </c>
      <c r="B358" s="100"/>
      <c r="C358" s="100"/>
      <c r="D358" s="100"/>
      <c r="E358" s="100"/>
      <c r="F358" s="100"/>
      <c r="G358" s="66">
        <f t="shared" si="5"/>
        <v>0</v>
      </c>
      <c r="H358" s="117"/>
    </row>
    <row r="359" spans="1:8" s="69" customFormat="1" x14ac:dyDescent="0.25">
      <c r="A359" s="67">
        <v>351</v>
      </c>
      <c r="B359" s="100"/>
      <c r="C359" s="100"/>
      <c r="D359" s="100"/>
      <c r="E359" s="100"/>
      <c r="F359" s="100"/>
      <c r="G359" s="66">
        <f t="shared" si="5"/>
        <v>0</v>
      </c>
      <c r="H359" s="117"/>
    </row>
    <row r="360" spans="1:8" s="69" customFormat="1" x14ac:dyDescent="0.25">
      <c r="A360" s="67">
        <v>352</v>
      </c>
      <c r="B360" s="100"/>
      <c r="C360" s="100"/>
      <c r="D360" s="100"/>
      <c r="E360" s="100"/>
      <c r="F360" s="100"/>
      <c r="G360" s="66">
        <f t="shared" si="5"/>
        <v>0</v>
      </c>
      <c r="H360" s="117"/>
    </row>
    <row r="361" spans="1:8" s="69" customFormat="1" x14ac:dyDescent="0.25">
      <c r="A361" s="67">
        <v>353</v>
      </c>
      <c r="B361" s="100"/>
      <c r="C361" s="100"/>
      <c r="D361" s="100"/>
      <c r="E361" s="100"/>
      <c r="F361" s="100"/>
      <c r="G361" s="66">
        <f t="shared" si="5"/>
        <v>0</v>
      </c>
      <c r="H361" s="117"/>
    </row>
    <row r="362" spans="1:8" s="69" customFormat="1" x14ac:dyDescent="0.25">
      <c r="A362" s="67">
        <v>354</v>
      </c>
      <c r="B362" s="100"/>
      <c r="C362" s="100"/>
      <c r="D362" s="100"/>
      <c r="E362" s="100"/>
      <c r="F362" s="100"/>
      <c r="G362" s="66">
        <f t="shared" si="5"/>
        <v>0</v>
      </c>
      <c r="H362" s="117"/>
    </row>
    <row r="363" spans="1:8" s="69" customFormat="1" x14ac:dyDescent="0.25">
      <c r="A363" s="67">
        <v>355</v>
      </c>
      <c r="B363" s="100"/>
      <c r="C363" s="100"/>
      <c r="D363" s="100"/>
      <c r="E363" s="100"/>
      <c r="F363" s="100"/>
      <c r="G363" s="66">
        <f t="shared" si="5"/>
        <v>0</v>
      </c>
      <c r="H363" s="117"/>
    </row>
    <row r="364" spans="1:8" s="69" customFormat="1" x14ac:dyDescent="0.25">
      <c r="A364" s="67">
        <v>356</v>
      </c>
      <c r="B364" s="100"/>
      <c r="C364" s="100"/>
      <c r="D364" s="100"/>
      <c r="E364" s="100"/>
      <c r="F364" s="100"/>
      <c r="G364" s="66">
        <f t="shared" si="5"/>
        <v>0</v>
      </c>
      <c r="H364" s="117"/>
    </row>
    <row r="365" spans="1:8" s="69" customFormat="1" x14ac:dyDescent="0.25">
      <c r="A365" s="67">
        <v>357</v>
      </c>
      <c r="B365" s="100"/>
      <c r="C365" s="100"/>
      <c r="D365" s="100"/>
      <c r="E365" s="100"/>
      <c r="F365" s="100"/>
      <c r="G365" s="66">
        <f t="shared" si="5"/>
        <v>0</v>
      </c>
      <c r="H365" s="117"/>
    </row>
    <row r="366" spans="1:8" s="69" customFormat="1" x14ac:dyDescent="0.25">
      <c r="A366" s="67">
        <v>358</v>
      </c>
      <c r="B366" s="100"/>
      <c r="C366" s="100"/>
      <c r="D366" s="100"/>
      <c r="E366" s="100"/>
      <c r="F366" s="100"/>
      <c r="G366" s="66">
        <f t="shared" si="5"/>
        <v>0</v>
      </c>
      <c r="H366" s="117"/>
    </row>
    <row r="367" spans="1:8" s="69" customFormat="1" x14ac:dyDescent="0.25">
      <c r="A367" s="67">
        <v>359</v>
      </c>
      <c r="B367" s="100"/>
      <c r="C367" s="100"/>
      <c r="D367" s="100"/>
      <c r="E367" s="100"/>
      <c r="F367" s="100"/>
      <c r="G367" s="66">
        <f t="shared" si="5"/>
        <v>0</v>
      </c>
      <c r="H367" s="117"/>
    </row>
    <row r="368" spans="1:8" s="69" customFormat="1" x14ac:dyDescent="0.25">
      <c r="A368" s="67">
        <v>360</v>
      </c>
      <c r="B368" s="100"/>
      <c r="C368" s="100"/>
      <c r="D368" s="100"/>
      <c r="E368" s="100"/>
      <c r="F368" s="100"/>
      <c r="G368" s="66">
        <f t="shared" si="5"/>
        <v>0</v>
      </c>
      <c r="H368" s="117"/>
    </row>
    <row r="369" spans="1:8" s="69" customFormat="1" x14ac:dyDescent="0.25">
      <c r="A369" s="67">
        <v>361</v>
      </c>
      <c r="B369" s="100"/>
      <c r="C369" s="100"/>
      <c r="D369" s="100"/>
      <c r="E369" s="100"/>
      <c r="F369" s="100"/>
      <c r="G369" s="66">
        <f t="shared" si="5"/>
        <v>0</v>
      </c>
      <c r="H369" s="117"/>
    </row>
    <row r="370" spans="1:8" s="69" customFormat="1" x14ac:dyDescent="0.25">
      <c r="A370" s="67">
        <v>362</v>
      </c>
      <c r="B370" s="100"/>
      <c r="C370" s="100"/>
      <c r="D370" s="100"/>
      <c r="E370" s="100"/>
      <c r="F370" s="100"/>
      <c r="G370" s="66">
        <f t="shared" si="5"/>
        <v>0</v>
      </c>
      <c r="H370" s="117"/>
    </row>
    <row r="371" spans="1:8" s="69" customFormat="1" x14ac:dyDescent="0.25">
      <c r="A371" s="67">
        <v>363</v>
      </c>
      <c r="B371" s="100"/>
      <c r="C371" s="100"/>
      <c r="D371" s="100"/>
      <c r="E371" s="100"/>
      <c r="F371" s="100"/>
      <c r="G371" s="66">
        <f t="shared" si="5"/>
        <v>0</v>
      </c>
      <c r="H371" s="117"/>
    </row>
    <row r="372" spans="1:8" s="69" customFormat="1" x14ac:dyDescent="0.25">
      <c r="A372" s="67">
        <v>364</v>
      </c>
      <c r="B372" s="100"/>
      <c r="C372" s="100"/>
      <c r="D372" s="100"/>
      <c r="E372" s="100"/>
      <c r="F372" s="100"/>
      <c r="G372" s="66">
        <f t="shared" si="5"/>
        <v>0</v>
      </c>
      <c r="H372" s="117"/>
    </row>
    <row r="373" spans="1:8" s="69" customFormat="1" x14ac:dyDescent="0.25">
      <c r="A373" s="67">
        <v>365</v>
      </c>
      <c r="B373" s="100"/>
      <c r="C373" s="100"/>
      <c r="D373" s="100"/>
      <c r="E373" s="100"/>
      <c r="F373" s="100"/>
      <c r="G373" s="66">
        <f t="shared" si="5"/>
        <v>0</v>
      </c>
      <c r="H373" s="117"/>
    </row>
    <row r="374" spans="1:8" s="69" customFormat="1" x14ac:dyDescent="0.25">
      <c r="A374" s="67">
        <v>366</v>
      </c>
      <c r="B374" s="100"/>
      <c r="C374" s="100"/>
      <c r="D374" s="100"/>
      <c r="E374" s="100"/>
      <c r="F374" s="100"/>
      <c r="G374" s="66">
        <f t="shared" si="5"/>
        <v>0</v>
      </c>
      <c r="H374" s="117"/>
    </row>
    <row r="375" spans="1:8" s="69" customFormat="1" x14ac:dyDescent="0.25">
      <c r="A375" s="67">
        <v>367</v>
      </c>
      <c r="B375" s="100"/>
      <c r="C375" s="100"/>
      <c r="D375" s="100"/>
      <c r="E375" s="100"/>
      <c r="F375" s="100"/>
      <c r="G375" s="66">
        <f t="shared" si="5"/>
        <v>0</v>
      </c>
      <c r="H375" s="117"/>
    </row>
    <row r="376" spans="1:8" s="69" customFormat="1" x14ac:dyDescent="0.25">
      <c r="A376" s="67">
        <v>368</v>
      </c>
      <c r="B376" s="100"/>
      <c r="C376" s="100"/>
      <c r="D376" s="100"/>
      <c r="E376" s="100"/>
      <c r="F376" s="100"/>
      <c r="G376" s="66">
        <f t="shared" si="5"/>
        <v>0</v>
      </c>
      <c r="H376" s="117"/>
    </row>
    <row r="377" spans="1:8" s="69" customFormat="1" x14ac:dyDescent="0.25">
      <c r="A377" s="67">
        <v>369</v>
      </c>
      <c r="B377" s="100"/>
      <c r="C377" s="100"/>
      <c r="D377" s="100"/>
      <c r="E377" s="100"/>
      <c r="F377" s="100"/>
      <c r="G377" s="66">
        <f t="shared" si="5"/>
        <v>0</v>
      </c>
      <c r="H377" s="117"/>
    </row>
    <row r="378" spans="1:8" s="69" customFormat="1" x14ac:dyDescent="0.25">
      <c r="A378" s="67">
        <v>370</v>
      </c>
      <c r="B378" s="100"/>
      <c r="C378" s="100"/>
      <c r="D378" s="100"/>
      <c r="E378" s="100"/>
      <c r="F378" s="100"/>
      <c r="G378" s="66">
        <f t="shared" si="5"/>
        <v>0</v>
      </c>
      <c r="H378" s="117"/>
    </row>
    <row r="379" spans="1:8" s="69" customFormat="1" x14ac:dyDescent="0.25">
      <c r="A379" s="67">
        <v>371</v>
      </c>
      <c r="B379" s="100"/>
      <c r="C379" s="100"/>
      <c r="D379" s="100"/>
      <c r="E379" s="100"/>
      <c r="F379" s="100"/>
      <c r="G379" s="66">
        <f t="shared" si="5"/>
        <v>0</v>
      </c>
      <c r="H379" s="117"/>
    </row>
    <row r="380" spans="1:8" s="69" customFormat="1" x14ac:dyDescent="0.25">
      <c r="A380" s="67">
        <v>372</v>
      </c>
      <c r="B380" s="100"/>
      <c r="C380" s="100"/>
      <c r="D380" s="100"/>
      <c r="E380" s="100"/>
      <c r="F380" s="100"/>
      <c r="G380" s="66">
        <f t="shared" si="5"/>
        <v>0</v>
      </c>
      <c r="H380" s="117"/>
    </row>
    <row r="381" spans="1:8" s="69" customFormat="1" x14ac:dyDescent="0.25">
      <c r="A381" s="67">
        <v>373</v>
      </c>
      <c r="B381" s="100"/>
      <c r="C381" s="100"/>
      <c r="D381" s="100"/>
      <c r="E381" s="100"/>
      <c r="F381" s="100"/>
      <c r="G381" s="66">
        <f t="shared" si="5"/>
        <v>0</v>
      </c>
      <c r="H381" s="117"/>
    </row>
    <row r="382" spans="1:8" s="69" customFormat="1" x14ac:dyDescent="0.25">
      <c r="A382" s="67">
        <v>374</v>
      </c>
      <c r="B382" s="100"/>
      <c r="C382" s="100"/>
      <c r="D382" s="100"/>
      <c r="E382" s="100"/>
      <c r="F382" s="100"/>
      <c r="G382" s="66">
        <f t="shared" si="5"/>
        <v>0</v>
      </c>
      <c r="H382" s="117"/>
    </row>
    <row r="383" spans="1:8" s="69" customFormat="1" x14ac:dyDescent="0.25">
      <c r="A383" s="67">
        <v>375</v>
      </c>
      <c r="B383" s="100"/>
      <c r="C383" s="100"/>
      <c r="D383" s="100"/>
      <c r="E383" s="100"/>
      <c r="F383" s="100"/>
      <c r="G383" s="66">
        <f t="shared" si="5"/>
        <v>0</v>
      </c>
      <c r="H383" s="117"/>
    </row>
    <row r="384" spans="1:8" s="69" customFormat="1" x14ac:dyDescent="0.25">
      <c r="A384" s="67">
        <v>376</v>
      </c>
      <c r="B384" s="100"/>
      <c r="C384" s="100"/>
      <c r="D384" s="100"/>
      <c r="E384" s="100"/>
      <c r="F384" s="100"/>
      <c r="G384" s="66">
        <f t="shared" si="5"/>
        <v>0</v>
      </c>
      <c r="H384" s="117"/>
    </row>
    <row r="385" spans="1:10" s="69" customFormat="1" x14ac:dyDescent="0.25">
      <c r="A385" s="67">
        <v>377</v>
      </c>
      <c r="B385" s="100"/>
      <c r="C385" s="100"/>
      <c r="D385" s="100"/>
      <c r="E385" s="100"/>
      <c r="F385" s="100"/>
      <c r="G385" s="66">
        <f t="shared" si="5"/>
        <v>0</v>
      </c>
      <c r="H385" s="117"/>
    </row>
    <row r="386" spans="1:10" s="69" customFormat="1" x14ac:dyDescent="0.25">
      <c r="A386" s="67">
        <v>378</v>
      </c>
      <c r="B386" s="100"/>
      <c r="C386" s="100"/>
      <c r="D386" s="100"/>
      <c r="E386" s="100"/>
      <c r="F386" s="100"/>
      <c r="G386" s="66">
        <f t="shared" si="5"/>
        <v>0</v>
      </c>
      <c r="H386" s="117"/>
    </row>
    <row r="387" spans="1:10" s="69" customFormat="1" x14ac:dyDescent="0.25">
      <c r="A387" s="67">
        <v>379</v>
      </c>
      <c r="B387" s="100"/>
      <c r="C387" s="100"/>
      <c r="D387" s="100"/>
      <c r="E387" s="100"/>
      <c r="F387" s="100"/>
      <c r="G387" s="66">
        <f t="shared" si="5"/>
        <v>0</v>
      </c>
      <c r="H387" s="117"/>
    </row>
    <row r="388" spans="1:10" s="69" customFormat="1" x14ac:dyDescent="0.25">
      <c r="A388" s="67">
        <v>380</v>
      </c>
      <c r="B388" s="100"/>
      <c r="C388" s="100"/>
      <c r="D388" s="100"/>
      <c r="E388" s="100"/>
      <c r="F388" s="100"/>
      <c r="G388" s="66">
        <f t="shared" si="5"/>
        <v>0</v>
      </c>
      <c r="H388" s="117"/>
    </row>
    <row r="389" spans="1:10" s="69" customFormat="1" x14ac:dyDescent="0.25">
      <c r="A389" s="67">
        <v>381</v>
      </c>
      <c r="B389" s="100"/>
      <c r="C389" s="100"/>
      <c r="D389" s="100"/>
      <c r="E389" s="100"/>
      <c r="F389" s="100"/>
      <c r="G389" s="66">
        <f t="shared" si="5"/>
        <v>0</v>
      </c>
      <c r="H389" s="117"/>
    </row>
    <row r="390" spans="1:10" s="69" customFormat="1" x14ac:dyDescent="0.25">
      <c r="A390" s="67">
        <v>382</v>
      </c>
      <c r="B390" s="100"/>
      <c r="C390" s="100"/>
      <c r="D390" s="100"/>
      <c r="E390" s="100"/>
      <c r="F390" s="100"/>
      <c r="G390" s="66">
        <f t="shared" si="5"/>
        <v>0</v>
      </c>
      <c r="H390" s="117"/>
    </row>
    <row r="391" spans="1:10" s="69" customFormat="1" x14ac:dyDescent="0.25">
      <c r="A391" s="67">
        <v>383</v>
      </c>
      <c r="B391" s="100"/>
      <c r="C391" s="100"/>
      <c r="D391" s="100"/>
      <c r="E391" s="100"/>
      <c r="F391" s="100"/>
      <c r="G391" s="66">
        <f t="shared" si="5"/>
        <v>0</v>
      </c>
      <c r="H391" s="117"/>
    </row>
    <row r="392" spans="1:10" s="69" customFormat="1" x14ac:dyDescent="0.25">
      <c r="A392" s="67">
        <v>384</v>
      </c>
      <c r="B392" s="100"/>
      <c r="C392" s="100"/>
      <c r="D392" s="100"/>
      <c r="E392" s="100"/>
      <c r="F392" s="100"/>
      <c r="G392" s="66">
        <f t="shared" si="5"/>
        <v>0</v>
      </c>
      <c r="H392" s="117"/>
    </row>
    <row r="393" spans="1:10" s="69" customFormat="1" x14ac:dyDescent="0.25">
      <c r="A393" s="67">
        <v>385</v>
      </c>
      <c r="B393" s="100"/>
      <c r="C393" s="100"/>
      <c r="D393" s="100"/>
      <c r="E393" s="100"/>
      <c r="F393" s="100"/>
      <c r="G393" s="66">
        <f t="shared" si="5"/>
        <v>0</v>
      </c>
      <c r="H393" s="117"/>
    </row>
    <row r="394" spans="1:10" s="69" customFormat="1" x14ac:dyDescent="0.25">
      <c r="A394" s="67">
        <v>386</v>
      </c>
      <c r="B394" s="100"/>
      <c r="C394" s="100"/>
      <c r="D394" s="100"/>
      <c r="E394" s="100"/>
      <c r="F394" s="100"/>
      <c r="G394" s="66">
        <f>ROUND(E394*F394,2)</f>
        <v>0</v>
      </c>
      <c r="H394" s="117"/>
    </row>
    <row r="395" spans="1:10" s="69" customFormat="1" x14ac:dyDescent="0.25">
      <c r="A395" s="67">
        <v>387</v>
      </c>
      <c r="B395" s="100"/>
      <c r="C395" s="100"/>
      <c r="D395" s="100"/>
      <c r="E395" s="100"/>
      <c r="F395" s="100"/>
      <c r="G395" s="66">
        <f>ROUND(E395*F395,2)</f>
        <v>0</v>
      </c>
      <c r="H395" s="117"/>
    </row>
    <row r="396" spans="1:10" s="69" customFormat="1" x14ac:dyDescent="0.25">
      <c r="A396" s="67">
        <v>388</v>
      </c>
      <c r="B396" s="100"/>
      <c r="C396" s="100"/>
      <c r="D396" s="100"/>
      <c r="E396" s="100"/>
      <c r="F396" s="100"/>
      <c r="G396" s="66">
        <f>ROUND(E396*F396,2)</f>
        <v>0</v>
      </c>
      <c r="H396" s="117"/>
    </row>
    <row r="397" spans="1:10" s="69" customFormat="1" x14ac:dyDescent="0.25">
      <c r="A397" s="64"/>
      <c r="B397" s="102"/>
      <c r="C397" s="73"/>
      <c r="D397" s="57"/>
      <c r="E397" s="53"/>
      <c r="F397" s="53"/>
      <c r="G397" s="60"/>
    </row>
    <row r="398" spans="1:10" x14ac:dyDescent="0.25">
      <c r="J398" s="69"/>
    </row>
    <row r="399" spans="1:10" x14ac:dyDescent="0.25">
      <c r="J399" s="69"/>
    </row>
  </sheetData>
  <sheetProtection sheet="1" objects="1" scenarios="1" formatCells="0" formatColumns="0" formatRows="0" insertColumns="0" insertRows="0" insertHyperlinks="0" selectLockedCells="1" sort="0" autoFilter="0" pivotTables="0"/>
  <mergeCells count="1">
    <mergeCell ref="E2:G2"/>
  </mergeCells>
  <conditionalFormatting sqref="B9:F396">
    <cfRule type="expression" dxfId="1" priority="1">
      <formula>$H$1="Yes 40%"</formula>
    </cfRule>
  </conditionalFormatting>
  <hyperlinks>
    <hyperlink ref="E2" location="INSTRUCTIONS!A25" display="INSTRUCTIONS" xr:uid="{00000000-0004-0000-0600-000000000000}"/>
    <hyperlink ref="E2:G2" location="INSTRUCTIONS!A87" display="INSTRUCTIONS" xr:uid="{00000000-0004-0000-0600-000001000000}"/>
  </hyperlinks>
  <pageMargins left="0.55118110236220474" right="0.55118110236220474" top="0.78740157480314965" bottom="0.78740157480314965" header="0.51181102362204722" footer="0.51181102362204722"/>
  <pageSetup paperSize="9" scale="71" fitToHeight="8" orientation="landscape"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398"/>
  <sheetViews>
    <sheetView zoomScaleNormal="100" zoomScaleSheetLayoutView="80" workbookViewId="0">
      <pane ySplit="8" topLeftCell="A9" activePane="bottomLeft" state="frozen"/>
      <selection activeCell="E9" sqref="E9"/>
      <selection pane="bottomLeft" activeCell="E9" sqref="E9"/>
    </sheetView>
  </sheetViews>
  <sheetFormatPr defaultColWidth="9.109375" defaultRowHeight="13.2" outlineLevelCol="1" x14ac:dyDescent="0.25"/>
  <cols>
    <col min="1" max="1" width="6.109375" style="64" customWidth="1"/>
    <col min="2" max="2" width="33.5546875" style="102" bestFit="1" customWidth="1"/>
    <col min="3" max="3" width="36" style="57" customWidth="1"/>
    <col min="4" max="4" width="28.5546875" style="57" customWidth="1"/>
    <col min="5" max="5" width="28" style="57" bestFit="1" customWidth="1"/>
    <col min="6" max="6" width="15" style="57" customWidth="1"/>
    <col min="7" max="7" width="9" style="53" customWidth="1"/>
    <col min="8" max="8" width="10.6640625" style="53" bestFit="1" customWidth="1"/>
    <col min="9" max="9" width="18.6640625" style="53" customWidth="1"/>
    <col min="10" max="10" width="64.109375" style="228" customWidth="1"/>
    <col min="11" max="11" width="12.6640625" style="53" bestFit="1" customWidth="1"/>
    <col min="12" max="12" width="29.109375" style="53" customWidth="1"/>
    <col min="13" max="13" width="30" style="53" hidden="1" customWidth="1" outlineLevel="1"/>
    <col min="14" max="14" width="9.109375" style="53" collapsed="1"/>
    <col min="15" max="20" width="9.109375" style="53"/>
    <col min="21" max="21" width="13.6640625" style="53" bestFit="1" customWidth="1"/>
    <col min="22" max="16384" width="9.109375" style="53"/>
  </cols>
  <sheetData>
    <row r="1" spans="1:21" s="60" customFormat="1" ht="13.8" thickBot="1" x14ac:dyDescent="0.3">
      <c r="A1" s="58" t="str">
        <f>'SUMMARY BUDGET'!A1</f>
        <v>Fund</v>
      </c>
      <c r="B1" s="232"/>
      <c r="C1" s="76" t="str">
        <f>'SUMMARY BUDGET'!C1</f>
        <v>UK National Programme - AMIF</v>
      </c>
      <c r="D1" s="55"/>
      <c r="E1" s="96"/>
      <c r="F1" s="55"/>
      <c r="G1" s="95"/>
      <c r="H1" s="95"/>
      <c r="I1" s="61"/>
      <c r="J1" s="321">
        <f>'SUMMARY BUDGET'!$H$6</f>
        <v>0</v>
      </c>
      <c r="M1" s="81" t="s">
        <v>129</v>
      </c>
      <c r="U1" s="93"/>
    </row>
    <row r="2" spans="1:21" s="81" customFormat="1" ht="21" thickBot="1" x14ac:dyDescent="0.3">
      <c r="A2" s="58" t="str">
        <f>'SUMMARY BUDGET'!$F$1</f>
        <v>Project Beneficiary</v>
      </c>
      <c r="B2" s="234"/>
      <c r="C2" s="85" t="str">
        <f>'SUMMARY BUDGET'!$H$1</f>
        <v>Beneficiary Name</v>
      </c>
      <c r="D2" s="87"/>
      <c r="E2" s="216" t="s">
        <v>153</v>
      </c>
      <c r="F2" s="74"/>
      <c r="G2" s="86"/>
      <c r="H2" s="86"/>
      <c r="I2" s="86"/>
      <c r="J2" s="228"/>
      <c r="M2" s="81" t="s">
        <v>70</v>
      </c>
      <c r="U2" s="93"/>
    </row>
    <row r="3" spans="1:21" s="81" customFormat="1" ht="13.5" customHeight="1" thickBot="1" x14ac:dyDescent="0.3">
      <c r="A3" s="58" t="str">
        <f>'SUMMARY BUDGET'!$F$2</f>
        <v>Project Title</v>
      </c>
      <c r="B3" s="234"/>
      <c r="C3" s="85" t="str">
        <f>'SUMMARY BUDGET'!$H$2</f>
        <v>Project Title</v>
      </c>
      <c r="D3" s="87"/>
      <c r="E3" s="79"/>
      <c r="F3" s="74"/>
      <c r="G3" s="86"/>
      <c r="H3" s="86"/>
      <c r="I3" s="62"/>
      <c r="J3" s="228"/>
      <c r="M3" s="81" t="s">
        <v>71</v>
      </c>
      <c r="U3" s="93"/>
    </row>
    <row r="4" spans="1:21" s="81" customFormat="1" ht="13.5" customHeight="1" thickBot="1" x14ac:dyDescent="0.3">
      <c r="A4" s="82"/>
      <c r="B4" s="97"/>
      <c r="C4" s="77"/>
      <c r="D4" s="92"/>
      <c r="E4" s="92"/>
      <c r="F4" s="88"/>
      <c r="G4" s="89"/>
      <c r="H4" s="89"/>
      <c r="J4" s="229"/>
      <c r="K4" s="63"/>
      <c r="M4" s="81" t="s">
        <v>130</v>
      </c>
      <c r="U4" s="93"/>
    </row>
    <row r="5" spans="1:21" s="81" customFormat="1" ht="13.5" customHeight="1" thickBot="1" x14ac:dyDescent="0.3">
      <c r="A5" s="98" t="s">
        <v>12</v>
      </c>
      <c r="C5" s="90" t="s">
        <v>9</v>
      </c>
      <c r="D5" s="87"/>
      <c r="E5" s="87"/>
      <c r="F5" s="87"/>
      <c r="G5" s="86"/>
      <c r="H5" s="86"/>
      <c r="J5" s="228"/>
      <c r="U5" s="93"/>
    </row>
    <row r="6" spans="1:21" s="81" customFormat="1" ht="13.5" customHeight="1" thickBot="1" x14ac:dyDescent="0.3">
      <c r="A6" s="98" t="s">
        <v>5</v>
      </c>
      <c r="C6" s="78" t="str">
        <f>'SUMMARY BUDGET'!C18</f>
        <v>Supplies and Services</v>
      </c>
      <c r="D6" s="55"/>
      <c r="E6" s="87"/>
      <c r="F6" s="83"/>
      <c r="G6" s="114" t="s">
        <v>79</v>
      </c>
      <c r="H6" s="115"/>
      <c r="I6" s="116">
        <f>SUM(I8:I5008)</f>
        <v>0</v>
      </c>
      <c r="J6" s="228"/>
      <c r="U6" s="93"/>
    </row>
    <row r="7" spans="1:21" s="81" customFormat="1" ht="13.5" customHeight="1" thickBot="1" x14ac:dyDescent="0.3">
      <c r="A7" s="82"/>
      <c r="B7" s="99"/>
      <c r="C7" s="91"/>
      <c r="D7" s="91"/>
      <c r="E7" s="91"/>
      <c r="F7" s="83"/>
      <c r="J7" s="228"/>
      <c r="U7" s="93"/>
    </row>
    <row r="8" spans="1:21" s="105" customFormat="1" ht="40.200000000000003" thickBot="1" x14ac:dyDescent="0.3">
      <c r="A8" s="119" t="s">
        <v>68</v>
      </c>
      <c r="B8" s="109" t="str">
        <f>IF(J1="Yes 40%","DO NOT INPUT ANYTHING","Description")</f>
        <v>Description</v>
      </c>
      <c r="C8" s="111" t="str">
        <f>IF(J1="Yes 40%","","Purpose")</f>
        <v>Purpose</v>
      </c>
      <c r="D8" s="111" t="str">
        <f>IF(J1="Yes 40%","","Who will provide these supplies or services (if known)")</f>
        <v>Who will provide these supplies or services (if known)</v>
      </c>
      <c r="E8" s="111" t="str">
        <f>IF(J1="Yes 40%","","Type                                                (Use Dropdown Menu)")</f>
        <v>Type                                                (Use Dropdown Menu)</v>
      </c>
      <c r="F8" s="118" t="str">
        <f>IF(J1="Yes 40%","","Units")</f>
        <v>Units</v>
      </c>
      <c r="G8" s="112" t="str">
        <f>IF(J1="Yes 40%","","Number
of
Units")</f>
        <v>Number
of
Units</v>
      </c>
      <c r="H8" s="120" t="str">
        <f>IF(J1="Yes 40%","","Unit Rate  £ per unit")</f>
        <v>Unit Rate  £ per unit</v>
      </c>
      <c r="I8" s="113" t="s">
        <v>78</v>
      </c>
      <c r="J8" s="164" t="s">
        <v>10</v>
      </c>
      <c r="K8" s="104"/>
      <c r="L8" s="104"/>
      <c r="U8" s="106"/>
    </row>
    <row r="9" spans="1:21" s="81" customFormat="1" ht="13.5" customHeight="1" x14ac:dyDescent="0.25">
      <c r="A9" s="67">
        <v>1</v>
      </c>
      <c r="B9" s="100"/>
      <c r="C9" s="100"/>
      <c r="D9" s="100"/>
      <c r="E9" s="75"/>
      <c r="F9" s="100"/>
      <c r="G9" s="100"/>
      <c r="H9" s="100"/>
      <c r="I9" s="66">
        <f t="shared" ref="I9:I72" si="0">ROUND(G9*H9,2)</f>
        <v>0</v>
      </c>
      <c r="J9" s="225"/>
      <c r="K9" s="69"/>
      <c r="L9" s="69"/>
      <c r="U9" s="93"/>
    </row>
    <row r="10" spans="1:21" s="81" customFormat="1" ht="14.25" customHeight="1" x14ac:dyDescent="0.25">
      <c r="A10" s="67">
        <v>2</v>
      </c>
      <c r="B10" s="100"/>
      <c r="C10" s="100"/>
      <c r="D10" s="100"/>
      <c r="E10" s="75"/>
      <c r="F10" s="100"/>
      <c r="G10" s="100"/>
      <c r="H10" s="100"/>
      <c r="I10" s="66">
        <f t="shared" si="0"/>
        <v>0</v>
      </c>
      <c r="J10" s="226"/>
      <c r="K10" s="69"/>
      <c r="L10" s="69"/>
    </row>
    <row r="11" spans="1:21" s="81" customFormat="1" x14ac:dyDescent="0.25">
      <c r="A11" s="67">
        <v>3</v>
      </c>
      <c r="B11" s="100"/>
      <c r="C11" s="100"/>
      <c r="D11" s="100"/>
      <c r="E11" s="75"/>
      <c r="F11" s="100"/>
      <c r="G11" s="100"/>
      <c r="H11" s="100"/>
      <c r="I11" s="66">
        <f t="shared" si="0"/>
        <v>0</v>
      </c>
      <c r="J11" s="226"/>
      <c r="K11" s="69"/>
      <c r="L11" s="69"/>
    </row>
    <row r="12" spans="1:21" s="81" customFormat="1" x14ac:dyDescent="0.25">
      <c r="A12" s="67">
        <v>4</v>
      </c>
      <c r="B12" s="100"/>
      <c r="C12" s="100"/>
      <c r="D12" s="100"/>
      <c r="E12" s="75"/>
      <c r="F12" s="100"/>
      <c r="G12" s="100"/>
      <c r="H12" s="100"/>
      <c r="I12" s="66">
        <f t="shared" si="0"/>
        <v>0</v>
      </c>
      <c r="J12" s="226"/>
      <c r="K12" s="69"/>
      <c r="L12" s="69"/>
    </row>
    <row r="13" spans="1:21" s="81" customFormat="1" x14ac:dyDescent="0.25">
      <c r="A13" s="67">
        <v>5</v>
      </c>
      <c r="B13" s="100"/>
      <c r="C13" s="100"/>
      <c r="D13" s="100"/>
      <c r="E13" s="75"/>
      <c r="F13" s="100"/>
      <c r="G13" s="100"/>
      <c r="H13" s="100"/>
      <c r="I13" s="66">
        <f t="shared" si="0"/>
        <v>0</v>
      </c>
      <c r="J13" s="226"/>
      <c r="K13" s="69"/>
      <c r="L13" s="69"/>
    </row>
    <row r="14" spans="1:21" x14ac:dyDescent="0.25">
      <c r="A14" s="67">
        <v>6</v>
      </c>
      <c r="B14" s="100"/>
      <c r="C14" s="100"/>
      <c r="D14" s="100"/>
      <c r="E14" s="75"/>
      <c r="F14" s="100"/>
      <c r="G14" s="100"/>
      <c r="H14" s="100"/>
      <c r="I14" s="66">
        <f t="shared" si="0"/>
        <v>0</v>
      </c>
      <c r="J14" s="226"/>
      <c r="K14" s="69"/>
      <c r="L14" s="69"/>
      <c r="M14" s="81"/>
    </row>
    <row r="15" spans="1:21" s="69" customFormat="1" x14ac:dyDescent="0.25">
      <c r="A15" s="67">
        <v>7</v>
      </c>
      <c r="B15" s="100"/>
      <c r="C15" s="100"/>
      <c r="D15" s="100"/>
      <c r="E15" s="75"/>
      <c r="F15" s="100"/>
      <c r="G15" s="100"/>
      <c r="H15" s="100"/>
      <c r="I15" s="66">
        <f t="shared" si="0"/>
        <v>0</v>
      </c>
      <c r="J15" s="226"/>
      <c r="M15" s="53"/>
    </row>
    <row r="16" spans="1:21" s="69" customFormat="1" x14ac:dyDescent="0.25">
      <c r="A16" s="67">
        <v>8</v>
      </c>
      <c r="B16" s="100"/>
      <c r="C16" s="100"/>
      <c r="D16" s="100"/>
      <c r="E16" s="75"/>
      <c r="F16" s="100"/>
      <c r="G16" s="100"/>
      <c r="H16" s="100"/>
      <c r="I16" s="66">
        <f t="shared" si="0"/>
        <v>0</v>
      </c>
      <c r="J16" s="226"/>
      <c r="M16" s="94"/>
    </row>
    <row r="17" spans="1:13" s="69" customFormat="1" x14ac:dyDescent="0.25">
      <c r="A17" s="67">
        <v>9</v>
      </c>
      <c r="B17" s="100"/>
      <c r="C17" s="100"/>
      <c r="D17" s="100"/>
      <c r="E17" s="75"/>
      <c r="F17" s="100"/>
      <c r="G17" s="100"/>
      <c r="H17" s="100"/>
      <c r="I17" s="66">
        <f t="shared" si="0"/>
        <v>0</v>
      </c>
      <c r="J17" s="226"/>
    </row>
    <row r="18" spans="1:13" s="69" customFormat="1" x14ac:dyDescent="0.25">
      <c r="A18" s="67">
        <v>10</v>
      </c>
      <c r="B18" s="100"/>
      <c r="C18" s="100"/>
      <c r="D18" s="100"/>
      <c r="E18" s="75"/>
      <c r="F18" s="100"/>
      <c r="G18" s="100"/>
      <c r="H18" s="100"/>
      <c r="I18" s="66">
        <f t="shared" si="0"/>
        <v>0</v>
      </c>
      <c r="J18" s="226"/>
    </row>
    <row r="19" spans="1:13" s="69" customFormat="1" x14ac:dyDescent="0.25">
      <c r="A19" s="67">
        <v>11</v>
      </c>
      <c r="B19" s="100"/>
      <c r="C19" s="100"/>
      <c r="D19" s="100"/>
      <c r="E19" s="75"/>
      <c r="F19" s="100"/>
      <c r="G19" s="100"/>
      <c r="H19" s="100"/>
      <c r="I19" s="66">
        <f t="shared" si="0"/>
        <v>0</v>
      </c>
      <c r="J19" s="226"/>
    </row>
    <row r="20" spans="1:13" s="69" customFormat="1" x14ac:dyDescent="0.25">
      <c r="A20" s="67">
        <v>12</v>
      </c>
      <c r="B20" s="100"/>
      <c r="C20" s="100"/>
      <c r="D20" s="100"/>
      <c r="E20" s="75"/>
      <c r="F20" s="100"/>
      <c r="G20" s="100"/>
      <c r="H20" s="100"/>
      <c r="I20" s="66">
        <f t="shared" si="0"/>
        <v>0</v>
      </c>
      <c r="J20" s="226"/>
    </row>
    <row r="21" spans="1:13" s="69" customFormat="1" x14ac:dyDescent="0.25">
      <c r="A21" s="67">
        <v>13</v>
      </c>
      <c r="B21" s="100"/>
      <c r="C21" s="100"/>
      <c r="D21" s="100"/>
      <c r="E21" s="75"/>
      <c r="F21" s="100"/>
      <c r="G21" s="100"/>
      <c r="H21" s="100"/>
      <c r="I21" s="66">
        <f t="shared" si="0"/>
        <v>0</v>
      </c>
      <c r="J21" s="226"/>
    </row>
    <row r="22" spans="1:13" s="69" customFormat="1" x14ac:dyDescent="0.25">
      <c r="A22" s="67">
        <v>14</v>
      </c>
      <c r="B22" s="100"/>
      <c r="C22" s="100"/>
      <c r="D22" s="100"/>
      <c r="E22" s="75"/>
      <c r="F22" s="100"/>
      <c r="G22" s="100"/>
      <c r="H22" s="100"/>
      <c r="I22" s="66">
        <f t="shared" si="0"/>
        <v>0</v>
      </c>
      <c r="J22" s="226"/>
    </row>
    <row r="23" spans="1:13" s="69" customFormat="1" x14ac:dyDescent="0.25">
      <c r="A23" s="67">
        <v>15</v>
      </c>
      <c r="B23" s="100"/>
      <c r="C23" s="100"/>
      <c r="D23" s="100"/>
      <c r="E23" s="75"/>
      <c r="F23" s="100"/>
      <c r="G23" s="100"/>
      <c r="H23" s="100"/>
      <c r="I23" s="66">
        <f t="shared" si="0"/>
        <v>0</v>
      </c>
      <c r="J23" s="226"/>
    </row>
    <row r="24" spans="1:13" s="69" customFormat="1" x14ac:dyDescent="0.25">
      <c r="A24" s="67">
        <v>16</v>
      </c>
      <c r="B24" s="100"/>
      <c r="C24" s="100"/>
      <c r="D24" s="100"/>
      <c r="E24" s="75"/>
      <c r="F24" s="100"/>
      <c r="G24" s="100"/>
      <c r="H24" s="100"/>
      <c r="I24" s="66">
        <f t="shared" si="0"/>
        <v>0</v>
      </c>
      <c r="J24" s="226"/>
    </row>
    <row r="25" spans="1:13" s="69" customFormat="1" x14ac:dyDescent="0.25">
      <c r="A25" s="67">
        <v>17</v>
      </c>
      <c r="B25" s="100"/>
      <c r="C25" s="100"/>
      <c r="D25" s="100"/>
      <c r="E25" s="75"/>
      <c r="F25" s="100"/>
      <c r="G25" s="100"/>
      <c r="H25" s="100"/>
      <c r="I25" s="66">
        <f t="shared" si="0"/>
        <v>0</v>
      </c>
      <c r="J25" s="226"/>
    </row>
    <row r="26" spans="1:13" s="69" customFormat="1" x14ac:dyDescent="0.25">
      <c r="A26" s="67">
        <v>18</v>
      </c>
      <c r="B26" s="100"/>
      <c r="C26" s="100"/>
      <c r="D26" s="100"/>
      <c r="E26" s="75"/>
      <c r="F26" s="100"/>
      <c r="G26" s="100"/>
      <c r="H26" s="100"/>
      <c r="I26" s="66">
        <f t="shared" si="0"/>
        <v>0</v>
      </c>
      <c r="J26" s="226"/>
      <c r="K26" s="53"/>
      <c r="L26" s="53"/>
    </row>
    <row r="27" spans="1:13" s="69" customFormat="1" x14ac:dyDescent="0.25">
      <c r="A27" s="67">
        <v>19</v>
      </c>
      <c r="B27" s="100"/>
      <c r="C27" s="100"/>
      <c r="D27" s="100"/>
      <c r="E27" s="75"/>
      <c r="F27" s="100"/>
      <c r="G27" s="100"/>
      <c r="H27" s="100"/>
      <c r="I27" s="66">
        <f t="shared" si="0"/>
        <v>0</v>
      </c>
      <c r="J27" s="226"/>
      <c r="K27" s="53"/>
      <c r="L27" s="53"/>
    </row>
    <row r="28" spans="1:13" s="69" customFormat="1" ht="12.75" customHeight="1" x14ac:dyDescent="0.25">
      <c r="A28" s="67">
        <v>20</v>
      </c>
      <c r="B28" s="100"/>
      <c r="C28" s="100"/>
      <c r="D28" s="100"/>
      <c r="E28" s="75"/>
      <c r="F28" s="100"/>
      <c r="G28" s="100"/>
      <c r="H28" s="100"/>
      <c r="I28" s="66">
        <f t="shared" si="0"/>
        <v>0</v>
      </c>
      <c r="J28" s="226"/>
      <c r="K28" s="53"/>
      <c r="L28" s="53"/>
    </row>
    <row r="29" spans="1:13" s="69" customFormat="1" x14ac:dyDescent="0.25">
      <c r="A29" s="67">
        <v>21</v>
      </c>
      <c r="B29" s="100"/>
      <c r="C29" s="100"/>
      <c r="D29" s="100"/>
      <c r="E29" s="75"/>
      <c r="F29" s="100"/>
      <c r="G29" s="100"/>
      <c r="H29" s="100"/>
      <c r="I29" s="66">
        <f t="shared" si="0"/>
        <v>0</v>
      </c>
      <c r="J29" s="226"/>
      <c r="K29" s="53"/>
      <c r="L29" s="53"/>
    </row>
    <row r="30" spans="1:13" s="69" customFormat="1" x14ac:dyDescent="0.25">
      <c r="A30" s="67">
        <v>22</v>
      </c>
      <c r="B30" s="100"/>
      <c r="C30" s="100"/>
      <c r="D30" s="100"/>
      <c r="E30" s="75"/>
      <c r="F30" s="100"/>
      <c r="G30" s="100"/>
      <c r="H30" s="100"/>
      <c r="I30" s="66">
        <f t="shared" si="0"/>
        <v>0</v>
      </c>
      <c r="J30" s="226"/>
      <c r="K30" s="53"/>
      <c r="L30" s="53"/>
    </row>
    <row r="31" spans="1:13" s="69" customFormat="1" x14ac:dyDescent="0.25">
      <c r="A31" s="67">
        <v>23</v>
      </c>
      <c r="B31" s="100"/>
      <c r="C31" s="100"/>
      <c r="D31" s="100"/>
      <c r="E31" s="75"/>
      <c r="F31" s="100"/>
      <c r="G31" s="100"/>
      <c r="H31" s="100"/>
      <c r="I31" s="66">
        <f t="shared" si="0"/>
        <v>0</v>
      </c>
      <c r="J31" s="226"/>
      <c r="K31" s="53"/>
      <c r="L31" s="53"/>
    </row>
    <row r="32" spans="1:13" x14ac:dyDescent="0.25">
      <c r="A32" s="67">
        <v>24</v>
      </c>
      <c r="B32" s="100"/>
      <c r="C32" s="100"/>
      <c r="D32" s="100"/>
      <c r="E32" s="75"/>
      <c r="F32" s="100"/>
      <c r="G32" s="100"/>
      <c r="H32" s="100"/>
      <c r="I32" s="66">
        <f t="shared" si="0"/>
        <v>0</v>
      </c>
      <c r="J32" s="226"/>
      <c r="M32" s="69"/>
    </row>
    <row r="33" spans="1:13" x14ac:dyDescent="0.25">
      <c r="A33" s="67">
        <v>25</v>
      </c>
      <c r="B33" s="100"/>
      <c r="C33" s="100"/>
      <c r="D33" s="100"/>
      <c r="E33" s="75"/>
      <c r="F33" s="100"/>
      <c r="G33" s="100"/>
      <c r="H33" s="100"/>
      <c r="I33" s="66">
        <f t="shared" si="0"/>
        <v>0</v>
      </c>
      <c r="J33" s="226"/>
    </row>
    <row r="34" spans="1:13" x14ac:dyDescent="0.25">
      <c r="A34" s="67">
        <v>26</v>
      </c>
      <c r="B34" s="100"/>
      <c r="C34" s="100"/>
      <c r="D34" s="100"/>
      <c r="E34" s="75"/>
      <c r="F34" s="100"/>
      <c r="G34" s="100"/>
      <c r="H34" s="100"/>
      <c r="I34" s="66">
        <f t="shared" si="0"/>
        <v>0</v>
      </c>
      <c r="J34" s="226"/>
      <c r="K34" s="69"/>
      <c r="L34" s="69"/>
    </row>
    <row r="35" spans="1:13" x14ac:dyDescent="0.25">
      <c r="A35" s="67">
        <v>27</v>
      </c>
      <c r="B35" s="100"/>
      <c r="C35" s="100"/>
      <c r="D35" s="100"/>
      <c r="E35" s="75"/>
      <c r="F35" s="100"/>
      <c r="G35" s="100"/>
      <c r="H35" s="100"/>
      <c r="I35" s="66">
        <f t="shared" si="0"/>
        <v>0</v>
      </c>
      <c r="J35" s="226"/>
      <c r="K35" s="69"/>
      <c r="L35" s="69"/>
    </row>
    <row r="36" spans="1:13" x14ac:dyDescent="0.25">
      <c r="A36" s="67">
        <v>28</v>
      </c>
      <c r="B36" s="100"/>
      <c r="C36" s="100"/>
      <c r="D36" s="100"/>
      <c r="E36" s="75"/>
      <c r="F36" s="100"/>
      <c r="G36" s="100"/>
      <c r="H36" s="100"/>
      <c r="I36" s="66">
        <f t="shared" si="0"/>
        <v>0</v>
      </c>
      <c r="J36" s="226"/>
      <c r="K36" s="69"/>
      <c r="L36" s="69"/>
    </row>
    <row r="37" spans="1:13" x14ac:dyDescent="0.25">
      <c r="A37" s="67">
        <v>29</v>
      </c>
      <c r="B37" s="100"/>
      <c r="C37" s="100"/>
      <c r="D37" s="100"/>
      <c r="E37" s="75"/>
      <c r="F37" s="100"/>
      <c r="G37" s="100"/>
      <c r="H37" s="100"/>
      <c r="I37" s="66">
        <f t="shared" si="0"/>
        <v>0</v>
      </c>
      <c r="J37" s="226"/>
      <c r="K37" s="69"/>
      <c r="L37" s="69"/>
    </row>
    <row r="38" spans="1:13" x14ac:dyDescent="0.25">
      <c r="A38" s="67">
        <v>30</v>
      </c>
      <c r="B38" s="100"/>
      <c r="C38" s="100"/>
      <c r="D38" s="100"/>
      <c r="E38" s="75"/>
      <c r="F38" s="100"/>
      <c r="G38" s="100"/>
      <c r="H38" s="100"/>
      <c r="I38" s="66">
        <f t="shared" si="0"/>
        <v>0</v>
      </c>
      <c r="J38" s="226"/>
      <c r="K38" s="69"/>
      <c r="L38" s="69"/>
    </row>
    <row r="39" spans="1:13" x14ac:dyDescent="0.25">
      <c r="A39" s="67">
        <v>31</v>
      </c>
      <c r="B39" s="100"/>
      <c r="C39" s="100"/>
      <c r="D39" s="100"/>
      <c r="E39" s="75"/>
      <c r="F39" s="100"/>
      <c r="G39" s="100"/>
      <c r="H39" s="100"/>
      <c r="I39" s="66">
        <f t="shared" si="0"/>
        <v>0</v>
      </c>
      <c r="J39" s="226"/>
    </row>
    <row r="40" spans="1:13" s="69" customFormat="1" x14ac:dyDescent="0.25">
      <c r="A40" s="67">
        <v>32</v>
      </c>
      <c r="B40" s="100"/>
      <c r="C40" s="100"/>
      <c r="D40" s="100"/>
      <c r="E40" s="75"/>
      <c r="F40" s="100"/>
      <c r="G40" s="100"/>
      <c r="H40" s="100"/>
      <c r="I40" s="66">
        <f t="shared" si="0"/>
        <v>0</v>
      </c>
      <c r="J40" s="226"/>
      <c r="M40" s="53"/>
    </row>
    <row r="41" spans="1:13" s="69" customFormat="1" x14ac:dyDescent="0.25">
      <c r="A41" s="67">
        <v>33</v>
      </c>
      <c r="B41" s="100"/>
      <c r="C41" s="100"/>
      <c r="D41" s="100"/>
      <c r="E41" s="75"/>
      <c r="F41" s="100"/>
      <c r="G41" s="100"/>
      <c r="H41" s="100"/>
      <c r="I41" s="66">
        <f t="shared" si="0"/>
        <v>0</v>
      </c>
      <c r="J41" s="226"/>
    </row>
    <row r="42" spans="1:13" s="69" customFormat="1" x14ac:dyDescent="0.25">
      <c r="A42" s="67">
        <v>34</v>
      </c>
      <c r="B42" s="100"/>
      <c r="C42" s="100"/>
      <c r="D42" s="100"/>
      <c r="E42" s="75"/>
      <c r="F42" s="100"/>
      <c r="G42" s="100"/>
      <c r="H42" s="100"/>
      <c r="I42" s="66">
        <f t="shared" si="0"/>
        <v>0</v>
      </c>
      <c r="J42" s="226"/>
    </row>
    <row r="43" spans="1:13" s="69" customFormat="1" x14ac:dyDescent="0.25">
      <c r="A43" s="67">
        <v>35</v>
      </c>
      <c r="B43" s="100"/>
      <c r="C43" s="100"/>
      <c r="D43" s="100"/>
      <c r="E43" s="75"/>
      <c r="F43" s="100"/>
      <c r="G43" s="100"/>
      <c r="H43" s="100"/>
      <c r="I43" s="66">
        <f t="shared" si="0"/>
        <v>0</v>
      </c>
      <c r="J43" s="226"/>
    </row>
    <row r="44" spans="1:13" s="69" customFormat="1" x14ac:dyDescent="0.25">
      <c r="A44" s="67">
        <v>36</v>
      </c>
      <c r="B44" s="100"/>
      <c r="C44" s="100"/>
      <c r="D44" s="100"/>
      <c r="E44" s="75"/>
      <c r="F44" s="100"/>
      <c r="G44" s="100"/>
      <c r="H44" s="100"/>
      <c r="I44" s="66">
        <f t="shared" si="0"/>
        <v>0</v>
      </c>
      <c r="J44" s="226"/>
    </row>
    <row r="45" spans="1:13" x14ac:dyDescent="0.25">
      <c r="A45" s="67">
        <v>37</v>
      </c>
      <c r="B45" s="100"/>
      <c r="C45" s="100"/>
      <c r="D45" s="100"/>
      <c r="E45" s="75"/>
      <c r="F45" s="100"/>
      <c r="G45" s="100"/>
      <c r="H45" s="100"/>
      <c r="I45" s="66">
        <f t="shared" si="0"/>
        <v>0</v>
      </c>
      <c r="J45" s="226"/>
      <c r="K45" s="69"/>
      <c r="L45" s="69"/>
      <c r="M45" s="69"/>
    </row>
    <row r="46" spans="1:13" s="69" customFormat="1" x14ac:dyDescent="0.25">
      <c r="A46" s="67">
        <v>38</v>
      </c>
      <c r="B46" s="100"/>
      <c r="C46" s="100"/>
      <c r="D46" s="100"/>
      <c r="E46" s="75"/>
      <c r="F46" s="100"/>
      <c r="G46" s="100"/>
      <c r="H46" s="100"/>
      <c r="I46" s="66">
        <f t="shared" si="0"/>
        <v>0</v>
      </c>
      <c r="J46" s="226"/>
      <c r="M46" s="53"/>
    </row>
    <row r="47" spans="1:13" s="69" customFormat="1" x14ac:dyDescent="0.25">
      <c r="A47" s="67">
        <v>39</v>
      </c>
      <c r="B47" s="100"/>
      <c r="C47" s="100"/>
      <c r="D47" s="100"/>
      <c r="E47" s="75"/>
      <c r="F47" s="100"/>
      <c r="G47" s="100"/>
      <c r="H47" s="100"/>
      <c r="I47" s="66">
        <f t="shared" si="0"/>
        <v>0</v>
      </c>
      <c r="J47" s="226"/>
    </row>
    <row r="48" spans="1:13" s="69" customFormat="1" x14ac:dyDescent="0.25">
      <c r="A48" s="67">
        <v>40</v>
      </c>
      <c r="B48" s="100"/>
      <c r="C48" s="100"/>
      <c r="D48" s="100"/>
      <c r="E48" s="75"/>
      <c r="F48" s="100"/>
      <c r="G48" s="100"/>
      <c r="H48" s="100"/>
      <c r="I48" s="66">
        <f t="shared" si="0"/>
        <v>0</v>
      </c>
      <c r="J48" s="226"/>
    </row>
    <row r="49" spans="1:13" s="69" customFormat="1" x14ac:dyDescent="0.25">
      <c r="A49" s="67">
        <v>41</v>
      </c>
      <c r="B49" s="100"/>
      <c r="C49" s="100"/>
      <c r="D49" s="100"/>
      <c r="E49" s="75"/>
      <c r="F49" s="100"/>
      <c r="G49" s="100"/>
      <c r="H49" s="100"/>
      <c r="I49" s="66">
        <f t="shared" si="0"/>
        <v>0</v>
      </c>
      <c r="J49" s="226"/>
    </row>
    <row r="50" spans="1:13" s="69" customFormat="1" x14ac:dyDescent="0.25">
      <c r="A50" s="67">
        <v>42</v>
      </c>
      <c r="B50" s="100"/>
      <c r="C50" s="100"/>
      <c r="D50" s="100"/>
      <c r="E50" s="75"/>
      <c r="F50" s="100"/>
      <c r="G50" s="100"/>
      <c r="H50" s="100"/>
      <c r="I50" s="66">
        <f t="shared" si="0"/>
        <v>0</v>
      </c>
      <c r="J50" s="226"/>
    </row>
    <row r="51" spans="1:13" s="69" customFormat="1" x14ac:dyDescent="0.25">
      <c r="A51" s="67">
        <v>43</v>
      </c>
      <c r="B51" s="100"/>
      <c r="C51" s="100"/>
      <c r="D51" s="100"/>
      <c r="E51" s="75"/>
      <c r="F51" s="100"/>
      <c r="G51" s="100"/>
      <c r="H51" s="100"/>
      <c r="I51" s="66">
        <f t="shared" si="0"/>
        <v>0</v>
      </c>
      <c r="J51" s="226"/>
    </row>
    <row r="52" spans="1:13" s="69" customFormat="1" x14ac:dyDescent="0.25">
      <c r="A52" s="67">
        <v>44</v>
      </c>
      <c r="B52" s="100"/>
      <c r="C52" s="100"/>
      <c r="D52" s="100"/>
      <c r="E52" s="75"/>
      <c r="F52" s="100"/>
      <c r="G52" s="100"/>
      <c r="H52" s="100"/>
      <c r="I52" s="66">
        <f t="shared" si="0"/>
        <v>0</v>
      </c>
      <c r="J52" s="226"/>
    </row>
    <row r="53" spans="1:13" s="69" customFormat="1" x14ac:dyDescent="0.25">
      <c r="A53" s="67">
        <v>45</v>
      </c>
      <c r="B53" s="100"/>
      <c r="C53" s="100"/>
      <c r="D53" s="100"/>
      <c r="E53" s="75"/>
      <c r="F53" s="100"/>
      <c r="G53" s="100"/>
      <c r="H53" s="100"/>
      <c r="I53" s="66">
        <f t="shared" si="0"/>
        <v>0</v>
      </c>
      <c r="J53" s="226"/>
    </row>
    <row r="54" spans="1:13" s="69" customFormat="1" x14ac:dyDescent="0.25">
      <c r="A54" s="67">
        <v>46</v>
      </c>
      <c r="B54" s="100"/>
      <c r="C54" s="100"/>
      <c r="D54" s="100"/>
      <c r="E54" s="75"/>
      <c r="F54" s="100"/>
      <c r="G54" s="100"/>
      <c r="H54" s="100"/>
      <c r="I54" s="66">
        <f t="shared" si="0"/>
        <v>0</v>
      </c>
      <c r="J54" s="226"/>
    </row>
    <row r="55" spans="1:13" s="69" customFormat="1" x14ac:dyDescent="0.25">
      <c r="A55" s="67">
        <v>47</v>
      </c>
      <c r="B55" s="100"/>
      <c r="C55" s="100"/>
      <c r="D55" s="100"/>
      <c r="E55" s="75"/>
      <c r="F55" s="100"/>
      <c r="G55" s="100"/>
      <c r="H55" s="100"/>
      <c r="I55" s="66">
        <f t="shared" si="0"/>
        <v>0</v>
      </c>
      <c r="J55" s="226"/>
    </row>
    <row r="56" spans="1:13" s="69" customFormat="1" x14ac:dyDescent="0.25">
      <c r="A56" s="67">
        <v>48</v>
      </c>
      <c r="B56" s="100"/>
      <c r="C56" s="100"/>
      <c r="D56" s="100"/>
      <c r="E56" s="75"/>
      <c r="F56" s="100"/>
      <c r="G56" s="100"/>
      <c r="H56" s="100"/>
      <c r="I56" s="66">
        <f t="shared" si="0"/>
        <v>0</v>
      </c>
      <c r="J56" s="226"/>
    </row>
    <row r="57" spans="1:13" s="69" customFormat="1" x14ac:dyDescent="0.25">
      <c r="A57" s="67">
        <v>49</v>
      </c>
      <c r="B57" s="100"/>
      <c r="C57" s="100"/>
      <c r="D57" s="100"/>
      <c r="E57" s="75"/>
      <c r="F57" s="100"/>
      <c r="G57" s="100"/>
      <c r="H57" s="100"/>
      <c r="I57" s="66">
        <f t="shared" si="0"/>
        <v>0</v>
      </c>
      <c r="J57" s="226"/>
      <c r="K57" s="53"/>
      <c r="L57" s="53"/>
    </row>
    <row r="58" spans="1:13" s="69" customFormat="1" x14ac:dyDescent="0.25">
      <c r="A58" s="67">
        <v>50</v>
      </c>
      <c r="B58" s="100"/>
      <c r="C58" s="100"/>
      <c r="D58" s="100"/>
      <c r="E58" s="75"/>
      <c r="F58" s="100"/>
      <c r="G58" s="100"/>
      <c r="H58" s="100"/>
      <c r="I58" s="66">
        <f t="shared" si="0"/>
        <v>0</v>
      </c>
      <c r="J58" s="226"/>
      <c r="K58" s="53"/>
      <c r="L58" s="53"/>
    </row>
    <row r="59" spans="1:13" s="69" customFormat="1" ht="12.75" customHeight="1" x14ac:dyDescent="0.25">
      <c r="A59" s="67">
        <v>51</v>
      </c>
      <c r="B59" s="100"/>
      <c r="C59" s="100"/>
      <c r="D59" s="100"/>
      <c r="E59" s="75"/>
      <c r="F59" s="100"/>
      <c r="G59" s="100"/>
      <c r="H59" s="100"/>
      <c r="I59" s="66">
        <f t="shared" si="0"/>
        <v>0</v>
      </c>
      <c r="J59" s="226"/>
      <c r="K59" s="53"/>
      <c r="L59" s="53"/>
    </row>
    <row r="60" spans="1:13" s="69" customFormat="1" x14ac:dyDescent="0.25">
      <c r="A60" s="67">
        <v>52</v>
      </c>
      <c r="B60" s="100"/>
      <c r="C60" s="100"/>
      <c r="D60" s="100"/>
      <c r="E60" s="75"/>
      <c r="F60" s="100"/>
      <c r="G60" s="100"/>
      <c r="H60" s="100"/>
      <c r="I60" s="66">
        <f t="shared" si="0"/>
        <v>0</v>
      </c>
      <c r="J60" s="226"/>
      <c r="K60" s="53"/>
      <c r="L60" s="53"/>
    </row>
    <row r="61" spans="1:13" s="69" customFormat="1" x14ac:dyDescent="0.25">
      <c r="A61" s="67">
        <v>53</v>
      </c>
      <c r="B61" s="100"/>
      <c r="C61" s="100"/>
      <c r="D61" s="100"/>
      <c r="E61" s="75"/>
      <c r="F61" s="100"/>
      <c r="G61" s="100"/>
      <c r="H61" s="100"/>
      <c r="I61" s="66">
        <f t="shared" si="0"/>
        <v>0</v>
      </c>
      <c r="J61" s="226"/>
      <c r="K61" s="53"/>
      <c r="L61" s="53"/>
    </row>
    <row r="62" spans="1:13" s="69" customFormat="1" x14ac:dyDescent="0.25">
      <c r="A62" s="67">
        <v>54</v>
      </c>
      <c r="B62" s="100"/>
      <c r="C62" s="100"/>
      <c r="D62" s="100"/>
      <c r="E62" s="75"/>
      <c r="F62" s="100"/>
      <c r="G62" s="100"/>
      <c r="H62" s="100"/>
      <c r="I62" s="66">
        <f t="shared" si="0"/>
        <v>0</v>
      </c>
      <c r="J62" s="226"/>
      <c r="K62" s="53"/>
      <c r="L62" s="53"/>
    </row>
    <row r="63" spans="1:13" x14ac:dyDescent="0.25">
      <c r="A63" s="67">
        <v>55</v>
      </c>
      <c r="B63" s="100"/>
      <c r="C63" s="100"/>
      <c r="D63" s="100"/>
      <c r="E63" s="75"/>
      <c r="F63" s="100"/>
      <c r="G63" s="100"/>
      <c r="H63" s="100"/>
      <c r="I63" s="66">
        <f t="shared" si="0"/>
        <v>0</v>
      </c>
      <c r="J63" s="226"/>
      <c r="M63" s="69"/>
    </row>
    <row r="64" spans="1:13" x14ac:dyDescent="0.25">
      <c r="A64" s="67">
        <v>56</v>
      </c>
      <c r="B64" s="100"/>
      <c r="C64" s="100"/>
      <c r="D64" s="100"/>
      <c r="E64" s="75"/>
      <c r="F64" s="100"/>
      <c r="G64" s="100"/>
      <c r="H64" s="100"/>
      <c r="I64" s="66">
        <f t="shared" si="0"/>
        <v>0</v>
      </c>
      <c r="J64" s="226"/>
    </row>
    <row r="65" spans="1:13" x14ac:dyDescent="0.25">
      <c r="A65" s="67">
        <v>57</v>
      </c>
      <c r="B65" s="100"/>
      <c r="C65" s="100"/>
      <c r="D65" s="100"/>
      <c r="E65" s="75"/>
      <c r="F65" s="100"/>
      <c r="G65" s="100"/>
      <c r="H65" s="100"/>
      <c r="I65" s="66">
        <f t="shared" si="0"/>
        <v>0</v>
      </c>
      <c r="J65" s="226"/>
      <c r="K65" s="69"/>
      <c r="L65" s="69"/>
    </row>
    <row r="66" spans="1:13" x14ac:dyDescent="0.25">
      <c r="A66" s="67">
        <v>58</v>
      </c>
      <c r="B66" s="100"/>
      <c r="C66" s="100"/>
      <c r="D66" s="100"/>
      <c r="E66" s="75"/>
      <c r="F66" s="100"/>
      <c r="G66" s="100"/>
      <c r="H66" s="100"/>
      <c r="I66" s="66">
        <f t="shared" si="0"/>
        <v>0</v>
      </c>
      <c r="J66" s="226"/>
      <c r="K66" s="69"/>
      <c r="L66" s="69"/>
    </row>
    <row r="67" spans="1:13" x14ac:dyDescent="0.25">
      <c r="A67" s="67">
        <v>59</v>
      </c>
      <c r="B67" s="100"/>
      <c r="C67" s="100"/>
      <c r="D67" s="100"/>
      <c r="E67" s="75"/>
      <c r="F67" s="100"/>
      <c r="G67" s="100"/>
      <c r="H67" s="100"/>
      <c r="I67" s="66">
        <f t="shared" si="0"/>
        <v>0</v>
      </c>
      <c r="J67" s="226"/>
      <c r="K67" s="69"/>
      <c r="L67" s="69"/>
    </row>
    <row r="68" spans="1:13" x14ac:dyDescent="0.25">
      <c r="A68" s="67">
        <v>60</v>
      </c>
      <c r="B68" s="100"/>
      <c r="C68" s="100"/>
      <c r="D68" s="100"/>
      <c r="E68" s="75"/>
      <c r="F68" s="100"/>
      <c r="G68" s="100"/>
      <c r="H68" s="100"/>
      <c r="I68" s="66">
        <f t="shared" si="0"/>
        <v>0</v>
      </c>
      <c r="J68" s="226"/>
      <c r="K68" s="69"/>
      <c r="L68" s="69"/>
    </row>
    <row r="69" spans="1:13" x14ac:dyDescent="0.25">
      <c r="A69" s="67">
        <v>61</v>
      </c>
      <c r="B69" s="100"/>
      <c r="C69" s="100"/>
      <c r="D69" s="100"/>
      <c r="E69" s="75"/>
      <c r="F69" s="100"/>
      <c r="G69" s="100"/>
      <c r="H69" s="100"/>
      <c r="I69" s="66">
        <f t="shared" si="0"/>
        <v>0</v>
      </c>
      <c r="J69" s="226"/>
      <c r="K69" s="69"/>
      <c r="L69" s="69"/>
    </row>
    <row r="70" spans="1:13" x14ac:dyDescent="0.25">
      <c r="A70" s="67">
        <v>62</v>
      </c>
      <c r="B70" s="100"/>
      <c r="C70" s="100"/>
      <c r="D70" s="100"/>
      <c r="E70" s="75"/>
      <c r="F70" s="100"/>
      <c r="G70" s="100"/>
      <c r="H70" s="100"/>
      <c r="I70" s="66">
        <f t="shared" si="0"/>
        <v>0</v>
      </c>
      <c r="J70" s="226"/>
    </row>
    <row r="71" spans="1:13" s="69" customFormat="1" x14ac:dyDescent="0.25">
      <c r="A71" s="67">
        <v>63</v>
      </c>
      <c r="B71" s="100"/>
      <c r="C71" s="100"/>
      <c r="D71" s="100"/>
      <c r="E71" s="75"/>
      <c r="F71" s="100"/>
      <c r="G71" s="100"/>
      <c r="H71" s="100"/>
      <c r="I71" s="66">
        <f t="shared" si="0"/>
        <v>0</v>
      </c>
      <c r="J71" s="226"/>
      <c r="M71" s="53"/>
    </row>
    <row r="72" spans="1:13" s="69" customFormat="1" x14ac:dyDescent="0.25">
      <c r="A72" s="67">
        <v>64</v>
      </c>
      <c r="B72" s="100"/>
      <c r="C72" s="100"/>
      <c r="D72" s="100"/>
      <c r="E72" s="75"/>
      <c r="F72" s="100"/>
      <c r="G72" s="100"/>
      <c r="H72" s="100"/>
      <c r="I72" s="66">
        <f t="shared" si="0"/>
        <v>0</v>
      </c>
      <c r="J72" s="226"/>
    </row>
    <row r="73" spans="1:13" s="69" customFormat="1" x14ac:dyDescent="0.25">
      <c r="A73" s="67">
        <v>65</v>
      </c>
      <c r="B73" s="100"/>
      <c r="C73" s="100"/>
      <c r="D73" s="100"/>
      <c r="E73" s="75"/>
      <c r="F73" s="100"/>
      <c r="G73" s="100"/>
      <c r="H73" s="100"/>
      <c r="I73" s="66">
        <f t="shared" ref="I73:I136" si="1">ROUND(G73*H73,2)</f>
        <v>0</v>
      </c>
      <c r="J73" s="226"/>
    </row>
    <row r="74" spans="1:13" s="69" customFormat="1" x14ac:dyDescent="0.25">
      <c r="A74" s="67">
        <v>66</v>
      </c>
      <c r="B74" s="100"/>
      <c r="C74" s="100"/>
      <c r="D74" s="100"/>
      <c r="E74" s="75"/>
      <c r="F74" s="100"/>
      <c r="G74" s="100"/>
      <c r="H74" s="100"/>
      <c r="I74" s="66">
        <f t="shared" si="1"/>
        <v>0</v>
      </c>
      <c r="J74" s="226"/>
    </row>
    <row r="75" spans="1:13" s="69" customFormat="1" x14ac:dyDescent="0.25">
      <c r="A75" s="67">
        <v>67</v>
      </c>
      <c r="B75" s="100"/>
      <c r="C75" s="100"/>
      <c r="D75" s="100"/>
      <c r="E75" s="75"/>
      <c r="F75" s="100"/>
      <c r="G75" s="100"/>
      <c r="H75" s="100"/>
      <c r="I75" s="66">
        <f t="shared" si="1"/>
        <v>0</v>
      </c>
      <c r="J75" s="226"/>
    </row>
    <row r="76" spans="1:13" x14ac:dyDescent="0.25">
      <c r="A76" s="67">
        <v>68</v>
      </c>
      <c r="B76" s="100"/>
      <c r="C76" s="100"/>
      <c r="D76" s="100"/>
      <c r="E76" s="75"/>
      <c r="F76" s="100"/>
      <c r="G76" s="100"/>
      <c r="H76" s="100"/>
      <c r="I76" s="66">
        <f t="shared" si="1"/>
        <v>0</v>
      </c>
      <c r="J76" s="226"/>
      <c r="K76" s="69"/>
      <c r="L76" s="69"/>
      <c r="M76" s="69"/>
    </row>
    <row r="77" spans="1:13" s="69" customFormat="1" x14ac:dyDescent="0.25">
      <c r="A77" s="67">
        <v>69</v>
      </c>
      <c r="B77" s="100"/>
      <c r="C77" s="100"/>
      <c r="D77" s="100"/>
      <c r="E77" s="75"/>
      <c r="F77" s="100"/>
      <c r="G77" s="100"/>
      <c r="H77" s="100"/>
      <c r="I77" s="66">
        <f t="shared" si="1"/>
        <v>0</v>
      </c>
      <c r="J77" s="226"/>
      <c r="M77" s="53"/>
    </row>
    <row r="78" spans="1:13" s="69" customFormat="1" x14ac:dyDescent="0.25">
      <c r="A78" s="67">
        <v>70</v>
      </c>
      <c r="B78" s="100"/>
      <c r="C78" s="100"/>
      <c r="D78" s="100"/>
      <c r="E78" s="75"/>
      <c r="F78" s="100"/>
      <c r="G78" s="100"/>
      <c r="H78" s="100"/>
      <c r="I78" s="66">
        <f t="shared" si="1"/>
        <v>0</v>
      </c>
      <c r="J78" s="226"/>
    </row>
    <row r="79" spans="1:13" s="69" customFormat="1" x14ac:dyDescent="0.25">
      <c r="A79" s="67">
        <v>71</v>
      </c>
      <c r="B79" s="100"/>
      <c r="C79" s="100"/>
      <c r="D79" s="100"/>
      <c r="E79" s="75"/>
      <c r="F79" s="100"/>
      <c r="G79" s="100"/>
      <c r="H79" s="100"/>
      <c r="I79" s="66">
        <f t="shared" si="1"/>
        <v>0</v>
      </c>
      <c r="J79" s="226"/>
    </row>
    <row r="80" spans="1:13" s="69" customFormat="1" x14ac:dyDescent="0.25">
      <c r="A80" s="67">
        <v>72</v>
      </c>
      <c r="B80" s="100"/>
      <c r="C80" s="100"/>
      <c r="D80" s="100"/>
      <c r="E80" s="75"/>
      <c r="F80" s="100"/>
      <c r="G80" s="100"/>
      <c r="H80" s="100"/>
      <c r="I80" s="66">
        <f t="shared" si="1"/>
        <v>0</v>
      </c>
      <c r="J80" s="226"/>
    </row>
    <row r="81" spans="1:13" s="69" customFormat="1" x14ac:dyDescent="0.25">
      <c r="A81" s="67">
        <v>73</v>
      </c>
      <c r="B81" s="100"/>
      <c r="C81" s="100"/>
      <c r="D81" s="100"/>
      <c r="E81" s="75"/>
      <c r="F81" s="100"/>
      <c r="G81" s="100"/>
      <c r="H81" s="100"/>
      <c r="I81" s="66">
        <f t="shared" si="1"/>
        <v>0</v>
      </c>
      <c r="J81" s="226"/>
    </row>
    <row r="82" spans="1:13" s="69" customFormat="1" x14ac:dyDescent="0.25">
      <c r="A82" s="67">
        <v>74</v>
      </c>
      <c r="B82" s="100"/>
      <c r="C82" s="100"/>
      <c r="D82" s="100"/>
      <c r="E82" s="75"/>
      <c r="F82" s="100"/>
      <c r="G82" s="100"/>
      <c r="H82" s="100"/>
      <c r="I82" s="66">
        <f t="shared" si="1"/>
        <v>0</v>
      </c>
      <c r="J82" s="226"/>
    </row>
    <row r="83" spans="1:13" s="69" customFormat="1" x14ac:dyDescent="0.25">
      <c r="A83" s="67">
        <v>75</v>
      </c>
      <c r="B83" s="100"/>
      <c r="C83" s="100"/>
      <c r="D83" s="100"/>
      <c r="E83" s="75"/>
      <c r="F83" s="100"/>
      <c r="G83" s="100"/>
      <c r="H83" s="100"/>
      <c r="I83" s="66">
        <f t="shared" si="1"/>
        <v>0</v>
      </c>
      <c r="J83" s="226"/>
    </row>
    <row r="84" spans="1:13" s="69" customFormat="1" x14ac:dyDescent="0.25">
      <c r="A84" s="67">
        <v>76</v>
      </c>
      <c r="B84" s="100"/>
      <c r="C84" s="100"/>
      <c r="D84" s="100"/>
      <c r="E84" s="75"/>
      <c r="F84" s="100"/>
      <c r="G84" s="100"/>
      <c r="H84" s="100"/>
      <c r="I84" s="66">
        <f t="shared" si="1"/>
        <v>0</v>
      </c>
      <c r="J84" s="226"/>
    </row>
    <row r="85" spans="1:13" s="69" customFormat="1" x14ac:dyDescent="0.25">
      <c r="A85" s="67">
        <v>77</v>
      </c>
      <c r="B85" s="100"/>
      <c r="C85" s="100"/>
      <c r="D85" s="100"/>
      <c r="E85" s="75"/>
      <c r="F85" s="100"/>
      <c r="G85" s="100"/>
      <c r="H85" s="100"/>
      <c r="I85" s="66">
        <f t="shared" si="1"/>
        <v>0</v>
      </c>
      <c r="J85" s="226"/>
    </row>
    <row r="86" spans="1:13" s="69" customFormat="1" x14ac:dyDescent="0.25">
      <c r="A86" s="67">
        <v>78</v>
      </c>
      <c r="B86" s="100"/>
      <c r="C86" s="100"/>
      <c r="D86" s="100"/>
      <c r="E86" s="75"/>
      <c r="F86" s="100"/>
      <c r="G86" s="100"/>
      <c r="H86" s="100"/>
      <c r="I86" s="66">
        <f t="shared" si="1"/>
        <v>0</v>
      </c>
      <c r="J86" s="226"/>
    </row>
    <row r="87" spans="1:13" s="69" customFormat="1" x14ac:dyDescent="0.25">
      <c r="A87" s="67">
        <v>79</v>
      </c>
      <c r="B87" s="100"/>
      <c r="C87" s="100"/>
      <c r="D87" s="100"/>
      <c r="E87" s="75"/>
      <c r="F87" s="100"/>
      <c r="G87" s="100"/>
      <c r="H87" s="100"/>
      <c r="I87" s="66">
        <f t="shared" si="1"/>
        <v>0</v>
      </c>
      <c r="J87" s="226"/>
    </row>
    <row r="88" spans="1:13" s="69" customFormat="1" x14ac:dyDescent="0.25">
      <c r="A88" s="67">
        <v>80</v>
      </c>
      <c r="B88" s="100"/>
      <c r="C88" s="100"/>
      <c r="D88" s="100"/>
      <c r="E88" s="75"/>
      <c r="F88" s="100"/>
      <c r="G88" s="100"/>
      <c r="H88" s="100"/>
      <c r="I88" s="66">
        <f t="shared" si="1"/>
        <v>0</v>
      </c>
      <c r="J88" s="226"/>
      <c r="K88" s="53"/>
      <c r="L88" s="53"/>
    </row>
    <row r="89" spans="1:13" s="69" customFormat="1" x14ac:dyDescent="0.25">
      <c r="A89" s="67">
        <v>81</v>
      </c>
      <c r="B89" s="100"/>
      <c r="C89" s="100"/>
      <c r="D89" s="100"/>
      <c r="E89" s="75"/>
      <c r="F89" s="100"/>
      <c r="G89" s="100"/>
      <c r="H89" s="100"/>
      <c r="I89" s="66">
        <f t="shared" si="1"/>
        <v>0</v>
      </c>
      <c r="J89" s="226"/>
      <c r="K89" s="53"/>
      <c r="L89" s="53"/>
    </row>
    <row r="90" spans="1:13" s="69" customFormat="1" ht="12.75" customHeight="1" x14ac:dyDescent="0.25">
      <c r="A90" s="67">
        <v>82</v>
      </c>
      <c r="B90" s="100"/>
      <c r="C90" s="100"/>
      <c r="D90" s="100"/>
      <c r="E90" s="75"/>
      <c r="F90" s="100"/>
      <c r="G90" s="100"/>
      <c r="H90" s="100"/>
      <c r="I90" s="66">
        <f t="shared" si="1"/>
        <v>0</v>
      </c>
      <c r="J90" s="226"/>
      <c r="K90" s="53"/>
      <c r="L90" s="53"/>
    </row>
    <row r="91" spans="1:13" s="69" customFormat="1" x14ac:dyDescent="0.25">
      <c r="A91" s="67">
        <v>83</v>
      </c>
      <c r="B91" s="100"/>
      <c r="C91" s="100"/>
      <c r="D91" s="100"/>
      <c r="E91" s="75"/>
      <c r="F91" s="100"/>
      <c r="G91" s="100"/>
      <c r="H91" s="100"/>
      <c r="I91" s="66">
        <f t="shared" si="1"/>
        <v>0</v>
      </c>
      <c r="J91" s="226"/>
      <c r="K91" s="53"/>
      <c r="L91" s="53"/>
    </row>
    <row r="92" spans="1:13" s="69" customFormat="1" x14ac:dyDescent="0.25">
      <c r="A92" s="67">
        <v>84</v>
      </c>
      <c r="B92" s="100"/>
      <c r="C92" s="100"/>
      <c r="D92" s="100"/>
      <c r="E92" s="75"/>
      <c r="F92" s="100"/>
      <c r="G92" s="100"/>
      <c r="H92" s="100"/>
      <c r="I92" s="66">
        <f t="shared" si="1"/>
        <v>0</v>
      </c>
      <c r="J92" s="226"/>
      <c r="K92" s="53"/>
      <c r="L92" s="53"/>
    </row>
    <row r="93" spans="1:13" s="69" customFormat="1" x14ac:dyDescent="0.25">
      <c r="A93" s="67">
        <v>85</v>
      </c>
      <c r="B93" s="100"/>
      <c r="C93" s="100"/>
      <c r="D93" s="100"/>
      <c r="E93" s="75"/>
      <c r="F93" s="100"/>
      <c r="G93" s="100"/>
      <c r="H93" s="100"/>
      <c r="I93" s="66">
        <f t="shared" si="1"/>
        <v>0</v>
      </c>
      <c r="J93" s="226"/>
      <c r="K93" s="53"/>
      <c r="L93" s="53"/>
    </row>
    <row r="94" spans="1:13" x14ac:dyDescent="0.25">
      <c r="A94" s="67">
        <v>86</v>
      </c>
      <c r="B94" s="100"/>
      <c r="C94" s="100"/>
      <c r="D94" s="100"/>
      <c r="E94" s="75"/>
      <c r="F94" s="100"/>
      <c r="G94" s="100"/>
      <c r="H94" s="100"/>
      <c r="I94" s="66">
        <f t="shared" si="1"/>
        <v>0</v>
      </c>
      <c r="J94" s="226"/>
      <c r="M94" s="69"/>
    </row>
    <row r="95" spans="1:13" x14ac:dyDescent="0.25">
      <c r="A95" s="67">
        <v>87</v>
      </c>
      <c r="B95" s="100"/>
      <c r="C95" s="100"/>
      <c r="D95" s="100"/>
      <c r="E95" s="75"/>
      <c r="F95" s="100"/>
      <c r="G95" s="100"/>
      <c r="H95" s="100"/>
      <c r="I95" s="66">
        <f t="shared" si="1"/>
        <v>0</v>
      </c>
      <c r="J95" s="226"/>
    </row>
    <row r="96" spans="1:13" x14ac:dyDescent="0.25">
      <c r="A96" s="67">
        <v>88</v>
      </c>
      <c r="B96" s="100"/>
      <c r="C96" s="100"/>
      <c r="D96" s="100"/>
      <c r="E96" s="75"/>
      <c r="F96" s="100"/>
      <c r="G96" s="100"/>
      <c r="H96" s="100"/>
      <c r="I96" s="66">
        <f t="shared" si="1"/>
        <v>0</v>
      </c>
      <c r="J96" s="226"/>
      <c r="K96" s="69"/>
      <c r="L96" s="69"/>
    </row>
    <row r="97" spans="1:13" x14ac:dyDescent="0.25">
      <c r="A97" s="67">
        <v>89</v>
      </c>
      <c r="B97" s="100"/>
      <c r="C97" s="100"/>
      <c r="D97" s="100"/>
      <c r="E97" s="75"/>
      <c r="F97" s="100"/>
      <c r="G97" s="100"/>
      <c r="H97" s="100"/>
      <c r="I97" s="66">
        <f t="shared" si="1"/>
        <v>0</v>
      </c>
      <c r="J97" s="226"/>
      <c r="K97" s="69"/>
      <c r="L97" s="69"/>
    </row>
    <row r="98" spans="1:13" x14ac:dyDescent="0.25">
      <c r="A98" s="67">
        <v>90</v>
      </c>
      <c r="B98" s="100"/>
      <c r="C98" s="100"/>
      <c r="D98" s="100"/>
      <c r="E98" s="75"/>
      <c r="F98" s="100"/>
      <c r="G98" s="100"/>
      <c r="H98" s="100"/>
      <c r="I98" s="66">
        <f t="shared" si="1"/>
        <v>0</v>
      </c>
      <c r="J98" s="226"/>
      <c r="K98" s="69"/>
      <c r="L98" s="69"/>
    </row>
    <row r="99" spans="1:13" x14ac:dyDescent="0.25">
      <c r="A99" s="67">
        <v>91</v>
      </c>
      <c r="B99" s="100"/>
      <c r="C99" s="100"/>
      <c r="D99" s="100"/>
      <c r="E99" s="75"/>
      <c r="F99" s="100"/>
      <c r="G99" s="100"/>
      <c r="H99" s="100"/>
      <c r="I99" s="66">
        <f t="shared" si="1"/>
        <v>0</v>
      </c>
      <c r="J99" s="226"/>
      <c r="K99" s="69"/>
      <c r="L99" s="69"/>
    </row>
    <row r="100" spans="1:13" x14ac:dyDescent="0.25">
      <c r="A100" s="67">
        <v>92</v>
      </c>
      <c r="B100" s="100"/>
      <c r="C100" s="100"/>
      <c r="D100" s="100"/>
      <c r="E100" s="75"/>
      <c r="F100" s="100"/>
      <c r="G100" s="100"/>
      <c r="H100" s="100"/>
      <c r="I100" s="66">
        <f t="shared" si="1"/>
        <v>0</v>
      </c>
      <c r="J100" s="226"/>
      <c r="K100" s="69"/>
      <c r="L100" s="69"/>
    </row>
    <row r="101" spans="1:13" x14ac:dyDescent="0.25">
      <c r="A101" s="67">
        <v>93</v>
      </c>
      <c r="B101" s="100"/>
      <c r="C101" s="100"/>
      <c r="D101" s="100"/>
      <c r="E101" s="75"/>
      <c r="F101" s="100"/>
      <c r="G101" s="100"/>
      <c r="H101" s="100"/>
      <c r="I101" s="66">
        <f t="shared" si="1"/>
        <v>0</v>
      </c>
      <c r="J101" s="226"/>
    </row>
    <row r="102" spans="1:13" s="69" customFormat="1" x14ac:dyDescent="0.25">
      <c r="A102" s="67">
        <v>94</v>
      </c>
      <c r="B102" s="100"/>
      <c r="C102" s="100"/>
      <c r="D102" s="100"/>
      <c r="E102" s="75"/>
      <c r="F102" s="100"/>
      <c r="G102" s="100"/>
      <c r="H102" s="100"/>
      <c r="I102" s="66">
        <f t="shared" si="1"/>
        <v>0</v>
      </c>
      <c r="J102" s="226"/>
      <c r="M102" s="53"/>
    </row>
    <row r="103" spans="1:13" s="69" customFormat="1" x14ac:dyDescent="0.25">
      <c r="A103" s="67">
        <v>95</v>
      </c>
      <c r="B103" s="100"/>
      <c r="C103" s="100"/>
      <c r="D103" s="100"/>
      <c r="E103" s="75"/>
      <c r="F103" s="100"/>
      <c r="G103" s="100"/>
      <c r="H103" s="100"/>
      <c r="I103" s="66">
        <f t="shared" si="1"/>
        <v>0</v>
      </c>
      <c r="J103" s="226"/>
    </row>
    <row r="104" spans="1:13" s="69" customFormat="1" x14ac:dyDescent="0.25">
      <c r="A104" s="67">
        <v>96</v>
      </c>
      <c r="B104" s="100"/>
      <c r="C104" s="100"/>
      <c r="D104" s="100"/>
      <c r="E104" s="75"/>
      <c r="F104" s="100"/>
      <c r="G104" s="100"/>
      <c r="H104" s="100"/>
      <c r="I104" s="66">
        <f t="shared" si="1"/>
        <v>0</v>
      </c>
      <c r="J104" s="226"/>
    </row>
    <row r="105" spans="1:13" s="69" customFormat="1" x14ac:dyDescent="0.25">
      <c r="A105" s="67">
        <v>97</v>
      </c>
      <c r="B105" s="100"/>
      <c r="C105" s="100"/>
      <c r="D105" s="100"/>
      <c r="E105" s="75"/>
      <c r="F105" s="100"/>
      <c r="G105" s="100"/>
      <c r="H105" s="100"/>
      <c r="I105" s="66">
        <f t="shared" si="1"/>
        <v>0</v>
      </c>
      <c r="J105" s="226"/>
    </row>
    <row r="106" spans="1:13" s="69" customFormat="1" x14ac:dyDescent="0.25">
      <c r="A106" s="67">
        <v>98</v>
      </c>
      <c r="B106" s="100"/>
      <c r="C106" s="100"/>
      <c r="D106" s="100"/>
      <c r="E106" s="75"/>
      <c r="F106" s="100"/>
      <c r="G106" s="100"/>
      <c r="H106" s="100"/>
      <c r="I106" s="66">
        <f t="shared" si="1"/>
        <v>0</v>
      </c>
      <c r="J106" s="226"/>
    </row>
    <row r="107" spans="1:13" x14ac:dyDescent="0.25">
      <c r="A107" s="67">
        <v>99</v>
      </c>
      <c r="B107" s="100"/>
      <c r="C107" s="100"/>
      <c r="D107" s="100"/>
      <c r="E107" s="75"/>
      <c r="F107" s="100"/>
      <c r="G107" s="100"/>
      <c r="H107" s="100"/>
      <c r="I107" s="66">
        <f t="shared" si="1"/>
        <v>0</v>
      </c>
      <c r="J107" s="226"/>
      <c r="K107" s="69"/>
      <c r="L107" s="69"/>
      <c r="M107" s="69"/>
    </row>
    <row r="108" spans="1:13" s="69" customFormat="1" x14ac:dyDescent="0.25">
      <c r="A108" s="67">
        <v>100</v>
      </c>
      <c r="B108" s="100"/>
      <c r="C108" s="100"/>
      <c r="D108" s="100"/>
      <c r="E108" s="75"/>
      <c r="F108" s="100"/>
      <c r="G108" s="100"/>
      <c r="H108" s="100"/>
      <c r="I108" s="66">
        <f t="shared" si="1"/>
        <v>0</v>
      </c>
      <c r="J108" s="226"/>
      <c r="M108" s="53"/>
    </row>
    <row r="109" spans="1:13" s="69" customFormat="1" x14ac:dyDescent="0.25">
      <c r="A109" s="67">
        <v>101</v>
      </c>
      <c r="B109" s="100"/>
      <c r="C109" s="100"/>
      <c r="D109" s="100"/>
      <c r="E109" s="75"/>
      <c r="F109" s="100"/>
      <c r="G109" s="100"/>
      <c r="H109" s="100"/>
      <c r="I109" s="66">
        <f t="shared" si="1"/>
        <v>0</v>
      </c>
      <c r="J109" s="226"/>
    </row>
    <row r="110" spans="1:13" s="69" customFormat="1" x14ac:dyDescent="0.25">
      <c r="A110" s="67">
        <v>102</v>
      </c>
      <c r="B110" s="100"/>
      <c r="C110" s="100"/>
      <c r="D110" s="100"/>
      <c r="E110" s="75"/>
      <c r="F110" s="100"/>
      <c r="G110" s="100"/>
      <c r="H110" s="100"/>
      <c r="I110" s="66">
        <f t="shared" si="1"/>
        <v>0</v>
      </c>
      <c r="J110" s="226"/>
    </row>
    <row r="111" spans="1:13" s="69" customFormat="1" x14ac:dyDescent="0.25">
      <c r="A111" s="67">
        <v>103</v>
      </c>
      <c r="B111" s="100"/>
      <c r="C111" s="100"/>
      <c r="D111" s="100"/>
      <c r="E111" s="75"/>
      <c r="F111" s="100"/>
      <c r="G111" s="100"/>
      <c r="H111" s="100"/>
      <c r="I111" s="66">
        <f t="shared" si="1"/>
        <v>0</v>
      </c>
      <c r="J111" s="226"/>
    </row>
    <row r="112" spans="1:13" s="69" customFormat="1" x14ac:dyDescent="0.25">
      <c r="A112" s="67">
        <v>104</v>
      </c>
      <c r="B112" s="100"/>
      <c r="C112" s="100"/>
      <c r="D112" s="100"/>
      <c r="E112" s="75"/>
      <c r="F112" s="100"/>
      <c r="G112" s="100"/>
      <c r="H112" s="100"/>
      <c r="I112" s="66">
        <f t="shared" si="1"/>
        <v>0</v>
      </c>
      <c r="J112" s="226"/>
    </row>
    <row r="113" spans="1:10" s="69" customFormat="1" x14ac:dyDescent="0.25">
      <c r="A113" s="67">
        <v>105</v>
      </c>
      <c r="B113" s="100"/>
      <c r="C113" s="100"/>
      <c r="D113" s="100"/>
      <c r="E113" s="75"/>
      <c r="F113" s="100"/>
      <c r="G113" s="100"/>
      <c r="H113" s="100"/>
      <c r="I113" s="66">
        <f t="shared" si="1"/>
        <v>0</v>
      </c>
      <c r="J113" s="226"/>
    </row>
    <row r="114" spans="1:10" s="69" customFormat="1" x14ac:dyDescent="0.25">
      <c r="A114" s="67">
        <v>106</v>
      </c>
      <c r="B114" s="100"/>
      <c r="C114" s="100"/>
      <c r="D114" s="100"/>
      <c r="E114" s="75"/>
      <c r="F114" s="100"/>
      <c r="G114" s="100"/>
      <c r="H114" s="100"/>
      <c r="I114" s="66">
        <f t="shared" si="1"/>
        <v>0</v>
      </c>
      <c r="J114" s="226"/>
    </row>
    <row r="115" spans="1:10" s="69" customFormat="1" x14ac:dyDescent="0.25">
      <c r="A115" s="67">
        <v>107</v>
      </c>
      <c r="B115" s="100"/>
      <c r="C115" s="100"/>
      <c r="D115" s="100"/>
      <c r="E115" s="75"/>
      <c r="F115" s="100"/>
      <c r="G115" s="100"/>
      <c r="H115" s="100"/>
      <c r="I115" s="66">
        <f t="shared" si="1"/>
        <v>0</v>
      </c>
      <c r="J115" s="226"/>
    </row>
    <row r="116" spans="1:10" s="69" customFormat="1" x14ac:dyDescent="0.25">
      <c r="A116" s="67">
        <v>108</v>
      </c>
      <c r="B116" s="100"/>
      <c r="C116" s="100"/>
      <c r="D116" s="100"/>
      <c r="E116" s="75"/>
      <c r="F116" s="100"/>
      <c r="G116" s="100"/>
      <c r="H116" s="100"/>
      <c r="I116" s="66">
        <f t="shared" si="1"/>
        <v>0</v>
      </c>
      <c r="J116" s="226"/>
    </row>
    <row r="117" spans="1:10" s="69" customFormat="1" x14ac:dyDescent="0.25">
      <c r="A117" s="67">
        <v>109</v>
      </c>
      <c r="B117" s="100"/>
      <c r="C117" s="100"/>
      <c r="D117" s="100"/>
      <c r="E117" s="75"/>
      <c r="F117" s="100"/>
      <c r="G117" s="100"/>
      <c r="H117" s="100"/>
      <c r="I117" s="66">
        <f t="shared" si="1"/>
        <v>0</v>
      </c>
      <c r="J117" s="226"/>
    </row>
    <row r="118" spans="1:10" s="69" customFormat="1" x14ac:dyDescent="0.25">
      <c r="A118" s="67">
        <v>110</v>
      </c>
      <c r="B118" s="100"/>
      <c r="C118" s="100"/>
      <c r="D118" s="100"/>
      <c r="E118" s="75"/>
      <c r="F118" s="100"/>
      <c r="G118" s="100"/>
      <c r="H118" s="100"/>
      <c r="I118" s="66">
        <f t="shared" si="1"/>
        <v>0</v>
      </c>
      <c r="J118" s="226"/>
    </row>
    <row r="119" spans="1:10" s="69" customFormat="1" x14ac:dyDescent="0.25">
      <c r="A119" s="67">
        <v>111</v>
      </c>
      <c r="B119" s="100"/>
      <c r="C119" s="100"/>
      <c r="D119" s="100"/>
      <c r="E119" s="75"/>
      <c r="F119" s="100"/>
      <c r="G119" s="100"/>
      <c r="H119" s="100"/>
      <c r="I119" s="66">
        <f t="shared" si="1"/>
        <v>0</v>
      </c>
      <c r="J119" s="226"/>
    </row>
    <row r="120" spans="1:10" s="69" customFormat="1" x14ac:dyDescent="0.25">
      <c r="A120" s="67">
        <v>112</v>
      </c>
      <c r="B120" s="100"/>
      <c r="C120" s="100"/>
      <c r="D120" s="100"/>
      <c r="E120" s="75"/>
      <c r="F120" s="100"/>
      <c r="G120" s="100"/>
      <c r="H120" s="100"/>
      <c r="I120" s="66">
        <f t="shared" si="1"/>
        <v>0</v>
      </c>
      <c r="J120" s="226"/>
    </row>
    <row r="121" spans="1:10" s="69" customFormat="1" x14ac:dyDescent="0.25">
      <c r="A121" s="67">
        <v>113</v>
      </c>
      <c r="B121" s="100"/>
      <c r="C121" s="100"/>
      <c r="D121" s="100"/>
      <c r="E121" s="75"/>
      <c r="F121" s="100"/>
      <c r="G121" s="100"/>
      <c r="H121" s="100"/>
      <c r="I121" s="66">
        <f t="shared" si="1"/>
        <v>0</v>
      </c>
      <c r="J121" s="226"/>
    </row>
    <row r="122" spans="1:10" s="69" customFormat="1" x14ac:dyDescent="0.25">
      <c r="A122" s="67">
        <v>114</v>
      </c>
      <c r="B122" s="100"/>
      <c r="C122" s="100"/>
      <c r="D122" s="100"/>
      <c r="E122" s="75"/>
      <c r="F122" s="100"/>
      <c r="G122" s="100"/>
      <c r="H122" s="100"/>
      <c r="I122" s="66">
        <f t="shared" si="1"/>
        <v>0</v>
      </c>
      <c r="J122" s="226"/>
    </row>
    <row r="123" spans="1:10" s="69" customFormat="1" x14ac:dyDescent="0.25">
      <c r="A123" s="67">
        <v>115</v>
      </c>
      <c r="B123" s="100"/>
      <c r="C123" s="100"/>
      <c r="D123" s="100"/>
      <c r="E123" s="75"/>
      <c r="F123" s="100"/>
      <c r="G123" s="100"/>
      <c r="H123" s="100"/>
      <c r="I123" s="66">
        <f t="shared" si="1"/>
        <v>0</v>
      </c>
      <c r="J123" s="226"/>
    </row>
    <row r="124" spans="1:10" s="69" customFormat="1" x14ac:dyDescent="0.25">
      <c r="A124" s="67">
        <v>116</v>
      </c>
      <c r="B124" s="100"/>
      <c r="C124" s="100"/>
      <c r="D124" s="100"/>
      <c r="E124" s="75"/>
      <c r="F124" s="100"/>
      <c r="G124" s="100"/>
      <c r="H124" s="100"/>
      <c r="I124" s="66">
        <f t="shared" si="1"/>
        <v>0</v>
      </c>
      <c r="J124" s="226"/>
    </row>
    <row r="125" spans="1:10" s="69" customFormat="1" x14ac:dyDescent="0.25">
      <c r="A125" s="67">
        <v>117</v>
      </c>
      <c r="B125" s="100"/>
      <c r="C125" s="100"/>
      <c r="D125" s="100"/>
      <c r="E125" s="75"/>
      <c r="F125" s="100"/>
      <c r="G125" s="100"/>
      <c r="H125" s="100"/>
      <c r="I125" s="66">
        <f t="shared" si="1"/>
        <v>0</v>
      </c>
      <c r="J125" s="226"/>
    </row>
    <row r="126" spans="1:10" s="69" customFormat="1" x14ac:dyDescent="0.25">
      <c r="A126" s="67">
        <v>118</v>
      </c>
      <c r="B126" s="100"/>
      <c r="C126" s="100"/>
      <c r="D126" s="100"/>
      <c r="E126" s="75"/>
      <c r="F126" s="100"/>
      <c r="G126" s="100"/>
      <c r="H126" s="100"/>
      <c r="I126" s="66">
        <f t="shared" si="1"/>
        <v>0</v>
      </c>
      <c r="J126" s="226"/>
    </row>
    <row r="127" spans="1:10" s="69" customFormat="1" x14ac:dyDescent="0.25">
      <c r="A127" s="67">
        <v>119</v>
      </c>
      <c r="B127" s="100"/>
      <c r="C127" s="100"/>
      <c r="D127" s="100"/>
      <c r="E127" s="75"/>
      <c r="F127" s="100"/>
      <c r="G127" s="100"/>
      <c r="H127" s="100"/>
      <c r="I127" s="66">
        <f t="shared" si="1"/>
        <v>0</v>
      </c>
      <c r="J127" s="226"/>
    </row>
    <row r="128" spans="1:10" s="69" customFormat="1" x14ac:dyDescent="0.25">
      <c r="A128" s="67">
        <v>120</v>
      </c>
      <c r="B128" s="100"/>
      <c r="C128" s="100"/>
      <c r="D128" s="100"/>
      <c r="E128" s="75"/>
      <c r="F128" s="100"/>
      <c r="G128" s="100"/>
      <c r="H128" s="100"/>
      <c r="I128" s="66">
        <f t="shared" si="1"/>
        <v>0</v>
      </c>
      <c r="J128" s="226"/>
    </row>
    <row r="129" spans="1:10" s="69" customFormat="1" x14ac:dyDescent="0.25">
      <c r="A129" s="67">
        <v>121</v>
      </c>
      <c r="B129" s="100"/>
      <c r="C129" s="100"/>
      <c r="D129" s="100"/>
      <c r="E129" s="75"/>
      <c r="F129" s="100"/>
      <c r="G129" s="100"/>
      <c r="H129" s="100"/>
      <c r="I129" s="66">
        <f t="shared" si="1"/>
        <v>0</v>
      </c>
      <c r="J129" s="226"/>
    </row>
    <row r="130" spans="1:10" s="69" customFormat="1" x14ac:dyDescent="0.25">
      <c r="A130" s="67">
        <v>122</v>
      </c>
      <c r="B130" s="100"/>
      <c r="C130" s="100"/>
      <c r="D130" s="100"/>
      <c r="E130" s="75"/>
      <c r="F130" s="100"/>
      <c r="G130" s="100"/>
      <c r="H130" s="100"/>
      <c r="I130" s="66">
        <f t="shared" si="1"/>
        <v>0</v>
      </c>
      <c r="J130" s="226"/>
    </row>
    <row r="131" spans="1:10" s="69" customFormat="1" x14ac:dyDescent="0.25">
      <c r="A131" s="67">
        <v>123</v>
      </c>
      <c r="B131" s="100"/>
      <c r="C131" s="100"/>
      <c r="D131" s="100"/>
      <c r="E131" s="75"/>
      <c r="F131" s="100"/>
      <c r="G131" s="100"/>
      <c r="H131" s="100"/>
      <c r="I131" s="66">
        <f t="shared" si="1"/>
        <v>0</v>
      </c>
      <c r="J131" s="226"/>
    </row>
    <row r="132" spans="1:10" s="69" customFormat="1" x14ac:dyDescent="0.25">
      <c r="A132" s="67">
        <v>124</v>
      </c>
      <c r="B132" s="100"/>
      <c r="C132" s="100"/>
      <c r="D132" s="100"/>
      <c r="E132" s="75"/>
      <c r="F132" s="100"/>
      <c r="G132" s="100"/>
      <c r="H132" s="100"/>
      <c r="I132" s="66">
        <f t="shared" si="1"/>
        <v>0</v>
      </c>
      <c r="J132" s="226"/>
    </row>
    <row r="133" spans="1:10" s="69" customFormat="1" x14ac:dyDescent="0.25">
      <c r="A133" s="67">
        <v>125</v>
      </c>
      <c r="B133" s="100"/>
      <c r="C133" s="100"/>
      <c r="D133" s="100"/>
      <c r="E133" s="75"/>
      <c r="F133" s="100"/>
      <c r="G133" s="100"/>
      <c r="H133" s="100"/>
      <c r="I133" s="66">
        <f t="shared" si="1"/>
        <v>0</v>
      </c>
      <c r="J133" s="226"/>
    </row>
    <row r="134" spans="1:10" s="69" customFormat="1" x14ac:dyDescent="0.25">
      <c r="A134" s="67">
        <v>126</v>
      </c>
      <c r="B134" s="100"/>
      <c r="C134" s="100"/>
      <c r="D134" s="100"/>
      <c r="E134" s="75"/>
      <c r="F134" s="100"/>
      <c r="G134" s="100"/>
      <c r="H134" s="100"/>
      <c r="I134" s="66">
        <f t="shared" si="1"/>
        <v>0</v>
      </c>
      <c r="J134" s="226"/>
    </row>
    <row r="135" spans="1:10" s="69" customFormat="1" x14ac:dyDescent="0.25">
      <c r="A135" s="67">
        <v>127</v>
      </c>
      <c r="B135" s="100"/>
      <c r="C135" s="100"/>
      <c r="D135" s="100"/>
      <c r="E135" s="75"/>
      <c r="F135" s="100"/>
      <c r="G135" s="100"/>
      <c r="H135" s="100"/>
      <c r="I135" s="66">
        <f t="shared" si="1"/>
        <v>0</v>
      </c>
      <c r="J135" s="226"/>
    </row>
    <row r="136" spans="1:10" s="69" customFormat="1" x14ac:dyDescent="0.25">
      <c r="A136" s="67">
        <v>128</v>
      </c>
      <c r="B136" s="100"/>
      <c r="C136" s="100"/>
      <c r="D136" s="100"/>
      <c r="E136" s="75"/>
      <c r="F136" s="100"/>
      <c r="G136" s="100"/>
      <c r="H136" s="100"/>
      <c r="I136" s="66">
        <f t="shared" si="1"/>
        <v>0</v>
      </c>
      <c r="J136" s="226"/>
    </row>
    <row r="137" spans="1:10" s="69" customFormat="1" x14ac:dyDescent="0.25">
      <c r="A137" s="67">
        <v>129</v>
      </c>
      <c r="B137" s="100"/>
      <c r="C137" s="100"/>
      <c r="D137" s="100"/>
      <c r="E137" s="75"/>
      <c r="F137" s="100"/>
      <c r="G137" s="100"/>
      <c r="H137" s="100"/>
      <c r="I137" s="66">
        <f t="shared" ref="I137:I200" si="2">ROUND(G137*H137,2)</f>
        <v>0</v>
      </c>
      <c r="J137" s="226"/>
    </row>
    <row r="138" spans="1:10" s="69" customFormat="1" x14ac:dyDescent="0.25">
      <c r="A138" s="67">
        <v>130</v>
      </c>
      <c r="B138" s="100"/>
      <c r="C138" s="100"/>
      <c r="D138" s="100"/>
      <c r="E138" s="75"/>
      <c r="F138" s="100"/>
      <c r="G138" s="100"/>
      <c r="H138" s="100"/>
      <c r="I138" s="66">
        <f t="shared" si="2"/>
        <v>0</v>
      </c>
      <c r="J138" s="226"/>
    </row>
    <row r="139" spans="1:10" s="69" customFormat="1" x14ac:dyDescent="0.25">
      <c r="A139" s="67">
        <v>131</v>
      </c>
      <c r="B139" s="100"/>
      <c r="C139" s="100"/>
      <c r="D139" s="100"/>
      <c r="E139" s="75"/>
      <c r="F139" s="100"/>
      <c r="G139" s="100"/>
      <c r="H139" s="100"/>
      <c r="I139" s="66">
        <f t="shared" si="2"/>
        <v>0</v>
      </c>
      <c r="J139" s="226"/>
    </row>
    <row r="140" spans="1:10" s="69" customFormat="1" x14ac:dyDescent="0.25">
      <c r="A140" s="67">
        <v>132</v>
      </c>
      <c r="B140" s="100"/>
      <c r="C140" s="100"/>
      <c r="D140" s="100"/>
      <c r="E140" s="75"/>
      <c r="F140" s="100"/>
      <c r="G140" s="100"/>
      <c r="H140" s="100"/>
      <c r="I140" s="66">
        <f t="shared" si="2"/>
        <v>0</v>
      </c>
      <c r="J140" s="226"/>
    </row>
    <row r="141" spans="1:10" s="69" customFormat="1" x14ac:dyDescent="0.25">
      <c r="A141" s="67">
        <v>133</v>
      </c>
      <c r="B141" s="100"/>
      <c r="C141" s="100"/>
      <c r="D141" s="100"/>
      <c r="E141" s="75"/>
      <c r="F141" s="100"/>
      <c r="G141" s="100"/>
      <c r="H141" s="100"/>
      <c r="I141" s="66">
        <f t="shared" si="2"/>
        <v>0</v>
      </c>
      <c r="J141" s="226"/>
    </row>
    <row r="142" spans="1:10" s="69" customFormat="1" x14ac:dyDescent="0.25">
      <c r="A142" s="67">
        <v>134</v>
      </c>
      <c r="B142" s="100"/>
      <c r="C142" s="100"/>
      <c r="D142" s="100"/>
      <c r="E142" s="75"/>
      <c r="F142" s="100"/>
      <c r="G142" s="100"/>
      <c r="H142" s="100"/>
      <c r="I142" s="66">
        <f t="shared" si="2"/>
        <v>0</v>
      </c>
      <c r="J142" s="226"/>
    </row>
    <row r="143" spans="1:10" s="69" customFormat="1" x14ac:dyDescent="0.25">
      <c r="A143" s="67">
        <v>135</v>
      </c>
      <c r="B143" s="100"/>
      <c r="C143" s="100"/>
      <c r="D143" s="100"/>
      <c r="E143" s="75"/>
      <c r="F143" s="100"/>
      <c r="G143" s="100"/>
      <c r="H143" s="100"/>
      <c r="I143" s="66">
        <f t="shared" si="2"/>
        <v>0</v>
      </c>
      <c r="J143" s="226"/>
    </row>
    <row r="144" spans="1:10" s="69" customFormat="1" x14ac:dyDescent="0.25">
      <c r="A144" s="67">
        <v>136</v>
      </c>
      <c r="B144" s="100"/>
      <c r="C144" s="100"/>
      <c r="D144" s="100"/>
      <c r="E144" s="75"/>
      <c r="F144" s="100"/>
      <c r="G144" s="100"/>
      <c r="H144" s="100"/>
      <c r="I144" s="66">
        <f t="shared" si="2"/>
        <v>0</v>
      </c>
      <c r="J144" s="226"/>
    </row>
    <row r="145" spans="1:10" s="69" customFormat="1" x14ac:dyDescent="0.25">
      <c r="A145" s="67">
        <v>137</v>
      </c>
      <c r="B145" s="100"/>
      <c r="C145" s="100"/>
      <c r="D145" s="100"/>
      <c r="E145" s="75"/>
      <c r="F145" s="100"/>
      <c r="G145" s="100"/>
      <c r="H145" s="100"/>
      <c r="I145" s="66">
        <f t="shared" si="2"/>
        <v>0</v>
      </c>
      <c r="J145" s="226"/>
    </row>
    <row r="146" spans="1:10" s="69" customFormat="1" x14ac:dyDescent="0.25">
      <c r="A146" s="67">
        <v>138</v>
      </c>
      <c r="B146" s="100"/>
      <c r="C146" s="100"/>
      <c r="D146" s="100"/>
      <c r="E146" s="75"/>
      <c r="F146" s="100"/>
      <c r="G146" s="100"/>
      <c r="H146" s="100"/>
      <c r="I146" s="66">
        <f t="shared" si="2"/>
        <v>0</v>
      </c>
      <c r="J146" s="226"/>
    </row>
    <row r="147" spans="1:10" s="69" customFormat="1" x14ac:dyDescent="0.25">
      <c r="A147" s="67">
        <v>139</v>
      </c>
      <c r="B147" s="100"/>
      <c r="C147" s="100"/>
      <c r="D147" s="100"/>
      <c r="E147" s="75"/>
      <c r="F147" s="100"/>
      <c r="G147" s="100"/>
      <c r="H147" s="100"/>
      <c r="I147" s="66">
        <f t="shared" si="2"/>
        <v>0</v>
      </c>
      <c r="J147" s="226"/>
    </row>
    <row r="148" spans="1:10" s="69" customFormat="1" x14ac:dyDescent="0.25">
      <c r="A148" s="67">
        <v>140</v>
      </c>
      <c r="B148" s="100"/>
      <c r="C148" s="100"/>
      <c r="D148" s="100"/>
      <c r="E148" s="75"/>
      <c r="F148" s="100"/>
      <c r="G148" s="100"/>
      <c r="H148" s="100"/>
      <c r="I148" s="66">
        <f t="shared" si="2"/>
        <v>0</v>
      </c>
      <c r="J148" s="226"/>
    </row>
    <row r="149" spans="1:10" s="69" customFormat="1" x14ac:dyDescent="0.25">
      <c r="A149" s="67">
        <v>141</v>
      </c>
      <c r="B149" s="100"/>
      <c r="C149" s="100"/>
      <c r="D149" s="100"/>
      <c r="E149" s="75"/>
      <c r="F149" s="100"/>
      <c r="G149" s="100"/>
      <c r="H149" s="100"/>
      <c r="I149" s="66">
        <f t="shared" si="2"/>
        <v>0</v>
      </c>
      <c r="J149" s="226"/>
    </row>
    <row r="150" spans="1:10" s="69" customFormat="1" x14ac:dyDescent="0.25">
      <c r="A150" s="67">
        <v>142</v>
      </c>
      <c r="B150" s="100"/>
      <c r="C150" s="100"/>
      <c r="D150" s="100"/>
      <c r="E150" s="75"/>
      <c r="F150" s="100"/>
      <c r="G150" s="100"/>
      <c r="H150" s="100"/>
      <c r="I150" s="66">
        <f t="shared" si="2"/>
        <v>0</v>
      </c>
      <c r="J150" s="226"/>
    </row>
    <row r="151" spans="1:10" s="69" customFormat="1" x14ac:dyDescent="0.25">
      <c r="A151" s="67">
        <v>143</v>
      </c>
      <c r="B151" s="100"/>
      <c r="C151" s="100"/>
      <c r="D151" s="100"/>
      <c r="E151" s="75"/>
      <c r="F151" s="100"/>
      <c r="G151" s="100"/>
      <c r="H151" s="100"/>
      <c r="I151" s="66">
        <f t="shared" si="2"/>
        <v>0</v>
      </c>
      <c r="J151" s="226"/>
    </row>
    <row r="152" spans="1:10" s="69" customFormat="1" x14ac:dyDescent="0.25">
      <c r="A152" s="67">
        <v>144</v>
      </c>
      <c r="B152" s="100"/>
      <c r="C152" s="100"/>
      <c r="D152" s="100"/>
      <c r="E152" s="75"/>
      <c r="F152" s="100"/>
      <c r="G152" s="100"/>
      <c r="H152" s="100"/>
      <c r="I152" s="66">
        <f t="shared" si="2"/>
        <v>0</v>
      </c>
      <c r="J152" s="226"/>
    </row>
    <row r="153" spans="1:10" s="69" customFormat="1" x14ac:dyDescent="0.25">
      <c r="A153" s="67">
        <v>145</v>
      </c>
      <c r="B153" s="100"/>
      <c r="C153" s="100"/>
      <c r="D153" s="100"/>
      <c r="E153" s="75"/>
      <c r="F153" s="100"/>
      <c r="G153" s="100"/>
      <c r="H153" s="100"/>
      <c r="I153" s="66">
        <f t="shared" si="2"/>
        <v>0</v>
      </c>
      <c r="J153" s="226"/>
    </row>
    <row r="154" spans="1:10" s="69" customFormat="1" x14ac:dyDescent="0.25">
      <c r="A154" s="67">
        <v>146</v>
      </c>
      <c r="B154" s="100"/>
      <c r="C154" s="100"/>
      <c r="D154" s="100"/>
      <c r="E154" s="75"/>
      <c r="F154" s="100"/>
      <c r="G154" s="100"/>
      <c r="H154" s="100"/>
      <c r="I154" s="66">
        <f t="shared" si="2"/>
        <v>0</v>
      </c>
      <c r="J154" s="226"/>
    </row>
    <row r="155" spans="1:10" s="69" customFormat="1" x14ac:dyDescent="0.25">
      <c r="A155" s="67">
        <v>147</v>
      </c>
      <c r="B155" s="100"/>
      <c r="C155" s="100"/>
      <c r="D155" s="100"/>
      <c r="E155" s="75"/>
      <c r="F155" s="100"/>
      <c r="G155" s="100"/>
      <c r="H155" s="100"/>
      <c r="I155" s="66">
        <f t="shared" si="2"/>
        <v>0</v>
      </c>
      <c r="J155" s="226"/>
    </row>
    <row r="156" spans="1:10" s="69" customFormat="1" x14ac:dyDescent="0.25">
      <c r="A156" s="67">
        <v>148</v>
      </c>
      <c r="B156" s="100"/>
      <c r="C156" s="100"/>
      <c r="D156" s="100"/>
      <c r="E156" s="75"/>
      <c r="F156" s="100"/>
      <c r="G156" s="100"/>
      <c r="H156" s="100"/>
      <c r="I156" s="66">
        <f t="shared" si="2"/>
        <v>0</v>
      </c>
      <c r="J156" s="226"/>
    </row>
    <row r="157" spans="1:10" s="69" customFormat="1" x14ac:dyDescent="0.25">
      <c r="A157" s="67">
        <v>149</v>
      </c>
      <c r="B157" s="100"/>
      <c r="C157" s="100"/>
      <c r="D157" s="100"/>
      <c r="E157" s="75"/>
      <c r="F157" s="100"/>
      <c r="G157" s="100"/>
      <c r="H157" s="100"/>
      <c r="I157" s="66">
        <f t="shared" si="2"/>
        <v>0</v>
      </c>
      <c r="J157" s="226"/>
    </row>
    <row r="158" spans="1:10" s="69" customFormat="1" x14ac:dyDescent="0.25">
      <c r="A158" s="67">
        <v>150</v>
      </c>
      <c r="B158" s="100"/>
      <c r="C158" s="100"/>
      <c r="D158" s="100"/>
      <c r="E158" s="75"/>
      <c r="F158" s="100"/>
      <c r="G158" s="100"/>
      <c r="H158" s="100"/>
      <c r="I158" s="66">
        <f t="shared" si="2"/>
        <v>0</v>
      </c>
      <c r="J158" s="226"/>
    </row>
    <row r="159" spans="1:10" s="69" customFormat="1" x14ac:dyDescent="0.25">
      <c r="A159" s="67">
        <v>151</v>
      </c>
      <c r="B159" s="100"/>
      <c r="C159" s="100"/>
      <c r="D159" s="100"/>
      <c r="E159" s="75"/>
      <c r="F159" s="100"/>
      <c r="G159" s="100"/>
      <c r="H159" s="100"/>
      <c r="I159" s="66">
        <f t="shared" si="2"/>
        <v>0</v>
      </c>
      <c r="J159" s="226"/>
    </row>
    <row r="160" spans="1:10" s="69" customFormat="1" x14ac:dyDescent="0.25">
      <c r="A160" s="67">
        <v>152</v>
      </c>
      <c r="B160" s="100"/>
      <c r="C160" s="100"/>
      <c r="D160" s="100"/>
      <c r="E160" s="75"/>
      <c r="F160" s="100"/>
      <c r="G160" s="100"/>
      <c r="H160" s="100"/>
      <c r="I160" s="66">
        <f t="shared" si="2"/>
        <v>0</v>
      </c>
      <c r="J160" s="226"/>
    </row>
    <row r="161" spans="1:10" s="69" customFormat="1" x14ac:dyDescent="0.25">
      <c r="A161" s="67">
        <v>153</v>
      </c>
      <c r="B161" s="100"/>
      <c r="C161" s="100"/>
      <c r="D161" s="100"/>
      <c r="E161" s="75"/>
      <c r="F161" s="100"/>
      <c r="G161" s="100"/>
      <c r="H161" s="100"/>
      <c r="I161" s="66">
        <f t="shared" si="2"/>
        <v>0</v>
      </c>
      <c r="J161" s="226"/>
    </row>
    <row r="162" spans="1:10" s="69" customFormat="1" x14ac:dyDescent="0.25">
      <c r="A162" s="67">
        <v>154</v>
      </c>
      <c r="B162" s="100"/>
      <c r="C162" s="100"/>
      <c r="D162" s="100"/>
      <c r="E162" s="75"/>
      <c r="F162" s="100"/>
      <c r="G162" s="100"/>
      <c r="H162" s="100"/>
      <c r="I162" s="66">
        <f t="shared" si="2"/>
        <v>0</v>
      </c>
      <c r="J162" s="226"/>
    </row>
    <row r="163" spans="1:10" s="69" customFormat="1" x14ac:dyDescent="0.25">
      <c r="A163" s="67">
        <v>155</v>
      </c>
      <c r="B163" s="100"/>
      <c r="C163" s="100"/>
      <c r="D163" s="100"/>
      <c r="E163" s="75"/>
      <c r="F163" s="100"/>
      <c r="G163" s="100"/>
      <c r="H163" s="100"/>
      <c r="I163" s="66">
        <f t="shared" si="2"/>
        <v>0</v>
      </c>
      <c r="J163" s="226"/>
    </row>
    <row r="164" spans="1:10" s="69" customFormat="1" x14ac:dyDescent="0.25">
      <c r="A164" s="67">
        <v>156</v>
      </c>
      <c r="B164" s="100"/>
      <c r="C164" s="100"/>
      <c r="D164" s="100"/>
      <c r="E164" s="75"/>
      <c r="F164" s="100"/>
      <c r="G164" s="100"/>
      <c r="H164" s="100"/>
      <c r="I164" s="66">
        <f t="shared" si="2"/>
        <v>0</v>
      </c>
      <c r="J164" s="226"/>
    </row>
    <row r="165" spans="1:10" s="69" customFormat="1" x14ac:dyDescent="0.25">
      <c r="A165" s="67">
        <v>157</v>
      </c>
      <c r="B165" s="100"/>
      <c r="C165" s="100"/>
      <c r="D165" s="100"/>
      <c r="E165" s="75"/>
      <c r="F165" s="100"/>
      <c r="G165" s="100"/>
      <c r="H165" s="100"/>
      <c r="I165" s="66">
        <f t="shared" si="2"/>
        <v>0</v>
      </c>
      <c r="J165" s="226"/>
    </row>
    <row r="166" spans="1:10" s="69" customFormat="1" x14ac:dyDescent="0.25">
      <c r="A166" s="67">
        <v>158</v>
      </c>
      <c r="B166" s="100"/>
      <c r="C166" s="100"/>
      <c r="D166" s="100"/>
      <c r="E166" s="75"/>
      <c r="F166" s="100"/>
      <c r="G166" s="100"/>
      <c r="H166" s="100"/>
      <c r="I166" s="66">
        <f t="shared" si="2"/>
        <v>0</v>
      </c>
      <c r="J166" s="226"/>
    </row>
    <row r="167" spans="1:10" s="69" customFormat="1" x14ac:dyDescent="0.25">
      <c r="A167" s="67">
        <v>159</v>
      </c>
      <c r="B167" s="100"/>
      <c r="C167" s="100"/>
      <c r="D167" s="100"/>
      <c r="E167" s="75"/>
      <c r="F167" s="100"/>
      <c r="G167" s="100"/>
      <c r="H167" s="100"/>
      <c r="I167" s="66">
        <f t="shared" si="2"/>
        <v>0</v>
      </c>
      <c r="J167" s="226"/>
    </row>
    <row r="168" spans="1:10" s="69" customFormat="1" x14ac:dyDescent="0.25">
      <c r="A168" s="67">
        <v>160</v>
      </c>
      <c r="B168" s="100"/>
      <c r="C168" s="100"/>
      <c r="D168" s="100"/>
      <c r="E168" s="75"/>
      <c r="F168" s="100"/>
      <c r="G168" s="100"/>
      <c r="H168" s="100"/>
      <c r="I168" s="66">
        <f t="shared" si="2"/>
        <v>0</v>
      </c>
      <c r="J168" s="226"/>
    </row>
    <row r="169" spans="1:10" s="69" customFormat="1" x14ac:dyDescent="0.25">
      <c r="A169" s="67">
        <v>161</v>
      </c>
      <c r="B169" s="100"/>
      <c r="C169" s="100"/>
      <c r="D169" s="100"/>
      <c r="E169" s="75"/>
      <c r="F169" s="100"/>
      <c r="G169" s="100"/>
      <c r="H169" s="100"/>
      <c r="I169" s="66">
        <f t="shared" si="2"/>
        <v>0</v>
      </c>
      <c r="J169" s="226"/>
    </row>
    <row r="170" spans="1:10" s="69" customFormat="1" x14ac:dyDescent="0.25">
      <c r="A170" s="67">
        <v>162</v>
      </c>
      <c r="B170" s="100"/>
      <c r="C170" s="100"/>
      <c r="D170" s="100"/>
      <c r="E170" s="75"/>
      <c r="F170" s="100"/>
      <c r="G170" s="100"/>
      <c r="H170" s="100"/>
      <c r="I170" s="66">
        <f t="shared" si="2"/>
        <v>0</v>
      </c>
      <c r="J170" s="226"/>
    </row>
    <row r="171" spans="1:10" s="69" customFormat="1" x14ac:dyDescent="0.25">
      <c r="A171" s="67">
        <v>163</v>
      </c>
      <c r="B171" s="100"/>
      <c r="C171" s="100"/>
      <c r="D171" s="100"/>
      <c r="E171" s="75"/>
      <c r="F171" s="100"/>
      <c r="G171" s="100"/>
      <c r="H171" s="100"/>
      <c r="I171" s="66">
        <f t="shared" si="2"/>
        <v>0</v>
      </c>
      <c r="J171" s="226"/>
    </row>
    <row r="172" spans="1:10" s="69" customFormat="1" x14ac:dyDescent="0.25">
      <c r="A172" s="67">
        <v>164</v>
      </c>
      <c r="B172" s="100"/>
      <c r="C172" s="100"/>
      <c r="D172" s="100"/>
      <c r="E172" s="75"/>
      <c r="F172" s="100"/>
      <c r="G172" s="100"/>
      <c r="H172" s="100"/>
      <c r="I172" s="66">
        <f t="shared" si="2"/>
        <v>0</v>
      </c>
      <c r="J172" s="226"/>
    </row>
    <row r="173" spans="1:10" s="69" customFormat="1" x14ac:dyDescent="0.25">
      <c r="A173" s="67">
        <v>165</v>
      </c>
      <c r="B173" s="100"/>
      <c r="C173" s="100"/>
      <c r="D173" s="100"/>
      <c r="E173" s="75"/>
      <c r="F173" s="100"/>
      <c r="G173" s="100"/>
      <c r="H173" s="100"/>
      <c r="I173" s="66">
        <f t="shared" si="2"/>
        <v>0</v>
      </c>
      <c r="J173" s="226"/>
    </row>
    <row r="174" spans="1:10" s="69" customFormat="1" x14ac:dyDescent="0.25">
      <c r="A174" s="67">
        <v>166</v>
      </c>
      <c r="B174" s="100"/>
      <c r="C174" s="100"/>
      <c r="D174" s="100"/>
      <c r="E174" s="75"/>
      <c r="F174" s="100"/>
      <c r="G174" s="100"/>
      <c r="H174" s="100"/>
      <c r="I174" s="66">
        <f t="shared" si="2"/>
        <v>0</v>
      </c>
      <c r="J174" s="226"/>
    </row>
    <row r="175" spans="1:10" s="69" customFormat="1" x14ac:dyDescent="0.25">
      <c r="A175" s="67">
        <v>167</v>
      </c>
      <c r="B175" s="100"/>
      <c r="C175" s="100"/>
      <c r="D175" s="100"/>
      <c r="E175" s="75"/>
      <c r="F175" s="100"/>
      <c r="G175" s="100"/>
      <c r="H175" s="100"/>
      <c r="I175" s="66">
        <f t="shared" si="2"/>
        <v>0</v>
      </c>
      <c r="J175" s="226"/>
    </row>
    <row r="176" spans="1:10" s="69" customFormat="1" x14ac:dyDescent="0.25">
      <c r="A176" s="67">
        <v>168</v>
      </c>
      <c r="B176" s="100"/>
      <c r="C176" s="100"/>
      <c r="D176" s="100"/>
      <c r="E176" s="75"/>
      <c r="F176" s="100"/>
      <c r="G176" s="100"/>
      <c r="H176" s="100"/>
      <c r="I176" s="66">
        <f t="shared" si="2"/>
        <v>0</v>
      </c>
      <c r="J176" s="226"/>
    </row>
    <row r="177" spans="1:10" s="69" customFormat="1" x14ac:dyDescent="0.25">
      <c r="A177" s="67">
        <v>169</v>
      </c>
      <c r="B177" s="100"/>
      <c r="C177" s="100"/>
      <c r="D177" s="100"/>
      <c r="E177" s="75"/>
      <c r="F177" s="100"/>
      <c r="G177" s="100"/>
      <c r="H177" s="100"/>
      <c r="I177" s="66">
        <f t="shared" si="2"/>
        <v>0</v>
      </c>
      <c r="J177" s="226"/>
    </row>
    <row r="178" spans="1:10" s="69" customFormat="1" x14ac:dyDescent="0.25">
      <c r="A178" s="67">
        <v>170</v>
      </c>
      <c r="B178" s="100"/>
      <c r="C178" s="100"/>
      <c r="D178" s="100"/>
      <c r="E178" s="75"/>
      <c r="F178" s="100"/>
      <c r="G178" s="100"/>
      <c r="H178" s="100"/>
      <c r="I178" s="66">
        <f t="shared" si="2"/>
        <v>0</v>
      </c>
      <c r="J178" s="226"/>
    </row>
    <row r="179" spans="1:10" s="69" customFormat="1" x14ac:dyDescent="0.25">
      <c r="A179" s="67">
        <v>171</v>
      </c>
      <c r="B179" s="100"/>
      <c r="C179" s="100"/>
      <c r="D179" s="100"/>
      <c r="E179" s="75"/>
      <c r="F179" s="100"/>
      <c r="G179" s="100"/>
      <c r="H179" s="100"/>
      <c r="I179" s="66">
        <f t="shared" si="2"/>
        <v>0</v>
      </c>
      <c r="J179" s="226"/>
    </row>
    <row r="180" spans="1:10" s="69" customFormat="1" x14ac:dyDescent="0.25">
      <c r="A180" s="67">
        <v>172</v>
      </c>
      <c r="B180" s="100"/>
      <c r="C180" s="100"/>
      <c r="D180" s="100"/>
      <c r="E180" s="75"/>
      <c r="F180" s="100"/>
      <c r="G180" s="100"/>
      <c r="H180" s="100"/>
      <c r="I180" s="66">
        <f t="shared" si="2"/>
        <v>0</v>
      </c>
      <c r="J180" s="226"/>
    </row>
    <row r="181" spans="1:10" s="69" customFormat="1" x14ac:dyDescent="0.25">
      <c r="A181" s="67">
        <v>173</v>
      </c>
      <c r="B181" s="100"/>
      <c r="C181" s="100"/>
      <c r="D181" s="100"/>
      <c r="E181" s="75"/>
      <c r="F181" s="100"/>
      <c r="G181" s="100"/>
      <c r="H181" s="100"/>
      <c r="I181" s="66">
        <f t="shared" si="2"/>
        <v>0</v>
      </c>
      <c r="J181" s="226"/>
    </row>
    <row r="182" spans="1:10" s="69" customFormat="1" x14ac:dyDescent="0.25">
      <c r="A182" s="67">
        <v>174</v>
      </c>
      <c r="B182" s="100"/>
      <c r="C182" s="100"/>
      <c r="D182" s="100"/>
      <c r="E182" s="75"/>
      <c r="F182" s="100"/>
      <c r="G182" s="100"/>
      <c r="H182" s="100"/>
      <c r="I182" s="66">
        <f t="shared" si="2"/>
        <v>0</v>
      </c>
      <c r="J182" s="226"/>
    </row>
    <row r="183" spans="1:10" s="69" customFormat="1" x14ac:dyDescent="0.25">
      <c r="A183" s="67">
        <v>175</v>
      </c>
      <c r="B183" s="100"/>
      <c r="C183" s="100"/>
      <c r="D183" s="100"/>
      <c r="E183" s="75"/>
      <c r="F183" s="100"/>
      <c r="G183" s="100"/>
      <c r="H183" s="100"/>
      <c r="I183" s="66">
        <f t="shared" si="2"/>
        <v>0</v>
      </c>
      <c r="J183" s="226"/>
    </row>
    <row r="184" spans="1:10" s="69" customFormat="1" x14ac:dyDescent="0.25">
      <c r="A184" s="67">
        <v>176</v>
      </c>
      <c r="B184" s="100"/>
      <c r="C184" s="100"/>
      <c r="D184" s="100"/>
      <c r="E184" s="75"/>
      <c r="F184" s="100"/>
      <c r="G184" s="100"/>
      <c r="H184" s="100"/>
      <c r="I184" s="66">
        <f t="shared" si="2"/>
        <v>0</v>
      </c>
      <c r="J184" s="226"/>
    </row>
    <row r="185" spans="1:10" s="69" customFormat="1" x14ac:dyDescent="0.25">
      <c r="A185" s="67">
        <v>177</v>
      </c>
      <c r="B185" s="100"/>
      <c r="C185" s="100"/>
      <c r="D185" s="100"/>
      <c r="E185" s="75"/>
      <c r="F185" s="100"/>
      <c r="G185" s="100"/>
      <c r="H185" s="100"/>
      <c r="I185" s="66">
        <f t="shared" si="2"/>
        <v>0</v>
      </c>
      <c r="J185" s="226"/>
    </row>
    <row r="186" spans="1:10" s="69" customFormat="1" x14ac:dyDescent="0.25">
      <c r="A186" s="67">
        <v>178</v>
      </c>
      <c r="B186" s="100"/>
      <c r="C186" s="100"/>
      <c r="D186" s="100"/>
      <c r="E186" s="75"/>
      <c r="F186" s="100"/>
      <c r="G186" s="100"/>
      <c r="H186" s="100"/>
      <c r="I186" s="66">
        <f t="shared" si="2"/>
        <v>0</v>
      </c>
      <c r="J186" s="226"/>
    </row>
    <row r="187" spans="1:10" s="69" customFormat="1" x14ac:dyDescent="0.25">
      <c r="A187" s="67">
        <v>179</v>
      </c>
      <c r="B187" s="100"/>
      <c r="C187" s="100"/>
      <c r="D187" s="100"/>
      <c r="E187" s="75"/>
      <c r="F187" s="100"/>
      <c r="G187" s="100"/>
      <c r="H187" s="100"/>
      <c r="I187" s="66">
        <f t="shared" si="2"/>
        <v>0</v>
      </c>
      <c r="J187" s="226"/>
    </row>
    <row r="188" spans="1:10" s="69" customFormat="1" x14ac:dyDescent="0.25">
      <c r="A188" s="67">
        <v>180</v>
      </c>
      <c r="B188" s="100"/>
      <c r="C188" s="100"/>
      <c r="D188" s="100"/>
      <c r="E188" s="75"/>
      <c r="F188" s="100"/>
      <c r="G188" s="100"/>
      <c r="H188" s="100"/>
      <c r="I188" s="66">
        <f t="shared" si="2"/>
        <v>0</v>
      </c>
      <c r="J188" s="226"/>
    </row>
    <row r="189" spans="1:10" s="69" customFormat="1" x14ac:dyDescent="0.25">
      <c r="A189" s="67">
        <v>181</v>
      </c>
      <c r="B189" s="100"/>
      <c r="C189" s="100"/>
      <c r="D189" s="100"/>
      <c r="E189" s="75"/>
      <c r="F189" s="100"/>
      <c r="G189" s="100"/>
      <c r="H189" s="100"/>
      <c r="I189" s="66">
        <f t="shared" si="2"/>
        <v>0</v>
      </c>
      <c r="J189" s="226"/>
    </row>
    <row r="190" spans="1:10" s="69" customFormat="1" x14ac:dyDescent="0.25">
      <c r="A190" s="67">
        <v>182</v>
      </c>
      <c r="B190" s="100"/>
      <c r="C190" s="100"/>
      <c r="D190" s="100"/>
      <c r="E190" s="75"/>
      <c r="F190" s="100"/>
      <c r="G190" s="100"/>
      <c r="H190" s="100"/>
      <c r="I190" s="66">
        <f t="shared" si="2"/>
        <v>0</v>
      </c>
      <c r="J190" s="226"/>
    </row>
    <row r="191" spans="1:10" s="69" customFormat="1" x14ac:dyDescent="0.25">
      <c r="A191" s="67">
        <v>183</v>
      </c>
      <c r="B191" s="100"/>
      <c r="C191" s="100"/>
      <c r="D191" s="100"/>
      <c r="E191" s="75"/>
      <c r="F191" s="100"/>
      <c r="G191" s="100"/>
      <c r="H191" s="100"/>
      <c r="I191" s="66">
        <f t="shared" si="2"/>
        <v>0</v>
      </c>
      <c r="J191" s="226"/>
    </row>
    <row r="192" spans="1:10" s="69" customFormat="1" x14ac:dyDescent="0.25">
      <c r="A192" s="67">
        <v>184</v>
      </c>
      <c r="B192" s="100"/>
      <c r="C192" s="100"/>
      <c r="D192" s="100"/>
      <c r="E192" s="75"/>
      <c r="F192" s="100"/>
      <c r="G192" s="100"/>
      <c r="H192" s="100"/>
      <c r="I192" s="66">
        <f t="shared" si="2"/>
        <v>0</v>
      </c>
      <c r="J192" s="226"/>
    </row>
    <row r="193" spans="1:10" s="69" customFormat="1" x14ac:dyDescent="0.25">
      <c r="A193" s="67">
        <v>185</v>
      </c>
      <c r="B193" s="100"/>
      <c r="C193" s="100"/>
      <c r="D193" s="100"/>
      <c r="E193" s="75"/>
      <c r="F193" s="100"/>
      <c r="G193" s="100"/>
      <c r="H193" s="100"/>
      <c r="I193" s="66">
        <f t="shared" si="2"/>
        <v>0</v>
      </c>
      <c r="J193" s="226"/>
    </row>
    <row r="194" spans="1:10" s="69" customFormat="1" x14ac:dyDescent="0.25">
      <c r="A194" s="67">
        <v>186</v>
      </c>
      <c r="B194" s="100"/>
      <c r="C194" s="100"/>
      <c r="D194" s="100"/>
      <c r="E194" s="75"/>
      <c r="F194" s="100"/>
      <c r="G194" s="100"/>
      <c r="H194" s="100"/>
      <c r="I194" s="66">
        <f t="shared" si="2"/>
        <v>0</v>
      </c>
      <c r="J194" s="226"/>
    </row>
    <row r="195" spans="1:10" s="69" customFormat="1" x14ac:dyDescent="0.25">
      <c r="A195" s="67">
        <v>187</v>
      </c>
      <c r="B195" s="100"/>
      <c r="C195" s="100"/>
      <c r="D195" s="100"/>
      <c r="E195" s="75"/>
      <c r="F195" s="100"/>
      <c r="G195" s="100"/>
      <c r="H195" s="100"/>
      <c r="I195" s="66">
        <f t="shared" si="2"/>
        <v>0</v>
      </c>
      <c r="J195" s="226"/>
    </row>
    <row r="196" spans="1:10" s="69" customFormat="1" x14ac:dyDescent="0.25">
      <c r="A196" s="67">
        <v>188</v>
      </c>
      <c r="B196" s="100"/>
      <c r="C196" s="100"/>
      <c r="D196" s="100"/>
      <c r="E196" s="75"/>
      <c r="F196" s="100"/>
      <c r="G196" s="100"/>
      <c r="H196" s="100"/>
      <c r="I196" s="66">
        <f t="shared" si="2"/>
        <v>0</v>
      </c>
      <c r="J196" s="226"/>
    </row>
    <row r="197" spans="1:10" s="69" customFormat="1" x14ac:dyDescent="0.25">
      <c r="A197" s="67">
        <v>189</v>
      </c>
      <c r="B197" s="100"/>
      <c r="C197" s="100"/>
      <c r="D197" s="100"/>
      <c r="E197" s="75"/>
      <c r="F197" s="100"/>
      <c r="G197" s="100"/>
      <c r="H197" s="100"/>
      <c r="I197" s="66">
        <f t="shared" si="2"/>
        <v>0</v>
      </c>
      <c r="J197" s="226"/>
    </row>
    <row r="198" spans="1:10" s="69" customFormat="1" x14ac:dyDescent="0.25">
      <c r="A198" s="67">
        <v>190</v>
      </c>
      <c r="B198" s="100"/>
      <c r="C198" s="100"/>
      <c r="D198" s="100"/>
      <c r="E198" s="75"/>
      <c r="F198" s="100"/>
      <c r="G198" s="100"/>
      <c r="H198" s="100"/>
      <c r="I198" s="66">
        <f t="shared" si="2"/>
        <v>0</v>
      </c>
      <c r="J198" s="226"/>
    </row>
    <row r="199" spans="1:10" s="69" customFormat="1" x14ac:dyDescent="0.25">
      <c r="A199" s="67">
        <v>191</v>
      </c>
      <c r="B199" s="100"/>
      <c r="C199" s="100"/>
      <c r="D199" s="100"/>
      <c r="E199" s="75"/>
      <c r="F199" s="100"/>
      <c r="G199" s="100"/>
      <c r="H199" s="100"/>
      <c r="I199" s="66">
        <f t="shared" si="2"/>
        <v>0</v>
      </c>
      <c r="J199" s="226"/>
    </row>
    <row r="200" spans="1:10" s="69" customFormat="1" x14ac:dyDescent="0.25">
      <c r="A200" s="67">
        <v>192</v>
      </c>
      <c r="B200" s="100"/>
      <c r="C200" s="100"/>
      <c r="D200" s="100"/>
      <c r="E200" s="75"/>
      <c r="F200" s="100"/>
      <c r="G200" s="100"/>
      <c r="H200" s="100"/>
      <c r="I200" s="66">
        <f t="shared" si="2"/>
        <v>0</v>
      </c>
      <c r="J200" s="226"/>
    </row>
    <row r="201" spans="1:10" s="69" customFormat="1" x14ac:dyDescent="0.25">
      <c r="A201" s="67">
        <v>193</v>
      </c>
      <c r="B201" s="100"/>
      <c r="C201" s="100"/>
      <c r="D201" s="100"/>
      <c r="E201" s="75"/>
      <c r="F201" s="100"/>
      <c r="G201" s="100"/>
      <c r="H201" s="100"/>
      <c r="I201" s="66">
        <f t="shared" ref="I201:I264" si="3">ROUND(G201*H201,2)</f>
        <v>0</v>
      </c>
      <c r="J201" s="226"/>
    </row>
    <row r="202" spans="1:10" s="69" customFormat="1" x14ac:dyDescent="0.25">
      <c r="A202" s="67">
        <v>194</v>
      </c>
      <c r="B202" s="100"/>
      <c r="C202" s="100"/>
      <c r="D202" s="100"/>
      <c r="E202" s="75"/>
      <c r="F202" s="100"/>
      <c r="G202" s="100"/>
      <c r="H202" s="100"/>
      <c r="I202" s="66">
        <f t="shared" si="3"/>
        <v>0</v>
      </c>
      <c r="J202" s="226"/>
    </row>
    <row r="203" spans="1:10" s="69" customFormat="1" x14ac:dyDescent="0.25">
      <c r="A203" s="67">
        <v>195</v>
      </c>
      <c r="B203" s="100"/>
      <c r="C203" s="100"/>
      <c r="D203" s="100"/>
      <c r="E203" s="75"/>
      <c r="F203" s="100"/>
      <c r="G203" s="100"/>
      <c r="H203" s="100"/>
      <c r="I203" s="66">
        <f t="shared" si="3"/>
        <v>0</v>
      </c>
      <c r="J203" s="226"/>
    </row>
    <row r="204" spans="1:10" s="69" customFormat="1" x14ac:dyDescent="0.25">
      <c r="A204" s="67">
        <v>196</v>
      </c>
      <c r="B204" s="100"/>
      <c r="C204" s="100"/>
      <c r="D204" s="100"/>
      <c r="E204" s="75"/>
      <c r="F204" s="100"/>
      <c r="G204" s="100"/>
      <c r="H204" s="100"/>
      <c r="I204" s="66">
        <f t="shared" si="3"/>
        <v>0</v>
      </c>
      <c r="J204" s="226"/>
    </row>
    <row r="205" spans="1:10" s="69" customFormat="1" x14ac:dyDescent="0.25">
      <c r="A205" s="67">
        <v>197</v>
      </c>
      <c r="B205" s="100"/>
      <c r="C205" s="100"/>
      <c r="D205" s="100"/>
      <c r="E205" s="75"/>
      <c r="F205" s="100"/>
      <c r="G205" s="100"/>
      <c r="H205" s="100"/>
      <c r="I205" s="66">
        <f t="shared" si="3"/>
        <v>0</v>
      </c>
      <c r="J205" s="226"/>
    </row>
    <row r="206" spans="1:10" s="69" customFormat="1" x14ac:dyDescent="0.25">
      <c r="A206" s="67">
        <v>198</v>
      </c>
      <c r="B206" s="100"/>
      <c r="C206" s="100"/>
      <c r="D206" s="100"/>
      <c r="E206" s="75"/>
      <c r="F206" s="100"/>
      <c r="G206" s="100"/>
      <c r="H206" s="100"/>
      <c r="I206" s="66">
        <f t="shared" si="3"/>
        <v>0</v>
      </c>
      <c r="J206" s="226"/>
    </row>
    <row r="207" spans="1:10" s="69" customFormat="1" x14ac:dyDescent="0.25">
      <c r="A207" s="67">
        <v>199</v>
      </c>
      <c r="B207" s="100"/>
      <c r="C207" s="100"/>
      <c r="D207" s="100"/>
      <c r="E207" s="75"/>
      <c r="F207" s="100"/>
      <c r="G207" s="100"/>
      <c r="H207" s="100"/>
      <c r="I207" s="66">
        <f t="shared" si="3"/>
        <v>0</v>
      </c>
      <c r="J207" s="226"/>
    </row>
    <row r="208" spans="1:10" s="69" customFormat="1" x14ac:dyDescent="0.25">
      <c r="A208" s="67">
        <v>200</v>
      </c>
      <c r="B208" s="100"/>
      <c r="C208" s="100"/>
      <c r="D208" s="100"/>
      <c r="E208" s="75"/>
      <c r="F208" s="100"/>
      <c r="G208" s="100"/>
      <c r="H208" s="100"/>
      <c r="I208" s="66">
        <f t="shared" si="3"/>
        <v>0</v>
      </c>
      <c r="J208" s="226"/>
    </row>
    <row r="209" spans="1:10" s="69" customFormat="1" x14ac:dyDescent="0.25">
      <c r="A209" s="67">
        <v>201</v>
      </c>
      <c r="B209" s="100"/>
      <c r="C209" s="100"/>
      <c r="D209" s="100"/>
      <c r="E209" s="75"/>
      <c r="F209" s="100"/>
      <c r="G209" s="100"/>
      <c r="H209" s="100"/>
      <c r="I209" s="66">
        <f t="shared" si="3"/>
        <v>0</v>
      </c>
      <c r="J209" s="226"/>
    </row>
    <row r="210" spans="1:10" s="69" customFormat="1" x14ac:dyDescent="0.25">
      <c r="A210" s="67">
        <v>202</v>
      </c>
      <c r="B210" s="100"/>
      <c r="C210" s="100"/>
      <c r="D210" s="100"/>
      <c r="E210" s="75"/>
      <c r="F210" s="100"/>
      <c r="G210" s="100"/>
      <c r="H210" s="100"/>
      <c r="I210" s="66">
        <f t="shared" si="3"/>
        <v>0</v>
      </c>
      <c r="J210" s="226"/>
    </row>
    <row r="211" spans="1:10" s="69" customFormat="1" x14ac:dyDescent="0.25">
      <c r="A211" s="67">
        <v>203</v>
      </c>
      <c r="B211" s="100"/>
      <c r="C211" s="100"/>
      <c r="D211" s="100"/>
      <c r="E211" s="75"/>
      <c r="F211" s="100"/>
      <c r="G211" s="100"/>
      <c r="H211" s="100"/>
      <c r="I211" s="66">
        <f t="shared" si="3"/>
        <v>0</v>
      </c>
      <c r="J211" s="226"/>
    </row>
    <row r="212" spans="1:10" s="69" customFormat="1" x14ac:dyDescent="0.25">
      <c r="A212" s="67">
        <v>204</v>
      </c>
      <c r="B212" s="100"/>
      <c r="C212" s="100"/>
      <c r="D212" s="100"/>
      <c r="E212" s="75"/>
      <c r="F212" s="100"/>
      <c r="G212" s="100"/>
      <c r="H212" s="100"/>
      <c r="I212" s="66">
        <f t="shared" si="3"/>
        <v>0</v>
      </c>
      <c r="J212" s="226"/>
    </row>
    <row r="213" spans="1:10" s="69" customFormat="1" x14ac:dyDescent="0.25">
      <c r="A213" s="67">
        <v>205</v>
      </c>
      <c r="B213" s="100"/>
      <c r="C213" s="100"/>
      <c r="D213" s="100"/>
      <c r="E213" s="75"/>
      <c r="F213" s="100"/>
      <c r="G213" s="100"/>
      <c r="H213" s="100"/>
      <c r="I213" s="66">
        <f t="shared" si="3"/>
        <v>0</v>
      </c>
      <c r="J213" s="226"/>
    </row>
    <row r="214" spans="1:10" s="69" customFormat="1" x14ac:dyDescent="0.25">
      <c r="A214" s="67">
        <v>206</v>
      </c>
      <c r="B214" s="100"/>
      <c r="C214" s="100"/>
      <c r="D214" s="100"/>
      <c r="E214" s="75"/>
      <c r="F214" s="100"/>
      <c r="G214" s="100"/>
      <c r="H214" s="100"/>
      <c r="I214" s="66">
        <f t="shared" si="3"/>
        <v>0</v>
      </c>
      <c r="J214" s="226"/>
    </row>
    <row r="215" spans="1:10" s="69" customFormat="1" x14ac:dyDescent="0.25">
      <c r="A215" s="67">
        <v>207</v>
      </c>
      <c r="B215" s="100"/>
      <c r="C215" s="100"/>
      <c r="D215" s="100"/>
      <c r="E215" s="75"/>
      <c r="F215" s="100"/>
      <c r="G215" s="100"/>
      <c r="H215" s="100"/>
      <c r="I215" s="66">
        <f t="shared" si="3"/>
        <v>0</v>
      </c>
      <c r="J215" s="226"/>
    </row>
    <row r="216" spans="1:10" s="69" customFormat="1" x14ac:dyDescent="0.25">
      <c r="A216" s="67">
        <v>208</v>
      </c>
      <c r="B216" s="100"/>
      <c r="C216" s="100"/>
      <c r="D216" s="100"/>
      <c r="E216" s="75"/>
      <c r="F216" s="100"/>
      <c r="G216" s="100"/>
      <c r="H216" s="100"/>
      <c r="I216" s="66">
        <f t="shared" si="3"/>
        <v>0</v>
      </c>
      <c r="J216" s="226"/>
    </row>
    <row r="217" spans="1:10" s="69" customFormat="1" x14ac:dyDescent="0.25">
      <c r="A217" s="67">
        <v>209</v>
      </c>
      <c r="B217" s="100"/>
      <c r="C217" s="100"/>
      <c r="D217" s="100"/>
      <c r="E217" s="75"/>
      <c r="F217" s="100"/>
      <c r="G217" s="100"/>
      <c r="H217" s="100"/>
      <c r="I217" s="66">
        <f t="shared" si="3"/>
        <v>0</v>
      </c>
      <c r="J217" s="226"/>
    </row>
    <row r="218" spans="1:10" s="69" customFormat="1" x14ac:dyDescent="0.25">
      <c r="A218" s="67">
        <v>210</v>
      </c>
      <c r="B218" s="100"/>
      <c r="C218" s="100"/>
      <c r="D218" s="100"/>
      <c r="E218" s="75"/>
      <c r="F218" s="100"/>
      <c r="G218" s="100"/>
      <c r="H218" s="100"/>
      <c r="I218" s="66">
        <f t="shared" si="3"/>
        <v>0</v>
      </c>
      <c r="J218" s="226"/>
    </row>
    <row r="219" spans="1:10" s="69" customFormat="1" x14ac:dyDescent="0.25">
      <c r="A219" s="67">
        <v>211</v>
      </c>
      <c r="B219" s="100"/>
      <c r="C219" s="100"/>
      <c r="D219" s="100"/>
      <c r="E219" s="75"/>
      <c r="F219" s="100"/>
      <c r="G219" s="100"/>
      <c r="H219" s="100"/>
      <c r="I219" s="66">
        <f t="shared" si="3"/>
        <v>0</v>
      </c>
      <c r="J219" s="226"/>
    </row>
    <row r="220" spans="1:10" s="69" customFormat="1" x14ac:dyDescent="0.25">
      <c r="A220" s="67">
        <v>212</v>
      </c>
      <c r="B220" s="100"/>
      <c r="C220" s="100"/>
      <c r="D220" s="100"/>
      <c r="E220" s="75"/>
      <c r="F220" s="100"/>
      <c r="G220" s="100"/>
      <c r="H220" s="100"/>
      <c r="I220" s="66">
        <f t="shared" si="3"/>
        <v>0</v>
      </c>
      <c r="J220" s="226"/>
    </row>
    <row r="221" spans="1:10" s="69" customFormat="1" x14ac:dyDescent="0.25">
      <c r="A221" s="67">
        <v>213</v>
      </c>
      <c r="B221" s="100"/>
      <c r="C221" s="100"/>
      <c r="D221" s="100"/>
      <c r="E221" s="75"/>
      <c r="F221" s="100"/>
      <c r="G221" s="100"/>
      <c r="H221" s="100"/>
      <c r="I221" s="66">
        <f t="shared" si="3"/>
        <v>0</v>
      </c>
      <c r="J221" s="226"/>
    </row>
    <row r="222" spans="1:10" s="69" customFormat="1" x14ac:dyDescent="0.25">
      <c r="A222" s="67">
        <v>214</v>
      </c>
      <c r="B222" s="100"/>
      <c r="C222" s="100"/>
      <c r="D222" s="100"/>
      <c r="E222" s="75"/>
      <c r="F222" s="100"/>
      <c r="G222" s="100"/>
      <c r="H222" s="100"/>
      <c r="I222" s="66">
        <f t="shared" si="3"/>
        <v>0</v>
      </c>
      <c r="J222" s="226"/>
    </row>
    <row r="223" spans="1:10" s="69" customFormat="1" x14ac:dyDescent="0.25">
      <c r="A223" s="67">
        <v>215</v>
      </c>
      <c r="B223" s="100"/>
      <c r="C223" s="100"/>
      <c r="D223" s="100"/>
      <c r="E223" s="75"/>
      <c r="F223" s="100"/>
      <c r="G223" s="100"/>
      <c r="H223" s="100"/>
      <c r="I223" s="66">
        <f t="shared" si="3"/>
        <v>0</v>
      </c>
      <c r="J223" s="226"/>
    </row>
    <row r="224" spans="1:10" s="69" customFormat="1" x14ac:dyDescent="0.25">
      <c r="A224" s="67">
        <v>216</v>
      </c>
      <c r="B224" s="100"/>
      <c r="C224" s="100"/>
      <c r="D224" s="100"/>
      <c r="E224" s="75"/>
      <c r="F224" s="100"/>
      <c r="G224" s="100"/>
      <c r="H224" s="100"/>
      <c r="I224" s="66">
        <f t="shared" si="3"/>
        <v>0</v>
      </c>
      <c r="J224" s="226"/>
    </row>
    <row r="225" spans="1:10" s="69" customFormat="1" x14ac:dyDescent="0.25">
      <c r="A225" s="67">
        <v>217</v>
      </c>
      <c r="B225" s="100"/>
      <c r="C225" s="100"/>
      <c r="D225" s="100"/>
      <c r="E225" s="75"/>
      <c r="F225" s="100"/>
      <c r="G225" s="100"/>
      <c r="H225" s="100"/>
      <c r="I225" s="66">
        <f t="shared" si="3"/>
        <v>0</v>
      </c>
      <c r="J225" s="226"/>
    </row>
    <row r="226" spans="1:10" s="69" customFormat="1" x14ac:dyDescent="0.25">
      <c r="A226" s="67">
        <v>218</v>
      </c>
      <c r="B226" s="100"/>
      <c r="C226" s="100"/>
      <c r="D226" s="100"/>
      <c r="E226" s="75"/>
      <c r="F226" s="100"/>
      <c r="G226" s="100"/>
      <c r="H226" s="100"/>
      <c r="I226" s="66">
        <f t="shared" si="3"/>
        <v>0</v>
      </c>
      <c r="J226" s="226"/>
    </row>
    <row r="227" spans="1:10" s="69" customFormat="1" x14ac:dyDescent="0.25">
      <c r="A227" s="67">
        <v>219</v>
      </c>
      <c r="B227" s="100"/>
      <c r="C227" s="100"/>
      <c r="D227" s="100"/>
      <c r="E227" s="75"/>
      <c r="F227" s="100"/>
      <c r="G227" s="100"/>
      <c r="H227" s="100"/>
      <c r="I227" s="66">
        <f t="shared" si="3"/>
        <v>0</v>
      </c>
      <c r="J227" s="226"/>
    </row>
    <row r="228" spans="1:10" s="69" customFormat="1" x14ac:dyDescent="0.25">
      <c r="A228" s="67">
        <v>220</v>
      </c>
      <c r="B228" s="100"/>
      <c r="C228" s="100"/>
      <c r="D228" s="100"/>
      <c r="E228" s="75"/>
      <c r="F228" s="100"/>
      <c r="G228" s="100"/>
      <c r="H228" s="100"/>
      <c r="I228" s="66">
        <f t="shared" si="3"/>
        <v>0</v>
      </c>
      <c r="J228" s="226"/>
    </row>
    <row r="229" spans="1:10" s="69" customFormat="1" x14ac:dyDescent="0.25">
      <c r="A229" s="67">
        <v>221</v>
      </c>
      <c r="B229" s="100"/>
      <c r="C229" s="100"/>
      <c r="D229" s="100"/>
      <c r="E229" s="75"/>
      <c r="F229" s="100"/>
      <c r="G229" s="100"/>
      <c r="H229" s="100"/>
      <c r="I229" s="66">
        <f t="shared" si="3"/>
        <v>0</v>
      </c>
      <c r="J229" s="226"/>
    </row>
    <row r="230" spans="1:10" s="69" customFormat="1" x14ac:dyDescent="0.25">
      <c r="A230" s="67">
        <v>222</v>
      </c>
      <c r="B230" s="100"/>
      <c r="C230" s="100"/>
      <c r="D230" s="100"/>
      <c r="E230" s="75"/>
      <c r="F230" s="100"/>
      <c r="G230" s="100"/>
      <c r="H230" s="100"/>
      <c r="I230" s="66">
        <f t="shared" si="3"/>
        <v>0</v>
      </c>
      <c r="J230" s="226"/>
    </row>
    <row r="231" spans="1:10" s="69" customFormat="1" x14ac:dyDescent="0.25">
      <c r="A231" s="67">
        <v>223</v>
      </c>
      <c r="B231" s="100"/>
      <c r="C231" s="100"/>
      <c r="D231" s="100"/>
      <c r="E231" s="75"/>
      <c r="F231" s="100"/>
      <c r="G231" s="100"/>
      <c r="H231" s="100"/>
      <c r="I231" s="66">
        <f t="shared" si="3"/>
        <v>0</v>
      </c>
      <c r="J231" s="226"/>
    </row>
    <row r="232" spans="1:10" s="69" customFormat="1" x14ac:dyDescent="0.25">
      <c r="A232" s="67">
        <v>224</v>
      </c>
      <c r="B232" s="100"/>
      <c r="C232" s="100"/>
      <c r="D232" s="100"/>
      <c r="E232" s="75"/>
      <c r="F232" s="100"/>
      <c r="G232" s="100"/>
      <c r="H232" s="100"/>
      <c r="I232" s="66">
        <f t="shared" si="3"/>
        <v>0</v>
      </c>
      <c r="J232" s="226"/>
    </row>
    <row r="233" spans="1:10" s="69" customFormat="1" x14ac:dyDescent="0.25">
      <c r="A233" s="67">
        <v>225</v>
      </c>
      <c r="B233" s="100"/>
      <c r="C233" s="100"/>
      <c r="D233" s="100"/>
      <c r="E233" s="75"/>
      <c r="F233" s="100"/>
      <c r="G233" s="100"/>
      <c r="H233" s="100"/>
      <c r="I233" s="66">
        <f t="shared" si="3"/>
        <v>0</v>
      </c>
      <c r="J233" s="226"/>
    </row>
    <row r="234" spans="1:10" s="69" customFormat="1" x14ac:dyDescent="0.25">
      <c r="A234" s="67">
        <v>226</v>
      </c>
      <c r="B234" s="100"/>
      <c r="C234" s="100"/>
      <c r="D234" s="100"/>
      <c r="E234" s="75"/>
      <c r="F234" s="100"/>
      <c r="G234" s="100"/>
      <c r="H234" s="100"/>
      <c r="I234" s="66">
        <f t="shared" si="3"/>
        <v>0</v>
      </c>
      <c r="J234" s="226"/>
    </row>
    <row r="235" spans="1:10" s="69" customFormat="1" x14ac:dyDescent="0.25">
      <c r="A235" s="67">
        <v>227</v>
      </c>
      <c r="B235" s="100"/>
      <c r="C235" s="100"/>
      <c r="D235" s="100"/>
      <c r="E235" s="75"/>
      <c r="F235" s="100"/>
      <c r="G235" s="100"/>
      <c r="H235" s="100"/>
      <c r="I235" s="66">
        <f t="shared" si="3"/>
        <v>0</v>
      </c>
      <c r="J235" s="226"/>
    </row>
    <row r="236" spans="1:10" s="69" customFormat="1" x14ac:dyDescent="0.25">
      <c r="A236" s="67">
        <v>228</v>
      </c>
      <c r="B236" s="100"/>
      <c r="C236" s="100"/>
      <c r="D236" s="100"/>
      <c r="E236" s="75"/>
      <c r="F236" s="100"/>
      <c r="G236" s="100"/>
      <c r="H236" s="100"/>
      <c r="I236" s="66">
        <f t="shared" si="3"/>
        <v>0</v>
      </c>
      <c r="J236" s="226"/>
    </row>
    <row r="237" spans="1:10" s="69" customFormat="1" x14ac:dyDescent="0.25">
      <c r="A237" s="67">
        <v>229</v>
      </c>
      <c r="B237" s="100"/>
      <c r="C237" s="100"/>
      <c r="D237" s="100"/>
      <c r="E237" s="75"/>
      <c r="F237" s="100"/>
      <c r="G237" s="100"/>
      <c r="H237" s="100"/>
      <c r="I237" s="66">
        <f t="shared" si="3"/>
        <v>0</v>
      </c>
      <c r="J237" s="226"/>
    </row>
    <row r="238" spans="1:10" s="69" customFormat="1" x14ac:dyDescent="0.25">
      <c r="A238" s="67">
        <v>230</v>
      </c>
      <c r="B238" s="100"/>
      <c r="C238" s="100"/>
      <c r="D238" s="100"/>
      <c r="E238" s="75"/>
      <c r="F238" s="100"/>
      <c r="G238" s="100"/>
      <c r="H238" s="100"/>
      <c r="I238" s="66">
        <f t="shared" si="3"/>
        <v>0</v>
      </c>
      <c r="J238" s="226"/>
    </row>
    <row r="239" spans="1:10" s="69" customFormat="1" x14ac:dyDescent="0.25">
      <c r="A239" s="67">
        <v>231</v>
      </c>
      <c r="B239" s="100"/>
      <c r="C239" s="100"/>
      <c r="D239" s="100"/>
      <c r="E239" s="75"/>
      <c r="F239" s="100"/>
      <c r="G239" s="100"/>
      <c r="H239" s="100"/>
      <c r="I239" s="66">
        <f t="shared" si="3"/>
        <v>0</v>
      </c>
      <c r="J239" s="226"/>
    </row>
    <row r="240" spans="1:10" s="69" customFormat="1" x14ac:dyDescent="0.25">
      <c r="A240" s="67">
        <v>232</v>
      </c>
      <c r="B240" s="100"/>
      <c r="C240" s="100"/>
      <c r="D240" s="100"/>
      <c r="E240" s="75"/>
      <c r="F240" s="100"/>
      <c r="G240" s="100"/>
      <c r="H240" s="100"/>
      <c r="I240" s="66">
        <f t="shared" si="3"/>
        <v>0</v>
      </c>
      <c r="J240" s="226"/>
    </row>
    <row r="241" spans="1:10" s="69" customFormat="1" x14ac:dyDescent="0.25">
      <c r="A241" s="67">
        <v>233</v>
      </c>
      <c r="B241" s="100"/>
      <c r="C241" s="100"/>
      <c r="D241" s="100"/>
      <c r="E241" s="75"/>
      <c r="F241" s="100"/>
      <c r="G241" s="100"/>
      <c r="H241" s="100"/>
      <c r="I241" s="66">
        <f t="shared" si="3"/>
        <v>0</v>
      </c>
      <c r="J241" s="226"/>
    </row>
    <row r="242" spans="1:10" s="69" customFormat="1" x14ac:dyDescent="0.25">
      <c r="A242" s="67">
        <v>234</v>
      </c>
      <c r="B242" s="100"/>
      <c r="C242" s="100"/>
      <c r="D242" s="100"/>
      <c r="E242" s="75"/>
      <c r="F242" s="100"/>
      <c r="G242" s="100"/>
      <c r="H242" s="100"/>
      <c r="I242" s="66">
        <f t="shared" si="3"/>
        <v>0</v>
      </c>
      <c r="J242" s="226"/>
    </row>
    <row r="243" spans="1:10" s="69" customFormat="1" x14ac:dyDescent="0.25">
      <c r="A243" s="67">
        <v>235</v>
      </c>
      <c r="B243" s="100"/>
      <c r="C243" s="100"/>
      <c r="D243" s="100"/>
      <c r="E243" s="75"/>
      <c r="F243" s="100"/>
      <c r="G243" s="100"/>
      <c r="H243" s="100"/>
      <c r="I243" s="66">
        <f t="shared" si="3"/>
        <v>0</v>
      </c>
      <c r="J243" s="226"/>
    </row>
    <row r="244" spans="1:10" s="69" customFormat="1" x14ac:dyDescent="0.25">
      <c r="A244" s="67">
        <v>236</v>
      </c>
      <c r="B244" s="100"/>
      <c r="C244" s="100"/>
      <c r="D244" s="100"/>
      <c r="E244" s="75"/>
      <c r="F244" s="100"/>
      <c r="G244" s="100"/>
      <c r="H244" s="100"/>
      <c r="I244" s="66">
        <f t="shared" si="3"/>
        <v>0</v>
      </c>
      <c r="J244" s="226"/>
    </row>
    <row r="245" spans="1:10" s="69" customFormat="1" x14ac:dyDescent="0.25">
      <c r="A245" s="67">
        <v>237</v>
      </c>
      <c r="B245" s="100"/>
      <c r="C245" s="100"/>
      <c r="D245" s="100"/>
      <c r="E245" s="75"/>
      <c r="F245" s="100"/>
      <c r="G245" s="100"/>
      <c r="H245" s="100"/>
      <c r="I245" s="66">
        <f t="shared" si="3"/>
        <v>0</v>
      </c>
      <c r="J245" s="226"/>
    </row>
    <row r="246" spans="1:10" s="69" customFormat="1" x14ac:dyDescent="0.25">
      <c r="A246" s="67">
        <v>238</v>
      </c>
      <c r="B246" s="100"/>
      <c r="C246" s="100"/>
      <c r="D246" s="100"/>
      <c r="E246" s="75"/>
      <c r="F246" s="100"/>
      <c r="G246" s="100"/>
      <c r="H246" s="100"/>
      <c r="I246" s="66">
        <f t="shared" si="3"/>
        <v>0</v>
      </c>
      <c r="J246" s="226"/>
    </row>
    <row r="247" spans="1:10" s="69" customFormat="1" x14ac:dyDescent="0.25">
      <c r="A247" s="67">
        <v>239</v>
      </c>
      <c r="B247" s="100"/>
      <c r="C247" s="100"/>
      <c r="D247" s="100"/>
      <c r="E247" s="75"/>
      <c r="F247" s="100"/>
      <c r="G247" s="100"/>
      <c r="H247" s="100"/>
      <c r="I247" s="66">
        <f t="shared" si="3"/>
        <v>0</v>
      </c>
      <c r="J247" s="226"/>
    </row>
    <row r="248" spans="1:10" s="69" customFormat="1" x14ac:dyDescent="0.25">
      <c r="A248" s="67">
        <v>240</v>
      </c>
      <c r="B248" s="100"/>
      <c r="C248" s="100"/>
      <c r="D248" s="100"/>
      <c r="E248" s="75"/>
      <c r="F248" s="100"/>
      <c r="G248" s="100"/>
      <c r="H248" s="100"/>
      <c r="I248" s="66">
        <f t="shared" si="3"/>
        <v>0</v>
      </c>
      <c r="J248" s="226"/>
    </row>
    <row r="249" spans="1:10" s="69" customFormat="1" x14ac:dyDescent="0.25">
      <c r="A249" s="67">
        <v>241</v>
      </c>
      <c r="B249" s="100"/>
      <c r="C249" s="100"/>
      <c r="D249" s="100"/>
      <c r="E249" s="75"/>
      <c r="F249" s="100"/>
      <c r="G249" s="100"/>
      <c r="H249" s="100"/>
      <c r="I249" s="66">
        <f t="shared" si="3"/>
        <v>0</v>
      </c>
      <c r="J249" s="226"/>
    </row>
    <row r="250" spans="1:10" s="69" customFormat="1" x14ac:dyDescent="0.25">
      <c r="A250" s="67">
        <v>242</v>
      </c>
      <c r="B250" s="100"/>
      <c r="C250" s="100"/>
      <c r="D250" s="100"/>
      <c r="E250" s="75"/>
      <c r="F250" s="100"/>
      <c r="G250" s="100"/>
      <c r="H250" s="100"/>
      <c r="I250" s="66">
        <f t="shared" si="3"/>
        <v>0</v>
      </c>
      <c r="J250" s="226"/>
    </row>
    <row r="251" spans="1:10" s="69" customFormat="1" x14ac:dyDescent="0.25">
      <c r="A251" s="67">
        <v>243</v>
      </c>
      <c r="B251" s="100"/>
      <c r="C251" s="100"/>
      <c r="D251" s="100"/>
      <c r="E251" s="75"/>
      <c r="F251" s="100"/>
      <c r="G251" s="100"/>
      <c r="H251" s="100"/>
      <c r="I251" s="66">
        <f t="shared" si="3"/>
        <v>0</v>
      </c>
      <c r="J251" s="226"/>
    </row>
    <row r="252" spans="1:10" s="69" customFormat="1" x14ac:dyDescent="0.25">
      <c r="A252" s="67">
        <v>244</v>
      </c>
      <c r="B252" s="100"/>
      <c r="C252" s="100"/>
      <c r="D252" s="100"/>
      <c r="E252" s="75"/>
      <c r="F252" s="100"/>
      <c r="G252" s="100"/>
      <c r="H252" s="100"/>
      <c r="I252" s="66">
        <f t="shared" si="3"/>
        <v>0</v>
      </c>
      <c r="J252" s="226"/>
    </row>
    <row r="253" spans="1:10" s="69" customFormat="1" x14ac:dyDescent="0.25">
      <c r="A253" s="67">
        <v>245</v>
      </c>
      <c r="B253" s="100"/>
      <c r="C253" s="100"/>
      <c r="D253" s="100"/>
      <c r="E253" s="75"/>
      <c r="F253" s="100"/>
      <c r="G253" s="100"/>
      <c r="H253" s="100"/>
      <c r="I253" s="66">
        <f t="shared" si="3"/>
        <v>0</v>
      </c>
      <c r="J253" s="226"/>
    </row>
    <row r="254" spans="1:10" s="69" customFormat="1" x14ac:dyDescent="0.25">
      <c r="A254" s="67">
        <v>246</v>
      </c>
      <c r="B254" s="100"/>
      <c r="C254" s="100"/>
      <c r="D254" s="100"/>
      <c r="E254" s="75"/>
      <c r="F254" s="100"/>
      <c r="G254" s="100"/>
      <c r="H254" s="100"/>
      <c r="I254" s="66">
        <f t="shared" si="3"/>
        <v>0</v>
      </c>
      <c r="J254" s="226"/>
    </row>
    <row r="255" spans="1:10" s="69" customFormat="1" x14ac:dyDescent="0.25">
      <c r="A255" s="67">
        <v>247</v>
      </c>
      <c r="B255" s="100"/>
      <c r="C255" s="100"/>
      <c r="D255" s="100"/>
      <c r="E255" s="75"/>
      <c r="F255" s="100"/>
      <c r="G255" s="100"/>
      <c r="H255" s="100"/>
      <c r="I255" s="66">
        <f t="shared" si="3"/>
        <v>0</v>
      </c>
      <c r="J255" s="226"/>
    </row>
    <row r="256" spans="1:10" s="69" customFormat="1" x14ac:dyDescent="0.25">
      <c r="A256" s="67">
        <v>248</v>
      </c>
      <c r="B256" s="100"/>
      <c r="C256" s="100"/>
      <c r="D256" s="100"/>
      <c r="E256" s="75"/>
      <c r="F256" s="100"/>
      <c r="G256" s="100"/>
      <c r="H256" s="100"/>
      <c r="I256" s="66">
        <f t="shared" si="3"/>
        <v>0</v>
      </c>
      <c r="J256" s="226"/>
    </row>
    <row r="257" spans="1:10" s="69" customFormat="1" x14ac:dyDescent="0.25">
      <c r="A257" s="67">
        <v>249</v>
      </c>
      <c r="B257" s="100"/>
      <c r="C257" s="100"/>
      <c r="D257" s="100"/>
      <c r="E257" s="75"/>
      <c r="F257" s="100"/>
      <c r="G257" s="100"/>
      <c r="H257" s="100"/>
      <c r="I257" s="66">
        <f t="shared" si="3"/>
        <v>0</v>
      </c>
      <c r="J257" s="226"/>
    </row>
    <row r="258" spans="1:10" s="69" customFormat="1" x14ac:dyDescent="0.25">
      <c r="A258" s="67">
        <v>250</v>
      </c>
      <c r="B258" s="100"/>
      <c r="C258" s="100"/>
      <c r="D258" s="100"/>
      <c r="E258" s="75"/>
      <c r="F258" s="100"/>
      <c r="G258" s="100"/>
      <c r="H258" s="100"/>
      <c r="I258" s="66">
        <f t="shared" si="3"/>
        <v>0</v>
      </c>
      <c r="J258" s="226"/>
    </row>
    <row r="259" spans="1:10" s="69" customFormat="1" x14ac:dyDescent="0.25">
      <c r="A259" s="67">
        <v>251</v>
      </c>
      <c r="B259" s="100"/>
      <c r="C259" s="100"/>
      <c r="D259" s="100"/>
      <c r="E259" s="75"/>
      <c r="F259" s="100"/>
      <c r="G259" s="100"/>
      <c r="H259" s="100"/>
      <c r="I259" s="66">
        <f t="shared" si="3"/>
        <v>0</v>
      </c>
      <c r="J259" s="226"/>
    </row>
    <row r="260" spans="1:10" s="69" customFormat="1" x14ac:dyDescent="0.25">
      <c r="A260" s="67">
        <v>252</v>
      </c>
      <c r="B260" s="100"/>
      <c r="C260" s="100"/>
      <c r="D260" s="100"/>
      <c r="E260" s="75"/>
      <c r="F260" s="100"/>
      <c r="G260" s="100"/>
      <c r="H260" s="100"/>
      <c r="I260" s="66">
        <f t="shared" si="3"/>
        <v>0</v>
      </c>
      <c r="J260" s="226"/>
    </row>
    <row r="261" spans="1:10" s="69" customFormat="1" x14ac:dyDescent="0.25">
      <c r="A261" s="67">
        <v>253</v>
      </c>
      <c r="B261" s="100"/>
      <c r="C261" s="100"/>
      <c r="D261" s="100"/>
      <c r="E261" s="75"/>
      <c r="F261" s="100"/>
      <c r="G261" s="100"/>
      <c r="H261" s="100"/>
      <c r="I261" s="66">
        <f t="shared" si="3"/>
        <v>0</v>
      </c>
      <c r="J261" s="226"/>
    </row>
    <row r="262" spans="1:10" s="69" customFormat="1" x14ac:dyDescent="0.25">
      <c r="A262" s="67">
        <v>254</v>
      </c>
      <c r="B262" s="100"/>
      <c r="C262" s="100"/>
      <c r="D262" s="100"/>
      <c r="E262" s="75"/>
      <c r="F262" s="100"/>
      <c r="G262" s="100"/>
      <c r="H262" s="100"/>
      <c r="I262" s="66">
        <f t="shared" si="3"/>
        <v>0</v>
      </c>
      <c r="J262" s="226"/>
    </row>
    <row r="263" spans="1:10" s="69" customFormat="1" x14ac:dyDescent="0.25">
      <c r="A263" s="67">
        <v>255</v>
      </c>
      <c r="B263" s="100"/>
      <c r="C263" s="100"/>
      <c r="D263" s="100"/>
      <c r="E263" s="75"/>
      <c r="F263" s="100"/>
      <c r="G263" s="100"/>
      <c r="H263" s="100"/>
      <c r="I263" s="66">
        <f t="shared" si="3"/>
        <v>0</v>
      </c>
      <c r="J263" s="226"/>
    </row>
    <row r="264" spans="1:10" s="69" customFormat="1" x14ac:dyDescent="0.25">
      <c r="A264" s="67">
        <v>256</v>
      </c>
      <c r="B264" s="100"/>
      <c r="C264" s="100"/>
      <c r="D264" s="100"/>
      <c r="E264" s="75"/>
      <c r="F264" s="100"/>
      <c r="G264" s="100"/>
      <c r="H264" s="100"/>
      <c r="I264" s="66">
        <f t="shared" si="3"/>
        <v>0</v>
      </c>
      <c r="J264" s="226"/>
    </row>
    <row r="265" spans="1:10" s="69" customFormat="1" x14ac:dyDescent="0.25">
      <c r="A265" s="67">
        <v>257</v>
      </c>
      <c r="B265" s="100"/>
      <c r="C265" s="100"/>
      <c r="D265" s="100"/>
      <c r="E265" s="75"/>
      <c r="F265" s="100"/>
      <c r="G265" s="100"/>
      <c r="H265" s="100"/>
      <c r="I265" s="66">
        <f t="shared" ref="I265:I328" si="4">ROUND(G265*H265,2)</f>
        <v>0</v>
      </c>
      <c r="J265" s="226"/>
    </row>
    <row r="266" spans="1:10" s="69" customFormat="1" x14ac:dyDescent="0.25">
      <c r="A266" s="67">
        <v>258</v>
      </c>
      <c r="B266" s="100"/>
      <c r="C266" s="100"/>
      <c r="D266" s="100"/>
      <c r="E266" s="75"/>
      <c r="F266" s="100"/>
      <c r="G266" s="100"/>
      <c r="H266" s="100"/>
      <c r="I266" s="66">
        <f t="shared" si="4"/>
        <v>0</v>
      </c>
      <c r="J266" s="226"/>
    </row>
    <row r="267" spans="1:10" s="69" customFormat="1" x14ac:dyDescent="0.25">
      <c r="A267" s="67">
        <v>259</v>
      </c>
      <c r="B267" s="100"/>
      <c r="C267" s="100"/>
      <c r="D267" s="100"/>
      <c r="E267" s="75"/>
      <c r="F267" s="100"/>
      <c r="G267" s="100"/>
      <c r="H267" s="100"/>
      <c r="I267" s="66">
        <f t="shared" si="4"/>
        <v>0</v>
      </c>
      <c r="J267" s="226"/>
    </row>
    <row r="268" spans="1:10" s="69" customFormat="1" x14ac:dyDescent="0.25">
      <c r="A268" s="67">
        <v>260</v>
      </c>
      <c r="B268" s="100"/>
      <c r="C268" s="100"/>
      <c r="D268" s="100"/>
      <c r="E268" s="75"/>
      <c r="F268" s="100"/>
      <c r="G268" s="100"/>
      <c r="H268" s="100"/>
      <c r="I268" s="66">
        <f t="shared" si="4"/>
        <v>0</v>
      </c>
      <c r="J268" s="226"/>
    </row>
    <row r="269" spans="1:10" s="69" customFormat="1" x14ac:dyDescent="0.25">
      <c r="A269" s="67">
        <v>261</v>
      </c>
      <c r="B269" s="100"/>
      <c r="C269" s="100"/>
      <c r="D269" s="100"/>
      <c r="E269" s="75"/>
      <c r="F269" s="100"/>
      <c r="G269" s="100"/>
      <c r="H269" s="100"/>
      <c r="I269" s="66">
        <f t="shared" si="4"/>
        <v>0</v>
      </c>
      <c r="J269" s="226"/>
    </row>
    <row r="270" spans="1:10" s="69" customFormat="1" x14ac:dyDescent="0.25">
      <c r="A270" s="67">
        <v>262</v>
      </c>
      <c r="B270" s="100"/>
      <c r="C270" s="100"/>
      <c r="D270" s="100"/>
      <c r="E270" s="75"/>
      <c r="F270" s="100"/>
      <c r="G270" s="100"/>
      <c r="H270" s="100"/>
      <c r="I270" s="66">
        <f t="shared" si="4"/>
        <v>0</v>
      </c>
      <c r="J270" s="226"/>
    </row>
    <row r="271" spans="1:10" s="69" customFormat="1" x14ac:dyDescent="0.25">
      <c r="A271" s="67">
        <v>263</v>
      </c>
      <c r="B271" s="100"/>
      <c r="C271" s="100"/>
      <c r="D271" s="100"/>
      <c r="E271" s="75"/>
      <c r="F271" s="100"/>
      <c r="G271" s="100"/>
      <c r="H271" s="100"/>
      <c r="I271" s="66">
        <f t="shared" si="4"/>
        <v>0</v>
      </c>
      <c r="J271" s="226"/>
    </row>
    <row r="272" spans="1:10" s="69" customFormat="1" x14ac:dyDescent="0.25">
      <c r="A272" s="67">
        <v>264</v>
      </c>
      <c r="B272" s="100"/>
      <c r="C272" s="100"/>
      <c r="D272" s="100"/>
      <c r="E272" s="75"/>
      <c r="F272" s="100"/>
      <c r="G272" s="100"/>
      <c r="H272" s="100"/>
      <c r="I272" s="66">
        <f t="shared" si="4"/>
        <v>0</v>
      </c>
      <c r="J272" s="226"/>
    </row>
    <row r="273" spans="1:10" s="69" customFormat="1" x14ac:dyDescent="0.25">
      <c r="A273" s="67">
        <v>265</v>
      </c>
      <c r="B273" s="100"/>
      <c r="C273" s="100"/>
      <c r="D273" s="100"/>
      <c r="E273" s="75"/>
      <c r="F273" s="100"/>
      <c r="G273" s="100"/>
      <c r="H273" s="100"/>
      <c r="I273" s="66">
        <f t="shared" si="4"/>
        <v>0</v>
      </c>
      <c r="J273" s="226"/>
    </row>
    <row r="274" spans="1:10" s="69" customFormat="1" x14ac:dyDescent="0.25">
      <c r="A274" s="67">
        <v>266</v>
      </c>
      <c r="B274" s="100"/>
      <c r="C274" s="100"/>
      <c r="D274" s="100"/>
      <c r="E274" s="75"/>
      <c r="F274" s="100"/>
      <c r="G274" s="100"/>
      <c r="H274" s="100"/>
      <c r="I274" s="66">
        <f t="shared" si="4"/>
        <v>0</v>
      </c>
      <c r="J274" s="226"/>
    </row>
    <row r="275" spans="1:10" s="69" customFormat="1" x14ac:dyDescent="0.25">
      <c r="A275" s="67">
        <v>267</v>
      </c>
      <c r="B275" s="100"/>
      <c r="C275" s="100"/>
      <c r="D275" s="100"/>
      <c r="E275" s="75"/>
      <c r="F275" s="100"/>
      <c r="G275" s="100"/>
      <c r="H275" s="100"/>
      <c r="I275" s="66">
        <f t="shared" si="4"/>
        <v>0</v>
      </c>
      <c r="J275" s="226"/>
    </row>
    <row r="276" spans="1:10" s="69" customFormat="1" x14ac:dyDescent="0.25">
      <c r="A276" s="67">
        <v>268</v>
      </c>
      <c r="B276" s="100"/>
      <c r="C276" s="100"/>
      <c r="D276" s="100"/>
      <c r="E276" s="75"/>
      <c r="F276" s="100"/>
      <c r="G276" s="100"/>
      <c r="H276" s="100"/>
      <c r="I276" s="66">
        <f t="shared" si="4"/>
        <v>0</v>
      </c>
      <c r="J276" s="226"/>
    </row>
    <row r="277" spans="1:10" s="69" customFormat="1" x14ac:dyDescent="0.25">
      <c r="A277" s="67">
        <v>269</v>
      </c>
      <c r="B277" s="100"/>
      <c r="C277" s="100"/>
      <c r="D277" s="100"/>
      <c r="E277" s="75"/>
      <c r="F277" s="100"/>
      <c r="G277" s="100"/>
      <c r="H277" s="100"/>
      <c r="I277" s="66">
        <f t="shared" si="4"/>
        <v>0</v>
      </c>
      <c r="J277" s="226"/>
    </row>
    <row r="278" spans="1:10" s="69" customFormat="1" x14ac:dyDescent="0.25">
      <c r="A278" s="67">
        <v>270</v>
      </c>
      <c r="B278" s="100"/>
      <c r="C278" s="100"/>
      <c r="D278" s="100"/>
      <c r="E278" s="75"/>
      <c r="F278" s="100"/>
      <c r="G278" s="100"/>
      <c r="H278" s="100"/>
      <c r="I278" s="66">
        <f t="shared" si="4"/>
        <v>0</v>
      </c>
      <c r="J278" s="226"/>
    </row>
    <row r="279" spans="1:10" s="69" customFormat="1" x14ac:dyDescent="0.25">
      <c r="A279" s="67">
        <v>271</v>
      </c>
      <c r="B279" s="100"/>
      <c r="C279" s="100"/>
      <c r="D279" s="100"/>
      <c r="E279" s="75"/>
      <c r="F279" s="100"/>
      <c r="G279" s="100"/>
      <c r="H279" s="100"/>
      <c r="I279" s="66">
        <f t="shared" si="4"/>
        <v>0</v>
      </c>
      <c r="J279" s="226"/>
    </row>
    <row r="280" spans="1:10" s="69" customFormat="1" x14ac:dyDescent="0.25">
      <c r="A280" s="67">
        <v>272</v>
      </c>
      <c r="B280" s="100"/>
      <c r="C280" s="100"/>
      <c r="D280" s="100"/>
      <c r="E280" s="75"/>
      <c r="F280" s="100"/>
      <c r="G280" s="100"/>
      <c r="H280" s="100"/>
      <c r="I280" s="66">
        <f t="shared" si="4"/>
        <v>0</v>
      </c>
      <c r="J280" s="226"/>
    </row>
    <row r="281" spans="1:10" s="69" customFormat="1" x14ac:dyDescent="0.25">
      <c r="A281" s="67">
        <v>273</v>
      </c>
      <c r="B281" s="100"/>
      <c r="C281" s="100"/>
      <c r="D281" s="100"/>
      <c r="E281" s="75"/>
      <c r="F281" s="100"/>
      <c r="G281" s="100"/>
      <c r="H281" s="100"/>
      <c r="I281" s="66">
        <f t="shared" si="4"/>
        <v>0</v>
      </c>
      <c r="J281" s="226"/>
    </row>
    <row r="282" spans="1:10" s="69" customFormat="1" x14ac:dyDescent="0.25">
      <c r="A282" s="67">
        <v>274</v>
      </c>
      <c r="B282" s="100"/>
      <c r="C282" s="100"/>
      <c r="D282" s="100"/>
      <c r="E282" s="75"/>
      <c r="F282" s="100"/>
      <c r="G282" s="100"/>
      <c r="H282" s="100"/>
      <c r="I282" s="66">
        <f t="shared" si="4"/>
        <v>0</v>
      </c>
      <c r="J282" s="226"/>
    </row>
    <row r="283" spans="1:10" s="69" customFormat="1" x14ac:dyDescent="0.25">
      <c r="A283" s="67">
        <v>275</v>
      </c>
      <c r="B283" s="100"/>
      <c r="C283" s="100"/>
      <c r="D283" s="100"/>
      <c r="E283" s="75"/>
      <c r="F283" s="100"/>
      <c r="G283" s="100"/>
      <c r="H283" s="100"/>
      <c r="I283" s="66">
        <f t="shared" si="4"/>
        <v>0</v>
      </c>
      <c r="J283" s="226"/>
    </row>
    <row r="284" spans="1:10" s="69" customFormat="1" x14ac:dyDescent="0.25">
      <c r="A284" s="67">
        <v>276</v>
      </c>
      <c r="B284" s="100"/>
      <c r="C284" s="100"/>
      <c r="D284" s="100"/>
      <c r="E284" s="75"/>
      <c r="F284" s="100"/>
      <c r="G284" s="100"/>
      <c r="H284" s="100"/>
      <c r="I284" s="66">
        <f t="shared" si="4"/>
        <v>0</v>
      </c>
      <c r="J284" s="226"/>
    </row>
    <row r="285" spans="1:10" s="69" customFormat="1" x14ac:dyDescent="0.25">
      <c r="A285" s="67">
        <v>277</v>
      </c>
      <c r="B285" s="100"/>
      <c r="C285" s="100"/>
      <c r="D285" s="100"/>
      <c r="E285" s="75"/>
      <c r="F285" s="100"/>
      <c r="G285" s="100"/>
      <c r="H285" s="100"/>
      <c r="I285" s="66">
        <f t="shared" si="4"/>
        <v>0</v>
      </c>
      <c r="J285" s="226"/>
    </row>
    <row r="286" spans="1:10" s="69" customFormat="1" x14ac:dyDescent="0.25">
      <c r="A286" s="67">
        <v>278</v>
      </c>
      <c r="B286" s="100"/>
      <c r="C286" s="100"/>
      <c r="D286" s="100"/>
      <c r="E286" s="75"/>
      <c r="F286" s="100"/>
      <c r="G286" s="100"/>
      <c r="H286" s="100"/>
      <c r="I286" s="66">
        <f t="shared" si="4"/>
        <v>0</v>
      </c>
      <c r="J286" s="226"/>
    </row>
    <row r="287" spans="1:10" s="69" customFormat="1" x14ac:dyDescent="0.25">
      <c r="A287" s="67">
        <v>279</v>
      </c>
      <c r="B287" s="100"/>
      <c r="C287" s="100"/>
      <c r="D287" s="100"/>
      <c r="E287" s="75"/>
      <c r="F287" s="100"/>
      <c r="G287" s="100"/>
      <c r="H287" s="100"/>
      <c r="I287" s="66">
        <f t="shared" si="4"/>
        <v>0</v>
      </c>
      <c r="J287" s="226"/>
    </row>
    <row r="288" spans="1:10" s="69" customFormat="1" x14ac:dyDescent="0.25">
      <c r="A288" s="67">
        <v>280</v>
      </c>
      <c r="B288" s="100"/>
      <c r="C288" s="100"/>
      <c r="D288" s="100"/>
      <c r="E288" s="75"/>
      <c r="F288" s="100"/>
      <c r="G288" s="100"/>
      <c r="H288" s="100"/>
      <c r="I288" s="66">
        <f t="shared" si="4"/>
        <v>0</v>
      </c>
      <c r="J288" s="226"/>
    </row>
    <row r="289" spans="1:10" s="69" customFormat="1" x14ac:dyDescent="0.25">
      <c r="A289" s="67">
        <v>281</v>
      </c>
      <c r="B289" s="100"/>
      <c r="C289" s="100"/>
      <c r="D289" s="100"/>
      <c r="E289" s="75"/>
      <c r="F289" s="100"/>
      <c r="G289" s="100"/>
      <c r="H289" s="100"/>
      <c r="I289" s="66">
        <f t="shared" si="4"/>
        <v>0</v>
      </c>
      <c r="J289" s="226"/>
    </row>
    <row r="290" spans="1:10" s="69" customFormat="1" x14ac:dyDescent="0.25">
      <c r="A290" s="67">
        <v>282</v>
      </c>
      <c r="B290" s="100"/>
      <c r="C290" s="100"/>
      <c r="D290" s="100"/>
      <c r="E290" s="75"/>
      <c r="F290" s="100"/>
      <c r="G290" s="100"/>
      <c r="H290" s="100"/>
      <c r="I290" s="66">
        <f t="shared" si="4"/>
        <v>0</v>
      </c>
      <c r="J290" s="226"/>
    </row>
    <row r="291" spans="1:10" s="69" customFormat="1" x14ac:dyDescent="0.25">
      <c r="A291" s="67">
        <v>283</v>
      </c>
      <c r="B291" s="100"/>
      <c r="C291" s="100"/>
      <c r="D291" s="100"/>
      <c r="E291" s="75"/>
      <c r="F291" s="100"/>
      <c r="G291" s="100"/>
      <c r="H291" s="100"/>
      <c r="I291" s="66">
        <f t="shared" si="4"/>
        <v>0</v>
      </c>
      <c r="J291" s="226"/>
    </row>
    <row r="292" spans="1:10" s="69" customFormat="1" x14ac:dyDescent="0.25">
      <c r="A292" s="67">
        <v>284</v>
      </c>
      <c r="B292" s="100"/>
      <c r="C292" s="100"/>
      <c r="D292" s="100"/>
      <c r="E292" s="75"/>
      <c r="F292" s="100"/>
      <c r="G292" s="100"/>
      <c r="H292" s="100"/>
      <c r="I292" s="66">
        <f t="shared" si="4"/>
        <v>0</v>
      </c>
      <c r="J292" s="226"/>
    </row>
    <row r="293" spans="1:10" s="69" customFormat="1" x14ac:dyDescent="0.25">
      <c r="A293" s="67">
        <v>285</v>
      </c>
      <c r="B293" s="100"/>
      <c r="C293" s="100"/>
      <c r="D293" s="100"/>
      <c r="E293" s="75"/>
      <c r="F293" s="100"/>
      <c r="G293" s="100"/>
      <c r="H293" s="100"/>
      <c r="I293" s="66">
        <f t="shared" si="4"/>
        <v>0</v>
      </c>
      <c r="J293" s="226"/>
    </row>
    <row r="294" spans="1:10" s="69" customFormat="1" x14ac:dyDescent="0.25">
      <c r="A294" s="67">
        <v>286</v>
      </c>
      <c r="B294" s="100"/>
      <c r="C294" s="100"/>
      <c r="D294" s="100"/>
      <c r="E294" s="75"/>
      <c r="F294" s="100"/>
      <c r="G294" s="100"/>
      <c r="H294" s="100"/>
      <c r="I294" s="66">
        <f t="shared" si="4"/>
        <v>0</v>
      </c>
      <c r="J294" s="226"/>
    </row>
    <row r="295" spans="1:10" s="69" customFormat="1" x14ac:dyDescent="0.25">
      <c r="A295" s="67">
        <v>287</v>
      </c>
      <c r="B295" s="100"/>
      <c r="C295" s="100"/>
      <c r="D295" s="100"/>
      <c r="E295" s="75"/>
      <c r="F295" s="100"/>
      <c r="G295" s="100"/>
      <c r="H295" s="100"/>
      <c r="I295" s="66">
        <f t="shared" si="4"/>
        <v>0</v>
      </c>
      <c r="J295" s="226"/>
    </row>
    <row r="296" spans="1:10" s="69" customFormat="1" x14ac:dyDescent="0.25">
      <c r="A296" s="67">
        <v>288</v>
      </c>
      <c r="B296" s="100"/>
      <c r="C296" s="100"/>
      <c r="D296" s="100"/>
      <c r="E296" s="75"/>
      <c r="F296" s="100"/>
      <c r="G296" s="100"/>
      <c r="H296" s="100"/>
      <c r="I296" s="66">
        <f t="shared" si="4"/>
        <v>0</v>
      </c>
      <c r="J296" s="226"/>
    </row>
    <row r="297" spans="1:10" s="69" customFormat="1" x14ac:dyDescent="0.25">
      <c r="A297" s="67">
        <v>289</v>
      </c>
      <c r="B297" s="100"/>
      <c r="C297" s="100"/>
      <c r="D297" s="100"/>
      <c r="E297" s="75"/>
      <c r="F297" s="100"/>
      <c r="G297" s="100"/>
      <c r="H297" s="100"/>
      <c r="I297" s="66">
        <f t="shared" si="4"/>
        <v>0</v>
      </c>
      <c r="J297" s="226"/>
    </row>
    <row r="298" spans="1:10" s="69" customFormat="1" x14ac:dyDescent="0.25">
      <c r="A298" s="67">
        <v>290</v>
      </c>
      <c r="B298" s="100"/>
      <c r="C298" s="100"/>
      <c r="D298" s="100"/>
      <c r="E298" s="75"/>
      <c r="F298" s="100"/>
      <c r="G298" s="100"/>
      <c r="H298" s="100"/>
      <c r="I298" s="66">
        <f t="shared" si="4"/>
        <v>0</v>
      </c>
      <c r="J298" s="226"/>
    </row>
    <row r="299" spans="1:10" s="69" customFormat="1" x14ac:dyDescent="0.25">
      <c r="A299" s="67">
        <v>291</v>
      </c>
      <c r="B299" s="100"/>
      <c r="C299" s="100"/>
      <c r="D299" s="100"/>
      <c r="E299" s="75"/>
      <c r="F299" s="100"/>
      <c r="G299" s="100"/>
      <c r="H299" s="100"/>
      <c r="I299" s="66">
        <f t="shared" si="4"/>
        <v>0</v>
      </c>
      <c r="J299" s="226"/>
    </row>
    <row r="300" spans="1:10" s="69" customFormat="1" x14ac:dyDescent="0.25">
      <c r="A300" s="67">
        <v>292</v>
      </c>
      <c r="B300" s="100"/>
      <c r="C300" s="100"/>
      <c r="D300" s="100"/>
      <c r="E300" s="75"/>
      <c r="F300" s="100"/>
      <c r="G300" s="100"/>
      <c r="H300" s="100"/>
      <c r="I300" s="66">
        <f t="shared" si="4"/>
        <v>0</v>
      </c>
      <c r="J300" s="226"/>
    </row>
    <row r="301" spans="1:10" s="69" customFormat="1" x14ac:dyDescent="0.25">
      <c r="A301" s="67">
        <v>293</v>
      </c>
      <c r="B301" s="100"/>
      <c r="C301" s="100"/>
      <c r="D301" s="100"/>
      <c r="E301" s="75"/>
      <c r="F301" s="100"/>
      <c r="G301" s="100"/>
      <c r="H301" s="100"/>
      <c r="I301" s="66">
        <f t="shared" si="4"/>
        <v>0</v>
      </c>
      <c r="J301" s="226"/>
    </row>
    <row r="302" spans="1:10" s="69" customFormat="1" x14ac:dyDescent="0.25">
      <c r="A302" s="67">
        <v>294</v>
      </c>
      <c r="B302" s="100"/>
      <c r="C302" s="100"/>
      <c r="D302" s="100"/>
      <c r="E302" s="75"/>
      <c r="F302" s="100"/>
      <c r="G302" s="100"/>
      <c r="H302" s="100"/>
      <c r="I302" s="66">
        <f t="shared" si="4"/>
        <v>0</v>
      </c>
      <c r="J302" s="226"/>
    </row>
    <row r="303" spans="1:10" s="69" customFormat="1" x14ac:dyDescent="0.25">
      <c r="A303" s="67">
        <v>295</v>
      </c>
      <c r="B303" s="100"/>
      <c r="C303" s="100"/>
      <c r="D303" s="100"/>
      <c r="E303" s="75"/>
      <c r="F303" s="100"/>
      <c r="G303" s="100"/>
      <c r="H303" s="100"/>
      <c r="I303" s="66">
        <f t="shared" si="4"/>
        <v>0</v>
      </c>
      <c r="J303" s="226"/>
    </row>
    <row r="304" spans="1:10" s="69" customFormat="1" x14ac:dyDescent="0.25">
      <c r="A304" s="67">
        <v>296</v>
      </c>
      <c r="B304" s="100"/>
      <c r="C304" s="100"/>
      <c r="D304" s="100"/>
      <c r="E304" s="75"/>
      <c r="F304" s="100"/>
      <c r="G304" s="100"/>
      <c r="H304" s="100"/>
      <c r="I304" s="66">
        <f t="shared" si="4"/>
        <v>0</v>
      </c>
      <c r="J304" s="226"/>
    </row>
    <row r="305" spans="1:10" s="69" customFormat="1" x14ac:dyDescent="0.25">
      <c r="A305" s="67">
        <v>297</v>
      </c>
      <c r="B305" s="100"/>
      <c r="C305" s="100"/>
      <c r="D305" s="100"/>
      <c r="E305" s="75"/>
      <c r="F305" s="100"/>
      <c r="G305" s="100"/>
      <c r="H305" s="100"/>
      <c r="I305" s="66">
        <f t="shared" si="4"/>
        <v>0</v>
      </c>
      <c r="J305" s="226"/>
    </row>
    <row r="306" spans="1:10" s="69" customFormat="1" x14ac:dyDescent="0.25">
      <c r="A306" s="67">
        <v>298</v>
      </c>
      <c r="B306" s="100"/>
      <c r="C306" s="100"/>
      <c r="D306" s="100"/>
      <c r="E306" s="75"/>
      <c r="F306" s="100"/>
      <c r="G306" s="100"/>
      <c r="H306" s="100"/>
      <c r="I306" s="66">
        <f t="shared" si="4"/>
        <v>0</v>
      </c>
      <c r="J306" s="226"/>
    </row>
    <row r="307" spans="1:10" s="69" customFormat="1" x14ac:dyDescent="0.25">
      <c r="A307" s="67">
        <v>299</v>
      </c>
      <c r="B307" s="100"/>
      <c r="C307" s="100"/>
      <c r="D307" s="100"/>
      <c r="E307" s="75"/>
      <c r="F307" s="100"/>
      <c r="G307" s="100"/>
      <c r="H307" s="100"/>
      <c r="I307" s="66">
        <f t="shared" si="4"/>
        <v>0</v>
      </c>
      <c r="J307" s="226"/>
    </row>
    <row r="308" spans="1:10" s="69" customFormat="1" x14ac:dyDescent="0.25">
      <c r="A308" s="67">
        <v>300</v>
      </c>
      <c r="B308" s="100"/>
      <c r="C308" s="100"/>
      <c r="D308" s="100"/>
      <c r="E308" s="75"/>
      <c r="F308" s="100"/>
      <c r="G308" s="100"/>
      <c r="H308" s="100"/>
      <c r="I308" s="66">
        <f t="shared" si="4"/>
        <v>0</v>
      </c>
      <c r="J308" s="226"/>
    </row>
    <row r="309" spans="1:10" s="69" customFormat="1" x14ac:dyDescent="0.25">
      <c r="A309" s="67">
        <v>301</v>
      </c>
      <c r="B309" s="100"/>
      <c r="C309" s="100"/>
      <c r="D309" s="100"/>
      <c r="E309" s="75"/>
      <c r="F309" s="100"/>
      <c r="G309" s="100"/>
      <c r="H309" s="100"/>
      <c r="I309" s="66">
        <f t="shared" si="4"/>
        <v>0</v>
      </c>
      <c r="J309" s="226"/>
    </row>
    <row r="310" spans="1:10" s="69" customFormat="1" x14ac:dyDescent="0.25">
      <c r="A310" s="67">
        <v>302</v>
      </c>
      <c r="B310" s="100"/>
      <c r="C310" s="100"/>
      <c r="D310" s="100"/>
      <c r="E310" s="75"/>
      <c r="F310" s="100"/>
      <c r="G310" s="100"/>
      <c r="H310" s="100"/>
      <c r="I310" s="66">
        <f t="shared" si="4"/>
        <v>0</v>
      </c>
      <c r="J310" s="226"/>
    </row>
    <row r="311" spans="1:10" s="69" customFormat="1" x14ac:dyDescent="0.25">
      <c r="A311" s="67">
        <v>303</v>
      </c>
      <c r="B311" s="100"/>
      <c r="C311" s="100"/>
      <c r="D311" s="100"/>
      <c r="E311" s="75"/>
      <c r="F311" s="100"/>
      <c r="G311" s="100"/>
      <c r="H311" s="100"/>
      <c r="I311" s="66">
        <f t="shared" si="4"/>
        <v>0</v>
      </c>
      <c r="J311" s="226"/>
    </row>
    <row r="312" spans="1:10" s="69" customFormat="1" x14ac:dyDescent="0.25">
      <c r="A312" s="67">
        <v>304</v>
      </c>
      <c r="B312" s="100"/>
      <c r="C312" s="100"/>
      <c r="D312" s="100"/>
      <c r="E312" s="75"/>
      <c r="F312" s="100"/>
      <c r="G312" s="100"/>
      <c r="H312" s="100"/>
      <c r="I312" s="66">
        <f t="shared" si="4"/>
        <v>0</v>
      </c>
      <c r="J312" s="226"/>
    </row>
    <row r="313" spans="1:10" s="69" customFormat="1" x14ac:dyDescent="0.25">
      <c r="A313" s="67">
        <v>305</v>
      </c>
      <c r="B313" s="100"/>
      <c r="C313" s="100"/>
      <c r="D313" s="100"/>
      <c r="E313" s="75"/>
      <c r="F313" s="100"/>
      <c r="G313" s="100"/>
      <c r="H313" s="100"/>
      <c r="I313" s="66">
        <f t="shared" si="4"/>
        <v>0</v>
      </c>
      <c r="J313" s="226"/>
    </row>
    <row r="314" spans="1:10" s="69" customFormat="1" x14ac:dyDescent="0.25">
      <c r="A314" s="67">
        <v>306</v>
      </c>
      <c r="B314" s="100"/>
      <c r="C314" s="100"/>
      <c r="D314" s="100"/>
      <c r="E314" s="75"/>
      <c r="F314" s="100"/>
      <c r="G314" s="100"/>
      <c r="H314" s="100"/>
      <c r="I314" s="66">
        <f t="shared" si="4"/>
        <v>0</v>
      </c>
      <c r="J314" s="226"/>
    </row>
    <row r="315" spans="1:10" s="69" customFormat="1" x14ac:dyDescent="0.25">
      <c r="A315" s="67">
        <v>307</v>
      </c>
      <c r="B315" s="100"/>
      <c r="C315" s="100"/>
      <c r="D315" s="100"/>
      <c r="E315" s="75"/>
      <c r="F315" s="100"/>
      <c r="G315" s="100"/>
      <c r="H315" s="100"/>
      <c r="I315" s="66">
        <f t="shared" si="4"/>
        <v>0</v>
      </c>
      <c r="J315" s="226"/>
    </row>
    <row r="316" spans="1:10" s="69" customFormat="1" x14ac:dyDescent="0.25">
      <c r="A316" s="67">
        <v>308</v>
      </c>
      <c r="B316" s="100"/>
      <c r="C316" s="100"/>
      <c r="D316" s="100"/>
      <c r="E316" s="75"/>
      <c r="F316" s="100"/>
      <c r="G316" s="100"/>
      <c r="H316" s="100"/>
      <c r="I316" s="66">
        <f t="shared" si="4"/>
        <v>0</v>
      </c>
      <c r="J316" s="226"/>
    </row>
    <row r="317" spans="1:10" s="69" customFormat="1" x14ac:dyDescent="0.25">
      <c r="A317" s="67">
        <v>309</v>
      </c>
      <c r="B317" s="100"/>
      <c r="C317" s="100"/>
      <c r="D317" s="100"/>
      <c r="E317" s="75"/>
      <c r="F317" s="100"/>
      <c r="G317" s="100"/>
      <c r="H317" s="100"/>
      <c r="I317" s="66">
        <f t="shared" si="4"/>
        <v>0</v>
      </c>
      <c r="J317" s="226"/>
    </row>
    <row r="318" spans="1:10" s="69" customFormat="1" x14ac:dyDescent="0.25">
      <c r="A318" s="67">
        <v>310</v>
      </c>
      <c r="B318" s="100"/>
      <c r="C318" s="100"/>
      <c r="D318" s="100"/>
      <c r="E318" s="75"/>
      <c r="F318" s="100"/>
      <c r="G318" s="100"/>
      <c r="H318" s="100"/>
      <c r="I318" s="66">
        <f t="shared" si="4"/>
        <v>0</v>
      </c>
      <c r="J318" s="226"/>
    </row>
    <row r="319" spans="1:10" s="69" customFormat="1" x14ac:dyDescent="0.25">
      <c r="A319" s="67">
        <v>311</v>
      </c>
      <c r="B319" s="100"/>
      <c r="C319" s="100"/>
      <c r="D319" s="100"/>
      <c r="E319" s="75"/>
      <c r="F319" s="100"/>
      <c r="G319" s="100"/>
      <c r="H319" s="100"/>
      <c r="I319" s="66">
        <f t="shared" si="4"/>
        <v>0</v>
      </c>
      <c r="J319" s="226"/>
    </row>
    <row r="320" spans="1:10" s="69" customFormat="1" x14ac:dyDescent="0.25">
      <c r="A320" s="67">
        <v>312</v>
      </c>
      <c r="B320" s="100"/>
      <c r="C320" s="100"/>
      <c r="D320" s="100"/>
      <c r="E320" s="75"/>
      <c r="F320" s="100"/>
      <c r="G320" s="100"/>
      <c r="H320" s="100"/>
      <c r="I320" s="66">
        <f t="shared" si="4"/>
        <v>0</v>
      </c>
      <c r="J320" s="226"/>
    </row>
    <row r="321" spans="1:10" s="69" customFormat="1" x14ac:dyDescent="0.25">
      <c r="A321" s="67">
        <v>313</v>
      </c>
      <c r="B321" s="100"/>
      <c r="C321" s="100"/>
      <c r="D321" s="100"/>
      <c r="E321" s="75"/>
      <c r="F321" s="100"/>
      <c r="G321" s="100"/>
      <c r="H321" s="100"/>
      <c r="I321" s="66">
        <f t="shared" si="4"/>
        <v>0</v>
      </c>
      <c r="J321" s="226"/>
    </row>
    <row r="322" spans="1:10" s="69" customFormat="1" x14ac:dyDescent="0.25">
      <c r="A322" s="67">
        <v>314</v>
      </c>
      <c r="B322" s="100"/>
      <c r="C322" s="100"/>
      <c r="D322" s="100"/>
      <c r="E322" s="75"/>
      <c r="F322" s="100"/>
      <c r="G322" s="100"/>
      <c r="H322" s="100"/>
      <c r="I322" s="66">
        <f t="shared" si="4"/>
        <v>0</v>
      </c>
      <c r="J322" s="226"/>
    </row>
    <row r="323" spans="1:10" s="69" customFormat="1" x14ac:dyDescent="0.25">
      <c r="A323" s="67">
        <v>315</v>
      </c>
      <c r="B323" s="100"/>
      <c r="C323" s="100"/>
      <c r="D323" s="100"/>
      <c r="E323" s="75"/>
      <c r="F323" s="100"/>
      <c r="G323" s="100"/>
      <c r="H323" s="100"/>
      <c r="I323" s="66">
        <f t="shared" si="4"/>
        <v>0</v>
      </c>
      <c r="J323" s="226"/>
    </row>
    <row r="324" spans="1:10" s="69" customFormat="1" x14ac:dyDescent="0.25">
      <c r="A324" s="67">
        <v>316</v>
      </c>
      <c r="B324" s="100"/>
      <c r="C324" s="100"/>
      <c r="D324" s="100"/>
      <c r="E324" s="75"/>
      <c r="F324" s="100"/>
      <c r="G324" s="100"/>
      <c r="H324" s="100"/>
      <c r="I324" s="66">
        <f t="shared" si="4"/>
        <v>0</v>
      </c>
      <c r="J324" s="226"/>
    </row>
    <row r="325" spans="1:10" s="69" customFormat="1" x14ac:dyDescent="0.25">
      <c r="A325" s="67">
        <v>317</v>
      </c>
      <c r="B325" s="100"/>
      <c r="C325" s="100"/>
      <c r="D325" s="100"/>
      <c r="E325" s="75"/>
      <c r="F325" s="100"/>
      <c r="G325" s="100"/>
      <c r="H325" s="100"/>
      <c r="I325" s="66">
        <f t="shared" si="4"/>
        <v>0</v>
      </c>
      <c r="J325" s="226"/>
    </row>
    <row r="326" spans="1:10" s="69" customFormat="1" x14ac:dyDescent="0.25">
      <c r="A326" s="67">
        <v>318</v>
      </c>
      <c r="B326" s="100"/>
      <c r="C326" s="100"/>
      <c r="D326" s="100"/>
      <c r="E326" s="75"/>
      <c r="F326" s="100"/>
      <c r="G326" s="100"/>
      <c r="H326" s="100"/>
      <c r="I326" s="66">
        <f t="shared" si="4"/>
        <v>0</v>
      </c>
      <c r="J326" s="226"/>
    </row>
    <row r="327" spans="1:10" s="69" customFormat="1" x14ac:dyDescent="0.25">
      <c r="A327" s="67">
        <v>319</v>
      </c>
      <c r="B327" s="100"/>
      <c r="C327" s="100"/>
      <c r="D327" s="100"/>
      <c r="E327" s="75"/>
      <c r="F327" s="100"/>
      <c r="G327" s="100"/>
      <c r="H327" s="100"/>
      <c r="I327" s="66">
        <f t="shared" si="4"/>
        <v>0</v>
      </c>
      <c r="J327" s="226"/>
    </row>
    <row r="328" spans="1:10" s="69" customFormat="1" x14ac:dyDescent="0.25">
      <c r="A328" s="67">
        <v>320</v>
      </c>
      <c r="B328" s="100"/>
      <c r="C328" s="100"/>
      <c r="D328" s="100"/>
      <c r="E328" s="75"/>
      <c r="F328" s="100"/>
      <c r="G328" s="100"/>
      <c r="H328" s="100"/>
      <c r="I328" s="66">
        <f t="shared" si="4"/>
        <v>0</v>
      </c>
      <c r="J328" s="226"/>
    </row>
    <row r="329" spans="1:10" s="69" customFormat="1" x14ac:dyDescent="0.25">
      <c r="A329" s="67">
        <v>321</v>
      </c>
      <c r="B329" s="100"/>
      <c r="C329" s="100"/>
      <c r="D329" s="100"/>
      <c r="E329" s="75"/>
      <c r="F329" s="100"/>
      <c r="G329" s="100"/>
      <c r="H329" s="100"/>
      <c r="I329" s="66">
        <f t="shared" ref="I329:I392" si="5">ROUND(G329*H329,2)</f>
        <v>0</v>
      </c>
      <c r="J329" s="226"/>
    </row>
    <row r="330" spans="1:10" s="69" customFormat="1" x14ac:dyDescent="0.25">
      <c r="A330" s="67">
        <v>322</v>
      </c>
      <c r="B330" s="100"/>
      <c r="C330" s="100"/>
      <c r="D330" s="100"/>
      <c r="E330" s="75"/>
      <c r="F330" s="100"/>
      <c r="G330" s="100"/>
      <c r="H330" s="100"/>
      <c r="I330" s="66">
        <f t="shared" si="5"/>
        <v>0</v>
      </c>
      <c r="J330" s="226"/>
    </row>
    <row r="331" spans="1:10" s="69" customFormat="1" x14ac:dyDescent="0.25">
      <c r="A331" s="67">
        <v>323</v>
      </c>
      <c r="B331" s="100"/>
      <c r="C331" s="100"/>
      <c r="D331" s="100"/>
      <c r="E331" s="75"/>
      <c r="F331" s="100"/>
      <c r="G331" s="100"/>
      <c r="H331" s="100"/>
      <c r="I331" s="66">
        <f t="shared" si="5"/>
        <v>0</v>
      </c>
      <c r="J331" s="226"/>
    </row>
    <row r="332" spans="1:10" s="69" customFormat="1" x14ac:dyDescent="0.25">
      <c r="A332" s="67">
        <v>324</v>
      </c>
      <c r="B332" s="100"/>
      <c r="C332" s="100"/>
      <c r="D332" s="100"/>
      <c r="E332" s="75"/>
      <c r="F332" s="100"/>
      <c r="G332" s="100"/>
      <c r="H332" s="100"/>
      <c r="I332" s="66">
        <f t="shared" si="5"/>
        <v>0</v>
      </c>
      <c r="J332" s="226"/>
    </row>
    <row r="333" spans="1:10" s="69" customFormat="1" x14ac:dyDescent="0.25">
      <c r="A333" s="67">
        <v>325</v>
      </c>
      <c r="B333" s="100"/>
      <c r="C333" s="100"/>
      <c r="D333" s="100"/>
      <c r="E333" s="75"/>
      <c r="F333" s="100"/>
      <c r="G333" s="100"/>
      <c r="H333" s="100"/>
      <c r="I333" s="66">
        <f t="shared" si="5"/>
        <v>0</v>
      </c>
      <c r="J333" s="226"/>
    </row>
    <row r="334" spans="1:10" s="69" customFormat="1" x14ac:dyDescent="0.25">
      <c r="A334" s="67">
        <v>326</v>
      </c>
      <c r="B334" s="100"/>
      <c r="C334" s="100"/>
      <c r="D334" s="100"/>
      <c r="E334" s="75"/>
      <c r="F334" s="100"/>
      <c r="G334" s="100"/>
      <c r="H334" s="100"/>
      <c r="I334" s="66">
        <f t="shared" si="5"/>
        <v>0</v>
      </c>
      <c r="J334" s="226"/>
    </row>
    <row r="335" spans="1:10" s="69" customFormat="1" x14ac:dyDescent="0.25">
      <c r="A335" s="67">
        <v>327</v>
      </c>
      <c r="B335" s="100"/>
      <c r="C335" s="100"/>
      <c r="D335" s="100"/>
      <c r="E335" s="75"/>
      <c r="F335" s="100"/>
      <c r="G335" s="100"/>
      <c r="H335" s="100"/>
      <c r="I335" s="66">
        <f t="shared" si="5"/>
        <v>0</v>
      </c>
      <c r="J335" s="226"/>
    </row>
    <row r="336" spans="1:10" s="69" customFormat="1" x14ac:dyDescent="0.25">
      <c r="A336" s="67">
        <v>328</v>
      </c>
      <c r="B336" s="100"/>
      <c r="C336" s="100"/>
      <c r="D336" s="100"/>
      <c r="E336" s="75"/>
      <c r="F336" s="100"/>
      <c r="G336" s="100"/>
      <c r="H336" s="100"/>
      <c r="I336" s="66">
        <f t="shared" si="5"/>
        <v>0</v>
      </c>
      <c r="J336" s="226"/>
    </row>
    <row r="337" spans="1:10" s="69" customFormat="1" x14ac:dyDescent="0.25">
      <c r="A337" s="67">
        <v>329</v>
      </c>
      <c r="B337" s="100"/>
      <c r="C337" s="100"/>
      <c r="D337" s="100"/>
      <c r="E337" s="75"/>
      <c r="F337" s="100"/>
      <c r="G337" s="100"/>
      <c r="H337" s="100"/>
      <c r="I337" s="66">
        <f t="shared" si="5"/>
        <v>0</v>
      </c>
      <c r="J337" s="226"/>
    </row>
    <row r="338" spans="1:10" s="69" customFormat="1" x14ac:dyDescent="0.25">
      <c r="A338" s="67">
        <v>330</v>
      </c>
      <c r="B338" s="100"/>
      <c r="C338" s="100"/>
      <c r="D338" s="100"/>
      <c r="E338" s="75"/>
      <c r="F338" s="100"/>
      <c r="G338" s="100"/>
      <c r="H338" s="100"/>
      <c r="I338" s="66">
        <f t="shared" si="5"/>
        <v>0</v>
      </c>
      <c r="J338" s="226"/>
    </row>
    <row r="339" spans="1:10" s="69" customFormat="1" x14ac:dyDescent="0.25">
      <c r="A339" s="67">
        <v>331</v>
      </c>
      <c r="B339" s="100"/>
      <c r="C339" s="100"/>
      <c r="D339" s="100"/>
      <c r="E339" s="75"/>
      <c r="F339" s="100"/>
      <c r="G339" s="100"/>
      <c r="H339" s="100"/>
      <c r="I339" s="66">
        <f t="shared" si="5"/>
        <v>0</v>
      </c>
      <c r="J339" s="226"/>
    </row>
    <row r="340" spans="1:10" s="69" customFormat="1" x14ac:dyDescent="0.25">
      <c r="A340" s="67">
        <v>332</v>
      </c>
      <c r="B340" s="100"/>
      <c r="C340" s="100"/>
      <c r="D340" s="100"/>
      <c r="E340" s="75"/>
      <c r="F340" s="100"/>
      <c r="G340" s="100"/>
      <c r="H340" s="100"/>
      <c r="I340" s="66">
        <f t="shared" si="5"/>
        <v>0</v>
      </c>
      <c r="J340" s="226"/>
    </row>
    <row r="341" spans="1:10" s="69" customFormat="1" x14ac:dyDescent="0.25">
      <c r="A341" s="67">
        <v>333</v>
      </c>
      <c r="B341" s="100"/>
      <c r="C341" s="100"/>
      <c r="D341" s="100"/>
      <c r="E341" s="75"/>
      <c r="F341" s="100"/>
      <c r="G341" s="100"/>
      <c r="H341" s="100"/>
      <c r="I341" s="66">
        <f t="shared" si="5"/>
        <v>0</v>
      </c>
      <c r="J341" s="226"/>
    </row>
    <row r="342" spans="1:10" s="69" customFormat="1" x14ac:dyDescent="0.25">
      <c r="A342" s="67">
        <v>334</v>
      </c>
      <c r="B342" s="100"/>
      <c r="C342" s="100"/>
      <c r="D342" s="100"/>
      <c r="E342" s="75"/>
      <c r="F342" s="100"/>
      <c r="G342" s="100"/>
      <c r="H342" s="100"/>
      <c r="I342" s="66">
        <f t="shared" si="5"/>
        <v>0</v>
      </c>
      <c r="J342" s="226"/>
    </row>
    <row r="343" spans="1:10" s="69" customFormat="1" x14ac:dyDescent="0.25">
      <c r="A343" s="67">
        <v>335</v>
      </c>
      <c r="B343" s="100"/>
      <c r="C343" s="100"/>
      <c r="D343" s="100"/>
      <c r="E343" s="75"/>
      <c r="F343" s="100"/>
      <c r="G343" s="100"/>
      <c r="H343" s="100"/>
      <c r="I343" s="66">
        <f t="shared" si="5"/>
        <v>0</v>
      </c>
      <c r="J343" s="226"/>
    </row>
    <row r="344" spans="1:10" s="69" customFormat="1" x14ac:dyDescent="0.25">
      <c r="A344" s="67">
        <v>336</v>
      </c>
      <c r="B344" s="100"/>
      <c r="C344" s="100"/>
      <c r="D344" s="100"/>
      <c r="E344" s="75"/>
      <c r="F344" s="100"/>
      <c r="G344" s="100"/>
      <c r="H344" s="100"/>
      <c r="I344" s="66">
        <f t="shared" si="5"/>
        <v>0</v>
      </c>
      <c r="J344" s="226"/>
    </row>
    <row r="345" spans="1:10" s="69" customFormat="1" x14ac:dyDescent="0.25">
      <c r="A345" s="67">
        <v>337</v>
      </c>
      <c r="B345" s="100"/>
      <c r="C345" s="100"/>
      <c r="D345" s="100"/>
      <c r="E345" s="75"/>
      <c r="F345" s="100"/>
      <c r="G345" s="100"/>
      <c r="H345" s="100"/>
      <c r="I345" s="66">
        <f t="shared" si="5"/>
        <v>0</v>
      </c>
      <c r="J345" s="226"/>
    </row>
    <row r="346" spans="1:10" s="69" customFormat="1" x14ac:dyDescent="0.25">
      <c r="A346" s="67">
        <v>338</v>
      </c>
      <c r="B346" s="100"/>
      <c r="C346" s="100"/>
      <c r="D346" s="100"/>
      <c r="E346" s="75"/>
      <c r="F346" s="100"/>
      <c r="G346" s="100"/>
      <c r="H346" s="100"/>
      <c r="I346" s="66">
        <f t="shared" si="5"/>
        <v>0</v>
      </c>
      <c r="J346" s="226"/>
    </row>
    <row r="347" spans="1:10" s="69" customFormat="1" x14ac:dyDescent="0.25">
      <c r="A347" s="67">
        <v>339</v>
      </c>
      <c r="B347" s="100"/>
      <c r="C347" s="100"/>
      <c r="D347" s="100"/>
      <c r="E347" s="75"/>
      <c r="F347" s="100"/>
      <c r="G347" s="100"/>
      <c r="H347" s="100"/>
      <c r="I347" s="66">
        <f t="shared" si="5"/>
        <v>0</v>
      </c>
      <c r="J347" s="226"/>
    </row>
    <row r="348" spans="1:10" s="69" customFormat="1" x14ac:dyDescent="0.25">
      <c r="A348" s="67">
        <v>340</v>
      </c>
      <c r="B348" s="100"/>
      <c r="C348" s="100"/>
      <c r="D348" s="100"/>
      <c r="E348" s="75"/>
      <c r="F348" s="100"/>
      <c r="G348" s="100"/>
      <c r="H348" s="100"/>
      <c r="I348" s="66">
        <f t="shared" si="5"/>
        <v>0</v>
      </c>
      <c r="J348" s="226"/>
    </row>
    <row r="349" spans="1:10" s="69" customFormat="1" x14ac:dyDescent="0.25">
      <c r="A349" s="67">
        <v>341</v>
      </c>
      <c r="B349" s="100"/>
      <c r="C349" s="100"/>
      <c r="D349" s="100"/>
      <c r="E349" s="75"/>
      <c r="F349" s="100"/>
      <c r="G349" s="100"/>
      <c r="H349" s="100"/>
      <c r="I349" s="66">
        <f t="shared" si="5"/>
        <v>0</v>
      </c>
      <c r="J349" s="226"/>
    </row>
    <row r="350" spans="1:10" s="69" customFormat="1" x14ac:dyDescent="0.25">
      <c r="A350" s="67">
        <v>342</v>
      </c>
      <c r="B350" s="100"/>
      <c r="C350" s="100"/>
      <c r="D350" s="100"/>
      <c r="E350" s="75"/>
      <c r="F350" s="100"/>
      <c r="G350" s="100"/>
      <c r="H350" s="100"/>
      <c r="I350" s="66">
        <f t="shared" si="5"/>
        <v>0</v>
      </c>
      <c r="J350" s="226"/>
    </row>
    <row r="351" spans="1:10" s="69" customFormat="1" x14ac:dyDescent="0.25">
      <c r="A351" s="67">
        <v>343</v>
      </c>
      <c r="B351" s="100"/>
      <c r="C351" s="100"/>
      <c r="D351" s="100"/>
      <c r="E351" s="75"/>
      <c r="F351" s="100"/>
      <c r="G351" s="100"/>
      <c r="H351" s="100"/>
      <c r="I351" s="66">
        <f t="shared" si="5"/>
        <v>0</v>
      </c>
      <c r="J351" s="226"/>
    </row>
    <row r="352" spans="1:10" s="69" customFormat="1" x14ac:dyDescent="0.25">
      <c r="A352" s="67">
        <v>344</v>
      </c>
      <c r="B352" s="100"/>
      <c r="C352" s="100"/>
      <c r="D352" s="100"/>
      <c r="E352" s="75"/>
      <c r="F352" s="100"/>
      <c r="G352" s="100"/>
      <c r="H352" s="100"/>
      <c r="I352" s="66">
        <f t="shared" si="5"/>
        <v>0</v>
      </c>
      <c r="J352" s="226"/>
    </row>
    <row r="353" spans="1:10" s="69" customFormat="1" x14ac:dyDescent="0.25">
      <c r="A353" s="67">
        <v>345</v>
      </c>
      <c r="B353" s="100"/>
      <c r="C353" s="100"/>
      <c r="D353" s="100"/>
      <c r="E353" s="75"/>
      <c r="F353" s="100"/>
      <c r="G353" s="100"/>
      <c r="H353" s="100"/>
      <c r="I353" s="66">
        <f t="shared" si="5"/>
        <v>0</v>
      </c>
      <c r="J353" s="226"/>
    </row>
    <row r="354" spans="1:10" s="69" customFormat="1" x14ac:dyDescent="0.25">
      <c r="A354" s="67">
        <v>346</v>
      </c>
      <c r="B354" s="100"/>
      <c r="C354" s="100"/>
      <c r="D354" s="100"/>
      <c r="E354" s="75"/>
      <c r="F354" s="100"/>
      <c r="G354" s="100"/>
      <c r="H354" s="100"/>
      <c r="I354" s="66">
        <f t="shared" si="5"/>
        <v>0</v>
      </c>
      <c r="J354" s="226"/>
    </row>
    <row r="355" spans="1:10" s="69" customFormat="1" x14ac:dyDescent="0.25">
      <c r="A355" s="67">
        <v>347</v>
      </c>
      <c r="B355" s="100"/>
      <c r="C355" s="100"/>
      <c r="D355" s="100"/>
      <c r="E355" s="75"/>
      <c r="F355" s="100"/>
      <c r="G355" s="100"/>
      <c r="H355" s="100"/>
      <c r="I355" s="66">
        <f t="shared" si="5"/>
        <v>0</v>
      </c>
      <c r="J355" s="226"/>
    </row>
    <row r="356" spans="1:10" s="69" customFormat="1" x14ac:dyDescent="0.25">
      <c r="A356" s="67">
        <v>348</v>
      </c>
      <c r="B356" s="100"/>
      <c r="C356" s="100"/>
      <c r="D356" s="100"/>
      <c r="E356" s="75"/>
      <c r="F356" s="100"/>
      <c r="G356" s="100"/>
      <c r="H356" s="100"/>
      <c r="I356" s="66">
        <f t="shared" si="5"/>
        <v>0</v>
      </c>
      <c r="J356" s="226"/>
    </row>
    <row r="357" spans="1:10" s="69" customFormat="1" x14ac:dyDescent="0.25">
      <c r="A357" s="67">
        <v>349</v>
      </c>
      <c r="B357" s="100"/>
      <c r="C357" s="100"/>
      <c r="D357" s="100"/>
      <c r="E357" s="75"/>
      <c r="F357" s="100"/>
      <c r="G357" s="100"/>
      <c r="H357" s="100"/>
      <c r="I357" s="66">
        <f t="shared" si="5"/>
        <v>0</v>
      </c>
      <c r="J357" s="226"/>
    </row>
    <row r="358" spans="1:10" s="69" customFormat="1" x14ac:dyDescent="0.25">
      <c r="A358" s="67">
        <v>350</v>
      </c>
      <c r="B358" s="100"/>
      <c r="C358" s="100"/>
      <c r="D358" s="100"/>
      <c r="E358" s="75"/>
      <c r="F358" s="100"/>
      <c r="G358" s="100"/>
      <c r="H358" s="100"/>
      <c r="I358" s="66">
        <f t="shared" si="5"/>
        <v>0</v>
      </c>
      <c r="J358" s="226"/>
    </row>
    <row r="359" spans="1:10" s="69" customFormat="1" x14ac:dyDescent="0.25">
      <c r="A359" s="67">
        <v>351</v>
      </c>
      <c r="B359" s="100"/>
      <c r="C359" s="100"/>
      <c r="D359" s="100"/>
      <c r="E359" s="75"/>
      <c r="F359" s="100"/>
      <c r="G359" s="100"/>
      <c r="H359" s="100"/>
      <c r="I359" s="66">
        <f t="shared" si="5"/>
        <v>0</v>
      </c>
      <c r="J359" s="226"/>
    </row>
    <row r="360" spans="1:10" s="69" customFormat="1" x14ac:dyDescent="0.25">
      <c r="A360" s="67">
        <v>352</v>
      </c>
      <c r="B360" s="100"/>
      <c r="C360" s="100"/>
      <c r="D360" s="100"/>
      <c r="E360" s="75"/>
      <c r="F360" s="100"/>
      <c r="G360" s="100"/>
      <c r="H360" s="100"/>
      <c r="I360" s="66">
        <f t="shared" si="5"/>
        <v>0</v>
      </c>
      <c r="J360" s="226"/>
    </row>
    <row r="361" spans="1:10" s="69" customFormat="1" x14ac:dyDescent="0.25">
      <c r="A361" s="67">
        <v>353</v>
      </c>
      <c r="B361" s="100"/>
      <c r="C361" s="100"/>
      <c r="D361" s="100"/>
      <c r="E361" s="75"/>
      <c r="F361" s="100"/>
      <c r="G361" s="100"/>
      <c r="H361" s="100"/>
      <c r="I361" s="66">
        <f t="shared" si="5"/>
        <v>0</v>
      </c>
      <c r="J361" s="226"/>
    </row>
    <row r="362" spans="1:10" s="69" customFormat="1" x14ac:dyDescent="0.25">
      <c r="A362" s="67">
        <v>354</v>
      </c>
      <c r="B362" s="100"/>
      <c r="C362" s="100"/>
      <c r="D362" s="100"/>
      <c r="E362" s="75"/>
      <c r="F362" s="100"/>
      <c r="G362" s="100"/>
      <c r="H362" s="100"/>
      <c r="I362" s="66">
        <f t="shared" si="5"/>
        <v>0</v>
      </c>
      <c r="J362" s="226"/>
    </row>
    <row r="363" spans="1:10" s="69" customFormat="1" x14ac:dyDescent="0.25">
      <c r="A363" s="67">
        <v>355</v>
      </c>
      <c r="B363" s="100"/>
      <c r="C363" s="100"/>
      <c r="D363" s="100"/>
      <c r="E363" s="75"/>
      <c r="F363" s="100"/>
      <c r="G363" s="100"/>
      <c r="H363" s="100"/>
      <c r="I363" s="66">
        <f t="shared" si="5"/>
        <v>0</v>
      </c>
      <c r="J363" s="226"/>
    </row>
    <row r="364" spans="1:10" s="69" customFormat="1" x14ac:dyDescent="0.25">
      <c r="A364" s="67">
        <v>356</v>
      </c>
      <c r="B364" s="100"/>
      <c r="C364" s="100"/>
      <c r="D364" s="100"/>
      <c r="E364" s="75"/>
      <c r="F364" s="100"/>
      <c r="G364" s="100"/>
      <c r="H364" s="100"/>
      <c r="I364" s="66">
        <f t="shared" si="5"/>
        <v>0</v>
      </c>
      <c r="J364" s="226"/>
    </row>
    <row r="365" spans="1:10" s="69" customFormat="1" x14ac:dyDescent="0.25">
      <c r="A365" s="67">
        <v>357</v>
      </c>
      <c r="B365" s="100"/>
      <c r="C365" s="100"/>
      <c r="D365" s="100"/>
      <c r="E365" s="75"/>
      <c r="F365" s="100"/>
      <c r="G365" s="100"/>
      <c r="H365" s="100"/>
      <c r="I365" s="66">
        <f t="shared" si="5"/>
        <v>0</v>
      </c>
      <c r="J365" s="226"/>
    </row>
    <row r="366" spans="1:10" s="69" customFormat="1" x14ac:dyDescent="0.25">
      <c r="A366" s="67">
        <v>358</v>
      </c>
      <c r="B366" s="100"/>
      <c r="C366" s="100"/>
      <c r="D366" s="100"/>
      <c r="E366" s="75"/>
      <c r="F366" s="100"/>
      <c r="G366" s="100"/>
      <c r="H366" s="100"/>
      <c r="I366" s="66">
        <f t="shared" si="5"/>
        <v>0</v>
      </c>
      <c r="J366" s="226"/>
    </row>
    <row r="367" spans="1:10" s="69" customFormat="1" x14ac:dyDescent="0.25">
      <c r="A367" s="67">
        <v>359</v>
      </c>
      <c r="B367" s="100"/>
      <c r="C367" s="100"/>
      <c r="D367" s="100"/>
      <c r="E367" s="75"/>
      <c r="F367" s="100"/>
      <c r="G367" s="100"/>
      <c r="H367" s="100"/>
      <c r="I367" s="66">
        <f t="shared" si="5"/>
        <v>0</v>
      </c>
      <c r="J367" s="226"/>
    </row>
    <row r="368" spans="1:10" s="69" customFormat="1" x14ac:dyDescent="0.25">
      <c r="A368" s="67">
        <v>360</v>
      </c>
      <c r="B368" s="100"/>
      <c r="C368" s="100"/>
      <c r="D368" s="100"/>
      <c r="E368" s="75"/>
      <c r="F368" s="100"/>
      <c r="G368" s="100"/>
      <c r="H368" s="100"/>
      <c r="I368" s="66">
        <f t="shared" si="5"/>
        <v>0</v>
      </c>
      <c r="J368" s="226"/>
    </row>
    <row r="369" spans="1:10" s="69" customFormat="1" x14ac:dyDescent="0.25">
      <c r="A369" s="67">
        <v>361</v>
      </c>
      <c r="B369" s="100"/>
      <c r="C369" s="100"/>
      <c r="D369" s="100"/>
      <c r="E369" s="75"/>
      <c r="F369" s="100"/>
      <c r="G369" s="100"/>
      <c r="H369" s="100"/>
      <c r="I369" s="66">
        <f t="shared" si="5"/>
        <v>0</v>
      </c>
      <c r="J369" s="226"/>
    </row>
    <row r="370" spans="1:10" s="69" customFormat="1" x14ac:dyDescent="0.25">
      <c r="A370" s="67">
        <v>362</v>
      </c>
      <c r="B370" s="100"/>
      <c r="C370" s="100"/>
      <c r="D370" s="100"/>
      <c r="E370" s="75"/>
      <c r="F370" s="100"/>
      <c r="G370" s="100"/>
      <c r="H370" s="100"/>
      <c r="I370" s="66">
        <f t="shared" si="5"/>
        <v>0</v>
      </c>
      <c r="J370" s="226"/>
    </row>
    <row r="371" spans="1:10" s="69" customFormat="1" x14ac:dyDescent="0.25">
      <c r="A371" s="67">
        <v>363</v>
      </c>
      <c r="B371" s="100"/>
      <c r="C371" s="100"/>
      <c r="D371" s="100"/>
      <c r="E371" s="75"/>
      <c r="F371" s="100"/>
      <c r="G371" s="100"/>
      <c r="H371" s="100"/>
      <c r="I371" s="66">
        <f t="shared" si="5"/>
        <v>0</v>
      </c>
      <c r="J371" s="226"/>
    </row>
    <row r="372" spans="1:10" s="69" customFormat="1" x14ac:dyDescent="0.25">
      <c r="A372" s="67">
        <v>364</v>
      </c>
      <c r="B372" s="100"/>
      <c r="C372" s="100"/>
      <c r="D372" s="100"/>
      <c r="E372" s="75"/>
      <c r="F372" s="100"/>
      <c r="G372" s="100"/>
      <c r="H372" s="100"/>
      <c r="I372" s="66">
        <f t="shared" si="5"/>
        <v>0</v>
      </c>
      <c r="J372" s="226"/>
    </row>
    <row r="373" spans="1:10" s="69" customFormat="1" x14ac:dyDescent="0.25">
      <c r="A373" s="67">
        <v>365</v>
      </c>
      <c r="B373" s="100"/>
      <c r="C373" s="100"/>
      <c r="D373" s="100"/>
      <c r="E373" s="75"/>
      <c r="F373" s="100"/>
      <c r="G373" s="100"/>
      <c r="H373" s="100"/>
      <c r="I373" s="66">
        <f t="shared" si="5"/>
        <v>0</v>
      </c>
      <c r="J373" s="226"/>
    </row>
    <row r="374" spans="1:10" s="69" customFormat="1" x14ac:dyDescent="0.25">
      <c r="A374" s="67">
        <v>366</v>
      </c>
      <c r="B374" s="100"/>
      <c r="C374" s="100"/>
      <c r="D374" s="100"/>
      <c r="E374" s="75"/>
      <c r="F374" s="100"/>
      <c r="G374" s="100"/>
      <c r="H374" s="100"/>
      <c r="I374" s="66">
        <f t="shared" si="5"/>
        <v>0</v>
      </c>
      <c r="J374" s="226"/>
    </row>
    <row r="375" spans="1:10" s="69" customFormat="1" x14ac:dyDescent="0.25">
      <c r="A375" s="67">
        <v>367</v>
      </c>
      <c r="B375" s="100"/>
      <c r="C375" s="100"/>
      <c r="D375" s="100"/>
      <c r="E375" s="75"/>
      <c r="F375" s="100"/>
      <c r="G375" s="100"/>
      <c r="H375" s="100"/>
      <c r="I375" s="66">
        <f t="shared" si="5"/>
        <v>0</v>
      </c>
      <c r="J375" s="226"/>
    </row>
    <row r="376" spans="1:10" s="69" customFormat="1" x14ac:dyDescent="0.25">
      <c r="A376" s="67">
        <v>368</v>
      </c>
      <c r="B376" s="100"/>
      <c r="C376" s="100"/>
      <c r="D376" s="100"/>
      <c r="E376" s="75"/>
      <c r="F376" s="100"/>
      <c r="G376" s="100"/>
      <c r="H376" s="100"/>
      <c r="I376" s="66">
        <f t="shared" si="5"/>
        <v>0</v>
      </c>
      <c r="J376" s="226"/>
    </row>
    <row r="377" spans="1:10" s="69" customFormat="1" x14ac:dyDescent="0.25">
      <c r="A377" s="67">
        <v>369</v>
      </c>
      <c r="B377" s="100"/>
      <c r="C377" s="100"/>
      <c r="D377" s="100"/>
      <c r="E377" s="75"/>
      <c r="F377" s="100"/>
      <c r="G377" s="100"/>
      <c r="H377" s="100"/>
      <c r="I377" s="66">
        <f t="shared" si="5"/>
        <v>0</v>
      </c>
      <c r="J377" s="226"/>
    </row>
    <row r="378" spans="1:10" s="69" customFormat="1" x14ac:dyDescent="0.25">
      <c r="A378" s="67">
        <v>370</v>
      </c>
      <c r="B378" s="100"/>
      <c r="C378" s="100"/>
      <c r="D378" s="100"/>
      <c r="E378" s="75"/>
      <c r="F378" s="100"/>
      <c r="G378" s="100"/>
      <c r="H378" s="100"/>
      <c r="I378" s="66">
        <f t="shared" si="5"/>
        <v>0</v>
      </c>
      <c r="J378" s="226"/>
    </row>
    <row r="379" spans="1:10" s="69" customFormat="1" x14ac:dyDescent="0.25">
      <c r="A379" s="67">
        <v>371</v>
      </c>
      <c r="B379" s="100"/>
      <c r="C379" s="100"/>
      <c r="D379" s="100"/>
      <c r="E379" s="75"/>
      <c r="F379" s="100"/>
      <c r="G379" s="100"/>
      <c r="H379" s="100"/>
      <c r="I379" s="66">
        <f t="shared" si="5"/>
        <v>0</v>
      </c>
      <c r="J379" s="226"/>
    </row>
    <row r="380" spans="1:10" s="69" customFormat="1" x14ac:dyDescent="0.25">
      <c r="A380" s="67">
        <v>372</v>
      </c>
      <c r="B380" s="100"/>
      <c r="C380" s="100"/>
      <c r="D380" s="100"/>
      <c r="E380" s="75"/>
      <c r="F380" s="100"/>
      <c r="G380" s="100"/>
      <c r="H380" s="100"/>
      <c r="I380" s="66">
        <f t="shared" si="5"/>
        <v>0</v>
      </c>
      <c r="J380" s="226"/>
    </row>
    <row r="381" spans="1:10" s="69" customFormat="1" x14ac:dyDescent="0.25">
      <c r="A381" s="67">
        <v>373</v>
      </c>
      <c r="B381" s="100"/>
      <c r="C381" s="100"/>
      <c r="D381" s="100"/>
      <c r="E381" s="75"/>
      <c r="F381" s="100"/>
      <c r="G381" s="100"/>
      <c r="H381" s="100"/>
      <c r="I381" s="66">
        <f t="shared" si="5"/>
        <v>0</v>
      </c>
      <c r="J381" s="226"/>
    </row>
    <row r="382" spans="1:10" s="69" customFormat="1" x14ac:dyDescent="0.25">
      <c r="A382" s="67">
        <v>374</v>
      </c>
      <c r="B382" s="100"/>
      <c r="C382" s="100"/>
      <c r="D382" s="100"/>
      <c r="E382" s="75"/>
      <c r="F382" s="100"/>
      <c r="G382" s="100"/>
      <c r="H382" s="100"/>
      <c r="I382" s="66">
        <f t="shared" si="5"/>
        <v>0</v>
      </c>
      <c r="J382" s="226"/>
    </row>
    <row r="383" spans="1:10" s="69" customFormat="1" x14ac:dyDescent="0.25">
      <c r="A383" s="67">
        <v>375</v>
      </c>
      <c r="B383" s="100"/>
      <c r="C383" s="100"/>
      <c r="D383" s="100"/>
      <c r="E383" s="75"/>
      <c r="F383" s="100"/>
      <c r="G383" s="100"/>
      <c r="H383" s="100"/>
      <c r="I383" s="66">
        <f t="shared" si="5"/>
        <v>0</v>
      </c>
      <c r="J383" s="226"/>
    </row>
    <row r="384" spans="1:10" s="69" customFormat="1" x14ac:dyDescent="0.25">
      <c r="A384" s="67">
        <v>376</v>
      </c>
      <c r="B384" s="100"/>
      <c r="C384" s="100"/>
      <c r="D384" s="100"/>
      <c r="E384" s="75"/>
      <c r="F384" s="100"/>
      <c r="G384" s="100"/>
      <c r="H384" s="100"/>
      <c r="I384" s="66">
        <f t="shared" si="5"/>
        <v>0</v>
      </c>
      <c r="J384" s="226"/>
    </row>
    <row r="385" spans="1:13" s="69" customFormat="1" x14ac:dyDescent="0.25">
      <c r="A385" s="67">
        <v>377</v>
      </c>
      <c r="B385" s="100"/>
      <c r="C385" s="100"/>
      <c r="D385" s="100"/>
      <c r="E385" s="75"/>
      <c r="F385" s="100"/>
      <c r="G385" s="100"/>
      <c r="H385" s="100"/>
      <c r="I385" s="66">
        <f t="shared" si="5"/>
        <v>0</v>
      </c>
      <c r="J385" s="226"/>
    </row>
    <row r="386" spans="1:13" s="69" customFormat="1" x14ac:dyDescent="0.25">
      <c r="A386" s="67">
        <v>378</v>
      </c>
      <c r="B386" s="100"/>
      <c r="C386" s="100"/>
      <c r="D386" s="100"/>
      <c r="E386" s="75"/>
      <c r="F386" s="100"/>
      <c r="G386" s="100"/>
      <c r="H386" s="100"/>
      <c r="I386" s="66">
        <f t="shared" si="5"/>
        <v>0</v>
      </c>
      <c r="J386" s="226"/>
    </row>
    <row r="387" spans="1:13" s="69" customFormat="1" x14ac:dyDescent="0.25">
      <c r="A387" s="67">
        <v>379</v>
      </c>
      <c r="B387" s="100"/>
      <c r="C387" s="100"/>
      <c r="D387" s="100"/>
      <c r="E387" s="75"/>
      <c r="F387" s="100"/>
      <c r="G387" s="100"/>
      <c r="H387" s="100"/>
      <c r="I387" s="66">
        <f t="shared" si="5"/>
        <v>0</v>
      </c>
      <c r="J387" s="226"/>
    </row>
    <row r="388" spans="1:13" s="69" customFormat="1" x14ac:dyDescent="0.25">
      <c r="A388" s="67">
        <v>380</v>
      </c>
      <c r="B388" s="100"/>
      <c r="C388" s="100"/>
      <c r="D388" s="100"/>
      <c r="E388" s="75"/>
      <c r="F388" s="100"/>
      <c r="G388" s="100"/>
      <c r="H388" s="100"/>
      <c r="I388" s="66">
        <f t="shared" si="5"/>
        <v>0</v>
      </c>
      <c r="J388" s="226"/>
    </row>
    <row r="389" spans="1:13" s="69" customFormat="1" x14ac:dyDescent="0.25">
      <c r="A389" s="67">
        <v>381</v>
      </c>
      <c r="B389" s="100"/>
      <c r="C389" s="100"/>
      <c r="D389" s="100"/>
      <c r="E389" s="75"/>
      <c r="F389" s="100"/>
      <c r="G389" s="100"/>
      <c r="H389" s="100"/>
      <c r="I389" s="66">
        <f t="shared" si="5"/>
        <v>0</v>
      </c>
      <c r="J389" s="226"/>
    </row>
    <row r="390" spans="1:13" s="69" customFormat="1" x14ac:dyDescent="0.25">
      <c r="A390" s="67">
        <v>382</v>
      </c>
      <c r="B390" s="100"/>
      <c r="C390" s="100"/>
      <c r="D390" s="100"/>
      <c r="E390" s="75"/>
      <c r="F390" s="100"/>
      <c r="G390" s="100"/>
      <c r="H390" s="100"/>
      <c r="I390" s="66">
        <f t="shared" si="5"/>
        <v>0</v>
      </c>
      <c r="J390" s="226"/>
    </row>
    <row r="391" spans="1:13" s="69" customFormat="1" x14ac:dyDescent="0.25">
      <c r="A391" s="67">
        <v>383</v>
      </c>
      <c r="B391" s="100"/>
      <c r="C391" s="100"/>
      <c r="D391" s="100"/>
      <c r="E391" s="75"/>
      <c r="F391" s="100"/>
      <c r="G391" s="100"/>
      <c r="H391" s="100"/>
      <c r="I391" s="66">
        <f t="shared" si="5"/>
        <v>0</v>
      </c>
      <c r="J391" s="226"/>
    </row>
    <row r="392" spans="1:13" s="69" customFormat="1" x14ac:dyDescent="0.25">
      <c r="A392" s="67">
        <v>384</v>
      </c>
      <c r="B392" s="100"/>
      <c r="C392" s="100"/>
      <c r="D392" s="100"/>
      <c r="E392" s="75"/>
      <c r="F392" s="100"/>
      <c r="G392" s="100"/>
      <c r="H392" s="100"/>
      <c r="I392" s="66">
        <f t="shared" si="5"/>
        <v>0</v>
      </c>
      <c r="J392" s="226"/>
    </row>
    <row r="393" spans="1:13" s="69" customFormat="1" x14ac:dyDescent="0.25">
      <c r="A393" s="67">
        <v>385</v>
      </c>
      <c r="B393" s="100"/>
      <c r="C393" s="100"/>
      <c r="D393" s="100"/>
      <c r="E393" s="75"/>
      <c r="F393" s="100"/>
      <c r="G393" s="100"/>
      <c r="H393" s="100"/>
      <c r="I393" s="66">
        <f>ROUND(G393*H393,2)</f>
        <v>0</v>
      </c>
      <c r="J393" s="226"/>
    </row>
    <row r="394" spans="1:13" s="69" customFormat="1" x14ac:dyDescent="0.25">
      <c r="A394" s="67">
        <v>386</v>
      </c>
      <c r="B394" s="100"/>
      <c r="C394" s="100"/>
      <c r="D394" s="100"/>
      <c r="E394" s="75"/>
      <c r="F394" s="100"/>
      <c r="G394" s="100"/>
      <c r="H394" s="100"/>
      <c r="I394" s="66">
        <f>ROUND(G394*H394,2)</f>
        <v>0</v>
      </c>
      <c r="J394" s="226"/>
    </row>
    <row r="395" spans="1:13" s="69" customFormat="1" x14ac:dyDescent="0.25">
      <c r="A395" s="67">
        <v>387</v>
      </c>
      <c r="B395" s="100"/>
      <c r="C395" s="100"/>
      <c r="D395" s="100"/>
      <c r="E395" s="75"/>
      <c r="F395" s="100"/>
      <c r="G395" s="100"/>
      <c r="H395" s="100"/>
      <c r="I395" s="66">
        <f>ROUND(G395*H395,2)</f>
        <v>0</v>
      </c>
      <c r="J395" s="226"/>
    </row>
    <row r="396" spans="1:13" s="69" customFormat="1" x14ac:dyDescent="0.25">
      <c r="A396" s="67">
        <v>388</v>
      </c>
      <c r="B396" s="100"/>
      <c r="C396" s="100"/>
      <c r="D396" s="100"/>
      <c r="E396" s="75"/>
      <c r="F396" s="100"/>
      <c r="G396" s="100"/>
      <c r="H396" s="100"/>
      <c r="I396" s="66">
        <f>ROUND(G396*H396,2)</f>
        <v>0</v>
      </c>
      <c r="J396" s="226"/>
    </row>
    <row r="397" spans="1:13" s="69" customFormat="1" x14ac:dyDescent="0.25">
      <c r="A397" s="64"/>
      <c r="B397" s="102"/>
      <c r="C397" s="57"/>
      <c r="D397" s="57"/>
      <c r="E397" s="57"/>
      <c r="F397" s="57"/>
      <c r="G397" s="53"/>
      <c r="H397" s="53"/>
      <c r="I397" s="60"/>
      <c r="J397" s="228"/>
    </row>
    <row r="398" spans="1:13" x14ac:dyDescent="0.25">
      <c r="M398" s="69"/>
    </row>
  </sheetData>
  <sheetProtection sheet="1" objects="1" scenarios="1" formatCells="0" formatColumns="0" formatRows="0" insertColumns="0" insertRows="0" insertHyperlinks="0" selectLockedCells="1" sort="0" autoFilter="0" pivotTables="0"/>
  <conditionalFormatting sqref="B9:H396">
    <cfRule type="expression" dxfId="0" priority="1">
      <formula>$J$1="Yes 40%"</formula>
    </cfRule>
  </conditionalFormatting>
  <dataValidations count="1">
    <dataValidation type="list" allowBlank="1" showInputMessage="1" showErrorMessage="1" sqref="E9:E396" xr:uid="{00000000-0002-0000-0700-000000000000}">
      <formula1>$M$1:$M$5</formula1>
    </dataValidation>
  </dataValidations>
  <hyperlinks>
    <hyperlink ref="E2" location="INSTRUCTIONS!A111" display="INSTRUCTIONS" xr:uid="{00000000-0004-0000-0700-000000000000}"/>
  </hyperlinks>
  <pageMargins left="0.16" right="0.16" top="0.35" bottom="0.3" header="0.21" footer="0.16"/>
  <pageSetup paperSize="9" scale="59" fitToHeight="8" orientation="landscape" r:id="rId1"/>
  <headerFooter alignWithMargins="0"/>
  <rowBreaks count="1" manualBreakCount="1">
    <brk id="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0"/>
  <sheetViews>
    <sheetView zoomScaleNormal="100" zoomScaleSheetLayoutView="80" workbookViewId="0">
      <pane ySplit="8" topLeftCell="A9" activePane="bottomLeft" state="frozen"/>
      <selection activeCell="E9" sqref="E9"/>
      <selection pane="bottomLeft" activeCell="E9" sqref="E9"/>
    </sheetView>
  </sheetViews>
  <sheetFormatPr defaultColWidth="9.109375" defaultRowHeight="13.2" x14ac:dyDescent="0.25"/>
  <cols>
    <col min="1" max="1" width="6.109375" style="285" customWidth="1"/>
    <col min="2" max="2" width="23.109375" style="286" bestFit="1" customWidth="1"/>
    <col min="3" max="3" width="42.44140625" style="287" customWidth="1"/>
    <col min="4" max="4" width="17.5546875" style="290" bestFit="1" customWidth="1"/>
    <col min="5" max="5" width="9" style="60" customWidth="1"/>
    <col min="6" max="6" width="10" style="60" bestFit="1" customWidth="1"/>
    <col min="7" max="7" width="17.109375" style="60" customWidth="1"/>
    <col min="8" max="8" width="69.33203125" style="60" customWidth="1"/>
    <col min="9" max="9" width="29.109375" style="60" customWidth="1"/>
    <col min="10" max="10" width="30" style="60" customWidth="1"/>
    <col min="11" max="11" width="9.109375" style="60" customWidth="1"/>
    <col min="12" max="17" width="9.109375" style="60"/>
    <col min="18" max="18" width="13.6640625" style="60" bestFit="1" customWidth="1"/>
    <col min="19" max="16384" width="9.109375" style="60"/>
  </cols>
  <sheetData>
    <row r="1" spans="1:18" ht="13.8" thickBot="1" x14ac:dyDescent="0.3">
      <c r="A1" s="58" t="str">
        <f>'SUMMARY BUDGET'!A1</f>
        <v>Fund</v>
      </c>
      <c r="B1" s="232"/>
      <c r="C1" s="76" t="str">
        <f>'SUMMARY BUDGET'!C1</f>
        <v>UK National Programme - AMIF</v>
      </c>
      <c r="D1" s="61"/>
      <c r="E1" s="162"/>
      <c r="F1" s="162"/>
      <c r="G1" s="310"/>
      <c r="J1" s="81"/>
      <c r="R1" s="93"/>
    </row>
    <row r="2" spans="1:18" s="81" customFormat="1" ht="21" thickBot="1" x14ac:dyDescent="0.3">
      <c r="A2" s="58" t="str">
        <f>'SUMMARY BUDGET'!$F$1</f>
        <v>Project Beneficiary</v>
      </c>
      <c r="B2" s="234"/>
      <c r="C2" s="85" t="str">
        <f>'SUMMARY BUDGET'!$H$1</f>
        <v>Beneficiary Name</v>
      </c>
      <c r="D2" s="61"/>
      <c r="E2" s="387" t="s">
        <v>153</v>
      </c>
      <c r="F2" s="387"/>
      <c r="G2" s="387"/>
      <c r="H2" s="163"/>
      <c r="R2" s="93"/>
    </row>
    <row r="3" spans="1:18" s="81" customFormat="1" ht="13.5" customHeight="1" thickBot="1" x14ac:dyDescent="0.3">
      <c r="A3" s="58" t="str">
        <f>'SUMMARY BUDGET'!$F$2</f>
        <v>Project Title</v>
      </c>
      <c r="B3" s="234"/>
      <c r="C3" s="85" t="str">
        <f>'SUMMARY BUDGET'!$H$2</f>
        <v>Project Title</v>
      </c>
      <c r="D3" s="59"/>
      <c r="E3" s="311"/>
      <c r="F3" s="311"/>
      <c r="G3" s="312"/>
      <c r="R3" s="93"/>
    </row>
    <row r="4" spans="1:18" s="81" customFormat="1" ht="13.5" customHeight="1" thickBot="1" x14ac:dyDescent="0.3">
      <c r="A4" s="82"/>
      <c r="B4" s="234"/>
      <c r="C4" s="77"/>
      <c r="D4" s="88"/>
      <c r="E4" s="89"/>
      <c r="F4" s="89"/>
      <c r="H4" s="63"/>
      <c r="R4" s="93"/>
    </row>
    <row r="5" spans="1:18" s="81" customFormat="1" ht="13.5" customHeight="1" thickBot="1" x14ac:dyDescent="0.3">
      <c r="A5" s="98" t="s">
        <v>12</v>
      </c>
      <c r="C5" s="90" t="s">
        <v>9</v>
      </c>
      <c r="D5" s="87"/>
      <c r="E5" s="86"/>
      <c r="F5" s="86"/>
      <c r="R5" s="93"/>
    </row>
    <row r="6" spans="1:18" s="81" customFormat="1" ht="13.5" customHeight="1" thickBot="1" x14ac:dyDescent="0.3">
      <c r="A6" s="98" t="s">
        <v>51</v>
      </c>
      <c r="C6" s="78" t="str">
        <f>'SUMMARY BUDGET'!C31</f>
        <v>Project Own Generated Income</v>
      </c>
      <c r="D6" s="83"/>
      <c r="E6" s="114" t="s">
        <v>79</v>
      </c>
      <c r="F6" s="115"/>
      <c r="G6" s="116">
        <f>SUM(G8:G4639)</f>
        <v>0</v>
      </c>
      <c r="R6" s="93"/>
    </row>
    <row r="7" spans="1:18" s="81" customFormat="1" ht="13.5" customHeight="1" thickBot="1" x14ac:dyDescent="0.3">
      <c r="A7" s="82"/>
      <c r="B7" s="99"/>
      <c r="C7" s="84"/>
      <c r="D7" s="83"/>
      <c r="R7" s="93"/>
    </row>
    <row r="8" spans="1:18" s="105" customFormat="1" ht="40.200000000000003" thickBot="1" x14ac:dyDescent="0.3">
      <c r="A8" s="280" t="s">
        <v>68</v>
      </c>
      <c r="B8" s="281" t="s">
        <v>82</v>
      </c>
      <c r="C8" s="282" t="s">
        <v>83</v>
      </c>
      <c r="D8" s="283" t="s">
        <v>14</v>
      </c>
      <c r="E8" s="113" t="s">
        <v>76</v>
      </c>
      <c r="F8" s="113" t="s">
        <v>77</v>
      </c>
      <c r="G8" s="113" t="s">
        <v>94</v>
      </c>
      <c r="H8" s="227" t="s">
        <v>10</v>
      </c>
      <c r="I8" s="239"/>
      <c r="J8" s="81"/>
      <c r="R8" s="106"/>
    </row>
    <row r="9" spans="1:18" s="81" customFormat="1" ht="13.5" customHeight="1" x14ac:dyDescent="0.25">
      <c r="A9" s="67">
        <v>1</v>
      </c>
      <c r="B9" s="100"/>
      <c r="C9" s="70"/>
      <c r="D9" s="75"/>
      <c r="E9" s="68"/>
      <c r="F9" s="68"/>
      <c r="G9" s="66">
        <f>ROUND(E9*F9,2)</f>
        <v>0</v>
      </c>
      <c r="H9" s="68"/>
      <c r="I9" s="60"/>
      <c r="J9" s="105"/>
      <c r="R9" s="93"/>
    </row>
    <row r="10" spans="1:18" s="81" customFormat="1" ht="14.25" customHeight="1" x14ac:dyDescent="0.25">
      <c r="A10" s="67">
        <v>2</v>
      </c>
      <c r="B10" s="100"/>
      <c r="C10" s="70"/>
      <c r="D10" s="75"/>
      <c r="E10" s="68"/>
      <c r="F10" s="68"/>
      <c r="G10" s="66">
        <f t="shared" ref="G10:G28" si="0">ROUND(E10*F10,2)</f>
        <v>0</v>
      </c>
      <c r="H10" s="117"/>
      <c r="I10" s="60"/>
    </row>
    <row r="11" spans="1:18" s="81" customFormat="1" x14ac:dyDescent="0.25">
      <c r="A11" s="67">
        <v>3</v>
      </c>
      <c r="B11" s="100"/>
      <c r="C11" s="70"/>
      <c r="D11" s="75"/>
      <c r="E11" s="68"/>
      <c r="F11" s="68"/>
      <c r="G11" s="66">
        <f t="shared" si="0"/>
        <v>0</v>
      </c>
      <c r="H11" s="117"/>
      <c r="I11" s="60"/>
    </row>
    <row r="12" spans="1:18" s="81" customFormat="1" x14ac:dyDescent="0.25">
      <c r="A12" s="67">
        <v>4</v>
      </c>
      <c r="B12" s="100"/>
      <c r="C12" s="70"/>
      <c r="D12" s="75"/>
      <c r="E12" s="68"/>
      <c r="F12" s="68"/>
      <c r="G12" s="66">
        <f t="shared" si="0"/>
        <v>0</v>
      </c>
      <c r="H12" s="117"/>
      <c r="I12" s="60"/>
    </row>
    <row r="13" spans="1:18" s="81" customFormat="1" x14ac:dyDescent="0.25">
      <c r="A13" s="67">
        <v>5</v>
      </c>
      <c r="B13" s="100"/>
      <c r="C13" s="70"/>
      <c r="D13" s="75"/>
      <c r="E13" s="68"/>
      <c r="F13" s="68"/>
      <c r="G13" s="66">
        <f t="shared" si="0"/>
        <v>0</v>
      </c>
      <c r="H13" s="117"/>
      <c r="I13" s="60"/>
    </row>
    <row r="14" spans="1:18" x14ac:dyDescent="0.25">
      <c r="A14" s="67">
        <v>6</v>
      </c>
      <c r="B14" s="100"/>
      <c r="C14" s="70"/>
      <c r="D14" s="75"/>
      <c r="E14" s="68"/>
      <c r="F14" s="68"/>
      <c r="G14" s="66">
        <f t="shared" si="0"/>
        <v>0</v>
      </c>
      <c r="H14" s="117"/>
      <c r="J14" s="81"/>
    </row>
    <row r="15" spans="1:18" x14ac:dyDescent="0.25">
      <c r="A15" s="67">
        <v>7</v>
      </c>
      <c r="B15" s="100"/>
      <c r="C15" s="70"/>
      <c r="D15" s="75"/>
      <c r="E15" s="68"/>
      <c r="F15" s="68"/>
      <c r="G15" s="66">
        <f t="shared" si="0"/>
        <v>0</v>
      </c>
      <c r="H15" s="117"/>
      <c r="J15" s="81"/>
    </row>
    <row r="16" spans="1:18" x14ac:dyDescent="0.25">
      <c r="A16" s="67">
        <v>8</v>
      </c>
      <c r="B16" s="100"/>
      <c r="C16" s="70"/>
      <c r="D16" s="75"/>
      <c r="E16" s="68"/>
      <c r="F16" s="68"/>
      <c r="G16" s="66">
        <f t="shared" si="0"/>
        <v>0</v>
      </c>
      <c r="H16" s="117"/>
    </row>
    <row r="17" spans="1:10" x14ac:dyDescent="0.25">
      <c r="A17" s="67">
        <v>9</v>
      </c>
      <c r="B17" s="100"/>
      <c r="C17" s="70"/>
      <c r="D17" s="75"/>
      <c r="E17" s="68"/>
      <c r="F17" s="68"/>
      <c r="G17" s="66">
        <f t="shared" si="0"/>
        <v>0</v>
      </c>
      <c r="H17" s="117"/>
      <c r="J17" s="150"/>
    </row>
    <row r="18" spans="1:10" x14ac:dyDescent="0.25">
      <c r="A18" s="67">
        <v>10</v>
      </c>
      <c r="B18" s="100"/>
      <c r="C18" s="70"/>
      <c r="D18" s="75"/>
      <c r="E18" s="68"/>
      <c r="F18" s="68"/>
      <c r="G18" s="66">
        <f t="shared" si="0"/>
        <v>0</v>
      </c>
      <c r="H18" s="117"/>
    </row>
    <row r="19" spans="1:10" x14ac:dyDescent="0.25">
      <c r="A19" s="67">
        <v>11</v>
      </c>
      <c r="B19" s="100"/>
      <c r="C19" s="70"/>
      <c r="D19" s="75"/>
      <c r="E19" s="68"/>
      <c r="F19" s="68"/>
      <c r="G19" s="66">
        <f t="shared" si="0"/>
        <v>0</v>
      </c>
      <c r="H19" s="117"/>
    </row>
    <row r="20" spans="1:10" x14ac:dyDescent="0.25">
      <c r="A20" s="67">
        <v>12</v>
      </c>
      <c r="B20" s="100"/>
      <c r="C20" s="70"/>
      <c r="D20" s="75"/>
      <c r="E20" s="68"/>
      <c r="F20" s="68"/>
      <c r="G20" s="66">
        <f t="shared" si="0"/>
        <v>0</v>
      </c>
      <c r="H20" s="117"/>
    </row>
    <row r="21" spans="1:10" x14ac:dyDescent="0.25">
      <c r="A21" s="67">
        <v>13</v>
      </c>
      <c r="B21" s="100"/>
      <c r="C21" s="70"/>
      <c r="D21" s="75"/>
      <c r="E21" s="68"/>
      <c r="F21" s="68"/>
      <c r="G21" s="66">
        <f t="shared" si="0"/>
        <v>0</v>
      </c>
      <c r="H21" s="117"/>
    </row>
    <row r="22" spans="1:10" x14ac:dyDescent="0.25">
      <c r="A22" s="67">
        <v>14</v>
      </c>
      <c r="B22" s="100"/>
      <c r="C22" s="70"/>
      <c r="D22" s="75"/>
      <c r="E22" s="68"/>
      <c r="F22" s="68"/>
      <c r="G22" s="66">
        <f t="shared" si="0"/>
        <v>0</v>
      </c>
      <c r="H22" s="117"/>
    </row>
    <row r="23" spans="1:10" x14ac:dyDescent="0.25">
      <c r="A23" s="67">
        <v>15</v>
      </c>
      <c r="B23" s="100"/>
      <c r="C23" s="70"/>
      <c r="D23" s="75"/>
      <c r="E23" s="68"/>
      <c r="F23" s="68"/>
      <c r="G23" s="66">
        <f t="shared" si="0"/>
        <v>0</v>
      </c>
      <c r="H23" s="117"/>
    </row>
    <row r="24" spans="1:10" x14ac:dyDescent="0.25">
      <c r="A24" s="67">
        <v>16</v>
      </c>
      <c r="B24" s="100"/>
      <c r="C24" s="70"/>
      <c r="D24" s="75"/>
      <c r="E24" s="68"/>
      <c r="F24" s="68"/>
      <c r="G24" s="66">
        <f t="shared" si="0"/>
        <v>0</v>
      </c>
      <c r="H24" s="117"/>
    </row>
    <row r="25" spans="1:10" x14ac:dyDescent="0.25">
      <c r="A25" s="67">
        <v>17</v>
      </c>
      <c r="B25" s="100"/>
      <c r="C25" s="70"/>
      <c r="D25" s="75"/>
      <c r="E25" s="68"/>
      <c r="F25" s="68"/>
      <c r="G25" s="66">
        <f t="shared" si="0"/>
        <v>0</v>
      </c>
      <c r="H25" s="117"/>
    </row>
    <row r="26" spans="1:10" x14ac:dyDescent="0.25">
      <c r="A26" s="67">
        <v>18</v>
      </c>
      <c r="B26" s="100"/>
      <c r="C26" s="70"/>
      <c r="D26" s="75"/>
      <c r="E26" s="68"/>
      <c r="F26" s="68"/>
      <c r="G26" s="66">
        <f t="shared" si="0"/>
        <v>0</v>
      </c>
      <c r="H26" s="117"/>
    </row>
    <row r="27" spans="1:10" x14ac:dyDescent="0.25">
      <c r="A27" s="67">
        <v>19</v>
      </c>
      <c r="B27" s="100"/>
      <c r="C27" s="70"/>
      <c r="D27" s="75"/>
      <c r="E27" s="68"/>
      <c r="F27" s="68"/>
      <c r="G27" s="66">
        <f t="shared" si="0"/>
        <v>0</v>
      </c>
      <c r="H27" s="117"/>
    </row>
    <row r="28" spans="1:10" ht="12.75" customHeight="1" x14ac:dyDescent="0.25">
      <c r="A28" s="67">
        <v>20</v>
      </c>
      <c r="B28" s="100"/>
      <c r="C28" s="70"/>
      <c r="D28" s="75"/>
      <c r="E28" s="68"/>
      <c r="F28" s="68"/>
      <c r="G28" s="66">
        <f t="shared" si="0"/>
        <v>0</v>
      </c>
      <c r="H28" s="117"/>
    </row>
    <row r="29" spans="1:10" x14ac:dyDescent="0.25">
      <c r="A29" s="67"/>
      <c r="B29" s="237"/>
      <c r="C29" s="238"/>
      <c r="D29" s="291"/>
      <c r="E29" s="69"/>
      <c r="F29" s="69"/>
      <c r="H29" s="69"/>
    </row>
    <row r="30" spans="1:10" x14ac:dyDescent="0.25">
      <c r="A30" s="67"/>
      <c r="B30" s="237"/>
      <c r="C30" s="238"/>
      <c r="D30" s="291"/>
      <c r="E30" s="69"/>
      <c r="F30" s="69"/>
      <c r="H30" s="69"/>
    </row>
  </sheetData>
  <sheetProtection sheet="1" objects="1" scenarios="1" formatCells="0" formatColumns="0" formatRows="0" insertColumns="0" insertRows="0" insertHyperlinks="0" selectLockedCells="1" autoFilter="0" pivotTables="0"/>
  <mergeCells count="1">
    <mergeCell ref="E2:G2"/>
  </mergeCells>
  <hyperlinks>
    <hyperlink ref="E2" location="INSTRUCTIONS!A25" display="INSTRUCTIONS" xr:uid="{00000000-0004-0000-0800-000000000000}"/>
    <hyperlink ref="E2:G2" location="INSTRUCTIONS!A151" display="INSTRUCTIONS" xr:uid="{00000000-0004-0000-0800-000001000000}"/>
  </hyperlinks>
  <pageMargins left="0.55118110236220474" right="0.55118110236220474" top="0.78740157480314965" bottom="0.78740157480314965" header="0.51181102362204722" footer="0.51181102362204722"/>
  <pageSetup paperSize="9" scale="70" fitToHeight="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cs Document" ma:contentTypeID="0x01010013C1D610CEDDE9499BC03C1C1CDDDA23060100026F2BAE2637524DBBFE617E4C86396F" ma:contentTypeVersion="22" ma:contentTypeDescription="Process Support Document" ma:contentTypeScope="" ma:versionID="ab1bd38ded4ab18e7917d08094db48e9">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e47e3aae59a4fc93ed091b22d1958e8d"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j320027d57b24c76af7dbc86a1024d5b"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aa35ba1b-9c18-4e56-9612-4e31adbb4427}" ma:internalName="TaxCatchAll" ma:showField="CatchAllData" ma:web="9a90c910-dad0-4bc6-90a0-b92e8fe74a49">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aa35ba1b-9c18-4e56-9612-4e31adbb4427}" ma:internalName="TaxCatchAllLabel" ma:readOnly="true" ma:showField="CatchAllDataLabel" ma:web="9a90c910-dad0-4bc6-90a0-b92e8fe74a49">
      <xsd:complexType>
        <xsd:complexContent>
          <xsd:extension base="dms:MultiChoiceLookup">
            <xsd:sequence>
              <xsd:element name="Value" type="dms:Lookup" maxOccurs="unbounded" minOccurs="0" nillable="true"/>
            </xsd:sequence>
          </xsd:extension>
        </xsd:complexContent>
      </xsd:complexType>
    </xsd:element>
    <xsd:element name="j320027d57b24c76af7dbc86a1024d5b" ma:index="32" ma:taxonomy="true" ma:internalName="j320027d57b24c76af7dbc86a1024d5b" ma:taxonomyFieldName="Prcs_x0020_Site_x0020_ID" ma:displayName="Prcs Site ID" ma:default="7;#Not Configured|703647ec-6a97-4f31-92b2-079f223b3818" ma:fieldId="{3320027d-57b2-4c76-af7d-bc86a1024d5b}" ma:sspId="47c09a6c-e0e3-4477-ae9b-2effd2a8cb0c" ma:termSetId="4f00fc4b-977d-40f0-83f7-638456b12b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Non Specific</TermName>
          <TermId xmlns="http://schemas.microsoft.com/office/infopath/2007/PartnerControls">6e3be155-6747-46d3-ae25-d84508c9cef7</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Capabilities and Resources Group</TermName>
          <TermId xmlns="http://schemas.microsoft.com/office/infopath/2007/PartnerControls">d06be01d-00a1-4048-a6c4-c027f34bc366</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UK Responsible Authority</TermName>
          <TermId xmlns="http://schemas.microsoft.com/office/infopath/2007/PartnerControls">d5635894-5d6b-4b28-b274-752e48e02577</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Corporate Management</TermName>
          <TermId xmlns="http://schemas.microsoft.com/office/infopath/2007/PartnerControls">93ef41ef-4682-4fab-bd2c-afa4579842cf</TermId>
        </TermInfo>
      </Terms>
    </ef90e051e7884a3585973f9f74a503ff>
    <Copyright xmlns="6118b057-8ff5-44e4-b1de-321b26ad5719">Crown</Copyright>
    <j320027d57b24c76af7dbc86a1024d5b xmlns="6118b057-8ff5-44e4-b1de-321b26ad5719">
      <Terms xmlns="http://schemas.microsoft.com/office/infopath/2007/PartnerControls">
        <TermInfo xmlns="http://schemas.microsoft.com/office/infopath/2007/PartnerControls">
          <TermName xmlns="http://schemas.microsoft.com/office/infopath/2007/PartnerControls">HOPROCJK-9-1</TermName>
          <TermId xmlns="http://schemas.microsoft.com/office/infopath/2007/PartnerControls">882a38b6-8fca-4680-b844-e3ea318f915f</TermId>
        </TermInfo>
      </Terms>
    </j320027d57b24c76af7dbc86a1024d5b>
    <Government_x0020_Classification_x0020_Marking xmlns="6118b057-8ff5-44e4-b1de-321b26ad5719">Official</Government_x0020_Classification_x0020_Marking>
    <TaxCatchAll xmlns="6118b057-8ff5-44e4-b1de-321b26ad5719">
      <Value>19</Value>
      <Value>18</Value>
      <Value>17</Value>
      <Value>16</Value>
      <Value>1</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b99f654170d7414fbed3ae1b88b536ed>
    <_dlc_ExpireDateSaved xmlns="http://schemas.microsoft.com/sharepoint/v3" xsi:nil="true"/>
    <_dlc_ExpireDate xmlns="http://schemas.microsoft.com/sharepoint/v3">2018-05-03T11:39:52+00:00</_dlc_ExpireDate>
    <_dlc_DocId xmlns="6118b057-8ff5-44e4-b1de-321b26ad5719">HOPROCJK-617014707-212</_dlc_DocId>
    <_dlc_DocIdUrl xmlns="6118b057-8ff5-44e4-b1de-321b26ad5719">
      <Url>https://teams.ho.cedrm.fgs-cloud.com/sites/PROCJK/UKRAPROC/_layouts/DocIdRedir.aspx?ID=HOPROCJK-617014707-212</Url>
      <Description>HOPROCJK-617014707-212</Description>
    </_dlc_DocIdUrl>
    <_dlc_Exempt xmlns="http://schemas.microsoft.com/sharepoint/v3">false</_dlc_Exempt>
    <_dlc_DocIdPersistId xmlns="6118b057-8ff5-44e4-b1de-321b26ad5719">false</_dlc_DocIdPersistId>
  </documentManagement>
</p:properties>
</file>

<file path=customXml/item5.xml><?xml version="1.0" encoding="utf-8"?>
<?mso-contentType ?>
<p:Policy xmlns:p="office.server.policy" id="" local="true">
  <p:Name>Prcs Master CT</p:Name>
  <p:Description/>
  <p:Statement/>
  <p:PolicyItems>
    <p:PolicyItem featureId="Microsoft.Office.RecordsManagement.PolicyFeatures.Expiration" staticId="0x01010013C1D610CEDDE9499BC03C1C1CDDDA2306|-1567044647" UniqueId="55db811e-d141-4d95-a508-b84109a16988">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mso-contentType ?>
<SharedContentType xmlns="Microsoft.SharePoint.Taxonomy.ContentTypeSync" SourceId="47c09a6c-e0e3-4477-ae9b-2effd2a8cb0c" ContentTypeId="0x01010013C1D610CEDDE9499BC03C1C1CDDDA230601" PreviousValue="false"/>
</file>

<file path=customXml/itemProps1.xml><?xml version="1.0" encoding="utf-8"?>
<ds:datastoreItem xmlns:ds="http://schemas.openxmlformats.org/officeDocument/2006/customXml" ds:itemID="{BA6FFD03-FAC8-4046-AFFB-90B1F592EEF7}">
  <ds:schemaRefs>
    <ds:schemaRef ds:uri="http://schemas.microsoft.com/sharepoint/events"/>
  </ds:schemaRefs>
</ds:datastoreItem>
</file>

<file path=customXml/itemProps2.xml><?xml version="1.0" encoding="utf-8"?>
<ds:datastoreItem xmlns:ds="http://schemas.openxmlformats.org/officeDocument/2006/customXml" ds:itemID="{6AA5E805-C961-4A12-B99D-050F6CA5F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EB9A4-C518-471A-80E0-4DDE54E26F3D}">
  <ds:schemaRefs>
    <ds:schemaRef ds:uri="http://schemas.microsoft.com/sharepoint/v3/contenttype/forms"/>
  </ds:schemaRefs>
</ds:datastoreItem>
</file>

<file path=customXml/itemProps4.xml><?xml version="1.0" encoding="utf-8"?>
<ds:datastoreItem xmlns:ds="http://schemas.openxmlformats.org/officeDocument/2006/customXml" ds:itemID="{92434819-97B4-4855-A2A2-60D39218C1D1}">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6118b057-8ff5-44e4-b1de-321b26ad5719"/>
    <ds:schemaRef ds:uri="http://schemas.microsoft.com/sharepoint/v3"/>
    <ds:schemaRef ds:uri="http://schemas.openxmlformats.org/package/2006/metadata/core-properties"/>
    <ds:schemaRef ds:uri="http://schemas.microsoft.com/office/infopath/2007/PartnerControls"/>
  </ds:schemaRefs>
</ds:datastoreItem>
</file>

<file path=customXml/itemProps5.xml><?xml version="1.0" encoding="utf-8"?>
<ds:datastoreItem xmlns:ds="http://schemas.openxmlformats.org/officeDocument/2006/customXml" ds:itemID="{4AA8C7E6-1F50-45D6-9535-C2DED5D9858E}">
  <ds:schemaRefs>
    <ds:schemaRef ds:uri="office.server.policy"/>
  </ds:schemaRefs>
</ds:datastoreItem>
</file>

<file path=customXml/itemProps6.xml><?xml version="1.0" encoding="utf-8"?>
<ds:datastoreItem xmlns:ds="http://schemas.openxmlformats.org/officeDocument/2006/customXml" ds:itemID="{3DE3D2E1-48F4-4F12-8A4E-6B0267485C3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INSTRUCTIONS</vt:lpstr>
      <vt:lpstr>SUMMARY BUDGET</vt:lpstr>
      <vt:lpstr>A1 People Costs - Direct Staff</vt:lpstr>
      <vt:lpstr>A2 People Costs - Contractors</vt:lpstr>
      <vt:lpstr>B T&amp;S</vt:lpstr>
      <vt:lpstr>C Equipment</vt:lpstr>
      <vt:lpstr>D Property</vt:lpstr>
      <vt:lpstr>E Supplies and Services</vt:lpstr>
      <vt:lpstr>Q Project Generated Income</vt:lpstr>
      <vt:lpstr>M-N-P-S Project Funding</vt:lpstr>
      <vt:lpstr>G Expert Fees</vt:lpstr>
      <vt:lpstr>'A1 People Costs - Direct Staff'!Print_Area</vt:lpstr>
      <vt:lpstr>'A2 People Costs - Contractors'!Print_Area</vt:lpstr>
      <vt:lpstr>'B T&amp;S'!Print_Area</vt:lpstr>
      <vt:lpstr>'C Equipment'!Print_Area</vt:lpstr>
      <vt:lpstr>'D Property'!Print_Area</vt:lpstr>
      <vt:lpstr>'E Supplies and Services'!Print_Area</vt:lpstr>
      <vt:lpstr>INSTRUCTIONS!Print_Area</vt:lpstr>
      <vt:lpstr>'M-N-P-S Project Funding'!Print_Area</vt:lpstr>
      <vt:lpstr>'Q Project Generated Income'!Print_Area</vt:lpstr>
      <vt:lpstr>'A1 People Costs - Direct Staff'!Print_Titles</vt:lpstr>
      <vt:lpstr>'A2 People Costs - Contractors'!Print_Titles</vt:lpstr>
      <vt:lpstr>'B T&amp;S'!Print_Titles</vt:lpstr>
      <vt:lpstr>'C Equipment'!Print_Titles</vt:lpstr>
      <vt:lpstr>'D Property'!Print_Titles</vt:lpstr>
      <vt:lpstr>'E Supplies and Services'!Print_Titles</vt:lpstr>
      <vt:lpstr>INSTRUCTIONS!Print_Titles</vt:lpstr>
      <vt:lpstr>'Q Project Generated Income'!Print_Titles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vieirje</dc:creator>
  <cp:lastModifiedBy>Birks James</cp:lastModifiedBy>
  <cp:lastPrinted>2018-04-10T08:09:23Z</cp:lastPrinted>
  <dcterms:created xsi:type="dcterms:W3CDTF">2000-09-29T07:27:06Z</dcterms:created>
  <dcterms:modified xsi:type="dcterms:W3CDTF">2020-05-27T10:43:06Z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0x01010013C1D610CEDDE9499BC03C1C1CDDDA23060100026F2BAE2637524DBBFE617E4C86396F</vt:lpwstr>
  </property>
  <property fmtid="{D5CDD505-2E9C-101B-9397-08002B2CF9AE}" pid="3" name="_dlc_policyId">
    <vt:lpwstr>0x01010013C1D610CEDDE9499BC03C1C1CDDDA2306|-1567044647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2ee2e622-7776-41cd-a699-af0c7545f482</vt:lpwstr>
  </property>
  <property fmtid="{D5CDD505-2E9C-101B-9397-08002B2CF9AE}" pid="6" name="Directorate/Group Level">
    <vt:lpwstr>17;#Capabilities and Resources Group|d06be01d-00a1-4048-a6c4-c027f34bc366</vt:lpwstr>
  </property>
  <property fmtid="{D5CDD505-2E9C-101B-9397-08002B2CF9AE}" pid="7" name="Content Classification">
    <vt:lpwstr>1;#Non Specific|6e3be155-6747-46d3-ae25-d84508c9cef7</vt:lpwstr>
  </property>
  <property fmtid="{D5CDD505-2E9C-101B-9397-08002B2CF9AE}" pid="8" name="Business Function Level 1">
    <vt:lpwstr>19;#Corporate Management|93ef41ef-4682-4fab-bd2c-afa4579842cf</vt:lpwstr>
  </property>
  <property fmtid="{D5CDD505-2E9C-101B-9397-08002B2CF9AE}" pid="9" name="Business Unit Level">
    <vt:lpwstr>18;#UK Responsible Authority|d5635894-5d6b-4b28-b274-752e48e02577</vt:lpwstr>
  </property>
  <property fmtid="{D5CDD505-2E9C-101B-9397-08002B2CF9AE}" pid="10" name="Prcs Site ID">
    <vt:lpwstr>16;#HOPROCJK-9-1|882a38b6-8fca-4680-b844-e3ea318f915f</vt:lpwstr>
  </property>
  <property fmtid="{D5CDD505-2E9C-101B-9397-08002B2CF9AE}" pid="11" name="dlc_EmailMailbox">
    <vt:lpwstr/>
  </property>
  <property fmtid="{D5CDD505-2E9C-101B-9397-08002B2CF9AE}" pid="12" name="Office">
    <vt:lpwstr/>
  </property>
  <property fmtid="{D5CDD505-2E9C-101B-9397-08002B2CF9AE}" pid="13" name="Order">
    <vt:r8>19000</vt:r8>
  </property>
  <property fmtid="{D5CDD505-2E9C-101B-9397-08002B2CF9AE}" pid="14" name="URL">
    <vt:lpwstr/>
  </property>
  <property fmtid="{D5CDD505-2E9C-101B-9397-08002B2CF9AE}" pid="15" name="dlc_EmailBCC">
    <vt:lpwstr/>
  </property>
  <property fmtid="{D5CDD505-2E9C-101B-9397-08002B2CF9AE}" pid="16" name="xd_Signature">
    <vt:bool>false</vt:bool>
  </property>
  <property fmtid="{D5CDD505-2E9C-101B-9397-08002B2CF9AE}" pid="17" name="ol_Department">
    <vt:lpwstr/>
  </property>
  <property fmtid="{D5CDD505-2E9C-101B-9397-08002B2CF9AE}" pid="18" name="WorkState">
    <vt:lpwstr/>
  </property>
  <property fmtid="{D5CDD505-2E9C-101B-9397-08002B2CF9AE}" pid="19" name="WorkCountry">
    <vt:lpwstr/>
  </property>
  <property fmtid="{D5CDD505-2E9C-101B-9397-08002B2CF9AE}" pid="20" name="xd_ProgID">
    <vt:lpwstr/>
  </property>
  <property fmtid="{D5CDD505-2E9C-101B-9397-08002B2CF9AE}" pid="21" name="dlc_EmailCC">
    <vt:lpwstr/>
  </property>
  <property fmtid="{D5CDD505-2E9C-101B-9397-08002B2CF9AE}" pid="22" name="dlc_EmailSubject">
    <vt:lpwstr/>
  </property>
  <property fmtid="{D5CDD505-2E9C-101B-9397-08002B2CF9AE}" pid="23" name="Location">
    <vt:lpwstr/>
  </property>
  <property fmtid="{D5CDD505-2E9C-101B-9397-08002B2CF9AE}" pid="24" name="_SourceUrl">
    <vt:lpwstr/>
  </property>
  <property fmtid="{D5CDD505-2E9C-101B-9397-08002B2CF9AE}" pid="25" name="Folder Description">
    <vt:lpwstr/>
  </property>
  <property fmtid="{D5CDD505-2E9C-101B-9397-08002B2CF9AE}" pid="26" name="dlc_EmailTo">
    <vt:lpwstr/>
  </property>
  <property fmtid="{D5CDD505-2E9C-101B-9397-08002B2CF9AE}" pid="27" name="WorkAddress">
    <vt:lpwstr/>
  </property>
  <property fmtid="{D5CDD505-2E9C-101B-9397-08002B2CF9AE}" pid="28" name="WorkCity">
    <vt:lpwstr/>
  </property>
  <property fmtid="{D5CDD505-2E9C-101B-9397-08002B2CF9AE}" pid="29" name="TemplateUrl">
    <vt:lpwstr/>
  </property>
  <property fmtid="{D5CDD505-2E9C-101B-9397-08002B2CF9AE}" pid="30" name="WorkZip">
    <vt:lpwstr/>
  </property>
  <property fmtid="{D5CDD505-2E9C-101B-9397-08002B2CF9AE}" pid="31" name="IconOverlay">
    <vt:lpwstr/>
  </property>
  <property fmtid="{D5CDD505-2E9C-101B-9397-08002B2CF9AE}" pid="32" name="FileReference">
    <vt:lpwstr/>
  </property>
  <property fmtid="{D5CDD505-2E9C-101B-9397-08002B2CF9AE}" pid="33" name="FileDescription">
    <vt:lpwstr/>
  </property>
  <property fmtid="{D5CDD505-2E9C-101B-9397-08002B2CF9AE}" pid="34" name="dlc_EmailFrom">
    <vt:lpwstr/>
  </property>
  <property fmtid="{D5CDD505-2E9C-101B-9397-08002B2CF9AE}" pid="35" name="CX_RelocationTimestamp">
    <vt:lpwstr>2017-04-28T15:51:56Z</vt:lpwstr>
  </property>
  <property fmtid="{D5CDD505-2E9C-101B-9397-08002B2CF9AE}" pid="36" name="CX_RelocationUser">
    <vt:lpwstr>Ann Gilbert</vt:lpwstr>
  </property>
  <property fmtid="{D5CDD505-2E9C-101B-9397-08002B2CF9AE}" pid="37" name="CX_RelocationOperation">
    <vt:lpwstr>Copy</vt:lpwstr>
  </property>
  <property fmtid="{D5CDD505-2E9C-101B-9397-08002B2CF9AE}" pid="38" name="display_urn">
    <vt:lpwstr>Ann Gilbert</vt:lpwstr>
  </property>
  <property fmtid="{D5CDD505-2E9C-101B-9397-08002B2CF9AE}" pid="39" name="Business Function Level 2">
    <vt:lpwstr/>
  </property>
  <property fmtid="{D5CDD505-2E9C-101B-9397-08002B2CF9AE}" pid="40" name="Business Function Level 3">
    <vt:lpwstr/>
  </property>
</Properties>
</file>