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oise.HomeOffice.Local\Home\TMS\Users\COOKEA1\My Documents\01 Home Office Science Docs\2020\trends-and-drivers-of-homicide-main-findings-horr113\annexes\"/>
    </mc:Choice>
  </mc:AlternateContent>
  <xr:revisionPtr revIDLastSave="0" documentId="8_{E1B4C69C-B3BA-46C2-910C-F4481AB3489C}" xr6:coauthVersionLast="41" xr6:coauthVersionMax="41" xr10:uidLastSave="{00000000-0000-0000-0000-000000000000}"/>
  <bookViews>
    <workbookView xWindow="560" yWindow="200" windowWidth="17790" windowHeight="9790" xr2:uid="{EB68E5A4-D9BF-4183-803A-3149D0D250CD}"/>
  </bookViews>
  <sheets>
    <sheet name="I1_Eng and Wales" sheetId="8" r:id="rId1"/>
    <sheet name="I2_US" sheetId="1" r:id="rId2"/>
    <sheet name="I3_Canada" sheetId="2" r:id="rId3"/>
    <sheet name="I4_Scotland_Ireland" sheetId="3" r:id="rId4"/>
    <sheet name="I5_Australia_NZ" sheetId="4" r:id="rId5"/>
    <sheet name="I6_Scandinavian nations" sheetId="5" r:id="rId6"/>
    <sheet name="I7_Western Europe" sheetId="6" r:id="rId7"/>
    <sheet name="I8_Netherlands" sheetId="10" r:id="rId8"/>
    <sheet name="I9_Eastern Europe" sheetId="7" r:id="rId9"/>
    <sheet name="I10_Japan"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2" i="10" l="1"/>
  <c r="K62" i="10"/>
  <c r="F62" i="10"/>
  <c r="E62" i="10"/>
  <c r="L61" i="10"/>
  <c r="K61" i="10"/>
  <c r="F61" i="10"/>
  <c r="E61" i="10"/>
  <c r="L60" i="10"/>
  <c r="K60" i="10"/>
  <c r="F60" i="10"/>
  <c r="E60" i="10"/>
  <c r="L59" i="10"/>
  <c r="K59" i="10"/>
  <c r="F59" i="10"/>
  <c r="E59" i="10"/>
  <c r="L58" i="10"/>
  <c r="K58" i="10"/>
  <c r="F58" i="10"/>
  <c r="E58" i="10"/>
  <c r="L57" i="10"/>
  <c r="K57" i="10"/>
  <c r="F57" i="10"/>
  <c r="E57" i="10"/>
  <c r="L56" i="10"/>
  <c r="K56" i="10"/>
  <c r="F56" i="10"/>
  <c r="E56" i="10"/>
  <c r="L55" i="10"/>
  <c r="K55" i="10"/>
  <c r="F55" i="10"/>
  <c r="E55" i="10"/>
  <c r="L54" i="10"/>
  <c r="K54" i="10"/>
  <c r="F54" i="10"/>
  <c r="E54" i="10"/>
  <c r="L53" i="10"/>
  <c r="K53" i="10"/>
  <c r="F53" i="10"/>
  <c r="E53" i="10"/>
  <c r="L52" i="10"/>
  <c r="K52" i="10"/>
  <c r="F52" i="10"/>
  <c r="E52" i="10"/>
  <c r="L51" i="10"/>
  <c r="K51" i="10"/>
  <c r="F51" i="10"/>
  <c r="E51" i="10"/>
  <c r="L50" i="10"/>
  <c r="K50" i="10"/>
  <c r="F50" i="10"/>
  <c r="E50" i="10"/>
  <c r="L49" i="10"/>
  <c r="K49" i="10"/>
  <c r="F49" i="10"/>
  <c r="E49" i="10"/>
  <c r="L48" i="10"/>
  <c r="K48" i="10"/>
  <c r="F48" i="10"/>
  <c r="E48" i="10"/>
  <c r="L47" i="10"/>
  <c r="K47" i="10"/>
  <c r="F47" i="10"/>
  <c r="E47" i="10"/>
  <c r="L46" i="10"/>
  <c r="K46" i="10"/>
  <c r="F46" i="10"/>
  <c r="E46" i="10"/>
  <c r="L45" i="10"/>
  <c r="K45" i="10"/>
  <c r="F45" i="10"/>
  <c r="E45" i="10"/>
  <c r="L44" i="10"/>
  <c r="K44" i="10"/>
  <c r="F44" i="10"/>
  <c r="E44" i="10"/>
  <c r="L43" i="10"/>
  <c r="K43" i="10"/>
  <c r="F43" i="10"/>
  <c r="E43" i="10"/>
  <c r="L42" i="10"/>
  <c r="K42" i="10"/>
  <c r="F42" i="10"/>
  <c r="E42" i="10"/>
  <c r="L41" i="10"/>
  <c r="K41" i="10"/>
  <c r="F41" i="10"/>
  <c r="E41" i="10"/>
  <c r="L40" i="10"/>
  <c r="K40" i="10"/>
  <c r="E40" i="10"/>
  <c r="L39" i="10"/>
  <c r="K39" i="10"/>
  <c r="E39" i="10"/>
  <c r="L38" i="10"/>
  <c r="K38" i="10"/>
  <c r="E38" i="10"/>
  <c r="L37" i="10"/>
  <c r="K37" i="10"/>
  <c r="E37" i="10"/>
  <c r="L36" i="10"/>
  <c r="K36" i="10"/>
  <c r="E36" i="10"/>
  <c r="L35" i="10"/>
  <c r="K35" i="10"/>
  <c r="E35" i="10"/>
  <c r="L34" i="10"/>
  <c r="K34" i="10"/>
  <c r="E34" i="10"/>
  <c r="L33" i="10"/>
  <c r="K33" i="10"/>
  <c r="E33" i="10"/>
  <c r="L32" i="10"/>
  <c r="K32" i="10"/>
  <c r="E32" i="10"/>
  <c r="L31" i="10"/>
  <c r="K31" i="10"/>
  <c r="E31" i="10"/>
  <c r="L30" i="10"/>
  <c r="K30" i="10"/>
  <c r="E30" i="10"/>
  <c r="L29" i="10"/>
  <c r="K29" i="10"/>
  <c r="E29" i="10"/>
  <c r="L28" i="10"/>
  <c r="K28" i="10"/>
  <c r="E28" i="10"/>
  <c r="L27" i="10"/>
  <c r="K27" i="10"/>
  <c r="E27" i="10"/>
  <c r="L26" i="10"/>
  <c r="K26" i="10"/>
  <c r="E26" i="10"/>
  <c r="L25" i="10"/>
  <c r="K25" i="10"/>
  <c r="E25" i="10"/>
  <c r="L24" i="10"/>
  <c r="K24" i="10"/>
  <c r="E24" i="10"/>
  <c r="L23" i="10"/>
  <c r="K23" i="10"/>
  <c r="E23" i="10"/>
  <c r="L22" i="10"/>
  <c r="K22" i="10"/>
  <c r="E22" i="10"/>
  <c r="L21" i="10"/>
  <c r="K21" i="10"/>
  <c r="E21" i="10"/>
  <c r="L20" i="10"/>
  <c r="K20" i="10"/>
  <c r="E20" i="10"/>
  <c r="L19" i="10"/>
  <c r="K19" i="10"/>
  <c r="E19" i="10"/>
  <c r="L18" i="10"/>
  <c r="K18" i="10"/>
  <c r="E18" i="10"/>
  <c r="L17" i="10"/>
  <c r="K17" i="10"/>
  <c r="E17" i="10"/>
  <c r="L16" i="10"/>
  <c r="K16" i="10"/>
  <c r="E16" i="10"/>
  <c r="L15" i="10"/>
  <c r="K15" i="10"/>
  <c r="E15" i="10"/>
  <c r="L14" i="10"/>
  <c r="K14" i="10"/>
  <c r="E14" i="10"/>
  <c r="L13" i="10"/>
  <c r="K13" i="10"/>
  <c r="E13" i="10"/>
  <c r="L12" i="10"/>
  <c r="K12" i="10"/>
  <c r="E12" i="10"/>
  <c r="L11" i="10"/>
  <c r="K11" i="10"/>
  <c r="E11" i="10"/>
  <c r="L10" i="10"/>
  <c r="K10" i="10"/>
  <c r="E10" i="10"/>
  <c r="L9" i="10"/>
  <c r="K9" i="10"/>
  <c r="E9" i="10"/>
  <c r="L8" i="10"/>
  <c r="K8" i="10"/>
  <c r="E8" i="10"/>
  <c r="L7" i="10"/>
  <c r="K7" i="10"/>
  <c r="E7" i="10"/>
  <c r="L6" i="10"/>
  <c r="K6" i="10"/>
  <c r="E6" i="10"/>
  <c r="L5" i="10"/>
  <c r="K5" i="10"/>
  <c r="E5" i="10"/>
  <c r="G62" i="9" l="1"/>
  <c r="G61" i="9"/>
  <c r="F61" i="9"/>
  <c r="G60" i="9"/>
  <c r="F60" i="9"/>
  <c r="G59" i="9"/>
  <c r="F59" i="9"/>
  <c r="G58" i="9"/>
  <c r="F58" i="9"/>
  <c r="G57" i="9"/>
  <c r="F57" i="9"/>
  <c r="H56" i="9"/>
  <c r="G56" i="9"/>
  <c r="F56" i="9"/>
  <c r="H55" i="9"/>
  <c r="G55" i="9"/>
  <c r="F55" i="9"/>
  <c r="H54" i="9"/>
  <c r="G54" i="9"/>
  <c r="F54" i="9"/>
  <c r="H53" i="9"/>
  <c r="G53" i="9"/>
  <c r="F53" i="9"/>
  <c r="H52" i="9"/>
  <c r="G52" i="9"/>
  <c r="F52" i="9"/>
  <c r="H51" i="9"/>
  <c r="G51" i="9"/>
  <c r="F51" i="9"/>
  <c r="H50" i="9"/>
  <c r="G50" i="9"/>
  <c r="F50" i="9"/>
  <c r="H49" i="9"/>
  <c r="G49" i="9"/>
  <c r="F49" i="9"/>
  <c r="H48" i="9"/>
  <c r="G48" i="9"/>
  <c r="F48" i="9"/>
  <c r="H47" i="9"/>
  <c r="G47" i="9"/>
  <c r="F47" i="9"/>
  <c r="H46" i="9"/>
  <c r="G46" i="9"/>
  <c r="F46" i="9"/>
  <c r="H45" i="9"/>
  <c r="G45" i="9"/>
  <c r="F45" i="9"/>
  <c r="H44" i="9"/>
  <c r="G44" i="9"/>
  <c r="F44" i="9"/>
  <c r="H43" i="9"/>
  <c r="G43" i="9"/>
  <c r="F43" i="9"/>
  <c r="H42" i="9"/>
  <c r="G42" i="9"/>
  <c r="F42" i="9"/>
  <c r="H41" i="9"/>
  <c r="G41" i="9"/>
  <c r="F41" i="9"/>
  <c r="H40" i="9"/>
  <c r="G40" i="9"/>
  <c r="F40" i="9"/>
  <c r="H39" i="9"/>
  <c r="G39" i="9"/>
  <c r="F39" i="9"/>
  <c r="H38" i="9"/>
  <c r="G38" i="9"/>
  <c r="F38" i="9"/>
  <c r="H37" i="9"/>
  <c r="G37" i="9"/>
  <c r="F37" i="9"/>
  <c r="H36" i="9"/>
  <c r="G36" i="9"/>
  <c r="F36" i="9"/>
  <c r="H35" i="9"/>
  <c r="G35" i="9"/>
  <c r="F35" i="9"/>
  <c r="H34" i="9"/>
  <c r="F34" i="9"/>
  <c r="H33" i="9"/>
  <c r="F33" i="9"/>
  <c r="H32" i="9"/>
  <c r="F32" i="9"/>
  <c r="H31" i="9"/>
  <c r="F31" i="9"/>
  <c r="H30" i="9"/>
  <c r="F30" i="9"/>
  <c r="H29" i="9"/>
  <c r="F29" i="9"/>
  <c r="H28" i="9"/>
  <c r="F28" i="9"/>
  <c r="F27" i="9"/>
  <c r="F26" i="9"/>
  <c r="F25" i="9"/>
  <c r="F24" i="9"/>
  <c r="F23" i="9"/>
  <c r="F22" i="9"/>
  <c r="F21" i="9"/>
  <c r="F20" i="9"/>
  <c r="F19" i="9"/>
  <c r="F18" i="9"/>
  <c r="F17" i="9"/>
  <c r="F16" i="9"/>
  <c r="F15" i="9"/>
  <c r="F14" i="9"/>
  <c r="F13" i="9"/>
  <c r="F12" i="9"/>
  <c r="F11" i="9"/>
  <c r="F10" i="9"/>
  <c r="F9" i="9"/>
  <c r="F8" i="9"/>
  <c r="F7" i="9"/>
  <c r="F6" i="9"/>
  <c r="F5" i="9"/>
  <c r="F63" i="4"/>
  <c r="K61" i="4"/>
  <c r="K60" i="4"/>
  <c r="K59" i="4"/>
  <c r="K58" i="4"/>
  <c r="K57" i="4"/>
  <c r="K56" i="4"/>
  <c r="K55" i="4"/>
  <c r="K54" i="4"/>
  <c r="K53" i="4"/>
  <c r="K52" i="4"/>
  <c r="G75" i="3"/>
  <c r="E75" i="3"/>
  <c r="E74" i="3"/>
  <c r="G74" i="3" s="1"/>
  <c r="G73" i="3"/>
  <c r="E73" i="3"/>
  <c r="E72" i="3"/>
  <c r="G72" i="3" s="1"/>
  <c r="G71" i="3"/>
  <c r="E71" i="3"/>
  <c r="E70" i="3"/>
  <c r="G70" i="3" s="1"/>
  <c r="G69" i="3"/>
  <c r="E69" i="3"/>
  <c r="E68" i="3"/>
  <c r="G68" i="3" s="1"/>
  <c r="G67" i="3"/>
  <c r="E67" i="3"/>
  <c r="E66" i="3"/>
  <c r="G66" i="3" s="1"/>
  <c r="G65" i="3"/>
  <c r="E65" i="3"/>
  <c r="E64" i="3"/>
  <c r="G64" i="3" s="1"/>
  <c r="G63" i="3"/>
  <c r="E63" i="3"/>
  <c r="E62" i="3"/>
  <c r="G62" i="3" s="1"/>
  <c r="G61" i="3"/>
  <c r="E61" i="3"/>
  <c r="E60" i="3"/>
  <c r="G60" i="3" s="1"/>
  <c r="G59" i="3"/>
  <c r="E59" i="3"/>
  <c r="E58" i="3"/>
  <c r="G58" i="3" s="1"/>
  <c r="G57" i="3"/>
  <c r="E57" i="3"/>
  <c r="E56" i="3"/>
  <c r="G56" i="3" s="1"/>
  <c r="G55" i="3"/>
  <c r="E55" i="3"/>
  <c r="E54" i="3"/>
  <c r="G54" i="3" s="1"/>
  <c r="G53" i="3"/>
  <c r="E53" i="3"/>
  <c r="E52" i="3"/>
  <c r="G52" i="3" s="1"/>
  <c r="G51" i="3"/>
  <c r="E51" i="3"/>
  <c r="E50" i="3"/>
  <c r="G50" i="3" s="1"/>
  <c r="G49" i="3"/>
  <c r="E49" i="3"/>
  <c r="E48" i="3"/>
  <c r="G48" i="3" s="1"/>
  <c r="G47" i="3"/>
  <c r="E47" i="3"/>
  <c r="E46" i="3"/>
  <c r="G46" i="3" s="1"/>
  <c r="G45" i="3"/>
  <c r="E45" i="3"/>
  <c r="E44" i="3"/>
  <c r="G44" i="3" s="1"/>
  <c r="G43" i="3"/>
  <c r="E43" i="3"/>
  <c r="E42" i="3"/>
  <c r="G42" i="3" s="1"/>
  <c r="G41" i="3"/>
  <c r="E41" i="3"/>
  <c r="E40" i="3"/>
  <c r="G40" i="3" s="1"/>
  <c r="G39" i="3"/>
  <c r="E39" i="3"/>
  <c r="E38" i="3"/>
  <c r="G38" i="3" s="1"/>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L62" i="2"/>
  <c r="K62" i="2"/>
  <c r="H62" i="2"/>
  <c r="G62" i="2"/>
  <c r="L61" i="2"/>
  <c r="K61" i="2"/>
  <c r="H61" i="2"/>
  <c r="G61" i="2"/>
  <c r="L60" i="2"/>
  <c r="K60" i="2"/>
  <c r="H60" i="2"/>
  <c r="G60" i="2"/>
  <c r="L59" i="2"/>
  <c r="K59" i="2"/>
  <c r="H59" i="2"/>
  <c r="G59" i="2"/>
  <c r="L58" i="2"/>
  <c r="K58" i="2"/>
  <c r="H58" i="2"/>
  <c r="G58" i="2"/>
  <c r="L57" i="2"/>
  <c r="K57" i="2"/>
  <c r="H57" i="2"/>
  <c r="G57" i="2"/>
  <c r="L56" i="2"/>
  <c r="K56" i="2"/>
  <c r="H56" i="2"/>
  <c r="G56" i="2"/>
  <c r="L55" i="2"/>
  <c r="K55" i="2"/>
  <c r="H55" i="2"/>
  <c r="G55" i="2"/>
  <c r="L54" i="2"/>
  <c r="K54" i="2"/>
  <c r="H54" i="2"/>
  <c r="G54" i="2"/>
  <c r="L53" i="2"/>
  <c r="K53" i="2"/>
  <c r="H53" i="2"/>
  <c r="G53" i="2"/>
  <c r="L52" i="2"/>
  <c r="K52" i="2"/>
  <c r="H52" i="2"/>
  <c r="G52" i="2"/>
  <c r="L51" i="2"/>
  <c r="K51" i="2"/>
  <c r="H51" i="2"/>
  <c r="G51" i="2"/>
  <c r="L50" i="2"/>
  <c r="K50" i="2"/>
  <c r="H50" i="2"/>
  <c r="G50" i="2"/>
  <c r="L49" i="2"/>
  <c r="K49" i="2"/>
  <c r="H49" i="2"/>
  <c r="G49" i="2"/>
  <c r="L48" i="2"/>
  <c r="K48" i="2"/>
  <c r="H48" i="2"/>
  <c r="G48" i="2"/>
  <c r="L47" i="2"/>
  <c r="K47" i="2"/>
  <c r="H47" i="2"/>
  <c r="G47" i="2"/>
  <c r="L46" i="2"/>
  <c r="K46" i="2"/>
  <c r="H46" i="2"/>
  <c r="G46" i="2"/>
  <c r="L45" i="2"/>
  <c r="K45" i="2"/>
  <c r="H45" i="2"/>
  <c r="G45" i="2"/>
  <c r="L44" i="2"/>
  <c r="K44" i="2"/>
  <c r="H44" i="2"/>
  <c r="G44" i="2"/>
  <c r="L43" i="2"/>
  <c r="K43" i="2"/>
  <c r="H43" i="2"/>
  <c r="G43" i="2"/>
  <c r="L42" i="2"/>
  <c r="K42" i="2"/>
  <c r="H42" i="2"/>
  <c r="G42" i="2"/>
  <c r="L41" i="2"/>
  <c r="K41" i="2"/>
  <c r="H41" i="2"/>
  <c r="G41" i="2"/>
  <c r="L40" i="2"/>
  <c r="K40" i="2"/>
  <c r="H40" i="2"/>
  <c r="G40" i="2"/>
  <c r="L39" i="2"/>
  <c r="K39" i="2"/>
  <c r="H39" i="2"/>
  <c r="G39" i="2"/>
  <c r="L38" i="2"/>
  <c r="K38" i="2"/>
  <c r="H38" i="2"/>
  <c r="G38" i="2"/>
  <c r="L37" i="2"/>
  <c r="K37" i="2"/>
  <c r="H37" i="2"/>
  <c r="G37" i="2"/>
  <c r="L36" i="2"/>
  <c r="K36" i="2"/>
  <c r="H36" i="2"/>
  <c r="G36" i="2"/>
  <c r="L35" i="2"/>
  <c r="K35" i="2"/>
  <c r="H35" i="2"/>
  <c r="G35" i="2"/>
  <c r="L34" i="2"/>
  <c r="K34" i="2"/>
  <c r="H34" i="2"/>
  <c r="G34" i="2"/>
  <c r="L33" i="2"/>
  <c r="K33" i="2"/>
  <c r="H33" i="2"/>
  <c r="G33" i="2"/>
  <c r="L32" i="2"/>
  <c r="K32" i="2"/>
  <c r="H32" i="2"/>
  <c r="G32" i="2"/>
  <c r="L31" i="2"/>
  <c r="K31" i="2"/>
  <c r="H31" i="2"/>
  <c r="G31" i="2"/>
  <c r="L30" i="2"/>
  <c r="K30" i="2"/>
  <c r="H30" i="2"/>
  <c r="G30" i="2"/>
  <c r="L29" i="2"/>
  <c r="K29" i="2"/>
  <c r="H29" i="2"/>
  <c r="G29" i="2"/>
  <c r="L28" i="2"/>
  <c r="K28" i="2"/>
  <c r="H28" i="2"/>
  <c r="G28" i="2"/>
  <c r="L27" i="2"/>
  <c r="K27" i="2"/>
  <c r="H27" i="2"/>
  <c r="G27" i="2"/>
  <c r="L26" i="2"/>
  <c r="K26" i="2"/>
  <c r="H26" i="2"/>
  <c r="G26" i="2"/>
  <c r="L25" i="2"/>
  <c r="K25" i="2"/>
  <c r="H25" i="2"/>
  <c r="G25" i="2"/>
  <c r="L24" i="2"/>
  <c r="K24" i="2"/>
  <c r="H24" i="2"/>
  <c r="G24" i="2"/>
  <c r="L23" i="2"/>
  <c r="K23" i="2"/>
  <c r="H23" i="2"/>
  <c r="G23" i="2"/>
  <c r="L22" i="2"/>
  <c r="K22" i="2"/>
  <c r="H22" i="2"/>
  <c r="G22" i="2"/>
  <c r="L21" i="2"/>
  <c r="K21" i="2"/>
  <c r="H21" i="2"/>
  <c r="G21" i="2"/>
  <c r="L20" i="2"/>
  <c r="K20" i="2"/>
  <c r="H20" i="2"/>
  <c r="G20" i="2"/>
  <c r="L19" i="2"/>
  <c r="K19" i="2"/>
  <c r="H19" i="2"/>
  <c r="G19" i="2"/>
  <c r="C61" i="8"/>
  <c r="F61" i="8" s="1"/>
  <c r="C60" i="8"/>
  <c r="F60" i="8" s="1"/>
  <c r="C59" i="8"/>
  <c r="F59" i="8" s="1"/>
  <c r="C58" i="8"/>
  <c r="F58" i="8" s="1"/>
  <c r="C57" i="8"/>
  <c r="F57" i="8" s="1"/>
  <c r="C56" i="8"/>
  <c r="F56" i="8" s="1"/>
  <c r="C55" i="8"/>
  <c r="F55" i="8" s="1"/>
  <c r="C54" i="8"/>
  <c r="F54" i="8" s="1"/>
  <c r="C53" i="8"/>
  <c r="F53" i="8" s="1"/>
  <c r="C52" i="8"/>
  <c r="F52" i="8" s="1"/>
  <c r="C51" i="8"/>
  <c r="F51" i="8" s="1"/>
  <c r="C50" i="8"/>
  <c r="F50" i="8" s="1"/>
  <c r="C49" i="8"/>
  <c r="F49" i="8" s="1"/>
  <c r="C48" i="8"/>
  <c r="F48" i="8" s="1"/>
  <c r="C47" i="8"/>
  <c r="F47" i="8" s="1"/>
  <c r="C46" i="8"/>
  <c r="F46" i="8" s="1"/>
  <c r="C45" i="8"/>
  <c r="F45" i="8" s="1"/>
  <c r="C44" i="8"/>
  <c r="F44" i="8" s="1"/>
  <c r="C43" i="8"/>
  <c r="F43" i="8" s="1"/>
  <c r="C42" i="8"/>
  <c r="F42" i="8" s="1"/>
  <c r="C41" i="8"/>
  <c r="F41" i="8" s="1"/>
  <c r="C40" i="8"/>
  <c r="F40" i="8" s="1"/>
  <c r="C39" i="8"/>
  <c r="F39" i="8" s="1"/>
  <c r="C38" i="8"/>
  <c r="F38" i="8" s="1"/>
  <c r="C37" i="8"/>
  <c r="F37" i="8" s="1"/>
  <c r="C36" i="8"/>
  <c r="F36" i="8" s="1"/>
  <c r="C35" i="8"/>
  <c r="F35" i="8" s="1"/>
  <c r="C34" i="8"/>
  <c r="F34" i="8" s="1"/>
  <c r="C33" i="8"/>
  <c r="F33" i="8" s="1"/>
  <c r="C32" i="8"/>
  <c r="F32" i="8" s="1"/>
  <c r="C31" i="8"/>
  <c r="F31" i="8" s="1"/>
  <c r="C30" i="8"/>
  <c r="F30" i="8" s="1"/>
  <c r="C29" i="8"/>
  <c r="F29" i="8" s="1"/>
  <c r="C28" i="8"/>
  <c r="F28" i="8" s="1"/>
  <c r="C27" i="8"/>
  <c r="F27" i="8" s="1"/>
  <c r="C26" i="8"/>
  <c r="F26" i="8" s="1"/>
  <c r="C25" i="8"/>
  <c r="F25" i="8" s="1"/>
  <c r="C24" i="8"/>
  <c r="F24" i="8" s="1"/>
  <c r="C23" i="8"/>
  <c r="F23" i="8" s="1"/>
  <c r="C22" i="8"/>
  <c r="F22" i="8" s="1"/>
  <c r="C21" i="8"/>
  <c r="F21" i="8" s="1"/>
  <c r="C20" i="8"/>
  <c r="F20" i="8" s="1"/>
  <c r="C19" i="8"/>
  <c r="F19" i="8" s="1"/>
  <c r="C18" i="8"/>
  <c r="F18" i="8" s="1"/>
  <c r="C17" i="8"/>
  <c r="F17" i="8" s="1"/>
  <c r="C16" i="8"/>
  <c r="F16" i="8" s="1"/>
  <c r="C15" i="8"/>
  <c r="F15" i="8" s="1"/>
  <c r="C14" i="8"/>
  <c r="F14" i="8" s="1"/>
  <c r="C13" i="8"/>
  <c r="F13" i="8" s="1"/>
  <c r="C12" i="8"/>
  <c r="F12" i="8" s="1"/>
  <c r="C11" i="8"/>
  <c r="F11" i="8" s="1"/>
  <c r="C10" i="8"/>
  <c r="F10" i="8" s="1"/>
  <c r="C9" i="8"/>
  <c r="F9" i="8" s="1"/>
  <c r="C8" i="8"/>
  <c r="F8" i="8" s="1"/>
  <c r="C7" i="8"/>
  <c r="F7" i="8" s="1"/>
  <c r="C6" i="8"/>
  <c r="F6" i="8" s="1"/>
  <c r="C5" i="8"/>
  <c r="F5" i="8" s="1"/>
  <c r="C4" i="8"/>
  <c r="F4" i="8" s="1"/>
</calcChain>
</file>

<file path=xl/sharedStrings.xml><?xml version="1.0" encoding="utf-8"?>
<sst xmlns="http://schemas.openxmlformats.org/spreadsheetml/2006/main" count="241" uniqueCount="184">
  <si>
    <t>England and Wales data used in Annex 2</t>
  </si>
  <si>
    <t xml:space="preserve">Published series </t>
  </si>
  <si>
    <t>Published series with certain exclusions, as marked. (Used in Annex 2.)</t>
  </si>
  <si>
    <t>Exclusions</t>
  </si>
  <si>
    <t>Population</t>
  </si>
  <si>
    <t>Rate per 100,000 (used in Annex 2)</t>
  </si>
  <si>
    <t>1998/99</t>
  </si>
  <si>
    <t>1999/00</t>
  </si>
  <si>
    <t>2000/01</t>
  </si>
  <si>
    <t>2001/02</t>
  </si>
  <si>
    <t>2002/03</t>
  </si>
  <si>
    <t>173 Harold Shipman cases</t>
  </si>
  <si>
    <t>2003/04</t>
  </si>
  <si>
    <t>2004/05</t>
  </si>
  <si>
    <t>2005/06</t>
  </si>
  <si>
    <t>2006/07</t>
  </si>
  <si>
    <t>2007/08</t>
  </si>
  <si>
    <t>2008/09</t>
  </si>
  <si>
    <t xml:space="preserve"> </t>
  </si>
  <si>
    <t>2009/10</t>
  </si>
  <si>
    <t>2010/11</t>
  </si>
  <si>
    <t>2011/12</t>
  </si>
  <si>
    <t>2012/13</t>
  </si>
  <si>
    <t>2013/14</t>
  </si>
  <si>
    <t>2014/15</t>
  </si>
  <si>
    <t>2015/16</t>
  </si>
  <si>
    <t>2016/17</t>
  </si>
  <si>
    <t>96 Hillsborough</t>
  </si>
  <si>
    <t>2017/18</t>
  </si>
  <si>
    <t>Data for the US used in Annex 2</t>
  </si>
  <si>
    <t>Year</t>
  </si>
  <si>
    <t>Murder and non-negligent manslaughter</t>
  </si>
  <si>
    <t>Total population</t>
  </si>
  <si>
    <t>Rate per 100,000</t>
  </si>
  <si>
    <t>Male homicide victimisation rate</t>
  </si>
  <si>
    <t>Female homicide victimisation rate</t>
  </si>
  <si>
    <t>Male Victims</t>
  </si>
  <si>
    <t>Female victims</t>
  </si>
  <si>
    <t>Unkown victim sex</t>
  </si>
  <si>
    <t>Male Offenders</t>
  </si>
  <si>
    <t>Female Offenders</t>
  </si>
  <si>
    <t>Unknown/no-suspect cases</t>
  </si>
  <si>
    <t>Victim age: 0 to 5</t>
  </si>
  <si>
    <t>Victim age: 6 to 11</t>
  </si>
  <si>
    <t>Victim age: 12 to 14</t>
  </si>
  <si>
    <t>Victim age: 15 to 17</t>
  </si>
  <si>
    <t>Victim age: 18 to 24</t>
  </si>
  <si>
    <t>Victim age: 25 to 49</t>
  </si>
  <si>
    <t>Victim age: 50 &amp; older</t>
  </si>
  <si>
    <t>Unknown victim age</t>
  </si>
  <si>
    <t>Offender age: 0 to 11</t>
  </si>
  <si>
    <t>Offender age: 12 to 17</t>
  </si>
  <si>
    <t>Offender age: 18 to 24</t>
  </si>
  <si>
    <t>Offender age: 25 to 49</t>
  </si>
  <si>
    <t>Offender age: 50 &amp; older</t>
  </si>
  <si>
    <t>Offender age: Total</t>
  </si>
  <si>
    <t>Offender age: Unknown</t>
  </si>
  <si>
    <t>No suspect (estimate)</t>
  </si>
  <si>
    <t>SOURCE: http://www.ucrdatatool.gov/   (Most recent years from UCR website)</t>
  </si>
  <si>
    <t>SOURCE: http://www.census.gov/popest/data/historical/index.html  (Interpolates inter-census years)</t>
  </si>
  <si>
    <t>Calculation</t>
  </si>
  <si>
    <t xml:space="preserve">SOURCES: National Research Institute on Legal Policy Comparative Homicide Time Series (Lehti, 2013). Recent figures from Source: Puzzanchera, C., Chamberlin, G., and Kang, W. (2018). "Easy Access to the FBI's Supplementary Homicide Reports: 1980-2016." Online. Available: https://www.ojjdp.gov/ojstatbb/ezashr/ </t>
  </si>
  <si>
    <t xml:space="preserve">Source: Puzzanchera, C., Chamberlin, G., and Kang, W. (2018). "Easy Access to the FBI's Supplementary Homicide Reports: 1980-2016." Online. Available: https://www.ojjdp.gov/ojstatbb/ezashr/ </t>
  </si>
  <si>
    <t>Data for Canada used in Annex 2</t>
  </si>
  <si>
    <t>Canada homicide stats</t>
  </si>
  <si>
    <t xml:space="preserve">Year </t>
  </si>
  <si>
    <t>Number of homicide victims</t>
  </si>
  <si>
    <t>Homicide rates per 100,000 population</t>
  </si>
  <si>
    <t>Male victims</t>
  </si>
  <si>
    <t>Victim sex unknown</t>
  </si>
  <si>
    <t>Male victimisation rate per 100,000</t>
  </si>
  <si>
    <t>Female victimisation rate per 100,000</t>
  </si>
  <si>
    <t>Male offenders</t>
  </si>
  <si>
    <t>Female offenders</t>
  </si>
  <si>
    <t>Male offender rate per 100,000</t>
  </si>
  <si>
    <t>Female offender rate per 100,000</t>
  </si>
  <si>
    <t>Offender sex unknown</t>
  </si>
  <si>
    <t>Victim age: Under-12</t>
  </si>
  <si>
    <t>Victim age: Age 12-24</t>
  </si>
  <si>
    <t>Victim age: Age 25-39</t>
  </si>
  <si>
    <t>Victim age: Age 40+</t>
  </si>
  <si>
    <t>Victim age: unknown</t>
  </si>
  <si>
    <t>Offender age: Under-12</t>
  </si>
  <si>
    <t>Offender age: Age 12-24</t>
  </si>
  <si>
    <t>Offender age: Age 25-39</t>
  </si>
  <si>
    <t>Offender age: Age 40+</t>
  </si>
  <si>
    <t>Offender age: unknown</t>
  </si>
  <si>
    <t>Number of homicide victims where the homicide was linked or suspected to be linked to organized crime or a street gang</t>
  </si>
  <si>
    <t>Total Population</t>
  </si>
  <si>
    <t>Male population</t>
  </si>
  <si>
    <t>Female population</t>
  </si>
  <si>
    <t>Source: Statistics Canada, Homicide Survey, Canadian Centre for Justice Statistics. Populations are based on July 1 estimates from Statistics Canada, Demography Division. From 2003, Statistics Canada. Table 253-0001 - Homicide survey, number and rates (per 100,000 population) of homicide victims, Canada, provinces and territories, annual.</t>
  </si>
  <si>
    <t>Statistics Canada, Homicide Survey, Canadian Centre for Justice Statistics.</t>
  </si>
  <si>
    <t>Source: Populations are based on July 1 estimates from Statistics Canada, Demography Division.</t>
  </si>
  <si>
    <t>Notes</t>
  </si>
  <si>
    <t>Homicide includes Criminal Code offences of murder, manslaughter and infanticide.</t>
  </si>
  <si>
    <t>The total count of a given year's number of homicides could include incidents that occurred in previous years. Homicides are allotted to the year in which they become known to or are deemed homicides by police, according to the date on the report submitted to Statistics Canada.</t>
  </si>
  <si>
    <t xml:space="preserve">Our uncderstanding is that the figures for offenders are total offenders, not principal offenders, so more than one individual can be involved with the homicide of a single victim. </t>
  </si>
  <si>
    <t>Scotland and Ireland homicide stats</t>
  </si>
  <si>
    <t>Scotland: initially recorded as homicide</t>
  </si>
  <si>
    <t>Homicide victims</t>
  </si>
  <si>
    <t xml:space="preserve">Population </t>
  </si>
  <si>
    <t>Scotland rate used in Annex 2</t>
  </si>
  <si>
    <t>Ireland population</t>
  </si>
  <si>
    <t xml:space="preserve">Ireland homicides </t>
  </si>
  <si>
    <t>Source: Parliamentary briefing, research paper 99/56. Available here: http://researchbriefings.files.parliament.uk/documents/RP99-56/RP99-56.pdf</t>
  </si>
  <si>
    <t>Source: "Homicide in Scotland 2014-15" The scottish government http://www.gov.scot/Publications/2015/09/8172/downloads#res486357</t>
  </si>
  <si>
    <t>Source: Mid-year poulation estimates http://www.gro-scotland.gov.uk/statistics-and-data/statistics/statistics-by-theme/population/population-estimates/mid-year-population-estimates/population-estimates-time-series-data</t>
  </si>
  <si>
    <t>Source up to 1980: Parliamentary briefing, research paper 99/56. Source after 1980:  "Homicide in Scotland 2014-15" The scottish government</t>
  </si>
  <si>
    <t>Source: Central Statistics Office.</t>
  </si>
  <si>
    <t>Source: homicide figures up to 2003 from the National Crime Council, and from 2003 homicide figures from Central Statistics Office.</t>
  </si>
  <si>
    <t>Notes:</t>
  </si>
  <si>
    <t>1) Scotland figures exclude Lockerbie bombing cases in 1988.</t>
  </si>
  <si>
    <t>Data for Australia and New Zealand used in Annex 2</t>
  </si>
  <si>
    <t>Australia and New Zealand homicide stats</t>
  </si>
  <si>
    <t>Total homicides Australia (1)</t>
  </si>
  <si>
    <t>Murder and manslaughter victims Australia (2)</t>
  </si>
  <si>
    <t>Australia Population</t>
  </si>
  <si>
    <t>Australia homicide rate per 100,000 (1)</t>
  </si>
  <si>
    <t>Australia homicide rate per 100,000 (2)</t>
  </si>
  <si>
    <t>New Zealand murders</t>
  </si>
  <si>
    <t>New Zealand population</t>
  </si>
  <si>
    <t>Murder rate per 100,000</t>
  </si>
  <si>
    <t>NZ Homicide (murder plus manslaughter) victims</t>
  </si>
  <si>
    <t>Homicide rate per 100,000</t>
  </si>
  <si>
    <t>Source: Violent Deaths and Firearms in Australia Data and Trends. Mukherjee, S. &amp; Carcach, C. - Australian Institude of Criminology (1996)     ----     http://www.aic.gov.au/mwg-internal/de5fs23hu73ds/progress?id=plz9mj3xYo2Ukn73s3zA8EZ5NTUFmiudekjGPCUfaWU,</t>
  </si>
  <si>
    <t>Source: Victims of crime Australia (murder plus manslaughter victims)</t>
  </si>
  <si>
    <t>Source: Australian Bureau of Statistics, ‘Australian Historical Population, 2014. Recent years: Australian Bureau of Statistics.</t>
  </si>
  <si>
    <t>Source: Historic Murder Offences in New Zealand, 1926 – 2017. See: https://www.police.govt.nz/sites/default/files/publications/historic-new-zealand-murder-rates.pdf</t>
  </si>
  <si>
    <t>Source: Police Statistics on Homicide Victims in New Zealand 2007 - 2016. See: https://www.police.govt.nz/sites/default/files/publications/homicide-victims-report-2017.pdf</t>
  </si>
  <si>
    <t>Data for Scandinavian countries used in Annex 2</t>
  </si>
  <si>
    <t>Scandinavian homicide stats</t>
  </si>
  <si>
    <t>Denmark homicide rate</t>
  </si>
  <si>
    <t>Finland homicide rate</t>
  </si>
  <si>
    <t>Norway homicide rate</t>
  </si>
  <si>
    <t>Sweden homicide rate</t>
  </si>
  <si>
    <t>Source1: "Nordic Criminal Statistics 1950-2010" Van Hofer, H., Lappi-Seppala, T., and Westfelt, L. (2012) Homicide in scandinavian nations</t>
  </si>
  <si>
    <t>Source2: For more recent year figures, source is Statistics Denmark, both for homicide data and population data. See: https://www.dst.dk/en</t>
  </si>
  <si>
    <t>Source2: For more recent year figures, source is Statistics Finland, both for homicide data and population data.</t>
  </si>
  <si>
    <t>Source2: For more recent year figures, source is Statistics Norway, both for homicide data and population data. See: https://www.ssb.no/en</t>
  </si>
  <si>
    <t xml:space="preserve">Source2: For recent years the source is The Swedish National Council for Crime Prevention. The category used is: murder, manslaughter, and assault with a lethal outcome. See: https://www.bra.se/bra-in-english/home/crime-and-statistics/murder-and-manslaughter.html </t>
  </si>
  <si>
    <t>Data for Western European countries used in Annex 2</t>
  </si>
  <si>
    <t>Western Europe homicide stats</t>
  </si>
  <si>
    <t>Homicide rate Austria</t>
  </si>
  <si>
    <t>Homicide rate France</t>
  </si>
  <si>
    <t>Homicide rate Italy</t>
  </si>
  <si>
    <t>Source: Eurostat - Intentional Homicide (completed) - rates per 100,000</t>
  </si>
  <si>
    <t>1) France - police statistics included are only those passed to state prosecutor</t>
  </si>
  <si>
    <t>2) Italy -data are offences refered to prosecutor</t>
  </si>
  <si>
    <t>Data for Japan used in Annex 2</t>
  </si>
  <si>
    <t>Japan homicide stats</t>
  </si>
  <si>
    <t>1) Homicide cases (incl. attempts)</t>
  </si>
  <si>
    <t>2) Completed homicides</t>
  </si>
  <si>
    <t>3) Mortality statistics, deaths by assault</t>
  </si>
  <si>
    <t>Japan population</t>
  </si>
  <si>
    <t>Japan homicide rate (1), including attempts</t>
  </si>
  <si>
    <t>Japan homicide rate (2)</t>
  </si>
  <si>
    <t>Japan homicide rate (3)</t>
  </si>
  <si>
    <t xml:space="preserve">Source: Historical Statistics of Japan - Chapter 28.1. Source from 2004: Statistics Japan: Various Statistics yearbook publications. </t>
  </si>
  <si>
    <t xml:space="preserve">Source: UNODC data warehouse (based on Japanese CJS data). </t>
  </si>
  <si>
    <t>Source: World Health Organisation</t>
  </si>
  <si>
    <t>Source: World Bank data. http://databank.worldbank.org/data/reports.aspx?Code=SP.POP.TOTL&amp;id=af3ce82b&amp;report_name=Popular_indicators&amp;populartype=series&amp;ispopular=y#</t>
  </si>
  <si>
    <t>Data for Eastern European countries used in Annex 2</t>
  </si>
  <si>
    <t>Eastern Europe homicide stats</t>
  </si>
  <si>
    <t>Homicide rate in Bulgaria</t>
  </si>
  <si>
    <t>Homicide rate in Hungary</t>
  </si>
  <si>
    <t>Homicide rate in Poland</t>
  </si>
  <si>
    <t>Homicide rate in Slovenia</t>
  </si>
  <si>
    <t xml:space="preserve">  </t>
  </si>
  <si>
    <t>Data for Netherlands used in Annex 2</t>
  </si>
  <si>
    <t>Netherlands homicide stats</t>
  </si>
  <si>
    <t>Netherlands medical cause of death data - no. victims (1)</t>
  </si>
  <si>
    <t>Netherlands homicide statistics (cause of death + CJS) - no. victims (2)</t>
  </si>
  <si>
    <t>Netherlands Population</t>
  </si>
  <si>
    <t>Netherlands Homicide rate (1)</t>
  </si>
  <si>
    <t>Netherlands Homicide rate (2)</t>
  </si>
  <si>
    <t>Netherlands medical cause of death data: male victims</t>
  </si>
  <si>
    <t>Netherlands medical cause of death data: female victims</t>
  </si>
  <si>
    <t>Netherlands male population</t>
  </si>
  <si>
    <t>Netherlands female population</t>
  </si>
  <si>
    <t xml:space="preserve">Netherlands male homicide rate </t>
  </si>
  <si>
    <t>Netherlands female homicide rate</t>
  </si>
  <si>
    <t>Source: CBS statline: Deaths; underlying cause of death. See: https://opendata.cbs.nl/statline/#/CBS/en/dataset/7052eng/table?ts=1529931159691</t>
  </si>
  <si>
    <t>Source:CBS statline.  External causes of death. See: https://www.cbs.nl/en-gb/our-services/methods/surveys/korte-onderzoeksbeschrijvingen/external-causes-of-death?RefererType=Favorite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</si>
</sst>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0">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0"/>
      <color rgb="FF000000"/>
      <name val="Arial1"/>
    </font>
    <font>
      <sz val="12"/>
      <color theme="1"/>
      <name val="Arial"/>
      <family val="2"/>
    </font>
    <font>
      <sz val="10"/>
      <color theme="1"/>
      <name val="Arial"/>
      <family val="2"/>
    </font>
    <font>
      <sz val="10"/>
      <color rgb="FF000000"/>
      <name val="Arial"/>
      <family val="2"/>
    </font>
    <font>
      <b/>
      <sz val="8"/>
      <color theme="1"/>
      <name val="Arial"/>
      <family val="2"/>
    </font>
    <font>
      <b/>
      <sz val="10"/>
      <color theme="1"/>
      <name val="Arial"/>
      <family val="2"/>
    </font>
  </fonts>
  <fills count="3">
    <fill>
      <patternFill patternType="none"/>
    </fill>
    <fill>
      <patternFill patternType="gray125"/>
    </fill>
    <fill>
      <patternFill patternType="solid">
        <fgColor theme="5"/>
        <bgColor indexed="64"/>
      </patternFill>
    </fill>
  </fills>
  <borders count="11">
    <border>
      <left/>
      <right/>
      <top/>
      <bottom/>
      <diagonal/>
    </border>
    <border>
      <left/>
      <right/>
      <top/>
      <bottom style="double">
        <color auto="1"/>
      </bottom>
      <diagonal/>
    </border>
    <border>
      <left style="double">
        <color auto="1"/>
      </left>
      <right/>
      <top/>
      <bottom style="double">
        <color auto="1"/>
      </bottom>
      <diagonal/>
    </border>
    <border>
      <left/>
      <right style="double">
        <color indexed="64"/>
      </right>
      <top/>
      <bottom style="double">
        <color indexed="64"/>
      </bottom>
      <diagonal/>
    </border>
    <border>
      <left style="double">
        <color auto="1"/>
      </left>
      <right/>
      <top/>
      <bottom/>
      <diagonal/>
    </border>
    <border>
      <left/>
      <right style="double">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cellStyleXfs>
  <cellXfs count="56">
    <xf numFmtId="0" fontId="0" fillId="0" borderId="0" xfId="0"/>
    <xf numFmtId="0" fontId="2" fillId="0" borderId="0" xfId="0" applyFont="1"/>
    <xf numFmtId="0" fontId="0" fillId="0" borderId="0" xfId="0" applyAlignment="1">
      <alignment wrapText="1"/>
    </xf>
    <xf numFmtId="2" fontId="0" fillId="0" borderId="0" xfId="0" applyNumberFormat="1"/>
    <xf numFmtId="0" fontId="3" fillId="0" borderId="0" xfId="0" applyFont="1"/>
    <xf numFmtId="9" fontId="0" fillId="0" borderId="0" xfId="2" applyFont="1"/>
    <xf numFmtId="0" fontId="2" fillId="0" borderId="1"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4" xfId="0" applyBorder="1"/>
    <xf numFmtId="164" fontId="6" fillId="0" borderId="0" xfId="3" applyNumberFormat="1" applyFont="1" applyBorder="1"/>
    <xf numFmtId="2" fontId="0" fillId="0" borderId="5" xfId="0" applyNumberFormat="1" applyBorder="1"/>
    <xf numFmtId="43" fontId="0" fillId="0" borderId="0" xfId="0" applyNumberFormat="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Fill="1" applyBorder="1"/>
    <xf numFmtId="164" fontId="6" fillId="0" borderId="0" xfId="3" applyNumberFormat="1" applyFont="1" applyFill="1" applyBorder="1"/>
    <xf numFmtId="2" fontId="0" fillId="0" borderId="5" xfId="0" applyNumberFormat="1" applyFill="1" applyBorder="1"/>
    <xf numFmtId="3" fontId="7" fillId="0" borderId="0" xfId="0" applyNumberFormat="1" applyFont="1" applyFill="1" applyBorder="1"/>
    <xf numFmtId="3" fontId="0" fillId="0" borderId="0" xfId="0" applyNumberFormat="1" applyFill="1" applyBorder="1"/>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8" fillId="0" borderId="9" xfId="0" applyFont="1" applyFill="1" applyBorder="1" applyAlignment="1">
      <alignment wrapText="1"/>
    </xf>
    <xf numFmtId="0" fontId="0" fillId="0" borderId="10" xfId="0" applyBorder="1"/>
    <xf numFmtId="164" fontId="0" fillId="0" borderId="0" xfId="1" applyNumberFormat="1" applyFont="1"/>
    <xf numFmtId="43" fontId="0" fillId="0" borderId="0" xfId="0" applyNumberFormat="1" applyBorder="1"/>
    <xf numFmtId="43" fontId="0" fillId="0" borderId="5" xfId="0" applyNumberFormat="1" applyBorder="1"/>
    <xf numFmtId="0" fontId="0" fillId="0" borderId="0" xfId="0" applyAlignment="1">
      <alignment vertical="top"/>
    </xf>
    <xf numFmtId="0" fontId="3" fillId="0" borderId="10" xfId="0" applyFont="1" applyBorder="1" applyAlignment="1">
      <alignment vertical="top" wrapText="1"/>
    </xf>
    <xf numFmtId="0" fontId="0" fillId="0" borderId="0" xfId="0" applyFill="1"/>
    <xf numFmtId="0" fontId="2" fillId="0" borderId="0" xfId="0" applyFont="1" applyAlignment="1">
      <alignment horizontal="left" wrapText="1"/>
    </xf>
    <xf numFmtId="0" fontId="9" fillId="0" borderId="0" xfId="0" applyFont="1"/>
    <xf numFmtId="43" fontId="0" fillId="0" borderId="0" xfId="1" applyNumberFormat="1" applyFont="1"/>
    <xf numFmtId="3" fontId="0" fillId="0" borderId="0" xfId="0" applyNumberFormat="1"/>
    <xf numFmtId="0" fontId="3" fillId="0" borderId="0" xfId="0" applyFont="1" applyAlignment="1">
      <alignment vertical="top" wrapText="1"/>
    </xf>
    <xf numFmtId="0" fontId="2" fillId="0" borderId="0" xfId="0" applyFont="1" applyAlignment="1">
      <alignment wrapText="1"/>
    </xf>
    <xf numFmtId="0" fontId="0" fillId="0" borderId="0" xfId="0" applyFont="1" applyFill="1" applyBorder="1"/>
    <xf numFmtId="1" fontId="0" fillId="0" borderId="0" xfId="0" applyNumberFormat="1"/>
    <xf numFmtId="165" fontId="0" fillId="0" borderId="0" xfId="0" applyNumberFormat="1" applyFont="1" applyFill="1" applyBorder="1"/>
    <xf numFmtId="0" fontId="3" fillId="0" borderId="0" xfId="0" applyFont="1" applyAlignment="1">
      <alignment wrapText="1"/>
    </xf>
    <xf numFmtId="0" fontId="2" fillId="0" borderId="0" xfId="0" applyFont="1" applyFill="1" applyAlignment="1">
      <alignment wrapText="1"/>
    </xf>
    <xf numFmtId="0" fontId="0" fillId="0" borderId="0" xfId="0" applyNumberFormat="1" applyFill="1"/>
    <xf numFmtId="0" fontId="0" fillId="0" borderId="0" xfId="0" applyAlignment="1">
      <alignment horizontal="right"/>
    </xf>
    <xf numFmtId="0" fontId="4" fillId="2" borderId="0" xfId="0" applyFont="1" applyFill="1" applyAlignment="1">
      <alignment horizontal="left"/>
    </xf>
    <xf numFmtId="0" fontId="3" fillId="0" borderId="0" xfId="0" applyFont="1" applyAlignment="1">
      <alignment horizontal="left"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cellXfs>
  <cellStyles count="4">
    <cellStyle name="Comma" xfId="1" builtinId="3"/>
    <cellStyle name="Comma 2" xfId="3" xr:uid="{EBB385F6-B15D-4DC7-A019-908308FED96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AF5C-3DA7-4599-B4CF-79D5B29434AF}">
  <dimension ref="A1:J62"/>
  <sheetViews>
    <sheetView tabSelected="1" workbookViewId="0"/>
  </sheetViews>
  <sheetFormatPr defaultRowHeight="14.5"/>
  <cols>
    <col min="2" max="2" width="15.90625" customWidth="1"/>
    <col min="3" max="3" width="15.81640625" customWidth="1"/>
    <col min="4" max="4" width="13.08984375" customWidth="1"/>
    <col min="5" max="6" width="12.54296875" customWidth="1"/>
  </cols>
  <sheetData>
    <row r="1" spans="1:8">
      <c r="A1" s="1" t="s">
        <v>0</v>
      </c>
    </row>
    <row r="3" spans="1:8" ht="80.400000000000006" customHeight="1">
      <c r="B3" s="2" t="s">
        <v>1</v>
      </c>
      <c r="C3" s="2" t="s">
        <v>2</v>
      </c>
      <c r="D3" t="s">
        <v>3</v>
      </c>
      <c r="E3" t="s">
        <v>4</v>
      </c>
      <c r="F3" s="2" t="s">
        <v>5</v>
      </c>
    </row>
    <row r="4" spans="1:8">
      <c r="A4">
        <v>1960</v>
      </c>
      <c r="B4">
        <v>282</v>
      </c>
      <c r="C4">
        <f>B4</f>
        <v>282</v>
      </c>
      <c r="E4">
        <v>45775000</v>
      </c>
      <c r="F4" s="3">
        <f>C4/E4*100000</f>
        <v>0.61605679956308035</v>
      </c>
      <c r="G4" s="3"/>
      <c r="H4" s="3"/>
    </row>
    <row r="5" spans="1:8">
      <c r="A5">
        <v>1961</v>
      </c>
      <c r="B5">
        <v>265</v>
      </c>
      <c r="C5">
        <f t="shared" ref="C5:C61" si="0">B5</f>
        <v>265</v>
      </c>
      <c r="E5">
        <v>46196200</v>
      </c>
      <c r="F5" s="3">
        <f t="shared" ref="F5:F61" si="1">C5/E5*100000</f>
        <v>0.57364025612496261</v>
      </c>
      <c r="G5" s="3"/>
      <c r="H5" s="3"/>
    </row>
    <row r="6" spans="1:8">
      <c r="A6">
        <v>1962</v>
      </c>
      <c r="B6">
        <v>299</v>
      </c>
      <c r="C6">
        <f t="shared" si="0"/>
        <v>299</v>
      </c>
      <c r="E6">
        <v>46657300</v>
      </c>
      <c r="F6" s="3">
        <f t="shared" si="1"/>
        <v>0.64084291204163124</v>
      </c>
      <c r="G6" s="3"/>
      <c r="H6" s="3"/>
    </row>
    <row r="7" spans="1:8">
      <c r="A7">
        <v>1963</v>
      </c>
      <c r="B7">
        <v>307</v>
      </c>
      <c r="C7">
        <f t="shared" si="0"/>
        <v>307</v>
      </c>
      <c r="E7">
        <v>46973100</v>
      </c>
      <c r="F7" s="3">
        <f t="shared" si="1"/>
        <v>0.65356555134747329</v>
      </c>
      <c r="G7" s="3"/>
      <c r="H7" s="3"/>
    </row>
    <row r="8" spans="1:8">
      <c r="A8">
        <v>1964</v>
      </c>
      <c r="B8">
        <v>296</v>
      </c>
      <c r="C8">
        <f t="shared" si="0"/>
        <v>296</v>
      </c>
      <c r="E8">
        <v>47324300</v>
      </c>
      <c r="F8" s="3">
        <f t="shared" si="1"/>
        <v>0.6254714808248617</v>
      </c>
      <c r="G8" s="3"/>
      <c r="H8" s="3"/>
    </row>
    <row r="9" spans="1:8">
      <c r="A9">
        <v>1965</v>
      </c>
      <c r="B9">
        <v>325</v>
      </c>
      <c r="C9">
        <f t="shared" si="0"/>
        <v>325</v>
      </c>
      <c r="E9">
        <v>47671400</v>
      </c>
      <c r="F9" s="3">
        <f t="shared" si="1"/>
        <v>0.68175048351841983</v>
      </c>
      <c r="G9" s="3"/>
      <c r="H9" s="3"/>
    </row>
    <row r="10" spans="1:8">
      <c r="A10">
        <v>1966</v>
      </c>
      <c r="B10">
        <v>364</v>
      </c>
      <c r="C10">
        <f t="shared" si="0"/>
        <v>364</v>
      </c>
      <c r="E10">
        <v>47966500</v>
      </c>
      <c r="F10" s="3">
        <f t="shared" si="1"/>
        <v>0.75886295643834756</v>
      </c>
      <c r="G10" s="3"/>
      <c r="H10" s="3"/>
    </row>
    <row r="11" spans="1:8">
      <c r="A11">
        <v>1967</v>
      </c>
      <c r="B11">
        <v>412</v>
      </c>
      <c r="C11">
        <f t="shared" si="0"/>
        <v>412</v>
      </c>
      <c r="E11">
        <v>48271900</v>
      </c>
      <c r="F11" s="3">
        <f t="shared" si="1"/>
        <v>0.85349861927953941</v>
      </c>
      <c r="G11" s="3"/>
      <c r="H11" s="3"/>
    </row>
    <row r="12" spans="1:8">
      <c r="A12">
        <v>1968</v>
      </c>
      <c r="B12">
        <v>425</v>
      </c>
      <c r="C12">
        <f t="shared" si="0"/>
        <v>425</v>
      </c>
      <c r="E12">
        <v>48510700</v>
      </c>
      <c r="F12" s="3">
        <f t="shared" si="1"/>
        <v>0.87609537689623107</v>
      </c>
      <c r="G12" s="3"/>
      <c r="H12" s="3"/>
    </row>
    <row r="13" spans="1:8">
      <c r="A13">
        <v>1969</v>
      </c>
      <c r="B13">
        <v>392</v>
      </c>
      <c r="C13">
        <f t="shared" si="0"/>
        <v>392</v>
      </c>
      <c r="E13">
        <v>48738000</v>
      </c>
      <c r="F13" s="3">
        <f t="shared" si="1"/>
        <v>0.80430054577537036</v>
      </c>
      <c r="G13" s="3"/>
      <c r="H13" s="3"/>
    </row>
    <row r="14" spans="1:8">
      <c r="A14">
        <v>1970</v>
      </c>
      <c r="B14">
        <v>393</v>
      </c>
      <c r="C14">
        <f t="shared" si="0"/>
        <v>393</v>
      </c>
      <c r="E14">
        <v>48891100</v>
      </c>
      <c r="F14" s="3">
        <f t="shared" si="1"/>
        <v>0.80382728144795268</v>
      </c>
      <c r="G14" s="3"/>
      <c r="H14" s="3"/>
    </row>
    <row r="15" spans="1:8">
      <c r="A15">
        <v>1971</v>
      </c>
      <c r="B15">
        <v>459</v>
      </c>
      <c r="C15">
        <f t="shared" si="0"/>
        <v>459</v>
      </c>
      <c r="E15">
        <v>49152000</v>
      </c>
      <c r="F15" s="3">
        <f t="shared" si="1"/>
        <v>0.933837890625</v>
      </c>
      <c r="G15" s="3"/>
      <c r="H15" s="3"/>
    </row>
    <row r="16" spans="1:8">
      <c r="A16">
        <v>1972</v>
      </c>
      <c r="B16">
        <v>476</v>
      </c>
      <c r="C16">
        <f t="shared" si="0"/>
        <v>476</v>
      </c>
      <c r="E16">
        <v>49327100</v>
      </c>
      <c r="F16" s="3">
        <f t="shared" si="1"/>
        <v>0.96498679225010187</v>
      </c>
      <c r="G16" s="3"/>
      <c r="H16" s="3"/>
    </row>
    <row r="17" spans="1:8">
      <c r="A17">
        <v>1973</v>
      </c>
      <c r="B17">
        <v>465</v>
      </c>
      <c r="C17">
        <f t="shared" si="0"/>
        <v>465</v>
      </c>
      <c r="E17">
        <v>49459000</v>
      </c>
      <c r="F17" s="3">
        <f t="shared" si="1"/>
        <v>0.94017266827068879</v>
      </c>
      <c r="G17" s="3"/>
      <c r="H17" s="3"/>
    </row>
    <row r="18" spans="1:8">
      <c r="A18">
        <v>1974</v>
      </c>
      <c r="B18">
        <v>600</v>
      </c>
      <c r="C18">
        <f t="shared" si="0"/>
        <v>600</v>
      </c>
      <c r="E18">
        <v>49467900</v>
      </c>
      <c r="F18" s="3">
        <f t="shared" si="1"/>
        <v>1.212907764429054</v>
      </c>
      <c r="G18" s="3"/>
      <c r="H18" s="3"/>
    </row>
    <row r="19" spans="1:8">
      <c r="A19">
        <v>1975</v>
      </c>
      <c r="B19">
        <v>515</v>
      </c>
      <c r="C19">
        <f t="shared" si="0"/>
        <v>515</v>
      </c>
      <c r="E19">
        <v>49469800</v>
      </c>
      <c r="F19" s="3">
        <f t="shared" si="1"/>
        <v>1.0410391794589831</v>
      </c>
      <c r="G19" s="3"/>
      <c r="H19" s="3"/>
    </row>
    <row r="20" spans="1:8">
      <c r="A20">
        <v>1976</v>
      </c>
      <c r="B20">
        <v>565</v>
      </c>
      <c r="C20">
        <f t="shared" si="0"/>
        <v>565</v>
      </c>
      <c r="E20">
        <v>49459200</v>
      </c>
      <c r="F20" s="3">
        <f t="shared" si="1"/>
        <v>1.1423557194616978</v>
      </c>
      <c r="G20" s="3"/>
      <c r="H20" s="3"/>
    </row>
    <row r="21" spans="1:8">
      <c r="A21">
        <v>1977</v>
      </c>
      <c r="B21">
        <v>482</v>
      </c>
      <c r="C21">
        <f t="shared" si="0"/>
        <v>482</v>
      </c>
      <c r="E21">
        <v>49440400</v>
      </c>
      <c r="F21" s="3">
        <f t="shared" si="1"/>
        <v>0.97491120622001437</v>
      </c>
      <c r="G21" s="3"/>
      <c r="H21" s="3"/>
    </row>
    <row r="22" spans="1:8">
      <c r="A22">
        <v>1978</v>
      </c>
      <c r="B22">
        <v>532</v>
      </c>
      <c r="C22">
        <f t="shared" si="0"/>
        <v>532</v>
      </c>
      <c r="E22">
        <v>49442500</v>
      </c>
      <c r="F22" s="3">
        <f t="shared" si="1"/>
        <v>1.0759973706831167</v>
      </c>
      <c r="G22" s="3"/>
      <c r="H22" s="3"/>
    </row>
    <row r="23" spans="1:8">
      <c r="A23">
        <v>1979</v>
      </c>
      <c r="B23">
        <v>629</v>
      </c>
      <c r="C23">
        <f t="shared" si="0"/>
        <v>629</v>
      </c>
      <c r="E23">
        <v>49508200</v>
      </c>
      <c r="F23" s="3">
        <f t="shared" si="1"/>
        <v>1.2704966046028738</v>
      </c>
      <c r="G23" s="3"/>
      <c r="H23" s="3"/>
    </row>
    <row r="24" spans="1:8">
      <c r="A24">
        <v>1980</v>
      </c>
      <c r="B24">
        <v>620</v>
      </c>
      <c r="C24">
        <f t="shared" si="0"/>
        <v>620</v>
      </c>
      <c r="E24">
        <v>49603000</v>
      </c>
      <c r="F24" s="3">
        <f t="shared" si="1"/>
        <v>1.2499243997338871</v>
      </c>
      <c r="G24" s="3"/>
      <c r="H24" s="3"/>
    </row>
    <row r="25" spans="1:8">
      <c r="A25">
        <v>1981</v>
      </c>
      <c r="B25">
        <v>559</v>
      </c>
      <c r="C25">
        <f t="shared" si="0"/>
        <v>559</v>
      </c>
      <c r="E25">
        <v>49634300</v>
      </c>
      <c r="F25" s="3">
        <f t="shared" si="1"/>
        <v>1.1262372996093426</v>
      </c>
      <c r="G25" s="3"/>
      <c r="H25" s="3"/>
    </row>
    <row r="26" spans="1:8">
      <c r="A26">
        <v>1982</v>
      </c>
      <c r="B26">
        <v>618</v>
      </c>
      <c r="C26">
        <f t="shared" si="0"/>
        <v>618</v>
      </c>
      <c r="E26">
        <v>49581626</v>
      </c>
      <c r="F26" s="3">
        <f t="shared" si="1"/>
        <v>1.2464294736925328</v>
      </c>
      <c r="G26" s="3"/>
      <c r="H26" s="3"/>
    </row>
    <row r="27" spans="1:8">
      <c r="A27">
        <v>1983</v>
      </c>
      <c r="B27">
        <v>550</v>
      </c>
      <c r="C27">
        <f t="shared" si="0"/>
        <v>550</v>
      </c>
      <c r="E27">
        <v>49616997</v>
      </c>
      <c r="F27" s="3">
        <f t="shared" si="1"/>
        <v>1.108491108399809</v>
      </c>
      <c r="G27" s="3"/>
      <c r="H27" s="3"/>
    </row>
    <row r="28" spans="1:8">
      <c r="A28">
        <v>1984</v>
      </c>
      <c r="B28">
        <v>621</v>
      </c>
      <c r="C28">
        <f t="shared" si="0"/>
        <v>621</v>
      </c>
      <c r="E28">
        <v>49713130</v>
      </c>
      <c r="F28" s="3">
        <f t="shared" si="1"/>
        <v>1.2491669705769883</v>
      </c>
      <c r="G28" s="3"/>
      <c r="H28" s="3"/>
    </row>
    <row r="29" spans="1:8">
      <c r="A29">
        <v>1985</v>
      </c>
      <c r="B29">
        <v>616</v>
      </c>
      <c r="C29">
        <f t="shared" si="0"/>
        <v>616</v>
      </c>
      <c r="E29">
        <v>49860713</v>
      </c>
      <c r="F29" s="3">
        <f t="shared" si="1"/>
        <v>1.2354416191360922</v>
      </c>
      <c r="G29" s="3"/>
      <c r="H29" s="3"/>
    </row>
    <row r="30" spans="1:8">
      <c r="A30">
        <v>1986</v>
      </c>
      <c r="B30">
        <v>661</v>
      </c>
      <c r="C30">
        <f t="shared" si="0"/>
        <v>661</v>
      </c>
      <c r="E30">
        <v>49998574</v>
      </c>
      <c r="F30" s="3">
        <f t="shared" si="1"/>
        <v>1.3220377045153326</v>
      </c>
      <c r="G30" s="3"/>
      <c r="H30" s="3"/>
    </row>
    <row r="31" spans="1:8">
      <c r="A31">
        <v>1987</v>
      </c>
      <c r="B31">
        <v>688</v>
      </c>
      <c r="C31">
        <f t="shared" si="0"/>
        <v>688</v>
      </c>
      <c r="E31">
        <v>50122984</v>
      </c>
      <c r="F31" s="3">
        <f t="shared" si="1"/>
        <v>1.3726237847291773</v>
      </c>
      <c r="G31" s="3"/>
      <c r="H31" s="3"/>
    </row>
    <row r="32" spans="1:8">
      <c r="A32">
        <v>1988</v>
      </c>
      <c r="B32">
        <v>624</v>
      </c>
      <c r="C32">
        <f t="shared" si="0"/>
        <v>624</v>
      </c>
      <c r="E32">
        <v>50253568</v>
      </c>
      <c r="F32" s="3">
        <f t="shared" si="1"/>
        <v>1.2417028776941768</v>
      </c>
      <c r="G32" s="3"/>
      <c r="H32" s="3"/>
    </row>
    <row r="33" spans="1:8">
      <c r="A33">
        <v>1989</v>
      </c>
      <c r="B33">
        <v>641</v>
      </c>
      <c r="C33">
        <f t="shared" si="0"/>
        <v>641</v>
      </c>
      <c r="E33">
        <v>50407826</v>
      </c>
      <c r="F33" s="3">
        <f t="shared" si="1"/>
        <v>1.2716279412645171</v>
      </c>
      <c r="G33" s="3"/>
      <c r="H33" s="3"/>
    </row>
    <row r="34" spans="1:8">
      <c r="A34">
        <v>1990</v>
      </c>
      <c r="B34">
        <v>669</v>
      </c>
      <c r="C34">
        <f t="shared" si="0"/>
        <v>669</v>
      </c>
      <c r="E34">
        <v>50560628</v>
      </c>
      <c r="F34" s="3">
        <f t="shared" si="1"/>
        <v>1.3231639448782162</v>
      </c>
      <c r="G34" s="3"/>
      <c r="H34" s="3"/>
    </row>
    <row r="35" spans="1:8">
      <c r="A35">
        <v>1991</v>
      </c>
      <c r="B35">
        <v>725</v>
      </c>
      <c r="C35">
        <f t="shared" si="0"/>
        <v>725</v>
      </c>
      <c r="E35">
        <v>50748033</v>
      </c>
      <c r="F35" s="3">
        <f t="shared" si="1"/>
        <v>1.4286268001756837</v>
      </c>
      <c r="G35" s="3"/>
      <c r="H35" s="3"/>
    </row>
    <row r="36" spans="1:8">
      <c r="A36">
        <v>1992</v>
      </c>
      <c r="B36">
        <v>687</v>
      </c>
      <c r="C36">
        <f t="shared" si="0"/>
        <v>687</v>
      </c>
      <c r="E36">
        <v>50875647</v>
      </c>
      <c r="F36" s="3">
        <f t="shared" si="1"/>
        <v>1.3503513773495597</v>
      </c>
      <c r="G36" s="3"/>
      <c r="H36" s="3"/>
    </row>
    <row r="37" spans="1:8">
      <c r="A37">
        <v>1993</v>
      </c>
      <c r="B37">
        <v>670</v>
      </c>
      <c r="C37">
        <f t="shared" si="0"/>
        <v>670</v>
      </c>
      <c r="E37">
        <v>50985877</v>
      </c>
      <c r="F37" s="3">
        <f t="shared" si="1"/>
        <v>1.3140893898912438</v>
      </c>
      <c r="G37" s="3"/>
      <c r="H37" s="3"/>
    </row>
    <row r="38" spans="1:8">
      <c r="A38">
        <v>1994</v>
      </c>
      <c r="B38">
        <v>726</v>
      </c>
      <c r="C38">
        <f t="shared" si="0"/>
        <v>726</v>
      </c>
      <c r="E38">
        <v>51116228</v>
      </c>
      <c r="F38" s="3">
        <f t="shared" si="1"/>
        <v>1.4202925927946015</v>
      </c>
      <c r="G38" s="3"/>
      <c r="H38" s="3"/>
    </row>
    <row r="39" spans="1:8">
      <c r="A39">
        <v>1995</v>
      </c>
      <c r="B39">
        <v>745</v>
      </c>
      <c r="C39">
        <f t="shared" si="0"/>
        <v>745</v>
      </c>
      <c r="E39">
        <v>51271978</v>
      </c>
      <c r="F39" s="3">
        <f t="shared" si="1"/>
        <v>1.45303541829418</v>
      </c>
      <c r="G39" s="3"/>
      <c r="H39" s="3"/>
    </row>
    <row r="40" spans="1:8">
      <c r="A40">
        <v>1996</v>
      </c>
      <c r="B40">
        <v>679</v>
      </c>
      <c r="C40">
        <f t="shared" si="0"/>
        <v>679</v>
      </c>
      <c r="E40">
        <v>51410433</v>
      </c>
      <c r="F40" s="3">
        <f t="shared" si="1"/>
        <v>1.3207435930368452</v>
      </c>
      <c r="G40" s="3"/>
      <c r="H40" s="3"/>
    </row>
    <row r="41" spans="1:8">
      <c r="A41">
        <v>1997</v>
      </c>
      <c r="B41">
        <v>739</v>
      </c>
      <c r="C41">
        <f t="shared" si="0"/>
        <v>739</v>
      </c>
      <c r="E41">
        <v>51559648</v>
      </c>
      <c r="F41" s="3">
        <f t="shared" si="1"/>
        <v>1.4332913987310387</v>
      </c>
      <c r="G41" s="3"/>
      <c r="H41" s="3"/>
    </row>
    <row r="42" spans="1:8">
      <c r="A42" t="s">
        <v>6</v>
      </c>
      <c r="B42">
        <v>750</v>
      </c>
      <c r="C42">
        <f t="shared" si="0"/>
        <v>750</v>
      </c>
      <c r="E42">
        <v>51720104</v>
      </c>
      <c r="F42" s="3">
        <f t="shared" si="1"/>
        <v>1.4501130933534085</v>
      </c>
      <c r="G42" s="3"/>
      <c r="H42" s="3"/>
    </row>
    <row r="43" spans="1:8">
      <c r="A43" t="s">
        <v>7</v>
      </c>
      <c r="B43">
        <v>766</v>
      </c>
      <c r="C43">
        <f t="shared" si="0"/>
        <v>766</v>
      </c>
      <c r="E43">
        <v>51933471</v>
      </c>
      <c r="F43" s="3">
        <f t="shared" si="1"/>
        <v>1.4749639976885041</v>
      </c>
      <c r="G43" s="3"/>
      <c r="H43" s="3"/>
    </row>
    <row r="44" spans="1:8">
      <c r="A44" t="s">
        <v>8</v>
      </c>
      <c r="B44">
        <v>850</v>
      </c>
      <c r="C44">
        <f t="shared" si="0"/>
        <v>850</v>
      </c>
      <c r="E44">
        <v>52140181</v>
      </c>
      <c r="F44" s="3">
        <f t="shared" si="1"/>
        <v>1.6302206545849927</v>
      </c>
      <c r="G44" s="3"/>
      <c r="H44" s="3"/>
    </row>
    <row r="45" spans="1:8">
      <c r="A45" t="s">
        <v>9</v>
      </c>
      <c r="B45">
        <v>891</v>
      </c>
      <c r="C45">
        <f t="shared" si="0"/>
        <v>891</v>
      </c>
      <c r="E45">
        <v>52359978</v>
      </c>
      <c r="F45" s="3">
        <f t="shared" si="1"/>
        <v>1.701681387261087</v>
      </c>
      <c r="G45" s="3"/>
      <c r="H45" s="3"/>
    </row>
    <row r="46" spans="1:8">
      <c r="A46" t="s">
        <v>10</v>
      </c>
      <c r="B46">
        <v>1047</v>
      </c>
      <c r="C46">
        <f>B46-173</f>
        <v>874</v>
      </c>
      <c r="D46" s="4" t="s">
        <v>11</v>
      </c>
      <c r="E46">
        <v>52602143</v>
      </c>
      <c r="F46" s="3">
        <f t="shared" si="1"/>
        <v>1.6615292650719571</v>
      </c>
      <c r="G46" s="3"/>
      <c r="H46" s="3"/>
    </row>
    <row r="47" spans="1:8">
      <c r="A47" t="s">
        <v>12</v>
      </c>
      <c r="B47">
        <v>904</v>
      </c>
      <c r="C47">
        <f t="shared" si="0"/>
        <v>904</v>
      </c>
      <c r="D47" s="4"/>
      <c r="E47">
        <v>52863238</v>
      </c>
      <c r="F47" s="3">
        <f t="shared" si="1"/>
        <v>1.7100730757355425</v>
      </c>
      <c r="G47" s="3"/>
      <c r="H47" s="3"/>
    </row>
    <row r="48" spans="1:8">
      <c r="A48" t="s">
        <v>13</v>
      </c>
      <c r="B48">
        <v>868</v>
      </c>
      <c r="C48">
        <f t="shared" si="0"/>
        <v>868</v>
      </c>
      <c r="D48" s="4"/>
      <c r="E48">
        <v>53152022</v>
      </c>
      <c r="F48" s="3">
        <f t="shared" si="1"/>
        <v>1.6330517021534947</v>
      </c>
      <c r="G48" s="3"/>
      <c r="H48" s="3"/>
    </row>
    <row r="49" spans="1:10">
      <c r="A49" t="s">
        <v>14</v>
      </c>
      <c r="B49">
        <v>764</v>
      </c>
      <c r="C49">
        <f t="shared" si="0"/>
        <v>764</v>
      </c>
      <c r="D49" s="4"/>
      <c r="E49">
        <v>53575343</v>
      </c>
      <c r="F49" s="3">
        <f t="shared" si="1"/>
        <v>1.4260291343351736</v>
      </c>
      <c r="G49" s="3"/>
      <c r="H49" s="3"/>
    </row>
    <row r="50" spans="1:10">
      <c r="A50" t="s">
        <v>15</v>
      </c>
      <c r="B50">
        <v>758</v>
      </c>
      <c r="C50">
        <f t="shared" si="0"/>
        <v>758</v>
      </c>
      <c r="D50" s="4"/>
      <c r="E50">
        <v>53950854</v>
      </c>
      <c r="F50" s="3">
        <f t="shared" si="1"/>
        <v>1.4049823937912087</v>
      </c>
      <c r="G50" s="3"/>
      <c r="H50" s="3"/>
    </row>
    <row r="51" spans="1:10">
      <c r="A51" t="s">
        <v>16</v>
      </c>
      <c r="B51">
        <v>775</v>
      </c>
      <c r="C51">
        <f t="shared" si="0"/>
        <v>775</v>
      </c>
      <c r="D51" s="4"/>
      <c r="E51">
        <v>54387392</v>
      </c>
      <c r="F51" s="3">
        <f t="shared" si="1"/>
        <v>1.4249626089811405</v>
      </c>
      <c r="G51" s="3"/>
      <c r="H51" s="3"/>
    </row>
    <row r="52" spans="1:10">
      <c r="A52" t="s">
        <v>17</v>
      </c>
      <c r="B52">
        <v>664</v>
      </c>
      <c r="C52">
        <f t="shared" si="0"/>
        <v>664</v>
      </c>
      <c r="D52" s="4"/>
      <c r="E52">
        <v>54841720</v>
      </c>
      <c r="F52" s="3">
        <f t="shared" si="1"/>
        <v>1.2107570659709432</v>
      </c>
      <c r="G52" s="3" t="s">
        <v>18</v>
      </c>
      <c r="H52" s="3"/>
    </row>
    <row r="53" spans="1:10">
      <c r="A53" t="s">
        <v>19</v>
      </c>
      <c r="B53">
        <v>620</v>
      </c>
      <c r="C53">
        <f t="shared" si="0"/>
        <v>620</v>
      </c>
      <c r="D53" s="4"/>
      <c r="E53">
        <v>55235253</v>
      </c>
      <c r="F53" s="3">
        <f t="shared" si="1"/>
        <v>1.1224715491028892</v>
      </c>
      <c r="G53" s="3"/>
      <c r="H53" s="3"/>
    </row>
    <row r="54" spans="1:10">
      <c r="A54" t="s">
        <v>20</v>
      </c>
      <c r="B54">
        <v>639</v>
      </c>
      <c r="C54">
        <f t="shared" si="0"/>
        <v>639</v>
      </c>
      <c r="D54" s="4"/>
      <c r="E54">
        <v>55692423</v>
      </c>
      <c r="F54" s="3">
        <f t="shared" si="1"/>
        <v>1.1473733150378465</v>
      </c>
      <c r="G54" s="3"/>
      <c r="H54" s="3"/>
    </row>
    <row r="55" spans="1:10">
      <c r="A55" t="s">
        <v>21</v>
      </c>
      <c r="B55">
        <v>553</v>
      </c>
      <c r="C55">
        <f t="shared" si="0"/>
        <v>553</v>
      </c>
      <c r="D55" s="4"/>
      <c r="E55">
        <v>56170927</v>
      </c>
      <c r="F55" s="3">
        <f t="shared" si="1"/>
        <v>0.98449505738084042</v>
      </c>
      <c r="G55" s="3"/>
      <c r="H55" s="3"/>
    </row>
    <row r="56" spans="1:10">
      <c r="A56" t="s">
        <v>22</v>
      </c>
      <c r="B56">
        <v>558</v>
      </c>
      <c r="C56">
        <f t="shared" si="0"/>
        <v>558</v>
      </c>
      <c r="D56" s="4"/>
      <c r="E56">
        <v>56567796</v>
      </c>
      <c r="F56" s="3">
        <f t="shared" si="1"/>
        <v>0.98642697693224601</v>
      </c>
      <c r="G56" s="3"/>
      <c r="H56" s="3"/>
    </row>
    <row r="57" spans="1:10">
      <c r="A57" t="s">
        <v>23</v>
      </c>
      <c r="B57">
        <v>533</v>
      </c>
      <c r="C57">
        <f t="shared" si="0"/>
        <v>533</v>
      </c>
      <c r="D57" s="4"/>
      <c r="E57">
        <v>56948229</v>
      </c>
      <c r="F57" s="3">
        <f t="shared" si="1"/>
        <v>0.93593779711744851</v>
      </c>
      <c r="G57" s="3"/>
      <c r="H57" s="3"/>
    </row>
    <row r="58" spans="1:10">
      <c r="A58" t="s">
        <v>24</v>
      </c>
      <c r="B58">
        <v>539</v>
      </c>
      <c r="C58">
        <f t="shared" si="0"/>
        <v>539</v>
      </c>
      <c r="D58" s="4"/>
      <c r="E58">
        <v>57408654</v>
      </c>
      <c r="F58" s="3">
        <f t="shared" si="1"/>
        <v>0.93888283811705464</v>
      </c>
      <c r="G58" s="3"/>
      <c r="H58" s="3"/>
    </row>
    <row r="59" spans="1:10">
      <c r="A59" t="s">
        <v>25</v>
      </c>
      <c r="B59">
        <v>576</v>
      </c>
      <c r="C59">
        <f t="shared" si="0"/>
        <v>576</v>
      </c>
      <c r="D59" s="4"/>
      <c r="E59">
        <v>57885413</v>
      </c>
      <c r="F59" s="3">
        <f t="shared" si="1"/>
        <v>0.99506934501788913</v>
      </c>
      <c r="G59" s="3"/>
      <c r="H59" s="3"/>
    </row>
    <row r="60" spans="1:10">
      <c r="A60" t="s">
        <v>26</v>
      </c>
      <c r="B60">
        <v>725</v>
      </c>
      <c r="C60">
        <f>B60-96</f>
        <v>629</v>
      </c>
      <c r="D60" s="4" t="s">
        <v>27</v>
      </c>
      <c r="E60">
        <v>58381217</v>
      </c>
      <c r="F60" s="3">
        <f t="shared" si="1"/>
        <v>1.0774013155635314</v>
      </c>
      <c r="G60" s="3"/>
      <c r="H60" s="3"/>
    </row>
    <row r="61" spans="1:10">
      <c r="A61" t="s">
        <v>28</v>
      </c>
      <c r="B61">
        <v>727</v>
      </c>
      <c r="C61">
        <f t="shared" si="0"/>
        <v>727</v>
      </c>
      <c r="E61">
        <v>58744595</v>
      </c>
      <c r="F61" s="3">
        <f t="shared" si="1"/>
        <v>1.2375606640917347</v>
      </c>
      <c r="G61" s="3"/>
      <c r="H61" s="3" t="s">
        <v>18</v>
      </c>
      <c r="I61" s="5" t="s">
        <v>18</v>
      </c>
      <c r="J61" s="5" t="s">
        <v>18</v>
      </c>
    </row>
    <row r="62" spans="1:10">
      <c r="G62" s="3"/>
      <c r="H62"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8770-5AD4-4FD0-B17C-CE2F6F5AE25C}">
  <dimension ref="A1:AD63"/>
  <sheetViews>
    <sheetView workbookViewId="0"/>
  </sheetViews>
  <sheetFormatPr defaultRowHeight="14.5"/>
  <cols>
    <col min="2" max="4" width="11.81640625" customWidth="1"/>
    <col min="5" max="5" width="13.453125" customWidth="1"/>
    <col min="6" max="8" width="11.81640625" customWidth="1"/>
  </cols>
  <sheetData>
    <row r="1" spans="1:30">
      <c r="A1" s="1" t="s">
        <v>149</v>
      </c>
      <c r="B1" s="1"/>
    </row>
    <row r="2" spans="1:30">
      <c r="A2" s="1"/>
      <c r="B2" s="1"/>
    </row>
    <row r="3" spans="1:30">
      <c r="A3" s="50" t="s">
        <v>150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ht="72.5">
      <c r="A4" s="47" t="s">
        <v>30</v>
      </c>
      <c r="B4" s="47" t="s">
        <v>151</v>
      </c>
      <c r="C4" s="47" t="s">
        <v>152</v>
      </c>
      <c r="D4" s="47" t="s">
        <v>153</v>
      </c>
      <c r="E4" s="47" t="s">
        <v>154</v>
      </c>
      <c r="F4" s="47" t="s">
        <v>155</v>
      </c>
      <c r="G4" s="47" t="s">
        <v>156</v>
      </c>
      <c r="H4" s="47" t="s">
        <v>157</v>
      </c>
    </row>
    <row r="5" spans="1:30">
      <c r="A5" s="36">
        <v>1960</v>
      </c>
      <c r="B5" s="36">
        <v>2648</v>
      </c>
      <c r="C5" s="36"/>
      <c r="E5" s="31">
        <v>92500572</v>
      </c>
      <c r="F5" s="15">
        <f>B5/E5*100000</f>
        <v>2.8626850004776188</v>
      </c>
    </row>
    <row r="6" spans="1:30">
      <c r="A6" s="36">
        <v>1961</v>
      </c>
      <c r="B6" s="36">
        <v>2619</v>
      </c>
      <c r="C6" s="36"/>
      <c r="E6" s="31">
        <v>94943000</v>
      </c>
      <c r="F6" s="15">
        <f t="shared" ref="F6:F61" si="0">B6/E6*100000</f>
        <v>2.7584972035853088</v>
      </c>
    </row>
    <row r="7" spans="1:30">
      <c r="A7" s="36">
        <v>1962</v>
      </c>
      <c r="B7" s="36">
        <v>2348</v>
      </c>
      <c r="C7" s="36"/>
      <c r="E7" s="31">
        <v>95832000</v>
      </c>
      <c r="F7" s="15">
        <f t="shared" si="0"/>
        <v>2.4501210451623674</v>
      </c>
    </row>
    <row r="8" spans="1:30">
      <c r="A8" s="36">
        <v>1963</v>
      </c>
      <c r="B8" s="36">
        <v>2283</v>
      </c>
      <c r="C8" s="36"/>
      <c r="E8" s="31">
        <v>96812000</v>
      </c>
      <c r="F8" s="15">
        <f t="shared" si="0"/>
        <v>2.358178738172954</v>
      </c>
    </row>
    <row r="9" spans="1:30">
      <c r="A9" s="36">
        <v>1964</v>
      </c>
      <c r="B9" s="36">
        <v>2366</v>
      </c>
      <c r="C9" s="36"/>
      <c r="E9" s="31">
        <v>97826000</v>
      </c>
      <c r="F9" s="15">
        <f t="shared" si="0"/>
        <v>2.418579927626602</v>
      </c>
    </row>
    <row r="10" spans="1:30">
      <c r="A10" s="36">
        <v>1965</v>
      </c>
      <c r="B10" s="36">
        <v>2288</v>
      </c>
      <c r="C10" s="36"/>
      <c r="E10" s="31">
        <v>98883000</v>
      </c>
      <c r="F10" s="15">
        <f t="shared" si="0"/>
        <v>2.313845655977266</v>
      </c>
    </row>
    <row r="11" spans="1:30">
      <c r="A11" s="36">
        <v>1966</v>
      </c>
      <c r="B11" s="36">
        <v>2198</v>
      </c>
      <c r="C11" s="36"/>
      <c r="E11" s="31">
        <v>99790000</v>
      </c>
      <c r="F11" s="15">
        <f t="shared" si="0"/>
        <v>2.2026255135785147</v>
      </c>
    </row>
    <row r="12" spans="1:30">
      <c r="A12" s="36">
        <v>1967</v>
      </c>
      <c r="B12" s="36">
        <v>2111</v>
      </c>
      <c r="C12" s="36"/>
      <c r="E12" s="31">
        <v>100725000</v>
      </c>
      <c r="F12" s="15">
        <f t="shared" si="0"/>
        <v>2.0958054107719035</v>
      </c>
    </row>
    <row r="13" spans="1:30">
      <c r="A13" s="36">
        <v>1968</v>
      </c>
      <c r="B13" s="36">
        <v>2195</v>
      </c>
      <c r="C13" s="36"/>
      <c r="E13" s="31">
        <v>101061000</v>
      </c>
      <c r="F13" s="15">
        <f t="shared" si="0"/>
        <v>2.1719555515975499</v>
      </c>
    </row>
    <row r="14" spans="1:30">
      <c r="A14" s="36">
        <v>1969</v>
      </c>
      <c r="B14" s="36">
        <v>2098</v>
      </c>
      <c r="C14" s="36"/>
      <c r="E14" s="31">
        <v>103172000</v>
      </c>
      <c r="F14" s="15">
        <f t="shared" si="0"/>
        <v>2.0334974605513123</v>
      </c>
    </row>
    <row r="15" spans="1:30">
      <c r="A15" s="36">
        <v>1970</v>
      </c>
      <c r="B15" s="36">
        <v>1986</v>
      </c>
      <c r="C15" s="36"/>
      <c r="E15" s="31">
        <v>104345000</v>
      </c>
      <c r="F15" s="15">
        <f t="shared" si="0"/>
        <v>1.9033015477502515</v>
      </c>
    </row>
    <row r="16" spans="1:30">
      <c r="A16" s="36">
        <v>1971</v>
      </c>
      <c r="B16" s="36">
        <v>1941</v>
      </c>
      <c r="C16" s="36"/>
      <c r="E16" s="31">
        <v>105697000</v>
      </c>
      <c r="F16" s="15">
        <f t="shared" si="0"/>
        <v>1.836381354248465</v>
      </c>
    </row>
    <row r="17" spans="1:8">
      <c r="A17" s="36">
        <v>1972</v>
      </c>
      <c r="B17" s="36">
        <v>2060</v>
      </c>
      <c r="C17" s="36"/>
      <c r="E17" s="31">
        <v>107188000</v>
      </c>
      <c r="F17" s="15">
        <f t="shared" si="0"/>
        <v>1.9218569242825689</v>
      </c>
    </row>
    <row r="18" spans="1:8">
      <c r="A18" s="36">
        <v>1973</v>
      </c>
      <c r="B18" s="36">
        <v>2048</v>
      </c>
      <c r="C18" s="36"/>
      <c r="E18" s="31">
        <v>108079000</v>
      </c>
      <c r="F18" s="15">
        <f t="shared" si="0"/>
        <v>1.8949102045725814</v>
      </c>
    </row>
    <row r="19" spans="1:8">
      <c r="A19" s="36">
        <v>1974</v>
      </c>
      <c r="B19" s="36">
        <v>1912</v>
      </c>
      <c r="C19" s="36"/>
      <c r="E19" s="31">
        <v>110162000</v>
      </c>
      <c r="F19" s="15">
        <f t="shared" si="0"/>
        <v>1.7356257148563023</v>
      </c>
    </row>
    <row r="20" spans="1:8">
      <c r="A20" s="36">
        <v>1975</v>
      </c>
      <c r="B20" s="36">
        <v>2098</v>
      </c>
      <c r="C20" s="36"/>
      <c r="E20" s="31">
        <v>111940000</v>
      </c>
      <c r="F20" s="15">
        <f t="shared" si="0"/>
        <v>1.8742183312488834</v>
      </c>
    </row>
    <row r="21" spans="1:8">
      <c r="A21" s="36">
        <v>1976</v>
      </c>
      <c r="B21" s="36">
        <v>2111</v>
      </c>
      <c r="C21" s="36"/>
      <c r="E21" s="31">
        <v>112771000</v>
      </c>
      <c r="F21" s="15">
        <f t="shared" si="0"/>
        <v>1.8719351606352697</v>
      </c>
    </row>
    <row r="22" spans="1:8">
      <c r="A22" s="36">
        <v>1977</v>
      </c>
      <c r="B22" s="36">
        <v>2031</v>
      </c>
      <c r="C22" s="36"/>
      <c r="E22" s="31">
        <v>113863000</v>
      </c>
      <c r="F22" s="15">
        <f t="shared" si="0"/>
        <v>1.7837225437587279</v>
      </c>
    </row>
    <row r="23" spans="1:8">
      <c r="A23" s="36">
        <v>1978</v>
      </c>
      <c r="B23" s="36">
        <v>1862</v>
      </c>
      <c r="C23" s="36"/>
      <c r="E23" s="31">
        <v>114898000</v>
      </c>
      <c r="F23" s="15">
        <f t="shared" si="0"/>
        <v>1.6205678079688071</v>
      </c>
    </row>
    <row r="24" spans="1:8">
      <c r="A24" s="36">
        <v>1979</v>
      </c>
      <c r="B24" s="36">
        <v>1853</v>
      </c>
      <c r="C24" s="36"/>
      <c r="E24" s="31">
        <v>115870000</v>
      </c>
      <c r="F24" s="15">
        <f t="shared" si="0"/>
        <v>1.5992060067316822</v>
      </c>
    </row>
    <row r="25" spans="1:8">
      <c r="A25" s="36">
        <v>1980</v>
      </c>
      <c r="B25" s="36">
        <v>1684</v>
      </c>
      <c r="C25" s="36"/>
      <c r="E25" s="31">
        <v>116782000</v>
      </c>
      <c r="F25" s="15">
        <f t="shared" si="0"/>
        <v>1.4420030484149955</v>
      </c>
    </row>
    <row r="26" spans="1:8">
      <c r="A26" s="36">
        <v>1981</v>
      </c>
      <c r="B26" s="36">
        <v>1754</v>
      </c>
      <c r="C26" s="36"/>
      <c r="E26" s="31">
        <v>117648000</v>
      </c>
      <c r="F26" s="15">
        <f t="shared" si="0"/>
        <v>1.4908880728954168</v>
      </c>
    </row>
    <row r="27" spans="1:8">
      <c r="A27" s="36">
        <v>1982</v>
      </c>
      <c r="B27" s="36">
        <v>1764</v>
      </c>
      <c r="C27" s="36"/>
      <c r="E27" s="31">
        <v>118449000</v>
      </c>
      <c r="F27" s="15">
        <f t="shared" si="0"/>
        <v>1.4892485373451865</v>
      </c>
    </row>
    <row r="28" spans="1:8">
      <c r="A28" s="36">
        <v>1983</v>
      </c>
      <c r="B28" s="36">
        <v>1745</v>
      </c>
      <c r="C28" s="36"/>
      <c r="D28">
        <v>1151</v>
      </c>
      <c r="E28" s="31">
        <v>119259000</v>
      </c>
      <c r="F28" s="15">
        <f t="shared" si="0"/>
        <v>1.4632019386377548</v>
      </c>
      <c r="H28" s="15">
        <f>D28/E28*100000</f>
        <v>0.9651263217031838</v>
      </c>
    </row>
    <row r="29" spans="1:8">
      <c r="A29" s="36">
        <v>1984</v>
      </c>
      <c r="B29" s="36">
        <v>1762</v>
      </c>
      <c r="C29" s="36"/>
      <c r="D29">
        <v>1134</v>
      </c>
      <c r="E29" s="31">
        <v>120018000</v>
      </c>
      <c r="F29" s="15">
        <f t="shared" si="0"/>
        <v>1.4681131163658783</v>
      </c>
      <c r="H29" s="15">
        <f t="shared" ref="H29:H56" si="1">D29/E29*100000</f>
        <v>0.9448582712593111</v>
      </c>
    </row>
    <row r="30" spans="1:8">
      <c r="A30" s="36">
        <v>1985</v>
      </c>
      <c r="B30" s="36">
        <v>1780</v>
      </c>
      <c r="C30" s="36"/>
      <c r="D30">
        <v>1017</v>
      </c>
      <c r="E30" s="31">
        <v>120754000</v>
      </c>
      <c r="F30" s="15">
        <f t="shared" si="0"/>
        <v>1.4740712522980606</v>
      </c>
      <c r="H30" s="15">
        <f t="shared" si="1"/>
        <v>0.84220812561074587</v>
      </c>
    </row>
    <row r="31" spans="1:8">
      <c r="A31" s="36">
        <v>1986</v>
      </c>
      <c r="B31" s="36">
        <v>1676</v>
      </c>
      <c r="C31" s="36"/>
      <c r="D31">
        <v>1029</v>
      </c>
      <c r="E31" s="31">
        <v>121492000</v>
      </c>
      <c r="F31" s="15">
        <f t="shared" si="0"/>
        <v>1.3795147005564152</v>
      </c>
      <c r="H31" s="15">
        <f t="shared" si="1"/>
        <v>0.8469693477759852</v>
      </c>
    </row>
    <row r="32" spans="1:8">
      <c r="A32" s="36">
        <v>1987</v>
      </c>
      <c r="B32" s="36">
        <v>1584</v>
      </c>
      <c r="C32" s="36"/>
      <c r="D32">
        <v>918</v>
      </c>
      <c r="E32" s="31">
        <v>122091000</v>
      </c>
      <c r="F32" s="15">
        <f t="shared" si="0"/>
        <v>1.2973929282256678</v>
      </c>
      <c r="H32" s="15">
        <f t="shared" si="1"/>
        <v>0.75189817431260286</v>
      </c>
    </row>
    <row r="33" spans="1:8">
      <c r="A33" s="36">
        <v>1988</v>
      </c>
      <c r="B33" s="36">
        <v>1441</v>
      </c>
      <c r="C33" s="36"/>
      <c r="D33">
        <v>916</v>
      </c>
      <c r="E33" s="31">
        <v>122613000</v>
      </c>
      <c r="F33" s="15">
        <f t="shared" si="0"/>
        <v>1.1752424294324419</v>
      </c>
      <c r="H33" s="15">
        <f t="shared" si="1"/>
        <v>0.74706597179744405</v>
      </c>
    </row>
    <row r="34" spans="1:8">
      <c r="A34" s="36">
        <v>1989</v>
      </c>
      <c r="B34" s="36">
        <v>1308</v>
      </c>
      <c r="C34" s="36"/>
      <c r="D34">
        <v>767</v>
      </c>
      <c r="E34" s="31">
        <v>123116000</v>
      </c>
      <c r="F34" s="15">
        <f t="shared" si="0"/>
        <v>1.0624126839728385</v>
      </c>
      <c r="H34" s="15">
        <f t="shared" si="1"/>
        <v>0.62298970077000548</v>
      </c>
    </row>
    <row r="35" spans="1:8">
      <c r="A35" s="36">
        <v>1990</v>
      </c>
      <c r="B35" s="36">
        <v>1238</v>
      </c>
      <c r="C35" s="36">
        <v>676</v>
      </c>
      <c r="D35">
        <v>744</v>
      </c>
      <c r="E35" s="31">
        <v>123537000</v>
      </c>
      <c r="F35" s="15">
        <f t="shared" si="0"/>
        <v>1.0021289168427272</v>
      </c>
      <c r="G35" s="15">
        <f>C35/E35*100000</f>
        <v>0.54720448124853283</v>
      </c>
      <c r="H35" s="15">
        <f t="shared" si="1"/>
        <v>0.60224871900726096</v>
      </c>
    </row>
    <row r="36" spans="1:8">
      <c r="A36" s="36">
        <v>1991</v>
      </c>
      <c r="B36" s="36">
        <v>1215</v>
      </c>
      <c r="C36" s="36">
        <v>639</v>
      </c>
      <c r="D36">
        <v>685</v>
      </c>
      <c r="E36" s="31">
        <v>123921000</v>
      </c>
      <c r="F36" s="15">
        <f t="shared" si="0"/>
        <v>0.98046335972111265</v>
      </c>
      <c r="G36" s="15">
        <f t="shared" ref="G36:G62" si="2">C36/E36*100000</f>
        <v>0.51565110029777039</v>
      </c>
      <c r="H36" s="15">
        <f t="shared" si="1"/>
        <v>0.55277152379338446</v>
      </c>
    </row>
    <row r="37" spans="1:8">
      <c r="A37" s="36">
        <v>1992</v>
      </c>
      <c r="B37" s="36">
        <v>1227</v>
      </c>
      <c r="C37" s="36">
        <v>673</v>
      </c>
      <c r="D37">
        <v>748</v>
      </c>
      <c r="E37" s="31">
        <v>124229000</v>
      </c>
      <c r="F37" s="15">
        <f t="shared" si="0"/>
        <v>0.98769208477891635</v>
      </c>
      <c r="G37" s="15">
        <f t="shared" si="2"/>
        <v>0.54174146133350498</v>
      </c>
      <c r="H37" s="15">
        <f t="shared" si="1"/>
        <v>0.60211383815373221</v>
      </c>
    </row>
    <row r="38" spans="1:8">
      <c r="A38" s="36">
        <v>1993</v>
      </c>
      <c r="B38" s="36">
        <v>1233</v>
      </c>
      <c r="C38" s="36">
        <v>715</v>
      </c>
      <c r="D38">
        <v>805</v>
      </c>
      <c r="E38" s="31">
        <v>124536000</v>
      </c>
      <c r="F38" s="15">
        <f t="shared" si="0"/>
        <v>0.99007515899017151</v>
      </c>
      <c r="G38" s="15">
        <f t="shared" si="2"/>
        <v>0.57413117492130794</v>
      </c>
      <c r="H38" s="15">
        <f t="shared" si="1"/>
        <v>0.64639943470161232</v>
      </c>
    </row>
    <row r="39" spans="1:8">
      <c r="A39" s="36">
        <v>1994</v>
      </c>
      <c r="B39" s="36">
        <v>1279</v>
      </c>
      <c r="C39" s="36">
        <v>751</v>
      </c>
      <c r="D39">
        <v>789</v>
      </c>
      <c r="E39" s="31">
        <v>124961000</v>
      </c>
      <c r="F39" s="15">
        <f t="shared" si="0"/>
        <v>1.0235193380334666</v>
      </c>
      <c r="G39" s="15">
        <f t="shared" si="2"/>
        <v>0.60098750810252799</v>
      </c>
      <c r="H39" s="15">
        <f t="shared" si="1"/>
        <v>0.63139699586270925</v>
      </c>
    </row>
    <row r="40" spans="1:8">
      <c r="A40" s="36">
        <v>1995</v>
      </c>
      <c r="B40" s="36">
        <v>1281</v>
      </c>
      <c r="C40" s="36">
        <v>724</v>
      </c>
      <c r="D40">
        <v>727</v>
      </c>
      <c r="E40" s="31">
        <v>125439000</v>
      </c>
      <c r="F40" s="15">
        <f t="shared" si="0"/>
        <v>1.0212134981943415</v>
      </c>
      <c r="G40" s="15">
        <f t="shared" si="2"/>
        <v>0.57717296853450684</v>
      </c>
      <c r="H40" s="15">
        <f t="shared" si="1"/>
        <v>0.57956456923285427</v>
      </c>
    </row>
    <row r="41" spans="1:8">
      <c r="A41" s="36">
        <v>1996</v>
      </c>
      <c r="B41" s="36">
        <v>1218</v>
      </c>
      <c r="C41" s="36">
        <v>652</v>
      </c>
      <c r="D41">
        <v>681</v>
      </c>
      <c r="E41" s="31">
        <v>125757000</v>
      </c>
      <c r="F41" s="15">
        <f t="shared" si="0"/>
        <v>0.96853455473651573</v>
      </c>
      <c r="G41" s="15">
        <f t="shared" si="2"/>
        <v>0.51846020499852896</v>
      </c>
      <c r="H41" s="15">
        <f t="shared" si="1"/>
        <v>0.54152055153987455</v>
      </c>
    </row>
    <row r="42" spans="1:8">
      <c r="A42" s="36">
        <v>1997</v>
      </c>
      <c r="B42" s="36">
        <v>1282</v>
      </c>
      <c r="C42" s="36">
        <v>710</v>
      </c>
      <c r="D42">
        <v>719</v>
      </c>
      <c r="E42" s="31">
        <v>126057000</v>
      </c>
      <c r="F42" s="15">
        <f t="shared" si="0"/>
        <v>1.0170002459204963</v>
      </c>
      <c r="G42" s="15">
        <f t="shared" si="2"/>
        <v>0.56323726568139809</v>
      </c>
      <c r="H42" s="15">
        <f t="shared" si="1"/>
        <v>0.57037689299285244</v>
      </c>
    </row>
    <row r="43" spans="1:8">
      <c r="A43" s="36">
        <v>1998</v>
      </c>
      <c r="B43" s="36">
        <v>1388</v>
      </c>
      <c r="C43" s="36">
        <v>775</v>
      </c>
      <c r="D43">
        <v>810</v>
      </c>
      <c r="E43" s="31">
        <v>126400000</v>
      </c>
      <c r="F43" s="15">
        <f t="shared" si="0"/>
        <v>1.0981012658227849</v>
      </c>
      <c r="G43" s="15">
        <f t="shared" si="2"/>
        <v>0.613132911392405</v>
      </c>
      <c r="H43" s="15">
        <f t="shared" si="1"/>
        <v>0.64082278481012656</v>
      </c>
    </row>
    <row r="44" spans="1:8">
      <c r="A44" s="36">
        <v>1999</v>
      </c>
      <c r="B44" s="36">
        <v>1265</v>
      </c>
      <c r="C44" s="36">
        <v>736</v>
      </c>
      <c r="D44">
        <v>790</v>
      </c>
      <c r="E44" s="31">
        <v>126631000</v>
      </c>
      <c r="F44" s="15">
        <f t="shared" si="0"/>
        <v>0.99896549817975067</v>
      </c>
      <c r="G44" s="15">
        <f t="shared" si="2"/>
        <v>0.5812162898500367</v>
      </c>
      <c r="H44" s="15">
        <f t="shared" si="1"/>
        <v>0.62385987633359918</v>
      </c>
    </row>
    <row r="45" spans="1:8">
      <c r="A45" s="36">
        <v>2000</v>
      </c>
      <c r="B45" s="36">
        <v>1391</v>
      </c>
      <c r="C45" s="36">
        <v>678</v>
      </c>
      <c r="D45">
        <v>771</v>
      </c>
      <c r="E45" s="31">
        <v>126843000</v>
      </c>
      <c r="F45" s="15">
        <f t="shared" si="0"/>
        <v>1.0966312685761139</v>
      </c>
      <c r="G45" s="15">
        <f t="shared" si="2"/>
        <v>0.53451905111042786</v>
      </c>
      <c r="H45" s="15">
        <f t="shared" si="1"/>
        <v>0.6078380359972565</v>
      </c>
    </row>
    <row r="46" spans="1:8">
      <c r="A46" s="36">
        <v>2001</v>
      </c>
      <c r="B46" s="36">
        <v>1340</v>
      </c>
      <c r="C46" s="36">
        <v>697</v>
      </c>
      <c r="D46">
        <v>733</v>
      </c>
      <c r="E46" s="31">
        <v>127149000</v>
      </c>
      <c r="F46" s="15">
        <f t="shared" si="0"/>
        <v>1.053881666391399</v>
      </c>
      <c r="G46" s="15">
        <f t="shared" si="2"/>
        <v>0.54817576229463072</v>
      </c>
      <c r="H46" s="15">
        <f t="shared" si="1"/>
        <v>0.57648900109320556</v>
      </c>
    </row>
    <row r="47" spans="1:8">
      <c r="A47" s="36">
        <v>2002</v>
      </c>
      <c r="B47" s="36">
        <v>1396</v>
      </c>
      <c r="C47" s="36">
        <v>662</v>
      </c>
      <c r="D47">
        <v>733</v>
      </c>
      <c r="E47" s="31">
        <v>127445000</v>
      </c>
      <c r="F47" s="15">
        <f t="shared" si="0"/>
        <v>1.0953744752638392</v>
      </c>
      <c r="G47" s="15">
        <f t="shared" si="2"/>
        <v>0.51943975832712153</v>
      </c>
      <c r="H47" s="15">
        <f t="shared" si="1"/>
        <v>0.5751500647338067</v>
      </c>
    </row>
    <row r="48" spans="1:8">
      <c r="A48" s="36">
        <v>2003</v>
      </c>
      <c r="B48" s="36">
        <v>1452</v>
      </c>
      <c r="C48" s="48">
        <v>697</v>
      </c>
      <c r="D48">
        <v>706</v>
      </c>
      <c r="E48" s="31">
        <v>127718000</v>
      </c>
      <c r="F48" s="15">
        <f t="shared" si="0"/>
        <v>1.1368796880627632</v>
      </c>
      <c r="G48" s="15">
        <f t="shared" si="2"/>
        <v>0.54573356926979755</v>
      </c>
      <c r="H48" s="15">
        <f t="shared" si="1"/>
        <v>0.55278034419580635</v>
      </c>
    </row>
    <row r="49" spans="1:8">
      <c r="A49" s="36">
        <v>2004</v>
      </c>
      <c r="B49" s="36">
        <v>1419</v>
      </c>
      <c r="C49" s="48">
        <v>699</v>
      </c>
      <c r="D49">
        <v>655</v>
      </c>
      <c r="E49" s="31">
        <v>127761000</v>
      </c>
      <c r="F49" s="15">
        <f t="shared" si="0"/>
        <v>1.1106675746119707</v>
      </c>
      <c r="G49" s="15">
        <f t="shared" si="2"/>
        <v>0.54711531688073822</v>
      </c>
      <c r="H49" s="15">
        <f t="shared" si="1"/>
        <v>0.5126760122416073</v>
      </c>
    </row>
    <row r="50" spans="1:8">
      <c r="A50" s="36">
        <v>2005</v>
      </c>
      <c r="B50" s="36">
        <v>1392</v>
      </c>
      <c r="C50" s="48">
        <v>643</v>
      </c>
      <c r="D50">
        <v>600</v>
      </c>
      <c r="E50" s="31">
        <v>127773000</v>
      </c>
      <c r="F50" s="15">
        <f t="shared" si="0"/>
        <v>1.0894320396327863</v>
      </c>
      <c r="G50" s="15">
        <f t="shared" si="2"/>
        <v>0.50323620796255863</v>
      </c>
      <c r="H50" s="15">
        <f t="shared" si="1"/>
        <v>0.46958277570378715</v>
      </c>
    </row>
    <row r="51" spans="1:8">
      <c r="A51" s="36">
        <v>2006</v>
      </c>
      <c r="B51" s="36">
        <v>1309</v>
      </c>
      <c r="C51" s="48">
        <v>619</v>
      </c>
      <c r="D51">
        <v>582</v>
      </c>
      <c r="E51" s="31">
        <v>127854000</v>
      </c>
      <c r="F51" s="15">
        <f t="shared" si="0"/>
        <v>1.0238240493062398</v>
      </c>
      <c r="G51" s="15">
        <f t="shared" si="2"/>
        <v>0.48414597900730516</v>
      </c>
      <c r="H51" s="15">
        <f t="shared" si="1"/>
        <v>0.45520672016518843</v>
      </c>
    </row>
    <row r="52" spans="1:8">
      <c r="A52" s="36">
        <v>2007</v>
      </c>
      <c r="B52" s="36">
        <v>1199</v>
      </c>
      <c r="C52" s="48">
        <v>574</v>
      </c>
      <c r="D52">
        <v>517</v>
      </c>
      <c r="E52" s="31">
        <v>128001000</v>
      </c>
      <c r="F52" s="15">
        <f t="shared" si="0"/>
        <v>0.93671143194193796</v>
      </c>
      <c r="G52" s="15">
        <f t="shared" si="2"/>
        <v>0.44843399660940148</v>
      </c>
      <c r="H52" s="15">
        <f t="shared" si="1"/>
        <v>0.40390309450707412</v>
      </c>
    </row>
    <row r="53" spans="1:8">
      <c r="A53" s="36">
        <v>2008</v>
      </c>
      <c r="B53" s="36">
        <v>1297</v>
      </c>
      <c r="C53" s="48">
        <v>654</v>
      </c>
      <c r="D53">
        <v>548</v>
      </c>
      <c r="E53" s="31">
        <v>128063000</v>
      </c>
      <c r="F53" s="15">
        <f t="shared" si="0"/>
        <v>1.0127827709799084</v>
      </c>
      <c r="G53" s="15">
        <f t="shared" si="2"/>
        <v>0.5106861466621897</v>
      </c>
      <c r="H53" s="15">
        <f t="shared" si="1"/>
        <v>0.42791438588819569</v>
      </c>
    </row>
    <row r="54" spans="1:8">
      <c r="A54" s="36">
        <v>2009</v>
      </c>
      <c r="B54" s="36">
        <v>1094</v>
      </c>
      <c r="C54" s="48">
        <v>506</v>
      </c>
      <c r="D54">
        <v>479</v>
      </c>
      <c r="E54" s="31">
        <v>128047000</v>
      </c>
      <c r="F54" s="15">
        <f t="shared" si="0"/>
        <v>0.85437378462595759</v>
      </c>
      <c r="G54" s="15">
        <f t="shared" si="2"/>
        <v>0.39516739947050694</v>
      </c>
      <c r="H54" s="15">
        <f t="shared" si="1"/>
        <v>0.37408139198887908</v>
      </c>
    </row>
    <row r="55" spans="1:8">
      <c r="A55" s="36">
        <v>2010</v>
      </c>
      <c r="B55" s="36">
        <v>1067</v>
      </c>
      <c r="C55" s="48">
        <v>465</v>
      </c>
      <c r="D55">
        <v>437</v>
      </c>
      <c r="E55" s="31">
        <v>128070000</v>
      </c>
      <c r="F55" s="15">
        <f t="shared" si="0"/>
        <v>0.8331381275864761</v>
      </c>
      <c r="G55" s="15">
        <f t="shared" si="2"/>
        <v>0.3630826891543687</v>
      </c>
      <c r="H55" s="15">
        <f t="shared" si="1"/>
        <v>0.34121964550636374</v>
      </c>
    </row>
    <row r="56" spans="1:8">
      <c r="A56" s="36">
        <v>2011</v>
      </c>
      <c r="B56" s="36">
        <v>1051</v>
      </c>
      <c r="C56" s="48">
        <v>442</v>
      </c>
      <c r="D56">
        <v>416</v>
      </c>
      <c r="E56" s="31">
        <v>127817277</v>
      </c>
      <c r="F56" s="15">
        <f t="shared" si="0"/>
        <v>0.82226755620838332</v>
      </c>
      <c r="G56" s="15">
        <f t="shared" si="2"/>
        <v>0.34580614637878726</v>
      </c>
      <c r="H56" s="15">
        <f t="shared" si="1"/>
        <v>0.32546460835650565</v>
      </c>
    </row>
    <row r="57" spans="1:8">
      <c r="A57" s="36">
        <v>2012</v>
      </c>
      <c r="B57" s="36">
        <v>1030</v>
      </c>
      <c r="C57" s="48">
        <v>429</v>
      </c>
      <c r="E57" s="31">
        <v>127561489</v>
      </c>
      <c r="F57" s="15">
        <f t="shared" si="0"/>
        <v>0.80745372923641556</v>
      </c>
      <c r="G57" s="15">
        <f t="shared" si="2"/>
        <v>0.33630839790526434</v>
      </c>
    </row>
    <row r="58" spans="1:8">
      <c r="A58" s="36">
        <v>2013</v>
      </c>
      <c r="B58" s="36">
        <v>938</v>
      </c>
      <c r="C58" s="48">
        <v>370</v>
      </c>
      <c r="E58" s="31">
        <v>127338621</v>
      </c>
      <c r="F58" s="15">
        <f t="shared" si="0"/>
        <v>0.736618625703509</v>
      </c>
      <c r="G58" s="15">
        <f t="shared" si="2"/>
        <v>0.29056385022419867</v>
      </c>
    </row>
    <row r="59" spans="1:8">
      <c r="A59" s="36">
        <v>2014</v>
      </c>
      <c r="B59" s="36">
        <v>1054</v>
      </c>
      <c r="C59" s="36">
        <v>395</v>
      </c>
      <c r="E59" s="31">
        <v>127131800</v>
      </c>
      <c r="F59" s="15">
        <f t="shared" si="0"/>
        <v>0.82906086439427429</v>
      </c>
      <c r="G59" s="15">
        <f t="shared" si="2"/>
        <v>0.31070117783276885</v>
      </c>
    </row>
    <row r="60" spans="1:8">
      <c r="A60" s="36">
        <v>2015</v>
      </c>
      <c r="B60" s="36">
        <v>933</v>
      </c>
      <c r="C60" s="36">
        <v>363</v>
      </c>
      <c r="E60" s="31">
        <v>127141000</v>
      </c>
      <c r="F60" s="15">
        <f t="shared" si="0"/>
        <v>0.73383094359805257</v>
      </c>
      <c r="G60" s="15">
        <f t="shared" si="2"/>
        <v>0.285509788345223</v>
      </c>
    </row>
    <row r="61" spans="1:8">
      <c r="A61" s="36">
        <v>2016</v>
      </c>
      <c r="B61" s="36">
        <v>895</v>
      </c>
      <c r="C61" s="36">
        <v>362</v>
      </c>
      <c r="E61" s="31">
        <v>126994511</v>
      </c>
      <c r="F61" s="15">
        <f t="shared" si="0"/>
        <v>0.70475486928722453</v>
      </c>
      <c r="G61" s="15">
        <f t="shared" si="2"/>
        <v>0.28505169014745846</v>
      </c>
    </row>
    <row r="62" spans="1:8">
      <c r="A62" s="36">
        <v>2017</v>
      </c>
      <c r="B62" s="36"/>
      <c r="C62" s="36">
        <v>306</v>
      </c>
      <c r="E62" s="31">
        <v>126641000</v>
      </c>
      <c r="G62" s="15">
        <f t="shared" si="2"/>
        <v>0.24162790881310162</v>
      </c>
    </row>
    <row r="63" spans="1:8" ht="106">
      <c r="B63" s="41" t="s">
        <v>158</v>
      </c>
      <c r="C63" s="41" t="s">
        <v>159</v>
      </c>
      <c r="D63" s="41" t="s">
        <v>160</v>
      </c>
      <c r="E63" s="46" t="s">
        <v>161</v>
      </c>
    </row>
  </sheetData>
  <mergeCells count="1">
    <mergeCell ref="A3:A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45C3-B4A2-48A3-AFE8-327F94281B1F}">
  <dimension ref="A1:AC65"/>
  <sheetViews>
    <sheetView workbookViewId="0"/>
  </sheetViews>
  <sheetFormatPr defaultRowHeight="14.5"/>
  <cols>
    <col min="2" max="2" width="13.453125" customWidth="1"/>
    <col min="3" max="3" width="13" customWidth="1"/>
    <col min="10" max="10" width="10.81640625" customWidth="1"/>
    <col min="11" max="11" width="9.6328125" customWidth="1"/>
    <col min="12" max="12" width="11" customWidth="1"/>
    <col min="28" max="28" width="9.453125" customWidth="1"/>
  </cols>
  <sheetData>
    <row r="1" spans="1:29">
      <c r="A1" s="1" t="s">
        <v>29</v>
      </c>
    </row>
    <row r="3" spans="1:29">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row>
    <row r="4" spans="1:29" s="6" customFormat="1" ht="66" customHeight="1" thickBot="1">
      <c r="A4" s="6" t="s">
        <v>30</v>
      </c>
      <c r="B4" s="7" t="s">
        <v>31</v>
      </c>
      <c r="C4" s="6" t="s">
        <v>32</v>
      </c>
      <c r="D4" s="8" t="s">
        <v>33</v>
      </c>
      <c r="E4" s="6" t="s">
        <v>34</v>
      </c>
      <c r="F4" s="6" t="s">
        <v>35</v>
      </c>
      <c r="G4" s="7" t="s">
        <v>36</v>
      </c>
      <c r="H4" s="6" t="s">
        <v>37</v>
      </c>
      <c r="I4" s="6" t="s">
        <v>38</v>
      </c>
      <c r="J4" s="6" t="s">
        <v>39</v>
      </c>
      <c r="K4" s="6" t="s">
        <v>40</v>
      </c>
      <c r="L4" s="8" t="s">
        <v>41</v>
      </c>
      <c r="M4" s="6" t="s">
        <v>42</v>
      </c>
      <c r="N4" s="6" t="s">
        <v>43</v>
      </c>
      <c r="O4" s="6" t="s">
        <v>44</v>
      </c>
      <c r="P4" s="6" t="s">
        <v>45</v>
      </c>
      <c r="Q4" s="6" t="s">
        <v>46</v>
      </c>
      <c r="R4" s="6" t="s">
        <v>47</v>
      </c>
      <c r="S4" s="6" t="s">
        <v>48</v>
      </c>
      <c r="T4" s="6" t="s">
        <v>49</v>
      </c>
      <c r="U4" s="9" t="s">
        <v>50</v>
      </c>
      <c r="V4" s="10" t="s">
        <v>51</v>
      </c>
      <c r="W4" s="10" t="s">
        <v>52</v>
      </c>
      <c r="X4" s="10" t="s">
        <v>53</v>
      </c>
      <c r="Y4" s="10" t="s">
        <v>54</v>
      </c>
      <c r="Z4" s="10" t="s">
        <v>55</v>
      </c>
      <c r="AA4" s="10" t="s">
        <v>56</v>
      </c>
      <c r="AB4" s="11" t="s">
        <v>57</v>
      </c>
      <c r="AC4" s="10"/>
    </row>
    <row r="5" spans="1:29" ht="15" thickTop="1">
      <c r="A5">
        <v>1960</v>
      </c>
      <c r="B5" s="12">
        <v>9110</v>
      </c>
      <c r="C5" s="13">
        <v>179323175</v>
      </c>
      <c r="D5" s="14">
        <v>5.0802134191523205</v>
      </c>
      <c r="E5" s="15">
        <v>7.9</v>
      </c>
      <c r="F5" s="15">
        <v>2.6</v>
      </c>
      <c r="G5" s="12"/>
      <c r="H5" s="16"/>
      <c r="I5" s="16"/>
      <c r="J5" s="16"/>
      <c r="K5" s="16"/>
      <c r="L5" s="17"/>
      <c r="U5" s="18"/>
      <c r="V5" s="19"/>
      <c r="W5" s="19"/>
      <c r="X5" s="19"/>
      <c r="Y5" s="19"/>
      <c r="Z5" s="19"/>
      <c r="AA5" s="19"/>
      <c r="AB5" s="20"/>
    </row>
    <row r="6" spans="1:29">
      <c r="A6">
        <v>1961</v>
      </c>
      <c r="B6" s="12">
        <v>8740</v>
      </c>
      <c r="C6" s="13">
        <v>181712050.09999999</v>
      </c>
      <c r="D6" s="14">
        <v>4.8098076022972567</v>
      </c>
      <c r="E6" s="15">
        <v>8</v>
      </c>
      <c r="F6" s="15">
        <v>2.6</v>
      </c>
      <c r="G6" s="12"/>
      <c r="H6" s="16"/>
      <c r="I6" s="16"/>
      <c r="J6" s="16"/>
      <c r="K6" s="16"/>
      <c r="L6" s="17"/>
      <c r="U6" s="12"/>
      <c r="V6" s="16"/>
      <c r="W6" s="16"/>
      <c r="X6" s="16"/>
      <c r="Y6" s="16"/>
      <c r="Z6" s="16"/>
      <c r="AA6" s="16"/>
      <c r="AB6" s="17"/>
    </row>
    <row r="7" spans="1:29">
      <c r="A7">
        <v>1962</v>
      </c>
      <c r="B7" s="12">
        <v>8530</v>
      </c>
      <c r="C7" s="13">
        <v>184100925.19999999</v>
      </c>
      <c r="D7" s="14">
        <v>4.6333281545072875</v>
      </c>
      <c r="E7" s="15">
        <v>8.3000000000000007</v>
      </c>
      <c r="F7" s="15">
        <v>2.6</v>
      </c>
      <c r="G7" s="12"/>
      <c r="H7" s="16"/>
      <c r="I7" s="16"/>
      <c r="J7" s="16"/>
      <c r="K7" s="16"/>
      <c r="L7" s="17"/>
      <c r="U7" s="12"/>
      <c r="V7" s="16"/>
      <c r="W7" s="16"/>
      <c r="X7" s="16"/>
      <c r="Y7" s="16"/>
      <c r="Z7" s="16"/>
      <c r="AA7" s="16"/>
      <c r="AB7" s="17"/>
    </row>
    <row r="8" spans="1:29">
      <c r="A8">
        <v>1963</v>
      </c>
      <c r="B8" s="12">
        <v>8640</v>
      </c>
      <c r="C8" s="13">
        <v>186489800.29999998</v>
      </c>
      <c r="D8" s="14">
        <v>4.6329611518169456</v>
      </c>
      <c r="E8" s="15">
        <v>8.5</v>
      </c>
      <c r="F8" s="15">
        <v>2.6</v>
      </c>
      <c r="G8" s="12"/>
      <c r="H8" s="16"/>
      <c r="I8" s="16"/>
      <c r="J8" s="16"/>
      <c r="K8" s="16"/>
      <c r="L8" s="17"/>
      <c r="U8" s="12"/>
      <c r="V8" s="16"/>
      <c r="W8" s="16"/>
      <c r="X8" s="16"/>
      <c r="Y8" s="16"/>
      <c r="Z8" s="16"/>
      <c r="AA8" s="16"/>
      <c r="AB8" s="17"/>
    </row>
    <row r="9" spans="1:29">
      <c r="A9">
        <v>1964</v>
      </c>
      <c r="B9" s="12">
        <v>9360</v>
      </c>
      <c r="C9" s="13">
        <v>188878675.39999998</v>
      </c>
      <c r="D9" s="14">
        <v>4.9555620718843736</v>
      </c>
      <c r="E9" s="15">
        <v>8.9</v>
      </c>
      <c r="F9" s="15">
        <v>2.7</v>
      </c>
      <c r="G9" s="12"/>
      <c r="H9" s="16"/>
      <c r="I9" s="16"/>
      <c r="J9" s="16"/>
      <c r="K9" s="16"/>
      <c r="L9" s="17"/>
      <c r="U9" s="12"/>
      <c r="V9" s="16"/>
      <c r="W9" s="16"/>
      <c r="X9" s="16"/>
      <c r="Y9" s="16"/>
      <c r="Z9" s="16"/>
      <c r="AA9" s="16"/>
      <c r="AB9" s="17"/>
    </row>
    <row r="10" spans="1:29">
      <c r="A10">
        <v>1965</v>
      </c>
      <c r="B10" s="12">
        <v>9960</v>
      </c>
      <c r="C10" s="13">
        <v>191267550.49999997</v>
      </c>
      <c r="D10" s="14">
        <v>5.2073652712983334</v>
      </c>
      <c r="E10" s="15">
        <v>9.8000000000000007</v>
      </c>
      <c r="F10" s="15">
        <v>2.9</v>
      </c>
      <c r="G10" s="12"/>
      <c r="H10" s="16"/>
      <c r="I10" s="16"/>
      <c r="J10" s="16"/>
      <c r="K10" s="16"/>
      <c r="L10" s="17"/>
      <c r="U10" s="12"/>
      <c r="V10" s="16"/>
      <c r="W10" s="16"/>
      <c r="X10" s="16"/>
      <c r="Y10" s="16"/>
      <c r="Z10" s="16"/>
      <c r="AA10" s="16"/>
      <c r="AB10" s="17"/>
    </row>
    <row r="11" spans="1:29">
      <c r="A11">
        <v>1966</v>
      </c>
      <c r="B11" s="12">
        <v>11040</v>
      </c>
      <c r="C11" s="13">
        <v>193656425.59999996</v>
      </c>
      <c r="D11" s="14">
        <v>5.7008178095795659</v>
      </c>
      <c r="E11" s="15">
        <v>10.4</v>
      </c>
      <c r="F11" s="15">
        <v>3.2</v>
      </c>
      <c r="G11" s="12"/>
      <c r="H11" s="16"/>
      <c r="I11" s="16"/>
      <c r="J11" s="16"/>
      <c r="K11" s="16"/>
      <c r="L11" s="17"/>
      <c r="U11" s="12"/>
      <c r="V11" s="16"/>
      <c r="W11" s="16"/>
      <c r="X11" s="16"/>
      <c r="Y11" s="16"/>
      <c r="Z11" s="16"/>
      <c r="AA11" s="16"/>
      <c r="AB11" s="17"/>
    </row>
    <row r="12" spans="1:29">
      <c r="A12">
        <v>1967</v>
      </c>
      <c r="B12" s="12">
        <v>12240</v>
      </c>
      <c r="C12" s="13">
        <v>196045300.69999996</v>
      </c>
      <c r="D12" s="14">
        <v>6.2434549342911145</v>
      </c>
      <c r="E12" s="15">
        <v>12.1</v>
      </c>
      <c r="F12" s="15">
        <v>3.5</v>
      </c>
      <c r="G12" s="12"/>
      <c r="H12" s="16"/>
      <c r="I12" s="16"/>
      <c r="J12" s="16"/>
      <c r="K12" s="16"/>
      <c r="L12" s="17"/>
      <c r="U12" s="12"/>
      <c r="V12" s="16"/>
      <c r="W12" s="16"/>
      <c r="X12" s="16"/>
      <c r="Y12" s="16"/>
      <c r="Z12" s="16"/>
      <c r="AA12" s="16"/>
      <c r="AB12" s="17"/>
    </row>
    <row r="13" spans="1:29">
      <c r="A13">
        <v>1968</v>
      </c>
      <c r="B13" s="12">
        <v>13800</v>
      </c>
      <c r="C13" s="13">
        <v>198434175.79999995</v>
      </c>
      <c r="D13" s="14">
        <v>6.9544472086849076</v>
      </c>
      <c r="E13" s="15">
        <v>13.4</v>
      </c>
      <c r="F13" s="15">
        <v>3.4</v>
      </c>
      <c r="G13" s="12"/>
      <c r="H13" s="16"/>
      <c r="I13" s="16"/>
      <c r="J13" s="16"/>
      <c r="K13" s="16"/>
      <c r="L13" s="17"/>
      <c r="U13" s="12"/>
      <c r="V13" s="16"/>
      <c r="W13" s="16"/>
      <c r="X13" s="16"/>
      <c r="Y13" s="16"/>
      <c r="Z13" s="16"/>
      <c r="AA13" s="16"/>
      <c r="AB13" s="17"/>
    </row>
    <row r="14" spans="1:29">
      <c r="A14">
        <v>1969</v>
      </c>
      <c r="B14" s="12">
        <v>14760</v>
      </c>
      <c r="C14" s="13">
        <v>200823050.89999995</v>
      </c>
      <c r="D14" s="14">
        <v>7.3497538922211465</v>
      </c>
      <c r="E14" s="15">
        <v>13.9</v>
      </c>
      <c r="F14" s="15">
        <v>3.5</v>
      </c>
      <c r="G14" s="12"/>
      <c r="H14" s="16"/>
      <c r="I14" s="16"/>
      <c r="J14" s="16"/>
      <c r="K14" s="16"/>
      <c r="L14" s="17"/>
      <c r="U14" s="12"/>
      <c r="V14" s="16"/>
      <c r="W14" s="16"/>
      <c r="X14" s="16"/>
      <c r="Y14" s="16"/>
      <c r="Z14" s="16"/>
      <c r="AA14" s="16"/>
      <c r="AB14" s="17"/>
    </row>
    <row r="15" spans="1:29">
      <c r="A15">
        <v>1970</v>
      </c>
      <c r="B15" s="12">
        <v>16000</v>
      </c>
      <c r="C15" s="13">
        <v>203211926</v>
      </c>
      <c r="D15" s="14">
        <v>7.8735536417286847</v>
      </c>
      <c r="E15" s="15">
        <v>14.9</v>
      </c>
      <c r="F15" s="15">
        <v>3.7</v>
      </c>
      <c r="G15" s="12"/>
      <c r="H15" s="16"/>
      <c r="I15" s="16"/>
      <c r="J15" s="16"/>
      <c r="K15" s="16"/>
      <c r="L15" s="17"/>
      <c r="U15" s="12"/>
      <c r="V15" s="16"/>
      <c r="W15" s="16"/>
      <c r="X15" s="16"/>
      <c r="Y15" s="16"/>
      <c r="Z15" s="16"/>
      <c r="AA15" s="16"/>
      <c r="AB15" s="17"/>
    </row>
    <row r="16" spans="1:29">
      <c r="A16">
        <v>1971</v>
      </c>
      <c r="B16" s="12">
        <v>17780</v>
      </c>
      <c r="C16" s="13">
        <v>205545313.90000001</v>
      </c>
      <c r="D16" s="14">
        <v>8.6501607176752078</v>
      </c>
      <c r="E16" s="15">
        <v>16.3</v>
      </c>
      <c r="F16" s="15">
        <v>4.0999999999999996</v>
      </c>
      <c r="G16" s="12"/>
      <c r="H16" s="16"/>
      <c r="I16" s="16"/>
      <c r="J16" s="16"/>
      <c r="K16" s="16"/>
      <c r="L16" s="17"/>
      <c r="U16" s="12"/>
      <c r="V16" s="16"/>
      <c r="W16" s="16"/>
      <c r="X16" s="16"/>
      <c r="Y16" s="16"/>
      <c r="Z16" s="16"/>
      <c r="AA16" s="16"/>
      <c r="AB16" s="17"/>
    </row>
    <row r="17" spans="1:28">
      <c r="A17">
        <v>1972</v>
      </c>
      <c r="B17" s="12">
        <v>18670</v>
      </c>
      <c r="C17" s="13">
        <v>207878701.80000001</v>
      </c>
      <c r="D17" s="14">
        <v>8.9811990542265363</v>
      </c>
      <c r="E17" s="15">
        <v>16.8</v>
      </c>
      <c r="F17" s="15">
        <v>4</v>
      </c>
      <c r="G17" s="12"/>
      <c r="H17" s="16"/>
      <c r="I17" s="16"/>
      <c r="J17" s="16"/>
      <c r="K17" s="16"/>
      <c r="L17" s="17"/>
      <c r="U17" s="12"/>
      <c r="V17" s="16"/>
      <c r="W17" s="16"/>
      <c r="X17" s="16"/>
      <c r="Y17" s="16"/>
      <c r="Z17" s="16"/>
      <c r="AA17" s="16"/>
      <c r="AB17" s="17"/>
    </row>
    <row r="18" spans="1:28">
      <c r="A18">
        <v>1973</v>
      </c>
      <c r="B18" s="12">
        <v>19640</v>
      </c>
      <c r="C18" s="13">
        <v>210212089.70000002</v>
      </c>
      <c r="D18" s="14">
        <v>9.3429450361436555</v>
      </c>
      <c r="E18" s="15">
        <v>16.7</v>
      </c>
      <c r="F18" s="15">
        <v>4.5</v>
      </c>
      <c r="G18" s="12"/>
      <c r="H18" s="16"/>
      <c r="I18" s="16"/>
      <c r="J18" s="16"/>
      <c r="K18" s="16"/>
      <c r="L18" s="17"/>
      <c r="U18" s="12"/>
      <c r="V18" s="16"/>
      <c r="W18" s="16"/>
      <c r="X18" s="16"/>
      <c r="Y18" s="16"/>
      <c r="Z18" s="16"/>
      <c r="AA18" s="16"/>
      <c r="AB18" s="17"/>
    </row>
    <row r="19" spans="1:28">
      <c r="A19">
        <v>1974</v>
      </c>
      <c r="B19" s="12">
        <v>20710</v>
      </c>
      <c r="C19" s="13">
        <v>212545477.60000002</v>
      </c>
      <c r="D19" s="14">
        <v>9.7437970611518665</v>
      </c>
      <c r="E19" s="15">
        <v>15.7</v>
      </c>
      <c r="F19" s="15">
        <v>4.4000000000000004</v>
      </c>
      <c r="G19" s="12"/>
      <c r="H19" s="16"/>
      <c r="I19" s="16"/>
      <c r="J19" s="16"/>
      <c r="K19" s="16"/>
      <c r="L19" s="17"/>
      <c r="U19" s="12"/>
      <c r="V19" s="16"/>
      <c r="W19" s="16"/>
      <c r="X19" s="16"/>
      <c r="Y19" s="16"/>
      <c r="Z19" s="16"/>
      <c r="AA19" s="16"/>
      <c r="AB19" s="17"/>
    </row>
    <row r="20" spans="1:28">
      <c r="A20">
        <v>1975</v>
      </c>
      <c r="B20" s="12">
        <v>20510</v>
      </c>
      <c r="C20" s="13">
        <v>214878865.50000003</v>
      </c>
      <c r="D20" s="14">
        <v>9.5449126428862296</v>
      </c>
      <c r="E20" s="15">
        <v>14.7</v>
      </c>
      <c r="F20" s="15">
        <v>4.3</v>
      </c>
      <c r="G20" s="12"/>
      <c r="H20" s="16"/>
      <c r="I20" s="16"/>
      <c r="J20" s="16"/>
      <c r="K20" s="16"/>
      <c r="L20" s="17"/>
      <c r="U20" s="12"/>
      <c r="V20" s="16"/>
      <c r="W20" s="16"/>
      <c r="X20" s="16"/>
      <c r="Y20" s="16"/>
      <c r="Z20" s="16"/>
      <c r="AA20" s="16"/>
      <c r="AB20" s="17"/>
    </row>
    <row r="21" spans="1:28">
      <c r="A21">
        <v>1976</v>
      </c>
      <c r="B21" s="12">
        <v>18780</v>
      </c>
      <c r="C21" s="13">
        <v>217212253.40000004</v>
      </c>
      <c r="D21" s="14">
        <v>8.6459210776734174</v>
      </c>
      <c r="E21" s="15">
        <v>13.7</v>
      </c>
      <c r="F21" s="15">
        <v>4.2</v>
      </c>
      <c r="G21" s="12"/>
      <c r="H21" s="16"/>
      <c r="I21" s="16"/>
      <c r="J21" s="16"/>
      <c r="K21" s="16"/>
      <c r="L21" s="17"/>
      <c r="U21" s="12"/>
      <c r="V21" s="16"/>
      <c r="W21" s="16"/>
      <c r="X21" s="16"/>
      <c r="Y21" s="16"/>
      <c r="Z21" s="16"/>
      <c r="AA21" s="16"/>
      <c r="AB21" s="17"/>
    </row>
    <row r="22" spans="1:28">
      <c r="A22">
        <v>1977</v>
      </c>
      <c r="B22" s="12">
        <v>19120</v>
      </c>
      <c r="C22" s="13">
        <v>219545641.30000004</v>
      </c>
      <c r="D22" s="14">
        <v>8.7088952833608353</v>
      </c>
      <c r="E22" s="15">
        <v>13.8</v>
      </c>
      <c r="F22" s="15">
        <v>4.2</v>
      </c>
      <c r="G22" s="12"/>
      <c r="H22" s="16"/>
      <c r="I22" s="16"/>
      <c r="J22" s="16"/>
      <c r="K22" s="16"/>
      <c r="L22" s="17"/>
      <c r="U22" s="12"/>
      <c r="V22" s="16"/>
      <c r="W22" s="16"/>
      <c r="X22" s="16"/>
      <c r="Y22" s="16"/>
      <c r="Z22" s="16"/>
      <c r="AA22" s="16"/>
      <c r="AB22" s="17"/>
    </row>
    <row r="23" spans="1:28">
      <c r="A23">
        <v>1978</v>
      </c>
      <c r="B23" s="12">
        <v>19560</v>
      </c>
      <c r="C23" s="13">
        <v>221879029.20000005</v>
      </c>
      <c r="D23" s="14">
        <v>8.8156145583135608</v>
      </c>
      <c r="E23" s="15">
        <v>14</v>
      </c>
      <c r="F23" s="15">
        <v>4.0999999999999996</v>
      </c>
      <c r="G23" s="12"/>
      <c r="H23" s="16"/>
      <c r="I23" s="16"/>
      <c r="J23" s="16"/>
      <c r="K23" s="16"/>
      <c r="L23" s="17"/>
      <c r="U23" s="12"/>
      <c r="V23" s="16"/>
      <c r="W23" s="16"/>
      <c r="X23" s="16"/>
      <c r="Y23" s="16"/>
      <c r="Z23" s="16"/>
      <c r="AA23" s="16"/>
      <c r="AB23" s="17"/>
    </row>
    <row r="24" spans="1:28">
      <c r="A24">
        <v>1979</v>
      </c>
      <c r="B24" s="12">
        <v>21460</v>
      </c>
      <c r="C24" s="13">
        <v>224212417.10000005</v>
      </c>
      <c r="D24" s="14">
        <v>9.5712807870175691</v>
      </c>
      <c r="E24" s="15">
        <v>15.4</v>
      </c>
      <c r="F24" s="15">
        <v>4.4000000000000004</v>
      </c>
      <c r="G24" s="12"/>
      <c r="H24" s="16"/>
      <c r="I24" s="16"/>
      <c r="J24" s="16"/>
      <c r="K24" s="16"/>
      <c r="L24" s="17"/>
      <c r="U24" s="12"/>
      <c r="V24" s="16"/>
      <c r="W24" s="16"/>
      <c r="X24" s="16"/>
      <c r="Y24" s="16"/>
      <c r="Z24" s="16"/>
      <c r="AA24" s="16"/>
      <c r="AB24" s="17"/>
    </row>
    <row r="25" spans="1:28">
      <c r="A25">
        <v>1980</v>
      </c>
      <c r="B25" s="12">
        <v>23040</v>
      </c>
      <c r="C25" s="13">
        <v>226545805</v>
      </c>
      <c r="D25" s="14">
        <v>10.170128729596206</v>
      </c>
      <c r="E25" s="15">
        <v>16.100000000000001</v>
      </c>
      <c r="F25" s="15">
        <v>4.5</v>
      </c>
      <c r="G25" s="12">
        <v>17791</v>
      </c>
      <c r="H25" s="16">
        <v>5233</v>
      </c>
      <c r="I25" s="16">
        <v>20</v>
      </c>
      <c r="J25" s="16">
        <v>14109</v>
      </c>
      <c r="K25" s="16">
        <v>2340</v>
      </c>
      <c r="L25" s="17">
        <v>6595</v>
      </c>
      <c r="M25">
        <v>614</v>
      </c>
      <c r="N25">
        <v>176</v>
      </c>
      <c r="O25">
        <v>161</v>
      </c>
      <c r="P25">
        <v>862</v>
      </c>
      <c r="Q25">
        <v>5146</v>
      </c>
      <c r="R25">
        <v>11732</v>
      </c>
      <c r="S25">
        <v>3957</v>
      </c>
      <c r="T25">
        <v>395</v>
      </c>
      <c r="U25" s="12">
        <v>23</v>
      </c>
      <c r="V25" s="16">
        <v>1437</v>
      </c>
      <c r="W25" s="16">
        <v>5861</v>
      </c>
      <c r="X25" s="16">
        <v>8994</v>
      </c>
      <c r="Y25" s="16">
        <v>1510</v>
      </c>
      <c r="Z25" s="16">
        <v>17825</v>
      </c>
      <c r="AA25" s="16">
        <v>623</v>
      </c>
      <c r="AB25" s="17">
        <v>4201</v>
      </c>
    </row>
    <row r="26" spans="1:28">
      <c r="A26">
        <v>1981</v>
      </c>
      <c r="B26" s="12">
        <v>22520</v>
      </c>
      <c r="C26" s="13">
        <v>228762211.80000001</v>
      </c>
      <c r="D26" s="14">
        <v>9.8442832069173054</v>
      </c>
      <c r="E26" s="15">
        <v>15.6</v>
      </c>
      <c r="F26" s="15">
        <v>4.3</v>
      </c>
      <c r="G26" s="12">
        <v>17402</v>
      </c>
      <c r="H26" s="16">
        <v>5095</v>
      </c>
      <c r="I26" s="16">
        <v>19</v>
      </c>
      <c r="J26" s="16">
        <v>14213</v>
      </c>
      <c r="K26" s="16">
        <v>2313</v>
      </c>
      <c r="L26" s="17">
        <v>5990</v>
      </c>
      <c r="M26">
        <v>595</v>
      </c>
      <c r="N26">
        <v>199</v>
      </c>
      <c r="O26">
        <v>181</v>
      </c>
      <c r="P26">
        <v>715</v>
      </c>
      <c r="Q26">
        <v>4768</v>
      </c>
      <c r="R26">
        <v>11635</v>
      </c>
      <c r="S26">
        <v>4010</v>
      </c>
      <c r="T26">
        <v>414</v>
      </c>
      <c r="U26" s="12">
        <v>11</v>
      </c>
      <c r="V26" s="16">
        <v>1399</v>
      </c>
      <c r="W26" s="16">
        <v>5594</v>
      </c>
      <c r="X26" s="16">
        <v>9217</v>
      </c>
      <c r="Y26" s="16">
        <v>1677</v>
      </c>
      <c r="Z26" s="16">
        <v>17899</v>
      </c>
      <c r="AA26" s="16">
        <v>558</v>
      </c>
      <c r="AB26" s="17">
        <v>3645</v>
      </c>
    </row>
    <row r="27" spans="1:28">
      <c r="A27">
        <v>1982</v>
      </c>
      <c r="B27" s="12">
        <v>21010</v>
      </c>
      <c r="C27" s="13">
        <v>230978618.60000002</v>
      </c>
      <c r="D27" s="14">
        <v>9.0960800299807492</v>
      </c>
      <c r="E27" s="15">
        <v>14.1</v>
      </c>
      <c r="F27" s="15">
        <v>4.3</v>
      </c>
      <c r="G27" s="12">
        <v>15904</v>
      </c>
      <c r="H27" s="16">
        <v>5093</v>
      </c>
      <c r="I27" s="16">
        <v>15</v>
      </c>
      <c r="J27" s="16">
        <v>13007</v>
      </c>
      <c r="K27" s="16">
        <v>2203</v>
      </c>
      <c r="L27" s="17">
        <v>5802</v>
      </c>
      <c r="M27">
        <v>670</v>
      </c>
      <c r="N27">
        <v>189</v>
      </c>
      <c r="O27">
        <v>154</v>
      </c>
      <c r="P27">
        <v>675</v>
      </c>
      <c r="Q27">
        <v>4439</v>
      </c>
      <c r="R27">
        <v>10815</v>
      </c>
      <c r="S27">
        <v>3740</v>
      </c>
      <c r="T27">
        <v>331</v>
      </c>
      <c r="U27" s="12">
        <v>15</v>
      </c>
      <c r="V27" s="16">
        <v>1220</v>
      </c>
      <c r="W27" s="16">
        <v>5157</v>
      </c>
      <c r="X27" s="16">
        <v>8512</v>
      </c>
      <c r="Y27" s="16">
        <v>1482</v>
      </c>
      <c r="Z27" s="16">
        <v>16385</v>
      </c>
      <c r="AA27" s="16">
        <v>594</v>
      </c>
      <c r="AB27" s="17">
        <v>3702</v>
      </c>
    </row>
    <row r="28" spans="1:28">
      <c r="A28">
        <v>1983</v>
      </c>
      <c r="B28" s="12">
        <v>19308</v>
      </c>
      <c r="C28" s="13">
        <v>233195025.40000004</v>
      </c>
      <c r="D28" s="14">
        <v>8.2797649593429092</v>
      </c>
      <c r="E28" s="15">
        <v>12.8</v>
      </c>
      <c r="F28" s="15">
        <v>3.9</v>
      </c>
      <c r="G28" s="12">
        <v>14587</v>
      </c>
      <c r="H28" s="16">
        <v>4703</v>
      </c>
      <c r="I28" s="16">
        <v>19</v>
      </c>
      <c r="J28" s="16">
        <v>12029</v>
      </c>
      <c r="K28" s="16">
        <v>2096</v>
      </c>
      <c r="L28" s="17">
        <v>5183</v>
      </c>
      <c r="M28">
        <v>629</v>
      </c>
      <c r="N28">
        <v>145</v>
      </c>
      <c r="O28">
        <v>151</v>
      </c>
      <c r="P28">
        <v>612</v>
      </c>
      <c r="Q28">
        <v>4043</v>
      </c>
      <c r="R28">
        <v>10117</v>
      </c>
      <c r="S28">
        <v>3311</v>
      </c>
      <c r="T28">
        <v>301</v>
      </c>
      <c r="U28" s="12">
        <v>19</v>
      </c>
      <c r="V28" s="16">
        <v>1081</v>
      </c>
      <c r="W28" s="16">
        <v>4689</v>
      </c>
      <c r="X28" s="16">
        <v>8033</v>
      </c>
      <c r="Y28" s="16">
        <v>1306</v>
      </c>
      <c r="Z28" s="16">
        <v>15128</v>
      </c>
      <c r="AA28" s="16">
        <v>656</v>
      </c>
      <c r="AB28" s="17">
        <v>3223</v>
      </c>
    </row>
    <row r="29" spans="1:28">
      <c r="A29">
        <v>1984</v>
      </c>
      <c r="B29" s="12">
        <v>18692</v>
      </c>
      <c r="C29" s="13">
        <v>235411432.20000005</v>
      </c>
      <c r="D29" s="14">
        <v>7.9401411500354468</v>
      </c>
      <c r="E29" s="15">
        <v>12.2</v>
      </c>
      <c r="F29" s="15">
        <v>3.9</v>
      </c>
      <c r="G29" s="12">
        <v>13912</v>
      </c>
      <c r="H29" s="16">
        <v>4741</v>
      </c>
      <c r="I29" s="16">
        <v>39</v>
      </c>
      <c r="J29" s="16">
        <v>11677</v>
      </c>
      <c r="K29" s="16">
        <v>1864</v>
      </c>
      <c r="L29" s="17">
        <v>5152</v>
      </c>
      <c r="M29">
        <v>593</v>
      </c>
      <c r="N29">
        <v>165</v>
      </c>
      <c r="O29">
        <v>159</v>
      </c>
      <c r="P29">
        <v>546</v>
      </c>
      <c r="Q29">
        <v>3842</v>
      </c>
      <c r="R29">
        <v>9845</v>
      </c>
      <c r="S29">
        <v>3112</v>
      </c>
      <c r="T29">
        <v>429</v>
      </c>
      <c r="U29" s="12">
        <v>10</v>
      </c>
      <c r="V29" s="16">
        <v>958</v>
      </c>
      <c r="W29" s="16">
        <v>4435</v>
      </c>
      <c r="X29" s="16">
        <v>7725</v>
      </c>
      <c r="Y29" s="16">
        <v>1317</v>
      </c>
      <c r="Z29" s="16">
        <v>14445</v>
      </c>
      <c r="AA29" s="16">
        <v>623</v>
      </c>
      <c r="AB29" s="17">
        <v>3195</v>
      </c>
    </row>
    <row r="30" spans="1:28">
      <c r="A30">
        <v>1985</v>
      </c>
      <c r="B30" s="12">
        <v>18976</v>
      </c>
      <c r="C30" s="13">
        <v>237627839.00000006</v>
      </c>
      <c r="D30" s="14">
        <v>7.9855963341062903</v>
      </c>
      <c r="E30" s="15">
        <v>12.2</v>
      </c>
      <c r="F30" s="15">
        <v>4</v>
      </c>
      <c r="G30" s="12">
        <v>14077</v>
      </c>
      <c r="H30" s="16">
        <v>4879</v>
      </c>
      <c r="I30" s="16">
        <v>21</v>
      </c>
      <c r="J30" s="16">
        <v>12038</v>
      </c>
      <c r="K30" s="16">
        <v>1861</v>
      </c>
      <c r="L30" s="17">
        <v>5077</v>
      </c>
      <c r="M30">
        <v>597</v>
      </c>
      <c r="N30">
        <v>175</v>
      </c>
      <c r="O30">
        <v>182</v>
      </c>
      <c r="P30">
        <v>619</v>
      </c>
      <c r="Q30">
        <v>3795</v>
      </c>
      <c r="R30">
        <v>10108</v>
      </c>
      <c r="S30">
        <v>3086</v>
      </c>
      <c r="T30">
        <v>414</v>
      </c>
      <c r="U30" s="12">
        <v>13</v>
      </c>
      <c r="V30" s="16">
        <v>1112</v>
      </c>
      <c r="W30" s="16">
        <v>4460</v>
      </c>
      <c r="X30" s="16">
        <v>7832</v>
      </c>
      <c r="Y30" s="16">
        <v>1360</v>
      </c>
      <c r="Z30" s="16">
        <v>14776</v>
      </c>
      <c r="AA30" s="16">
        <v>639</v>
      </c>
      <c r="AB30" s="17">
        <v>3147</v>
      </c>
    </row>
    <row r="31" spans="1:28">
      <c r="A31">
        <v>1986</v>
      </c>
      <c r="B31" s="12">
        <v>20613</v>
      </c>
      <c r="C31" s="13">
        <v>239844245.80000007</v>
      </c>
      <c r="D31" s="14">
        <v>8.5943275108582977</v>
      </c>
      <c r="E31" s="15">
        <v>13.3</v>
      </c>
      <c r="F31" s="15">
        <v>4.2</v>
      </c>
      <c r="G31" s="12">
        <v>15473</v>
      </c>
      <c r="H31" s="16">
        <v>5110</v>
      </c>
      <c r="I31" s="16">
        <v>30</v>
      </c>
      <c r="J31" s="16">
        <v>13008</v>
      </c>
      <c r="K31" s="16">
        <v>1989</v>
      </c>
      <c r="L31" s="17">
        <v>5616</v>
      </c>
      <c r="M31">
        <v>725</v>
      </c>
      <c r="N31">
        <v>148</v>
      </c>
      <c r="O31">
        <v>170</v>
      </c>
      <c r="P31">
        <v>677</v>
      </c>
      <c r="Q31">
        <v>4335</v>
      </c>
      <c r="R31">
        <v>10967</v>
      </c>
      <c r="S31">
        <v>3105</v>
      </c>
      <c r="T31">
        <v>486</v>
      </c>
      <c r="U31" s="12">
        <v>20</v>
      </c>
      <c r="V31" s="16">
        <v>1314</v>
      </c>
      <c r="W31" s="16">
        <v>4793</v>
      </c>
      <c r="X31" s="16">
        <v>8636</v>
      </c>
      <c r="Y31" s="16">
        <v>1312</v>
      </c>
      <c r="Z31" s="16">
        <v>16077</v>
      </c>
      <c r="AA31" s="16">
        <v>645</v>
      </c>
      <c r="AB31" s="17">
        <v>3405</v>
      </c>
    </row>
    <row r="32" spans="1:28">
      <c r="A32">
        <v>1987</v>
      </c>
      <c r="B32" s="12">
        <v>20096</v>
      </c>
      <c r="C32" s="13">
        <v>242060652.60000008</v>
      </c>
      <c r="D32" s="14">
        <v>8.3020514834388219</v>
      </c>
      <c r="E32" s="15">
        <v>12.6</v>
      </c>
      <c r="F32" s="15">
        <v>4.2</v>
      </c>
      <c r="G32" s="12">
        <v>14808</v>
      </c>
      <c r="H32" s="16">
        <v>5267</v>
      </c>
      <c r="I32" s="16">
        <v>21</v>
      </c>
      <c r="J32" s="16">
        <v>12371</v>
      </c>
      <c r="K32" s="16">
        <v>1846</v>
      </c>
      <c r="L32" s="17">
        <v>5879</v>
      </c>
      <c r="M32">
        <v>643</v>
      </c>
      <c r="N32">
        <v>160</v>
      </c>
      <c r="O32">
        <v>175</v>
      </c>
      <c r="P32">
        <v>735</v>
      </c>
      <c r="Q32">
        <v>4288</v>
      </c>
      <c r="R32">
        <v>10663</v>
      </c>
      <c r="S32">
        <v>3059</v>
      </c>
      <c r="T32">
        <v>374</v>
      </c>
      <c r="U32" s="12">
        <v>30</v>
      </c>
      <c r="V32" s="16">
        <v>1318</v>
      </c>
      <c r="W32" s="16">
        <v>4642</v>
      </c>
      <c r="X32" s="16">
        <v>7959</v>
      </c>
      <c r="Y32" s="16">
        <v>1264</v>
      </c>
      <c r="Z32" s="16">
        <v>15213</v>
      </c>
      <c r="AA32" s="16">
        <v>700</v>
      </c>
      <c r="AB32" s="17">
        <v>3809</v>
      </c>
    </row>
    <row r="33" spans="1:28">
      <c r="A33">
        <v>1988</v>
      </c>
      <c r="B33" s="12">
        <v>20675</v>
      </c>
      <c r="C33" s="13">
        <v>244277059.4000001</v>
      </c>
      <c r="D33" s="14">
        <v>8.4637501576212237</v>
      </c>
      <c r="E33" s="15">
        <v>13</v>
      </c>
      <c r="F33" s="15">
        <v>4.2</v>
      </c>
      <c r="G33" s="12">
        <v>15410</v>
      </c>
      <c r="H33" s="16">
        <v>5237</v>
      </c>
      <c r="I33" s="16">
        <v>28</v>
      </c>
      <c r="J33" s="16">
        <v>12764</v>
      </c>
      <c r="K33" s="16">
        <v>1805</v>
      </c>
      <c r="L33" s="17">
        <v>6106</v>
      </c>
      <c r="M33">
        <v>704</v>
      </c>
      <c r="N33">
        <v>198</v>
      </c>
      <c r="O33">
        <v>192</v>
      </c>
      <c r="P33">
        <v>843</v>
      </c>
      <c r="Q33">
        <v>4437</v>
      </c>
      <c r="R33">
        <v>11035</v>
      </c>
      <c r="S33">
        <v>2933</v>
      </c>
      <c r="T33">
        <v>332</v>
      </c>
      <c r="U33" s="12">
        <v>8</v>
      </c>
      <c r="V33" s="16">
        <v>1614</v>
      </c>
      <c r="W33" s="16">
        <v>5033</v>
      </c>
      <c r="X33" s="16">
        <v>8030</v>
      </c>
      <c r="Y33" s="16">
        <v>1231</v>
      </c>
      <c r="Z33" s="16">
        <v>15917</v>
      </c>
      <c r="AA33" s="16">
        <v>899</v>
      </c>
      <c r="AB33" s="17">
        <v>3527</v>
      </c>
    </row>
    <row r="34" spans="1:28">
      <c r="A34">
        <v>1989</v>
      </c>
      <c r="B34" s="12">
        <v>21500</v>
      </c>
      <c r="C34" s="13">
        <v>246493466.20000011</v>
      </c>
      <c r="D34" s="14">
        <v>8.7223407303442713</v>
      </c>
      <c r="E34" s="15">
        <v>13.6</v>
      </c>
      <c r="F34" s="15">
        <v>4</v>
      </c>
      <c r="G34" s="12">
        <v>16407</v>
      </c>
      <c r="H34" s="16">
        <v>5085</v>
      </c>
      <c r="I34" s="16">
        <v>8</v>
      </c>
      <c r="J34" s="16">
        <v>13308</v>
      </c>
      <c r="K34" s="16">
        <v>1816</v>
      </c>
      <c r="L34" s="17">
        <v>6376</v>
      </c>
      <c r="M34">
        <v>711</v>
      </c>
      <c r="N34">
        <v>203</v>
      </c>
      <c r="O34">
        <v>220</v>
      </c>
      <c r="P34">
        <v>1020</v>
      </c>
      <c r="Q34">
        <v>4834</v>
      </c>
      <c r="R34">
        <v>11331</v>
      </c>
      <c r="S34">
        <v>2889</v>
      </c>
      <c r="T34">
        <v>292</v>
      </c>
      <c r="U34" s="12">
        <v>24</v>
      </c>
      <c r="V34" s="16">
        <v>1781</v>
      </c>
      <c r="W34" s="16">
        <v>5520</v>
      </c>
      <c r="X34" s="16">
        <v>8032</v>
      </c>
      <c r="Y34" s="16">
        <v>1137</v>
      </c>
      <c r="Z34" s="16">
        <v>16494</v>
      </c>
      <c r="AA34" s="16">
        <v>1001</v>
      </c>
      <c r="AB34" s="17">
        <v>3713</v>
      </c>
    </row>
    <row r="35" spans="1:28">
      <c r="A35">
        <v>1990</v>
      </c>
      <c r="B35" s="12">
        <v>23438</v>
      </c>
      <c r="C35" s="13">
        <v>248709873</v>
      </c>
      <c r="D35" s="14">
        <v>9.4238317591839227</v>
      </c>
      <c r="E35" s="15">
        <v>15.1</v>
      </c>
      <c r="F35" s="15">
        <v>4</v>
      </c>
      <c r="G35" s="12">
        <v>18303</v>
      </c>
      <c r="H35" s="16">
        <v>5115</v>
      </c>
      <c r="I35" s="16">
        <v>21</v>
      </c>
      <c r="J35" s="16">
        <v>14522</v>
      </c>
      <c r="K35" s="16">
        <v>1804</v>
      </c>
      <c r="L35" s="17">
        <v>7112</v>
      </c>
      <c r="M35">
        <v>716</v>
      </c>
      <c r="N35">
        <v>162</v>
      </c>
      <c r="O35">
        <v>247</v>
      </c>
      <c r="P35">
        <v>1170</v>
      </c>
      <c r="Q35">
        <v>5650</v>
      </c>
      <c r="R35">
        <v>12299</v>
      </c>
      <c r="S35">
        <v>2829</v>
      </c>
      <c r="T35">
        <v>365</v>
      </c>
      <c r="U35" s="12">
        <v>13</v>
      </c>
      <c r="V35" s="16">
        <v>2221</v>
      </c>
      <c r="W35" s="16">
        <v>6353</v>
      </c>
      <c r="X35" s="16">
        <v>8406</v>
      </c>
      <c r="Y35" s="16">
        <v>1136</v>
      </c>
      <c r="Z35" s="16">
        <v>18129</v>
      </c>
      <c r="AA35" s="16">
        <v>1369</v>
      </c>
      <c r="AB35" s="17">
        <v>3575</v>
      </c>
    </row>
    <row r="36" spans="1:28">
      <c r="A36">
        <v>1991</v>
      </c>
      <c r="B36" s="12">
        <v>24703</v>
      </c>
      <c r="C36" s="13">
        <v>251981345.69999999</v>
      </c>
      <c r="D36" s="14">
        <v>9.8035034821230411</v>
      </c>
      <c r="E36" s="15">
        <v>15.6</v>
      </c>
      <c r="F36" s="15">
        <v>4.2</v>
      </c>
      <c r="G36" s="12">
        <v>19273</v>
      </c>
      <c r="H36" s="16">
        <v>5395</v>
      </c>
      <c r="I36" s="16">
        <v>35</v>
      </c>
      <c r="J36" s="16">
        <v>14675</v>
      </c>
      <c r="K36" s="16">
        <v>1787</v>
      </c>
      <c r="L36" s="17">
        <v>8241</v>
      </c>
      <c r="M36">
        <v>810</v>
      </c>
      <c r="N36">
        <v>169</v>
      </c>
      <c r="O36">
        <v>271</v>
      </c>
      <c r="P36">
        <v>1324</v>
      </c>
      <c r="Q36">
        <v>6305</v>
      </c>
      <c r="R36">
        <v>12493</v>
      </c>
      <c r="S36">
        <v>2902</v>
      </c>
      <c r="T36">
        <v>430</v>
      </c>
      <c r="U36" s="12">
        <v>15</v>
      </c>
      <c r="V36" s="16">
        <v>2442</v>
      </c>
      <c r="W36" s="16">
        <v>7108</v>
      </c>
      <c r="X36" s="16">
        <v>8226</v>
      </c>
      <c r="Y36" s="16">
        <v>1017</v>
      </c>
      <c r="Z36" s="16">
        <v>18808</v>
      </c>
      <c r="AA36" s="16">
        <v>1194</v>
      </c>
      <c r="AB36" s="17">
        <v>4271</v>
      </c>
    </row>
    <row r="37" spans="1:28">
      <c r="A37">
        <v>1992</v>
      </c>
      <c r="B37" s="12">
        <v>23760</v>
      </c>
      <c r="C37" s="13">
        <v>255252818.39999998</v>
      </c>
      <c r="D37" s="14">
        <v>9.3084182768028558</v>
      </c>
      <c r="E37" s="15">
        <v>14.8</v>
      </c>
      <c r="F37" s="15">
        <v>4</v>
      </c>
      <c r="G37" s="12">
        <v>18513</v>
      </c>
      <c r="H37" s="16">
        <v>5217</v>
      </c>
      <c r="I37" s="16">
        <v>29</v>
      </c>
      <c r="J37" s="16">
        <v>13984</v>
      </c>
      <c r="K37" s="16">
        <v>1581</v>
      </c>
      <c r="L37" s="17">
        <v>8194</v>
      </c>
      <c r="M37">
        <v>731</v>
      </c>
      <c r="N37">
        <v>160</v>
      </c>
      <c r="O37">
        <v>310</v>
      </c>
      <c r="P37">
        <v>1362</v>
      </c>
      <c r="Q37">
        <v>6055</v>
      </c>
      <c r="R37">
        <v>12074</v>
      </c>
      <c r="S37">
        <v>2741</v>
      </c>
      <c r="T37">
        <v>327</v>
      </c>
      <c r="U37" s="12">
        <v>14</v>
      </c>
      <c r="V37" s="16">
        <v>2456</v>
      </c>
      <c r="W37" s="16">
        <v>6445</v>
      </c>
      <c r="X37" s="16">
        <v>7485</v>
      </c>
      <c r="Y37" s="16">
        <v>1007</v>
      </c>
      <c r="Z37" s="16">
        <v>17407</v>
      </c>
      <c r="AA37" s="16">
        <v>1153</v>
      </c>
      <c r="AB37" s="17">
        <v>4873</v>
      </c>
    </row>
    <row r="38" spans="1:28">
      <c r="A38">
        <v>1993</v>
      </c>
      <c r="B38" s="12">
        <v>24526</v>
      </c>
      <c r="C38" s="13">
        <v>258524291.09999996</v>
      </c>
      <c r="D38" s="14">
        <v>9.4869228325291424</v>
      </c>
      <c r="E38" s="15">
        <v>14.9</v>
      </c>
      <c r="F38" s="15">
        <v>4.2</v>
      </c>
      <c r="G38" s="12">
        <v>18934</v>
      </c>
      <c r="H38" s="16">
        <v>5550</v>
      </c>
      <c r="I38" s="16">
        <v>42</v>
      </c>
      <c r="J38" s="16">
        <v>14698</v>
      </c>
      <c r="K38" s="16">
        <v>1589</v>
      </c>
      <c r="L38" s="17">
        <v>8239</v>
      </c>
      <c r="M38">
        <v>815</v>
      </c>
      <c r="N38">
        <v>205</v>
      </c>
      <c r="O38">
        <v>341</v>
      </c>
      <c r="P38">
        <v>1480</v>
      </c>
      <c r="Q38">
        <v>6363</v>
      </c>
      <c r="R38">
        <v>12193</v>
      </c>
      <c r="S38">
        <v>2798</v>
      </c>
      <c r="T38">
        <v>331</v>
      </c>
      <c r="U38" s="12">
        <v>12</v>
      </c>
      <c r="V38" s="16">
        <v>2764</v>
      </c>
      <c r="W38" s="16">
        <v>6935</v>
      </c>
      <c r="X38" s="16">
        <v>7214</v>
      </c>
      <c r="Y38" s="16">
        <v>1045</v>
      </c>
      <c r="Z38" s="16">
        <v>17969</v>
      </c>
      <c r="AA38" s="16">
        <v>1658</v>
      </c>
      <c r="AB38" s="17">
        <v>4568</v>
      </c>
    </row>
    <row r="39" spans="1:28">
      <c r="A39">
        <v>1994</v>
      </c>
      <c r="B39" s="12">
        <v>23326</v>
      </c>
      <c r="C39" s="13">
        <v>261795763.79999995</v>
      </c>
      <c r="D39" s="14">
        <v>8.9099990242088118</v>
      </c>
      <c r="E39" s="15">
        <v>14.2</v>
      </c>
      <c r="F39" s="15">
        <v>3.7</v>
      </c>
      <c r="G39" s="12">
        <v>18291</v>
      </c>
      <c r="H39" s="16">
        <v>5007</v>
      </c>
      <c r="I39" s="16">
        <v>29</v>
      </c>
      <c r="J39" s="16">
        <v>14145</v>
      </c>
      <c r="K39" s="16">
        <v>1534</v>
      </c>
      <c r="L39" s="17">
        <v>7647</v>
      </c>
      <c r="M39">
        <v>802</v>
      </c>
      <c r="N39">
        <v>156</v>
      </c>
      <c r="O39">
        <v>290</v>
      </c>
      <c r="P39">
        <v>1414</v>
      </c>
      <c r="Q39">
        <v>6098</v>
      </c>
      <c r="R39">
        <v>11590</v>
      </c>
      <c r="S39">
        <v>2570</v>
      </c>
      <c r="T39">
        <v>406</v>
      </c>
      <c r="U39" s="12">
        <v>18</v>
      </c>
      <c r="V39" s="16">
        <v>2800</v>
      </c>
      <c r="W39" s="16">
        <v>6537</v>
      </c>
      <c r="X39" s="16">
        <v>6966</v>
      </c>
      <c r="Y39" s="16">
        <v>886</v>
      </c>
      <c r="Z39" s="16">
        <v>17207</v>
      </c>
      <c r="AA39" s="16">
        <v>1878</v>
      </c>
      <c r="AB39" s="17">
        <v>3835</v>
      </c>
    </row>
    <row r="40" spans="1:28">
      <c r="A40">
        <v>1995</v>
      </c>
      <c r="B40" s="12">
        <v>21606</v>
      </c>
      <c r="C40" s="13">
        <v>265067236.49999994</v>
      </c>
      <c r="D40" s="14">
        <v>8.1511394185452275</v>
      </c>
      <c r="E40" s="15">
        <v>12.7</v>
      </c>
      <c r="F40" s="15">
        <v>3.7</v>
      </c>
      <c r="G40" s="12">
        <v>16549</v>
      </c>
      <c r="H40" s="16">
        <v>5021</v>
      </c>
      <c r="I40" s="16">
        <v>35</v>
      </c>
      <c r="J40" s="16">
        <v>13153</v>
      </c>
      <c r="K40" s="16">
        <v>1311</v>
      </c>
      <c r="L40" s="17">
        <v>7141</v>
      </c>
      <c r="M40">
        <v>760</v>
      </c>
      <c r="N40">
        <v>133</v>
      </c>
      <c r="O40">
        <v>297</v>
      </c>
      <c r="P40">
        <v>1431</v>
      </c>
      <c r="Q40">
        <v>5454</v>
      </c>
      <c r="R40">
        <v>10580</v>
      </c>
      <c r="S40">
        <v>2585</v>
      </c>
      <c r="T40">
        <v>365</v>
      </c>
      <c r="U40" s="12">
        <v>10</v>
      </c>
      <c r="V40" s="16">
        <v>2332</v>
      </c>
      <c r="W40" s="16">
        <v>6024</v>
      </c>
      <c r="X40" s="16">
        <v>6543</v>
      </c>
      <c r="Y40" s="16">
        <v>937</v>
      </c>
      <c r="Z40" s="16">
        <v>15846</v>
      </c>
      <c r="AA40" s="16">
        <v>1476</v>
      </c>
      <c r="AB40" s="17">
        <v>3919</v>
      </c>
    </row>
    <row r="41" spans="1:28">
      <c r="A41">
        <v>1996</v>
      </c>
      <c r="B41" s="12">
        <v>19645</v>
      </c>
      <c r="C41" s="13">
        <v>268338709.19999993</v>
      </c>
      <c r="D41" s="14">
        <v>7.3209713419907905</v>
      </c>
      <c r="E41" s="15">
        <v>11.5</v>
      </c>
      <c r="F41" s="15">
        <v>3.3</v>
      </c>
      <c r="G41" s="12">
        <v>15149</v>
      </c>
      <c r="H41" s="16">
        <v>4468</v>
      </c>
      <c r="I41" s="16">
        <v>28</v>
      </c>
      <c r="J41" s="16">
        <v>11989</v>
      </c>
      <c r="K41" s="16">
        <v>1350</v>
      </c>
      <c r="L41" s="17">
        <v>6306</v>
      </c>
      <c r="M41">
        <v>813</v>
      </c>
      <c r="N41">
        <v>144</v>
      </c>
      <c r="O41">
        <v>211</v>
      </c>
      <c r="P41">
        <v>1237</v>
      </c>
      <c r="Q41">
        <v>4884</v>
      </c>
      <c r="R41">
        <v>9725</v>
      </c>
      <c r="S41">
        <v>2350</v>
      </c>
      <c r="T41">
        <v>283</v>
      </c>
      <c r="U41" s="12">
        <v>8</v>
      </c>
      <c r="V41" s="16">
        <v>2012</v>
      </c>
      <c r="W41" s="16">
        <v>5853</v>
      </c>
      <c r="X41" s="16">
        <v>6198</v>
      </c>
      <c r="Y41" s="16">
        <v>876</v>
      </c>
      <c r="Z41" s="16">
        <v>14948</v>
      </c>
      <c r="AA41" s="16">
        <v>1307</v>
      </c>
      <c r="AB41" s="17">
        <v>3107</v>
      </c>
    </row>
    <row r="42" spans="1:28">
      <c r="A42">
        <v>1997</v>
      </c>
      <c r="B42" s="12">
        <v>18208</v>
      </c>
      <c r="C42" s="13">
        <v>271610181.89999992</v>
      </c>
      <c r="D42" s="14">
        <v>6.7037251227583701</v>
      </c>
      <c r="E42" s="15">
        <v>10.5</v>
      </c>
      <c r="F42" s="15">
        <v>3</v>
      </c>
      <c r="G42" s="12">
        <v>14055</v>
      </c>
      <c r="H42" s="16">
        <v>4124</v>
      </c>
      <c r="I42" s="16">
        <v>29</v>
      </c>
      <c r="J42" s="16">
        <v>10952</v>
      </c>
      <c r="K42" s="16">
        <v>1216</v>
      </c>
      <c r="L42" s="17">
        <v>6040</v>
      </c>
      <c r="M42">
        <v>689</v>
      </c>
      <c r="N42">
        <v>166</v>
      </c>
      <c r="O42">
        <v>175</v>
      </c>
      <c r="P42">
        <v>1029</v>
      </c>
      <c r="Q42">
        <v>4720</v>
      </c>
      <c r="R42">
        <v>8851</v>
      </c>
      <c r="S42">
        <v>2231</v>
      </c>
      <c r="T42">
        <v>348</v>
      </c>
      <c r="U42" s="12">
        <v>11</v>
      </c>
      <c r="V42" s="16">
        <v>1698</v>
      </c>
      <c r="W42" s="16">
        <v>5210</v>
      </c>
      <c r="X42" s="16">
        <v>5596</v>
      </c>
      <c r="Y42" s="16">
        <v>854</v>
      </c>
      <c r="Z42" s="16">
        <v>13370</v>
      </c>
      <c r="AA42" s="16">
        <v>1354</v>
      </c>
      <c r="AB42" s="17">
        <v>3136</v>
      </c>
    </row>
    <row r="43" spans="1:28">
      <c r="A43">
        <v>1998</v>
      </c>
      <c r="B43" s="12">
        <v>16974</v>
      </c>
      <c r="C43" s="13">
        <v>274881654.5999999</v>
      </c>
      <c r="D43" s="14">
        <v>6.1750210375807333</v>
      </c>
      <c r="E43" s="15">
        <v>9.5</v>
      </c>
      <c r="F43" s="15">
        <v>3</v>
      </c>
      <c r="G43" s="12">
        <v>12756</v>
      </c>
      <c r="H43" s="16">
        <v>4140</v>
      </c>
      <c r="I43" s="16">
        <v>78</v>
      </c>
      <c r="J43" s="16">
        <v>10477</v>
      </c>
      <c r="K43" s="16">
        <v>1238</v>
      </c>
      <c r="L43" s="17">
        <v>5260</v>
      </c>
      <c r="M43">
        <v>704</v>
      </c>
      <c r="N43">
        <v>165</v>
      </c>
      <c r="O43">
        <v>192</v>
      </c>
      <c r="P43">
        <v>866</v>
      </c>
      <c r="Q43">
        <v>4332</v>
      </c>
      <c r="R43">
        <v>8329</v>
      </c>
      <c r="S43">
        <v>2026</v>
      </c>
      <c r="T43">
        <v>361</v>
      </c>
      <c r="U43" s="12">
        <v>17</v>
      </c>
      <c r="V43" s="16">
        <v>1395</v>
      </c>
      <c r="W43" s="16">
        <v>5017</v>
      </c>
      <c r="X43" s="16">
        <v>5701</v>
      </c>
      <c r="Y43" s="16">
        <v>834</v>
      </c>
      <c r="Z43" s="16">
        <v>12964</v>
      </c>
      <c r="AA43" s="16">
        <v>1257</v>
      </c>
      <c r="AB43" s="17">
        <v>2392</v>
      </c>
    </row>
    <row r="44" spans="1:28">
      <c r="A44">
        <v>1999</v>
      </c>
      <c r="B44" s="12">
        <v>15522</v>
      </c>
      <c r="C44" s="13">
        <v>278153127.29999989</v>
      </c>
      <c r="D44" s="14">
        <v>5.5803794660409718</v>
      </c>
      <c r="E44" s="15">
        <v>8.6</v>
      </c>
      <c r="F44" s="15">
        <v>2.7</v>
      </c>
      <c r="G44" s="12">
        <v>11704</v>
      </c>
      <c r="H44" s="16">
        <v>3800</v>
      </c>
      <c r="I44" s="16">
        <v>18</v>
      </c>
      <c r="J44" s="16">
        <v>9567</v>
      </c>
      <c r="K44" s="16">
        <v>1076</v>
      </c>
      <c r="L44" s="17">
        <v>4879</v>
      </c>
      <c r="M44">
        <v>650</v>
      </c>
      <c r="N44">
        <v>153</v>
      </c>
      <c r="O44">
        <v>169</v>
      </c>
      <c r="P44">
        <v>824</v>
      </c>
      <c r="Q44">
        <v>3901</v>
      </c>
      <c r="R44">
        <v>7630</v>
      </c>
      <c r="S44">
        <v>1936</v>
      </c>
      <c r="T44">
        <v>258</v>
      </c>
      <c r="U44" s="12">
        <v>16</v>
      </c>
      <c r="V44" s="16">
        <v>1151</v>
      </c>
      <c r="W44" s="16">
        <v>4543</v>
      </c>
      <c r="X44" s="16">
        <v>5043</v>
      </c>
      <c r="Y44" s="16">
        <v>809</v>
      </c>
      <c r="Z44" s="16">
        <v>11561</v>
      </c>
      <c r="AA44" s="16">
        <v>1114</v>
      </c>
      <c r="AB44" s="17">
        <v>2589</v>
      </c>
    </row>
    <row r="45" spans="1:28">
      <c r="A45">
        <v>2000</v>
      </c>
      <c r="B45" s="12">
        <v>15586</v>
      </c>
      <c r="C45" s="13">
        <v>281424600</v>
      </c>
      <c r="D45" s="14">
        <v>5.5382507428277412</v>
      </c>
      <c r="E45" s="15">
        <v>8.6</v>
      </c>
      <c r="F45" s="15">
        <v>2.6</v>
      </c>
      <c r="G45" s="12">
        <v>11818</v>
      </c>
      <c r="H45" s="16">
        <v>3733</v>
      </c>
      <c r="I45" s="16">
        <v>34</v>
      </c>
      <c r="J45" s="16">
        <v>9620</v>
      </c>
      <c r="K45" s="16">
        <v>1048</v>
      </c>
      <c r="L45" s="17">
        <v>4917</v>
      </c>
      <c r="M45">
        <v>624</v>
      </c>
      <c r="N45">
        <v>126</v>
      </c>
      <c r="O45">
        <v>156</v>
      </c>
      <c r="P45">
        <v>675</v>
      </c>
      <c r="Q45">
        <v>3950</v>
      </c>
      <c r="R45">
        <v>7779</v>
      </c>
      <c r="S45">
        <v>1958</v>
      </c>
      <c r="T45">
        <v>318</v>
      </c>
      <c r="U45" s="12">
        <v>13</v>
      </c>
      <c r="V45" s="16">
        <v>998</v>
      </c>
      <c r="W45" s="16">
        <v>4648</v>
      </c>
      <c r="X45" s="16">
        <v>5233</v>
      </c>
      <c r="Y45" s="16">
        <v>841</v>
      </c>
      <c r="Z45" s="16">
        <v>11732</v>
      </c>
      <c r="AA45" s="16">
        <v>1175</v>
      </c>
      <c r="AB45" s="17">
        <v>2361</v>
      </c>
    </row>
    <row r="46" spans="1:28">
      <c r="A46">
        <v>2001</v>
      </c>
      <c r="B46" s="12">
        <v>16037</v>
      </c>
      <c r="C46" s="13">
        <v>284968955</v>
      </c>
      <c r="D46" s="14">
        <v>5.6276305606693189</v>
      </c>
      <c r="E46" s="15">
        <v>8.8000000000000007</v>
      </c>
      <c r="F46" s="15">
        <v>2.6</v>
      </c>
      <c r="G46" s="12">
        <v>12232</v>
      </c>
      <c r="H46" s="16">
        <v>3775</v>
      </c>
      <c r="I46" s="16">
        <v>31</v>
      </c>
      <c r="J46" s="16">
        <v>9946</v>
      </c>
      <c r="K46" s="16">
        <v>1032</v>
      </c>
      <c r="L46" s="17">
        <v>5059</v>
      </c>
      <c r="M46">
        <v>681</v>
      </c>
      <c r="N46">
        <v>146</v>
      </c>
      <c r="O46">
        <v>126</v>
      </c>
      <c r="P46">
        <v>687</v>
      </c>
      <c r="Q46">
        <v>4172</v>
      </c>
      <c r="R46">
        <v>7866</v>
      </c>
      <c r="S46">
        <v>2027</v>
      </c>
      <c r="T46">
        <v>331</v>
      </c>
      <c r="U46" s="12">
        <v>6</v>
      </c>
      <c r="V46" s="16">
        <v>985</v>
      </c>
      <c r="W46" s="16">
        <v>4845</v>
      </c>
      <c r="X46" s="16">
        <v>5358</v>
      </c>
      <c r="Y46" s="16">
        <v>790</v>
      </c>
      <c r="Z46" s="16">
        <v>11984</v>
      </c>
      <c r="AA46" s="16">
        <v>1279</v>
      </c>
      <c r="AB46" s="17">
        <v>2443</v>
      </c>
    </row>
    <row r="47" spans="1:28">
      <c r="A47">
        <v>2002</v>
      </c>
      <c r="B47" s="12">
        <v>16229</v>
      </c>
      <c r="C47" s="13">
        <v>287625193</v>
      </c>
      <c r="D47" s="14">
        <v>5.6424125545914885</v>
      </c>
      <c r="E47" s="15">
        <v>8.8000000000000007</v>
      </c>
      <c r="F47" s="15">
        <v>2.6</v>
      </c>
      <c r="G47" s="12">
        <v>12429</v>
      </c>
      <c r="H47" s="16">
        <v>3770</v>
      </c>
      <c r="I47" s="16">
        <v>30</v>
      </c>
      <c r="J47" s="16">
        <v>9947</v>
      </c>
      <c r="K47" s="16">
        <v>1074</v>
      </c>
      <c r="L47" s="17">
        <v>5207</v>
      </c>
      <c r="M47">
        <v>620</v>
      </c>
      <c r="N47">
        <v>151</v>
      </c>
      <c r="O47">
        <v>127</v>
      </c>
      <c r="P47">
        <v>674</v>
      </c>
      <c r="Q47">
        <v>4239</v>
      </c>
      <c r="R47">
        <v>8034</v>
      </c>
      <c r="S47">
        <v>2050</v>
      </c>
      <c r="T47">
        <v>334</v>
      </c>
      <c r="U47" s="12">
        <v>15</v>
      </c>
      <c r="V47" s="16">
        <v>956</v>
      </c>
      <c r="W47" s="16">
        <v>4716</v>
      </c>
      <c r="X47" s="16">
        <v>5524</v>
      </c>
      <c r="Y47" s="16">
        <v>824</v>
      </c>
      <c r="Z47" s="16">
        <v>12036</v>
      </c>
      <c r="AA47" s="16">
        <v>1209</v>
      </c>
      <c r="AB47" s="17">
        <v>2650</v>
      </c>
    </row>
    <row r="48" spans="1:28">
      <c r="A48">
        <v>2003</v>
      </c>
      <c r="B48" s="12">
        <v>16528</v>
      </c>
      <c r="C48" s="13">
        <v>290107933</v>
      </c>
      <c r="D48" s="14">
        <v>5.6971899489559981</v>
      </c>
      <c r="E48" s="15">
        <v>9</v>
      </c>
      <c r="F48" s="15">
        <v>2.5</v>
      </c>
      <c r="G48" s="12">
        <v>12792</v>
      </c>
      <c r="H48" s="16">
        <v>3707</v>
      </c>
      <c r="I48" s="16">
        <v>29</v>
      </c>
      <c r="J48" s="16">
        <v>9954</v>
      </c>
      <c r="K48" s="16">
        <v>1051</v>
      </c>
      <c r="L48" s="17">
        <v>5523</v>
      </c>
      <c r="M48">
        <v>645</v>
      </c>
      <c r="N48">
        <v>125</v>
      </c>
      <c r="O48">
        <v>116</v>
      </c>
      <c r="P48">
        <v>656</v>
      </c>
      <c r="Q48">
        <v>4415</v>
      </c>
      <c r="R48">
        <v>8140</v>
      </c>
      <c r="S48">
        <v>2129</v>
      </c>
      <c r="T48">
        <v>301</v>
      </c>
      <c r="U48" s="12">
        <v>3</v>
      </c>
      <c r="V48" s="16">
        <v>925</v>
      </c>
      <c r="W48" s="16">
        <v>4635</v>
      </c>
      <c r="X48" s="16">
        <v>5428</v>
      </c>
      <c r="Y48" s="16">
        <v>825</v>
      </c>
      <c r="Z48" s="16">
        <v>11816</v>
      </c>
      <c r="AA48" s="16">
        <v>1315</v>
      </c>
      <c r="AB48" s="17">
        <v>3096</v>
      </c>
    </row>
    <row r="49" spans="1:28">
      <c r="A49">
        <v>2004</v>
      </c>
      <c r="B49" s="12">
        <v>16148</v>
      </c>
      <c r="C49" s="13">
        <v>292805298</v>
      </c>
      <c r="D49" s="14">
        <v>5.5149275338590353</v>
      </c>
      <c r="E49" s="15">
        <v>8.6999999999999993</v>
      </c>
      <c r="F49" s="15">
        <v>2.4</v>
      </c>
      <c r="G49" s="12">
        <v>12553</v>
      </c>
      <c r="H49" s="16">
        <v>3555</v>
      </c>
      <c r="I49" s="16">
        <v>40</v>
      </c>
      <c r="J49" s="16">
        <v>9839</v>
      </c>
      <c r="K49" s="16">
        <v>1040</v>
      </c>
      <c r="L49" s="17">
        <v>5269</v>
      </c>
      <c r="M49">
        <v>609</v>
      </c>
      <c r="N49">
        <v>114</v>
      </c>
      <c r="O49">
        <v>138</v>
      </c>
      <c r="P49">
        <v>704</v>
      </c>
      <c r="Q49">
        <v>4087</v>
      </c>
      <c r="R49">
        <v>7953</v>
      </c>
      <c r="S49">
        <v>2244</v>
      </c>
      <c r="T49">
        <v>299</v>
      </c>
      <c r="U49" s="12">
        <v>3</v>
      </c>
      <c r="V49" s="16">
        <v>978</v>
      </c>
      <c r="W49" s="16">
        <v>4569</v>
      </c>
      <c r="X49" s="16">
        <v>5434</v>
      </c>
      <c r="Y49" s="16">
        <v>912</v>
      </c>
      <c r="Z49" s="16">
        <v>11897</v>
      </c>
      <c r="AA49" s="16">
        <v>1249</v>
      </c>
      <c r="AB49" s="17">
        <v>2703</v>
      </c>
    </row>
    <row r="50" spans="1:28">
      <c r="A50">
        <v>2005</v>
      </c>
      <c r="B50" s="12">
        <v>16740</v>
      </c>
      <c r="C50" s="13">
        <v>295516599</v>
      </c>
      <c r="D50" s="14">
        <v>5.6646564208733325</v>
      </c>
      <c r="E50" s="15">
        <v>9.1</v>
      </c>
      <c r="F50" s="15">
        <v>2.4</v>
      </c>
      <c r="G50" s="12">
        <v>13149</v>
      </c>
      <c r="H50" s="16">
        <v>3565</v>
      </c>
      <c r="I50" s="16">
        <v>26</v>
      </c>
      <c r="J50" s="16">
        <v>10306</v>
      </c>
      <c r="K50" s="16">
        <v>1083</v>
      </c>
      <c r="L50" s="17">
        <v>5351</v>
      </c>
      <c r="M50">
        <v>606</v>
      </c>
      <c r="N50">
        <v>126</v>
      </c>
      <c r="O50">
        <v>156</v>
      </c>
      <c r="P50">
        <v>746</v>
      </c>
      <c r="Q50">
        <v>4326</v>
      </c>
      <c r="R50">
        <v>8223</v>
      </c>
      <c r="S50">
        <v>2259</v>
      </c>
      <c r="T50">
        <v>297</v>
      </c>
      <c r="U50" s="12">
        <v>3</v>
      </c>
      <c r="V50" s="16">
        <v>1070</v>
      </c>
      <c r="W50" s="16">
        <v>4940</v>
      </c>
      <c r="X50" s="16">
        <v>5863</v>
      </c>
      <c r="Y50" s="16">
        <v>924</v>
      </c>
      <c r="Z50" s="16">
        <v>12800</v>
      </c>
      <c r="AA50" s="16">
        <v>1244</v>
      </c>
      <c r="AB50" s="17">
        <v>2399</v>
      </c>
    </row>
    <row r="51" spans="1:28">
      <c r="A51">
        <v>2006</v>
      </c>
      <c r="B51" s="12">
        <v>17309</v>
      </c>
      <c r="C51" s="13">
        <v>298379912</v>
      </c>
      <c r="D51" s="14">
        <v>5.8009937344575659</v>
      </c>
      <c r="E51" s="15">
        <v>9.3000000000000007</v>
      </c>
      <c r="F51" s="15">
        <v>2.4</v>
      </c>
      <c r="G51" s="12">
        <v>13605</v>
      </c>
      <c r="H51" s="16">
        <v>3661</v>
      </c>
      <c r="I51" s="16">
        <v>44</v>
      </c>
      <c r="J51" s="16">
        <v>10751</v>
      </c>
      <c r="K51" s="16">
        <v>1012</v>
      </c>
      <c r="L51" s="17">
        <v>5546</v>
      </c>
      <c r="M51">
        <v>625</v>
      </c>
      <c r="N51">
        <v>131</v>
      </c>
      <c r="O51">
        <v>177</v>
      </c>
      <c r="P51">
        <v>851</v>
      </c>
      <c r="Q51">
        <v>4547</v>
      </c>
      <c r="R51">
        <v>8292</v>
      </c>
      <c r="S51">
        <v>2374</v>
      </c>
      <c r="T51">
        <v>312</v>
      </c>
      <c r="U51" s="12">
        <v>5</v>
      </c>
      <c r="V51" s="16">
        <v>1271</v>
      </c>
      <c r="W51" s="16">
        <v>5315</v>
      </c>
      <c r="X51" s="16">
        <v>6046</v>
      </c>
      <c r="Y51" s="16">
        <v>967</v>
      </c>
      <c r="Z51" s="16">
        <v>13603</v>
      </c>
      <c r="AA51" s="16">
        <v>1165</v>
      </c>
      <c r="AB51" s="17">
        <v>2229</v>
      </c>
    </row>
    <row r="52" spans="1:28">
      <c r="A52">
        <v>2007</v>
      </c>
      <c r="B52" s="12">
        <v>17128</v>
      </c>
      <c r="C52" s="13">
        <v>301231207</v>
      </c>
      <c r="D52" s="14">
        <v>5.6859978654203651</v>
      </c>
      <c r="E52" s="15">
        <v>9.1</v>
      </c>
      <c r="F52" s="15">
        <v>2.4</v>
      </c>
      <c r="G52" s="12">
        <v>13411</v>
      </c>
      <c r="H52" s="16">
        <v>3678</v>
      </c>
      <c r="I52" s="16">
        <v>39</v>
      </c>
      <c r="J52" s="16">
        <v>10408</v>
      </c>
      <c r="K52" s="16">
        <v>1046</v>
      </c>
      <c r="L52" s="17">
        <v>5674</v>
      </c>
      <c r="M52">
        <v>642</v>
      </c>
      <c r="N52">
        <v>142</v>
      </c>
      <c r="O52">
        <v>160</v>
      </c>
      <c r="P52">
        <v>858</v>
      </c>
      <c r="Q52">
        <v>4391</v>
      </c>
      <c r="R52">
        <v>8318</v>
      </c>
      <c r="S52">
        <v>2313</v>
      </c>
      <c r="T52">
        <v>304</v>
      </c>
      <c r="U52" s="12">
        <v>3</v>
      </c>
      <c r="V52" s="16">
        <v>1254</v>
      </c>
      <c r="W52" s="16">
        <v>4959</v>
      </c>
      <c r="X52" s="16">
        <v>5897</v>
      </c>
      <c r="Y52" s="16">
        <v>1027</v>
      </c>
      <c r="Z52" s="16">
        <v>13140</v>
      </c>
      <c r="AA52" s="16">
        <v>1159</v>
      </c>
      <c r="AB52" s="17">
        <v>2525</v>
      </c>
    </row>
    <row r="53" spans="1:28">
      <c r="A53">
        <v>2008</v>
      </c>
      <c r="B53" s="12">
        <v>16465</v>
      </c>
      <c r="C53" s="13">
        <v>304093966</v>
      </c>
      <c r="D53" s="14">
        <v>5.4144448232820244</v>
      </c>
      <c r="E53" s="15">
        <v>8.6</v>
      </c>
      <c r="F53" s="15">
        <v>2.2999999999999998</v>
      </c>
      <c r="G53" s="12">
        <v>12844</v>
      </c>
      <c r="H53" s="16">
        <v>3573</v>
      </c>
      <c r="I53" s="16">
        <v>48</v>
      </c>
      <c r="J53" s="16">
        <v>10100</v>
      </c>
      <c r="K53" s="16">
        <v>1018</v>
      </c>
      <c r="L53" s="17">
        <v>5347</v>
      </c>
      <c r="M53">
        <v>677</v>
      </c>
      <c r="N53">
        <v>117</v>
      </c>
      <c r="O53">
        <v>136</v>
      </c>
      <c r="P53">
        <v>799</v>
      </c>
      <c r="Q53">
        <v>3982</v>
      </c>
      <c r="R53">
        <v>8056</v>
      </c>
      <c r="S53">
        <v>2427</v>
      </c>
      <c r="T53">
        <v>271</v>
      </c>
      <c r="U53" s="12">
        <v>0</v>
      </c>
      <c r="V53" s="16">
        <v>1104</v>
      </c>
      <c r="W53" s="16">
        <v>4754</v>
      </c>
      <c r="X53" s="16">
        <v>5794</v>
      </c>
      <c r="Y53" s="16">
        <v>1077</v>
      </c>
      <c r="Z53" s="16">
        <v>12730</v>
      </c>
      <c r="AA53" s="16">
        <v>1070</v>
      </c>
      <c r="AB53" s="17">
        <v>2394</v>
      </c>
    </row>
    <row r="54" spans="1:28">
      <c r="A54">
        <v>2009</v>
      </c>
      <c r="B54" s="12">
        <v>15399</v>
      </c>
      <c r="C54" s="13">
        <v>306771529</v>
      </c>
      <c r="D54" s="14">
        <v>5.0196965964204585</v>
      </c>
      <c r="E54" s="15">
        <v>7.8</v>
      </c>
      <c r="F54" s="15">
        <v>2.2999999999999998</v>
      </c>
      <c r="G54" s="12">
        <v>11846</v>
      </c>
      <c r="H54" s="16">
        <v>3535</v>
      </c>
      <c r="I54" s="16">
        <v>18</v>
      </c>
      <c r="J54" s="16">
        <v>9603</v>
      </c>
      <c r="K54" s="16">
        <v>1000</v>
      </c>
      <c r="L54" s="17">
        <v>4797</v>
      </c>
      <c r="M54">
        <v>588</v>
      </c>
      <c r="N54">
        <v>122</v>
      </c>
      <c r="O54">
        <v>119</v>
      </c>
      <c r="P54">
        <v>697</v>
      </c>
      <c r="Q54">
        <v>3769</v>
      </c>
      <c r="R54">
        <v>7476</v>
      </c>
      <c r="S54">
        <v>2410</v>
      </c>
      <c r="T54">
        <v>218</v>
      </c>
      <c r="U54" s="12">
        <v>4</v>
      </c>
      <c r="V54" s="16">
        <v>1029</v>
      </c>
      <c r="W54" s="16">
        <v>4545</v>
      </c>
      <c r="X54" s="16">
        <v>5556</v>
      </c>
      <c r="Y54" s="16">
        <v>1098</v>
      </c>
      <c r="Z54" s="16">
        <v>12232</v>
      </c>
      <c r="AA54" s="16">
        <v>944</v>
      </c>
      <c r="AB54" s="17">
        <v>2005</v>
      </c>
    </row>
    <row r="55" spans="1:28">
      <c r="A55">
        <v>2010</v>
      </c>
      <c r="B55" s="12">
        <v>14722</v>
      </c>
      <c r="C55" s="13">
        <v>308745538</v>
      </c>
      <c r="D55" s="14">
        <v>4.7683280203388723</v>
      </c>
      <c r="E55" s="15">
        <v>7.5</v>
      </c>
      <c r="F55" s="15">
        <v>2.1</v>
      </c>
      <c r="G55" s="12">
        <v>11371</v>
      </c>
      <c r="H55" s="16">
        <v>3328</v>
      </c>
      <c r="I55" s="16">
        <v>24</v>
      </c>
      <c r="J55" s="16">
        <v>9245</v>
      </c>
      <c r="K55" s="16">
        <v>882</v>
      </c>
      <c r="L55" s="17">
        <v>4595</v>
      </c>
      <c r="M55">
        <v>610</v>
      </c>
      <c r="N55">
        <v>85</v>
      </c>
      <c r="O55">
        <v>102</v>
      </c>
      <c r="P55">
        <v>648</v>
      </c>
      <c r="Q55">
        <v>3616</v>
      </c>
      <c r="R55">
        <v>7139</v>
      </c>
      <c r="S55">
        <v>2358</v>
      </c>
      <c r="T55">
        <v>164</v>
      </c>
      <c r="U55" s="12">
        <v>3</v>
      </c>
      <c r="V55" s="16">
        <v>923</v>
      </c>
      <c r="W55" s="16">
        <v>4357</v>
      </c>
      <c r="X55" s="16">
        <v>5409</v>
      </c>
      <c r="Y55" s="16">
        <v>1154</v>
      </c>
      <c r="Z55" s="16">
        <v>11847</v>
      </c>
      <c r="AA55" s="16">
        <v>917</v>
      </c>
      <c r="AB55" s="17">
        <v>1794</v>
      </c>
    </row>
    <row r="56" spans="1:28">
      <c r="A56">
        <v>2011</v>
      </c>
      <c r="B56" s="12">
        <v>14661</v>
      </c>
      <c r="C56" s="13">
        <v>311582564</v>
      </c>
      <c r="D56" s="14">
        <v>4.7053338966682361</v>
      </c>
      <c r="E56" s="15">
        <v>7.4</v>
      </c>
      <c r="F56" s="15">
        <v>2</v>
      </c>
      <c r="G56" s="12">
        <v>11354</v>
      </c>
      <c r="H56" s="16">
        <v>3281</v>
      </c>
      <c r="I56" s="16">
        <v>26</v>
      </c>
      <c r="J56" s="16">
        <v>9173</v>
      </c>
      <c r="K56" s="16">
        <v>940</v>
      </c>
      <c r="L56" s="17">
        <v>4547</v>
      </c>
      <c r="M56">
        <v>614</v>
      </c>
      <c r="N56">
        <v>118</v>
      </c>
      <c r="O56">
        <v>94</v>
      </c>
      <c r="P56">
        <v>554</v>
      </c>
      <c r="Q56">
        <v>3653</v>
      </c>
      <c r="R56">
        <v>7055</v>
      </c>
      <c r="S56">
        <v>2428</v>
      </c>
      <c r="T56">
        <v>145</v>
      </c>
      <c r="U56" s="12">
        <v>5</v>
      </c>
      <c r="V56" s="16">
        <v>811</v>
      </c>
      <c r="W56" s="16">
        <v>4204</v>
      </c>
      <c r="X56" s="16">
        <v>5464</v>
      </c>
      <c r="Y56" s="16">
        <v>1184</v>
      </c>
      <c r="Z56" s="16">
        <v>11667</v>
      </c>
      <c r="AA56" s="16">
        <v>887</v>
      </c>
      <c r="AB56" s="17">
        <v>1962</v>
      </c>
    </row>
    <row r="57" spans="1:28">
      <c r="A57">
        <v>2012</v>
      </c>
      <c r="B57" s="12">
        <v>14856</v>
      </c>
      <c r="C57" s="13">
        <v>313873685</v>
      </c>
      <c r="D57" s="14">
        <v>4.7238748288184782</v>
      </c>
      <c r="E57" s="15">
        <v>7.4703870947463162</v>
      </c>
      <c r="F57" s="15">
        <v>2.0705058665325708</v>
      </c>
      <c r="G57" s="12">
        <v>11534</v>
      </c>
      <c r="H57" s="16">
        <v>3302</v>
      </c>
      <c r="I57" s="16">
        <v>20</v>
      </c>
      <c r="J57" s="16">
        <v>9184</v>
      </c>
      <c r="K57" s="16">
        <v>939</v>
      </c>
      <c r="L57" s="17">
        <v>4733</v>
      </c>
      <c r="M57">
        <v>512</v>
      </c>
      <c r="N57">
        <v>122</v>
      </c>
      <c r="O57">
        <v>106</v>
      </c>
      <c r="P57">
        <v>538</v>
      </c>
      <c r="Q57">
        <v>3656</v>
      </c>
      <c r="R57">
        <v>7239</v>
      </c>
      <c r="S57">
        <v>2551</v>
      </c>
      <c r="T57">
        <v>131</v>
      </c>
      <c r="U57" s="12">
        <v>8</v>
      </c>
      <c r="V57" s="16">
        <v>726</v>
      </c>
      <c r="W57" s="16">
        <v>4242</v>
      </c>
      <c r="X57" s="16">
        <v>5440</v>
      </c>
      <c r="Y57" s="16">
        <v>1165</v>
      </c>
      <c r="Z57" s="16">
        <v>11581</v>
      </c>
      <c r="AA57" s="16">
        <v>980</v>
      </c>
      <c r="AB57" s="17">
        <v>2164</v>
      </c>
    </row>
    <row r="58" spans="1:28">
      <c r="A58">
        <v>2013</v>
      </c>
      <c r="B58" s="21">
        <v>14319</v>
      </c>
      <c r="C58" s="22">
        <v>316128839</v>
      </c>
      <c r="D58" s="23">
        <v>4.5294823608294719</v>
      </c>
      <c r="E58" s="15">
        <v>7.1478935638009018</v>
      </c>
      <c r="F58" s="15">
        <v>1.9795272779232629</v>
      </c>
      <c r="G58" s="12">
        <v>11116</v>
      </c>
      <c r="H58" s="16">
        <v>3178</v>
      </c>
      <c r="I58" s="16">
        <v>25</v>
      </c>
      <c r="J58" s="16">
        <v>8772</v>
      </c>
      <c r="K58" s="16">
        <v>930</v>
      </c>
      <c r="L58" s="17">
        <v>4616</v>
      </c>
      <c r="M58">
        <v>532</v>
      </c>
      <c r="N58">
        <v>124</v>
      </c>
      <c r="O58">
        <v>93</v>
      </c>
      <c r="P58">
        <v>471</v>
      </c>
      <c r="Q58">
        <v>3419</v>
      </c>
      <c r="R58">
        <v>6976</v>
      </c>
      <c r="S58">
        <v>2553</v>
      </c>
      <c r="T58">
        <v>152</v>
      </c>
      <c r="U58" s="12">
        <v>3</v>
      </c>
      <c r="V58" s="16">
        <v>700</v>
      </c>
      <c r="W58" s="16">
        <v>4055</v>
      </c>
      <c r="X58" s="16">
        <v>5234</v>
      </c>
      <c r="Y58" s="16">
        <v>1186</v>
      </c>
      <c r="Z58" s="16">
        <v>11179</v>
      </c>
      <c r="AA58" s="16">
        <v>880</v>
      </c>
      <c r="AB58" s="17">
        <v>2108</v>
      </c>
    </row>
    <row r="59" spans="1:28">
      <c r="A59">
        <v>2014</v>
      </c>
      <c r="B59" s="21">
        <v>14164</v>
      </c>
      <c r="C59" s="22">
        <v>318622525</v>
      </c>
      <c r="D59" s="23">
        <v>4.4453856487390526</v>
      </c>
      <c r="E59" s="15">
        <v>6.9815983574277398</v>
      </c>
      <c r="F59" s="15">
        <v>1.9710706084310279</v>
      </c>
      <c r="G59" s="12">
        <v>10940</v>
      </c>
      <c r="H59" s="16">
        <v>3187</v>
      </c>
      <c r="I59" s="16">
        <v>37</v>
      </c>
      <c r="J59" s="16">
        <v>8556</v>
      </c>
      <c r="K59" s="16">
        <v>995</v>
      </c>
      <c r="L59" s="17">
        <v>4612</v>
      </c>
      <c r="M59">
        <v>585</v>
      </c>
      <c r="N59">
        <v>128</v>
      </c>
      <c r="O59">
        <v>92</v>
      </c>
      <c r="P59">
        <v>481</v>
      </c>
      <c r="Q59">
        <v>3381</v>
      </c>
      <c r="R59">
        <v>6849</v>
      </c>
      <c r="S59">
        <v>2526</v>
      </c>
      <c r="T59">
        <v>121</v>
      </c>
      <c r="U59" s="12">
        <v>5</v>
      </c>
      <c r="V59" s="16">
        <v>777</v>
      </c>
      <c r="W59" s="16">
        <v>3937</v>
      </c>
      <c r="X59" s="16">
        <v>5462</v>
      </c>
      <c r="Y59" s="16">
        <v>1251</v>
      </c>
      <c r="Z59" s="16">
        <v>11431</v>
      </c>
      <c r="AA59" s="16">
        <v>676</v>
      </c>
      <c r="AB59" s="17">
        <v>1936</v>
      </c>
    </row>
    <row r="60" spans="1:28">
      <c r="A60">
        <v>2015</v>
      </c>
      <c r="B60" s="21">
        <v>15883</v>
      </c>
      <c r="C60" s="22">
        <v>321039839</v>
      </c>
      <c r="D60" s="23">
        <v>4.9473610656775842</v>
      </c>
      <c r="E60" s="15">
        <v>7.915229343912725</v>
      </c>
      <c r="F60" s="15">
        <v>2.0597929774177293</v>
      </c>
      <c r="G60" s="12">
        <v>12499</v>
      </c>
      <c r="H60" s="16">
        <v>3354</v>
      </c>
      <c r="I60" s="16">
        <v>30</v>
      </c>
      <c r="J60" s="16">
        <v>9508</v>
      </c>
      <c r="K60" s="16">
        <v>982</v>
      </c>
      <c r="L60" s="17">
        <v>5392</v>
      </c>
      <c r="M60">
        <v>558</v>
      </c>
      <c r="N60">
        <v>117</v>
      </c>
      <c r="O60">
        <v>93</v>
      </c>
      <c r="P60">
        <v>536</v>
      </c>
      <c r="Q60">
        <v>3761</v>
      </c>
      <c r="R60">
        <v>7890</v>
      </c>
      <c r="S60">
        <v>2776</v>
      </c>
      <c r="T60">
        <v>152</v>
      </c>
      <c r="U60" s="12">
        <v>6</v>
      </c>
      <c r="V60" s="16">
        <v>797</v>
      </c>
      <c r="W60" s="16">
        <v>4164</v>
      </c>
      <c r="X60" s="16">
        <v>5975</v>
      </c>
      <c r="Y60" s="16">
        <v>1315</v>
      </c>
      <c r="Z60" s="16">
        <v>12257</v>
      </c>
      <c r="AA60" s="16">
        <v>769</v>
      </c>
      <c r="AB60" s="17">
        <v>2705</v>
      </c>
    </row>
    <row r="61" spans="1:28">
      <c r="A61">
        <v>2016</v>
      </c>
      <c r="B61" s="21">
        <v>17413</v>
      </c>
      <c r="C61" s="24">
        <v>323405935</v>
      </c>
      <c r="D61" s="23">
        <v>5.3842549302627978</v>
      </c>
      <c r="E61" s="15">
        <v>8.4984356655408462</v>
      </c>
      <c r="F61" s="15">
        <v>2.2465710520172673</v>
      </c>
      <c r="G61" s="12">
        <v>13520</v>
      </c>
      <c r="H61" s="16">
        <v>3684</v>
      </c>
      <c r="I61" s="16">
        <v>45</v>
      </c>
      <c r="J61" s="16">
        <v>10076</v>
      </c>
      <c r="K61" s="16">
        <v>1065</v>
      </c>
      <c r="L61" s="17">
        <v>6109</v>
      </c>
      <c r="M61">
        <v>544</v>
      </c>
      <c r="N61">
        <v>115</v>
      </c>
      <c r="O61">
        <v>94</v>
      </c>
      <c r="P61">
        <v>581</v>
      </c>
      <c r="Q61">
        <v>4024</v>
      </c>
      <c r="R61">
        <v>8741</v>
      </c>
      <c r="S61">
        <v>2998</v>
      </c>
      <c r="T61">
        <v>153</v>
      </c>
      <c r="U61" s="12">
        <v>2</v>
      </c>
      <c r="V61" s="16">
        <v>875</v>
      </c>
      <c r="W61" s="16">
        <v>4348</v>
      </c>
      <c r="X61" s="16">
        <v>6269</v>
      </c>
      <c r="Y61" s="16">
        <v>1346</v>
      </c>
      <c r="Z61" s="16">
        <v>12841</v>
      </c>
      <c r="AA61" s="16">
        <v>816</v>
      </c>
      <c r="AB61" s="17">
        <v>3440</v>
      </c>
    </row>
    <row r="62" spans="1:28">
      <c r="A62">
        <v>2017</v>
      </c>
      <c r="B62" s="21">
        <v>17284</v>
      </c>
      <c r="C62" s="25">
        <v>325719178</v>
      </c>
      <c r="D62" s="23">
        <v>5.306411524838123</v>
      </c>
      <c r="G62" s="12"/>
      <c r="H62" s="16"/>
      <c r="I62" s="16"/>
      <c r="J62" s="16"/>
      <c r="K62" s="16"/>
      <c r="L62" s="17"/>
      <c r="U62" s="12"/>
      <c r="V62" s="16"/>
      <c r="W62" s="16"/>
      <c r="X62" s="16"/>
      <c r="Y62" s="16"/>
      <c r="Z62" s="16"/>
      <c r="AA62" s="16"/>
      <c r="AB62" s="17"/>
    </row>
    <row r="63" spans="1:28" ht="138" customHeight="1">
      <c r="B63" s="26" t="s">
        <v>58</v>
      </c>
      <c r="C63" s="27" t="s">
        <v>59</v>
      </c>
      <c r="D63" s="28" t="s">
        <v>60</v>
      </c>
      <c r="E63" s="51" t="s">
        <v>61</v>
      </c>
      <c r="F63" s="51"/>
      <c r="G63" s="52" t="s">
        <v>62</v>
      </c>
      <c r="H63" s="53"/>
      <c r="I63" s="53"/>
      <c r="J63" s="53"/>
      <c r="K63" s="53"/>
      <c r="L63" s="54"/>
      <c r="M63" s="52" t="s">
        <v>62</v>
      </c>
      <c r="N63" s="55"/>
      <c r="O63" s="55"/>
      <c r="P63" s="55"/>
      <c r="Q63" s="55"/>
      <c r="R63" s="55"/>
      <c r="S63" s="55"/>
      <c r="T63" s="54"/>
      <c r="U63" s="52" t="s">
        <v>62</v>
      </c>
      <c r="V63" s="53"/>
      <c r="W63" s="53"/>
      <c r="X63" s="53"/>
      <c r="Y63" s="53"/>
      <c r="Z63" s="53"/>
      <c r="AA63" s="53"/>
      <c r="AB63" s="54"/>
    </row>
    <row r="65" spans="4:8">
      <c r="D65" t="s">
        <v>18</v>
      </c>
      <c r="H65" t="s">
        <v>18</v>
      </c>
    </row>
  </sheetData>
  <mergeCells count="5">
    <mergeCell ref="A3:AB3"/>
    <mergeCell ref="E63:F63"/>
    <mergeCell ref="G63:L63"/>
    <mergeCell ref="M63:T63"/>
    <mergeCell ref="U63:AB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735DE-1502-4353-AF54-6757E001F23A}">
  <dimension ref="A1:AJ69"/>
  <sheetViews>
    <sheetView workbookViewId="0"/>
  </sheetViews>
  <sheetFormatPr defaultRowHeight="14.5"/>
  <cols>
    <col min="3" max="3" width="10.36328125" customWidth="1"/>
    <col min="24" max="24" width="16.453125" customWidth="1"/>
    <col min="25" max="27" width="13.90625" bestFit="1" customWidth="1"/>
  </cols>
  <sheetData>
    <row r="1" spans="1:29">
      <c r="A1" s="1" t="s">
        <v>63</v>
      </c>
    </row>
    <row r="2" spans="1:29">
      <c r="A2" s="1"/>
    </row>
    <row r="3" spans="1:29">
      <c r="A3" s="50" t="s">
        <v>64</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s="10" customFormat="1" ht="71.400000000000006" customHeight="1" thickBot="1">
      <c r="A4" s="10" t="s">
        <v>65</v>
      </c>
      <c r="B4" s="10" t="s">
        <v>66</v>
      </c>
      <c r="C4" s="10" t="s">
        <v>67</v>
      </c>
      <c r="D4" s="9" t="s">
        <v>68</v>
      </c>
      <c r="E4" s="10" t="s">
        <v>37</v>
      </c>
      <c r="F4" s="10" t="s">
        <v>69</v>
      </c>
      <c r="G4" s="10" t="s">
        <v>70</v>
      </c>
      <c r="H4" s="11" t="s">
        <v>71</v>
      </c>
      <c r="I4" s="10" t="s">
        <v>72</v>
      </c>
      <c r="J4" s="10" t="s">
        <v>73</v>
      </c>
      <c r="K4" s="10" t="s">
        <v>74</v>
      </c>
      <c r="L4" s="10" t="s">
        <v>75</v>
      </c>
      <c r="M4" s="10" t="s">
        <v>76</v>
      </c>
      <c r="N4" s="9" t="s">
        <v>77</v>
      </c>
      <c r="O4" s="10" t="s">
        <v>78</v>
      </c>
      <c r="P4" s="10" t="s">
        <v>79</v>
      </c>
      <c r="Q4" s="10" t="s">
        <v>80</v>
      </c>
      <c r="R4" s="11" t="s">
        <v>81</v>
      </c>
      <c r="S4" s="10" t="s">
        <v>82</v>
      </c>
      <c r="T4" s="10" t="s">
        <v>83</v>
      </c>
      <c r="U4" s="10" t="s">
        <v>84</v>
      </c>
      <c r="V4" s="10" t="s">
        <v>85</v>
      </c>
      <c r="W4" s="10" t="s">
        <v>86</v>
      </c>
      <c r="X4" s="29" t="s">
        <v>87</v>
      </c>
      <c r="Y4" s="10" t="s">
        <v>88</v>
      </c>
      <c r="Z4" s="10" t="s">
        <v>89</v>
      </c>
      <c r="AA4" s="10" t="s">
        <v>90</v>
      </c>
    </row>
    <row r="5" spans="1:29" ht="15" thickTop="1">
      <c r="A5">
        <v>1960</v>
      </c>
      <c r="D5" s="12"/>
      <c r="E5" s="16"/>
      <c r="F5" s="16"/>
      <c r="G5" s="16"/>
      <c r="H5" s="17"/>
      <c r="N5" s="12"/>
      <c r="O5" s="16"/>
      <c r="P5" s="16"/>
      <c r="Q5" s="16"/>
      <c r="R5" s="17"/>
      <c r="X5" s="30"/>
    </row>
    <row r="6" spans="1:29">
      <c r="A6">
        <v>1961</v>
      </c>
      <c r="B6">
        <v>233</v>
      </c>
      <c r="C6">
        <v>1.28</v>
      </c>
      <c r="D6" s="12"/>
      <c r="E6" s="16"/>
      <c r="F6" s="16"/>
      <c r="G6" s="16"/>
      <c r="H6" s="17"/>
      <c r="N6" s="12"/>
      <c r="O6" s="16"/>
      <c r="P6" s="16"/>
      <c r="Q6" s="16"/>
      <c r="R6" s="17"/>
      <c r="X6" s="30"/>
    </row>
    <row r="7" spans="1:29">
      <c r="A7">
        <v>1962</v>
      </c>
      <c r="B7">
        <v>265</v>
      </c>
      <c r="C7">
        <v>1.43</v>
      </c>
      <c r="D7" s="12"/>
      <c r="E7" s="16"/>
      <c r="F7" s="16"/>
      <c r="G7" s="16"/>
      <c r="H7" s="17"/>
      <c r="N7" s="12"/>
      <c r="O7" s="16"/>
      <c r="P7" s="16"/>
      <c r="Q7" s="16"/>
      <c r="R7" s="17"/>
      <c r="X7" s="30"/>
    </row>
    <row r="8" spans="1:29">
      <c r="A8">
        <v>1963</v>
      </c>
      <c r="B8">
        <v>249</v>
      </c>
      <c r="C8">
        <v>1.32</v>
      </c>
      <c r="D8" s="12"/>
      <c r="E8" s="16"/>
      <c r="F8" s="16"/>
      <c r="G8" s="16"/>
      <c r="H8" s="17"/>
      <c r="N8" s="12"/>
      <c r="O8" s="16"/>
      <c r="P8" s="16"/>
      <c r="Q8" s="16"/>
      <c r="R8" s="17"/>
      <c r="X8" s="30"/>
    </row>
    <row r="9" spans="1:29">
      <c r="A9">
        <v>1964</v>
      </c>
      <c r="B9">
        <v>253</v>
      </c>
      <c r="C9">
        <v>1.31</v>
      </c>
      <c r="D9" s="12"/>
      <c r="E9" s="16"/>
      <c r="F9" s="16"/>
      <c r="G9" s="16"/>
      <c r="H9" s="17"/>
      <c r="N9" s="12"/>
      <c r="O9" s="16"/>
      <c r="P9" s="16"/>
      <c r="Q9" s="16"/>
      <c r="R9" s="17"/>
      <c r="X9" s="30"/>
    </row>
    <row r="10" spans="1:29">
      <c r="A10">
        <v>1965</v>
      </c>
      <c r="B10">
        <v>277</v>
      </c>
      <c r="C10">
        <v>1.41</v>
      </c>
      <c r="D10" s="12"/>
      <c r="E10" s="16"/>
      <c r="F10" s="16"/>
      <c r="G10" s="16"/>
      <c r="H10" s="17"/>
      <c r="N10" s="12"/>
      <c r="O10" s="16"/>
      <c r="P10" s="16"/>
      <c r="Q10" s="16"/>
      <c r="R10" s="17"/>
      <c r="X10" s="30"/>
    </row>
    <row r="11" spans="1:29">
      <c r="A11">
        <v>1966</v>
      </c>
      <c r="B11">
        <v>250</v>
      </c>
      <c r="C11">
        <v>1.25</v>
      </c>
      <c r="D11" s="12"/>
      <c r="E11" s="16"/>
      <c r="F11" s="16"/>
      <c r="G11" s="16"/>
      <c r="H11" s="17"/>
      <c r="N11" s="12"/>
      <c r="O11" s="16"/>
      <c r="P11" s="16"/>
      <c r="Q11" s="16"/>
      <c r="R11" s="17"/>
      <c r="X11" s="30"/>
    </row>
    <row r="12" spans="1:29">
      <c r="A12">
        <v>1967</v>
      </c>
      <c r="B12">
        <v>338</v>
      </c>
      <c r="C12">
        <v>1.66</v>
      </c>
      <c r="D12" s="12"/>
      <c r="E12" s="16"/>
      <c r="F12" s="16"/>
      <c r="G12" s="16"/>
      <c r="H12" s="17"/>
      <c r="N12" s="12"/>
      <c r="O12" s="16"/>
      <c r="P12" s="16"/>
      <c r="Q12" s="16"/>
      <c r="R12" s="17"/>
      <c r="X12" s="30"/>
    </row>
    <row r="13" spans="1:29">
      <c r="A13">
        <v>1968</v>
      </c>
      <c r="B13">
        <v>375</v>
      </c>
      <c r="C13">
        <v>1.81</v>
      </c>
      <c r="D13" s="12"/>
      <c r="E13" s="16"/>
      <c r="F13" s="16"/>
      <c r="G13" s="16"/>
      <c r="H13" s="17"/>
      <c r="N13" s="12"/>
      <c r="O13" s="16"/>
      <c r="P13" s="16"/>
      <c r="Q13" s="16"/>
      <c r="R13" s="17"/>
      <c r="X13" s="30"/>
    </row>
    <row r="14" spans="1:29">
      <c r="A14">
        <v>1969</v>
      </c>
      <c r="B14">
        <v>391</v>
      </c>
      <c r="C14">
        <v>1.86</v>
      </c>
      <c r="D14" s="12"/>
      <c r="E14" s="16"/>
      <c r="F14" s="16"/>
      <c r="G14" s="16"/>
      <c r="H14" s="17"/>
      <c r="N14" s="12"/>
      <c r="O14" s="16"/>
      <c r="P14" s="16"/>
      <c r="Q14" s="16"/>
      <c r="R14" s="17"/>
      <c r="X14" s="30"/>
    </row>
    <row r="15" spans="1:29">
      <c r="A15">
        <v>1970</v>
      </c>
      <c r="B15">
        <v>467</v>
      </c>
      <c r="C15">
        <v>2.19</v>
      </c>
      <c r="D15" s="12"/>
      <c r="E15" s="16"/>
      <c r="F15" s="16"/>
      <c r="G15" s="16"/>
      <c r="H15" s="17"/>
      <c r="N15" s="12"/>
      <c r="O15" s="16"/>
      <c r="P15" s="16"/>
      <c r="Q15" s="16"/>
      <c r="R15" s="17"/>
      <c r="X15" s="30"/>
    </row>
    <row r="16" spans="1:29">
      <c r="A16">
        <v>1971</v>
      </c>
      <c r="B16">
        <v>473</v>
      </c>
      <c r="C16">
        <v>2.15</v>
      </c>
      <c r="D16" s="12"/>
      <c r="E16" s="16"/>
      <c r="F16" s="16"/>
      <c r="G16" s="16"/>
      <c r="H16" s="17"/>
      <c r="N16" s="12"/>
      <c r="O16" s="16"/>
      <c r="P16" s="16"/>
      <c r="Q16" s="16"/>
      <c r="R16" s="17"/>
      <c r="X16" s="30"/>
      <c r="Y16" s="31">
        <v>21962032</v>
      </c>
      <c r="Z16" s="31">
        <v>11026469</v>
      </c>
      <c r="AA16" s="31">
        <v>10935563</v>
      </c>
    </row>
    <row r="17" spans="1:36">
      <c r="A17">
        <v>1972</v>
      </c>
      <c r="B17">
        <v>521</v>
      </c>
      <c r="C17">
        <v>2.34</v>
      </c>
      <c r="D17" s="12"/>
      <c r="E17" s="16"/>
      <c r="F17" s="16"/>
      <c r="G17" s="16"/>
      <c r="H17" s="17"/>
      <c r="N17" s="12"/>
      <c r="O17" s="16"/>
      <c r="P17" s="16"/>
      <c r="Q17" s="16"/>
      <c r="R17" s="17"/>
      <c r="X17" s="30"/>
      <c r="Y17" s="31">
        <v>22218463</v>
      </c>
      <c r="Z17" s="31">
        <v>11143941</v>
      </c>
      <c r="AA17" s="31">
        <v>11074522</v>
      </c>
    </row>
    <row r="18" spans="1:36">
      <c r="A18">
        <v>1973</v>
      </c>
      <c r="B18">
        <v>546</v>
      </c>
      <c r="C18">
        <v>2.4300000000000002</v>
      </c>
      <c r="D18" s="12"/>
      <c r="E18" s="16"/>
      <c r="F18" s="16"/>
      <c r="G18" s="16"/>
      <c r="H18" s="17"/>
      <c r="N18" s="12"/>
      <c r="O18" s="16"/>
      <c r="P18" s="16"/>
      <c r="Q18" s="16"/>
      <c r="R18" s="17"/>
      <c r="X18" s="30"/>
      <c r="Y18" s="31">
        <v>22491777</v>
      </c>
      <c r="Z18" s="31">
        <v>11271901</v>
      </c>
      <c r="AA18" s="31">
        <v>11219876</v>
      </c>
    </row>
    <row r="19" spans="1:36">
      <c r="A19">
        <v>1974</v>
      </c>
      <c r="B19">
        <v>600</v>
      </c>
      <c r="C19">
        <v>2.63</v>
      </c>
      <c r="D19" s="12">
        <v>373</v>
      </c>
      <c r="E19" s="16">
        <v>224</v>
      </c>
      <c r="F19" s="16">
        <v>0</v>
      </c>
      <c r="G19" s="32">
        <f>D19/Z19*100000</f>
        <v>3.2652420931900092</v>
      </c>
      <c r="H19" s="33">
        <f>E19/AA19*100000</f>
        <v>1.9675667699053636</v>
      </c>
      <c r="I19">
        <v>496</v>
      </c>
      <c r="J19">
        <v>66</v>
      </c>
      <c r="K19" s="15">
        <f>I19/Z19*100000</f>
        <v>4.341984123920227</v>
      </c>
      <c r="L19" s="15">
        <f>J19/AA19*100000</f>
        <v>0.57972949470425883</v>
      </c>
      <c r="M19">
        <v>0</v>
      </c>
      <c r="N19" s="12">
        <v>53</v>
      </c>
      <c r="O19" s="16">
        <v>159</v>
      </c>
      <c r="P19" s="16">
        <v>165</v>
      </c>
      <c r="Q19" s="16">
        <v>217</v>
      </c>
      <c r="R19" s="17">
        <v>3</v>
      </c>
      <c r="S19">
        <v>1</v>
      </c>
      <c r="T19">
        <v>241</v>
      </c>
      <c r="U19">
        <v>219</v>
      </c>
      <c r="V19">
        <v>100</v>
      </c>
      <c r="W19">
        <v>0</v>
      </c>
      <c r="X19" s="30"/>
      <c r="Y19" s="31">
        <v>22807969</v>
      </c>
      <c r="Z19" s="31">
        <v>11423349</v>
      </c>
      <c r="AA19" s="31">
        <v>11384620</v>
      </c>
      <c r="AB19" s="15"/>
      <c r="AC19" s="15"/>
      <c r="AG19" s="3"/>
      <c r="AH19" s="3"/>
      <c r="AI19" s="15"/>
      <c r="AJ19" s="15"/>
    </row>
    <row r="20" spans="1:36">
      <c r="A20">
        <v>1975</v>
      </c>
      <c r="B20">
        <v>701</v>
      </c>
      <c r="C20">
        <v>3.03</v>
      </c>
      <c r="D20" s="12">
        <v>464</v>
      </c>
      <c r="E20" s="16">
        <v>236</v>
      </c>
      <c r="F20" s="16">
        <v>0</v>
      </c>
      <c r="G20" s="32">
        <f t="shared" ref="G20:H62" si="0">D20/Z20*100000</f>
        <v>4.0061027449660598</v>
      </c>
      <c r="H20" s="33">
        <f t="shared" si="0"/>
        <v>2.0413554392521163</v>
      </c>
      <c r="I20">
        <v>550</v>
      </c>
      <c r="J20">
        <v>90</v>
      </c>
      <c r="K20" s="15">
        <f t="shared" ref="K20:L62" si="1">I20/Z20*100000</f>
        <v>4.7486131675244252</v>
      </c>
      <c r="L20" s="15">
        <f t="shared" si="1"/>
        <v>0.77848300649445124</v>
      </c>
      <c r="M20">
        <v>1</v>
      </c>
      <c r="N20" s="12">
        <v>49</v>
      </c>
      <c r="O20" s="16">
        <v>183</v>
      </c>
      <c r="P20" s="16">
        <v>228</v>
      </c>
      <c r="Q20" s="16">
        <v>238</v>
      </c>
      <c r="R20" s="17">
        <v>1</v>
      </c>
      <c r="S20">
        <v>1</v>
      </c>
      <c r="T20">
        <v>245</v>
      </c>
      <c r="U20">
        <v>279</v>
      </c>
      <c r="V20">
        <v>113</v>
      </c>
      <c r="W20">
        <v>0</v>
      </c>
      <c r="X20" s="30"/>
      <c r="Y20" s="31">
        <v>23143275</v>
      </c>
      <c r="Z20" s="31">
        <v>11582329</v>
      </c>
      <c r="AA20" s="31">
        <v>11560946</v>
      </c>
      <c r="AB20" s="15"/>
      <c r="AC20" s="15"/>
      <c r="AG20" s="3"/>
      <c r="AH20" s="3"/>
      <c r="AI20" s="15"/>
      <c r="AJ20" s="15"/>
    </row>
    <row r="21" spans="1:36">
      <c r="A21">
        <v>1976</v>
      </c>
      <c r="B21">
        <v>668</v>
      </c>
      <c r="C21">
        <v>2.85</v>
      </c>
      <c r="D21" s="12">
        <v>435</v>
      </c>
      <c r="E21" s="16">
        <v>232</v>
      </c>
      <c r="F21" s="16">
        <v>0</v>
      </c>
      <c r="G21" s="32">
        <f t="shared" si="0"/>
        <v>3.7105419054528332</v>
      </c>
      <c r="H21" s="33">
        <f t="shared" si="0"/>
        <v>1.9784328645669753</v>
      </c>
      <c r="I21">
        <v>540</v>
      </c>
      <c r="J21">
        <v>87</v>
      </c>
      <c r="K21" s="15">
        <f t="shared" si="1"/>
        <v>4.6061899515966207</v>
      </c>
      <c r="L21" s="15">
        <f t="shared" si="1"/>
        <v>0.74191232421261577</v>
      </c>
      <c r="M21">
        <v>1</v>
      </c>
      <c r="N21" s="12">
        <v>63</v>
      </c>
      <c r="O21" s="16">
        <v>146</v>
      </c>
      <c r="P21" s="16">
        <v>204</v>
      </c>
      <c r="Q21" s="16">
        <v>253</v>
      </c>
      <c r="R21" s="17">
        <v>0</v>
      </c>
      <c r="S21">
        <v>2</v>
      </c>
      <c r="T21">
        <v>257</v>
      </c>
      <c r="U21">
        <v>247</v>
      </c>
      <c r="V21">
        <v>121</v>
      </c>
      <c r="W21">
        <v>0</v>
      </c>
      <c r="X21" s="30"/>
      <c r="Y21" s="31">
        <v>23449808</v>
      </c>
      <c r="Z21" s="31">
        <v>11723355</v>
      </c>
      <c r="AA21" s="31">
        <v>11726453</v>
      </c>
      <c r="AB21" s="15"/>
      <c r="AC21" s="15"/>
      <c r="AG21" s="3"/>
      <c r="AH21" s="3"/>
      <c r="AI21" s="15"/>
      <c r="AJ21" s="15"/>
    </row>
    <row r="22" spans="1:36">
      <c r="A22">
        <v>1977</v>
      </c>
      <c r="B22">
        <v>711</v>
      </c>
      <c r="C22">
        <v>3</v>
      </c>
      <c r="D22" s="12">
        <v>481</v>
      </c>
      <c r="E22" s="16">
        <v>230</v>
      </c>
      <c r="F22" s="16">
        <v>1</v>
      </c>
      <c r="G22" s="32">
        <f t="shared" si="0"/>
        <v>4.0598360754670351</v>
      </c>
      <c r="H22" s="33">
        <f t="shared" si="0"/>
        <v>1.9363408579539072</v>
      </c>
      <c r="I22">
        <v>593</v>
      </c>
      <c r="J22">
        <v>85</v>
      </c>
      <c r="K22" s="15">
        <f t="shared" si="1"/>
        <v>5.0051617312930397</v>
      </c>
      <c r="L22" s="15">
        <f t="shared" si="1"/>
        <v>0.71560423011340057</v>
      </c>
      <c r="M22">
        <v>1</v>
      </c>
      <c r="N22" s="12">
        <v>59</v>
      </c>
      <c r="O22" s="16">
        <v>176</v>
      </c>
      <c r="P22" s="16">
        <v>226</v>
      </c>
      <c r="Q22" s="16">
        <v>249</v>
      </c>
      <c r="R22" s="17">
        <v>0</v>
      </c>
      <c r="S22">
        <v>4</v>
      </c>
      <c r="T22">
        <v>278</v>
      </c>
      <c r="U22">
        <v>262</v>
      </c>
      <c r="V22">
        <v>132</v>
      </c>
      <c r="W22">
        <v>2</v>
      </c>
      <c r="X22" s="30"/>
      <c r="Y22" s="31">
        <v>23725843</v>
      </c>
      <c r="Z22" s="31">
        <v>11847769</v>
      </c>
      <c r="AA22" s="31">
        <v>11878074</v>
      </c>
      <c r="AB22" s="15"/>
      <c r="AC22" s="15"/>
      <c r="AG22" s="3"/>
      <c r="AH22" s="3"/>
      <c r="AI22" s="15"/>
      <c r="AJ22" s="15"/>
    </row>
    <row r="23" spans="1:36">
      <c r="A23">
        <v>1978</v>
      </c>
      <c r="B23">
        <v>661</v>
      </c>
      <c r="C23">
        <v>2.76</v>
      </c>
      <c r="D23" s="12">
        <v>446</v>
      </c>
      <c r="E23" s="16">
        <v>216</v>
      </c>
      <c r="F23" s="16">
        <v>0</v>
      </c>
      <c r="G23" s="32">
        <f t="shared" si="0"/>
        <v>3.7316027175103952</v>
      </c>
      <c r="H23" s="33">
        <f t="shared" si="0"/>
        <v>1.798316476058996</v>
      </c>
      <c r="I23">
        <v>617</v>
      </c>
      <c r="J23">
        <v>95</v>
      </c>
      <c r="K23" s="15">
        <f t="shared" si="1"/>
        <v>5.1623293199639324</v>
      </c>
      <c r="L23" s="15">
        <f t="shared" si="1"/>
        <v>0.79092622789631772</v>
      </c>
      <c r="M23">
        <v>0</v>
      </c>
      <c r="N23" s="12">
        <v>67</v>
      </c>
      <c r="O23" s="16">
        <v>166</v>
      </c>
      <c r="P23" s="16">
        <v>216</v>
      </c>
      <c r="Q23" s="16">
        <v>206</v>
      </c>
      <c r="R23" s="17">
        <v>0</v>
      </c>
      <c r="S23">
        <v>0</v>
      </c>
      <c r="T23">
        <v>304</v>
      </c>
      <c r="U23">
        <v>295</v>
      </c>
      <c r="V23">
        <v>112</v>
      </c>
      <c r="W23">
        <v>0</v>
      </c>
      <c r="X23" s="30"/>
      <c r="Y23" s="31">
        <v>23963203</v>
      </c>
      <c r="Z23" s="31">
        <v>11951969</v>
      </c>
      <c r="AA23" s="31">
        <v>12011234</v>
      </c>
      <c r="AB23" s="15"/>
      <c r="AC23" s="15"/>
      <c r="AG23" s="3"/>
      <c r="AH23" s="3"/>
      <c r="AI23" s="15"/>
      <c r="AJ23" s="15"/>
    </row>
    <row r="24" spans="1:36">
      <c r="A24">
        <v>1979</v>
      </c>
      <c r="B24">
        <v>631</v>
      </c>
      <c r="C24">
        <v>2.61</v>
      </c>
      <c r="D24" s="12">
        <v>404</v>
      </c>
      <c r="E24" s="16">
        <v>228</v>
      </c>
      <c r="F24" s="16">
        <v>0</v>
      </c>
      <c r="G24" s="32">
        <f t="shared" si="0"/>
        <v>3.3501690384177318</v>
      </c>
      <c r="H24" s="33">
        <f t="shared" si="0"/>
        <v>1.8777098626957605</v>
      </c>
      <c r="I24">
        <v>568</v>
      </c>
      <c r="J24">
        <v>78</v>
      </c>
      <c r="K24" s="15">
        <f t="shared" si="1"/>
        <v>4.710138648072455</v>
      </c>
      <c r="L24" s="15">
        <f t="shared" si="1"/>
        <v>0.64237442671170764</v>
      </c>
      <c r="M24">
        <v>1</v>
      </c>
      <c r="N24" s="12">
        <v>59</v>
      </c>
      <c r="O24" s="16">
        <v>158</v>
      </c>
      <c r="P24" s="16">
        <v>206</v>
      </c>
      <c r="Q24" s="16">
        <v>207</v>
      </c>
      <c r="R24" s="17">
        <v>2</v>
      </c>
      <c r="S24">
        <v>1</v>
      </c>
      <c r="T24">
        <v>278</v>
      </c>
      <c r="U24">
        <v>232</v>
      </c>
      <c r="V24">
        <v>134</v>
      </c>
      <c r="W24">
        <v>0</v>
      </c>
      <c r="X24" s="30"/>
      <c r="Y24" s="31">
        <v>24201544</v>
      </c>
      <c r="Z24" s="31">
        <v>12059093</v>
      </c>
      <c r="AA24" s="31">
        <v>12142451</v>
      </c>
      <c r="AB24" s="15"/>
      <c r="AC24" s="15"/>
      <c r="AG24" s="3"/>
      <c r="AH24" s="3"/>
      <c r="AI24" s="15"/>
      <c r="AJ24" s="15"/>
    </row>
    <row r="25" spans="1:36">
      <c r="A25">
        <v>1980</v>
      </c>
      <c r="B25">
        <v>592</v>
      </c>
      <c r="C25">
        <v>2.41</v>
      </c>
      <c r="D25" s="12">
        <v>386</v>
      </c>
      <c r="E25" s="16">
        <v>205</v>
      </c>
      <c r="F25" s="16">
        <v>0</v>
      </c>
      <c r="G25" s="32">
        <f t="shared" si="0"/>
        <v>3.1619032921229211</v>
      </c>
      <c r="H25" s="33">
        <f t="shared" si="0"/>
        <v>1.6656063660287801</v>
      </c>
      <c r="I25">
        <v>491</v>
      </c>
      <c r="J25">
        <v>60</v>
      </c>
      <c r="K25" s="15">
        <f t="shared" si="1"/>
        <v>4.0220065192548029</v>
      </c>
      <c r="L25" s="15">
        <f t="shared" si="1"/>
        <v>0.48749454615476495</v>
      </c>
      <c r="M25">
        <v>2</v>
      </c>
      <c r="N25" s="12">
        <v>40</v>
      </c>
      <c r="O25" s="16">
        <v>136</v>
      </c>
      <c r="P25" s="16">
        <v>196</v>
      </c>
      <c r="Q25" s="16">
        <v>216</v>
      </c>
      <c r="R25" s="17">
        <v>2</v>
      </c>
      <c r="S25">
        <v>0</v>
      </c>
      <c r="T25">
        <v>208</v>
      </c>
      <c r="U25">
        <v>240</v>
      </c>
      <c r="V25">
        <v>102</v>
      </c>
      <c r="W25">
        <v>0</v>
      </c>
      <c r="X25" s="30"/>
      <c r="Y25" s="31">
        <v>24515667</v>
      </c>
      <c r="Z25" s="31">
        <v>12207837</v>
      </c>
      <c r="AA25" s="31">
        <v>12307830</v>
      </c>
      <c r="AB25" s="15"/>
      <c r="AC25" s="15"/>
      <c r="AG25" s="3"/>
      <c r="AH25" s="3"/>
      <c r="AI25" s="15"/>
      <c r="AJ25" s="15"/>
    </row>
    <row r="26" spans="1:36">
      <c r="A26">
        <v>1981</v>
      </c>
      <c r="B26">
        <v>648</v>
      </c>
      <c r="C26">
        <v>2.61</v>
      </c>
      <c r="D26" s="12">
        <v>401</v>
      </c>
      <c r="E26" s="16">
        <v>245</v>
      </c>
      <c r="F26" s="16">
        <v>1</v>
      </c>
      <c r="G26" s="32">
        <f t="shared" si="0"/>
        <v>3.2466394245821451</v>
      </c>
      <c r="H26" s="33">
        <f t="shared" si="0"/>
        <v>1.9649229966727837</v>
      </c>
      <c r="I26">
        <v>565</v>
      </c>
      <c r="J26">
        <v>102</v>
      </c>
      <c r="K26" s="15">
        <f t="shared" si="1"/>
        <v>4.574442082017236</v>
      </c>
      <c r="L26" s="15">
        <f t="shared" si="1"/>
        <v>0.81804957412499568</v>
      </c>
      <c r="M26">
        <v>0</v>
      </c>
      <c r="N26" s="12">
        <v>56</v>
      </c>
      <c r="O26" s="16">
        <v>168</v>
      </c>
      <c r="P26" s="16">
        <v>203</v>
      </c>
      <c r="Q26" s="16">
        <v>218</v>
      </c>
      <c r="R26" s="17">
        <v>1</v>
      </c>
      <c r="S26">
        <v>6</v>
      </c>
      <c r="T26">
        <v>269</v>
      </c>
      <c r="U26">
        <v>281</v>
      </c>
      <c r="V26">
        <v>109</v>
      </c>
      <c r="W26">
        <v>0</v>
      </c>
      <c r="X26" s="30"/>
      <c r="Y26" s="31">
        <v>24819915</v>
      </c>
      <c r="Z26" s="31">
        <v>12351233</v>
      </c>
      <c r="AA26" s="31">
        <v>12468682</v>
      </c>
      <c r="AB26" s="15"/>
      <c r="AC26" s="15"/>
      <c r="AG26" s="3"/>
      <c r="AH26" s="3"/>
      <c r="AI26" s="15"/>
      <c r="AJ26" s="15"/>
    </row>
    <row r="27" spans="1:36">
      <c r="A27">
        <v>1982</v>
      </c>
      <c r="B27">
        <v>667</v>
      </c>
      <c r="C27">
        <v>2.66</v>
      </c>
      <c r="D27" s="12">
        <v>448</v>
      </c>
      <c r="E27" s="16">
        <v>219</v>
      </c>
      <c r="F27" s="16">
        <v>0</v>
      </c>
      <c r="G27" s="32">
        <f t="shared" si="0"/>
        <v>3.5866681942030314</v>
      </c>
      <c r="H27" s="33">
        <f t="shared" si="0"/>
        <v>1.7344829708224325</v>
      </c>
      <c r="I27">
        <v>581</v>
      </c>
      <c r="J27">
        <v>82</v>
      </c>
      <c r="K27" s="15">
        <f t="shared" si="1"/>
        <v>4.6514603143570561</v>
      </c>
      <c r="L27" s="15">
        <f t="shared" si="1"/>
        <v>0.64944111236273727</v>
      </c>
      <c r="M27">
        <v>2</v>
      </c>
      <c r="N27" s="12">
        <v>50</v>
      </c>
      <c r="O27" s="16">
        <v>153</v>
      </c>
      <c r="P27" s="16">
        <v>235</v>
      </c>
      <c r="Q27" s="16">
        <v>229</v>
      </c>
      <c r="R27" s="17">
        <v>0</v>
      </c>
      <c r="S27">
        <v>1</v>
      </c>
      <c r="T27">
        <v>263</v>
      </c>
      <c r="U27">
        <v>286</v>
      </c>
      <c r="V27">
        <v>111</v>
      </c>
      <c r="W27">
        <v>0</v>
      </c>
      <c r="X27" s="30"/>
      <c r="Y27" s="31">
        <v>25116942</v>
      </c>
      <c r="Z27" s="31">
        <v>12490701</v>
      </c>
      <c r="AA27" s="31">
        <v>12626241</v>
      </c>
      <c r="AB27" s="15"/>
      <c r="AC27" s="15"/>
      <c r="AG27" s="3"/>
      <c r="AH27" s="3"/>
      <c r="AI27" s="15"/>
      <c r="AJ27" s="15"/>
    </row>
    <row r="28" spans="1:36">
      <c r="A28">
        <v>1983</v>
      </c>
      <c r="B28">
        <v>682</v>
      </c>
      <c r="C28">
        <v>2.69</v>
      </c>
      <c r="D28" s="12">
        <v>440</v>
      </c>
      <c r="E28" s="16">
        <v>242</v>
      </c>
      <c r="F28" s="16">
        <v>0</v>
      </c>
      <c r="G28" s="32">
        <f t="shared" si="0"/>
        <v>3.490188485249472</v>
      </c>
      <c r="H28" s="33">
        <f t="shared" si="0"/>
        <v>1.8965989904764085</v>
      </c>
      <c r="I28">
        <v>575</v>
      </c>
      <c r="J28">
        <v>93</v>
      </c>
      <c r="K28" s="15">
        <f t="shared" si="1"/>
        <v>4.5610417704964688</v>
      </c>
      <c r="L28" s="15">
        <f t="shared" si="1"/>
        <v>0.72885828972853717</v>
      </c>
      <c r="M28">
        <v>2</v>
      </c>
      <c r="N28" s="12">
        <v>57</v>
      </c>
      <c r="O28" s="16">
        <v>140</v>
      </c>
      <c r="P28" s="16">
        <v>245</v>
      </c>
      <c r="Q28" s="16">
        <v>238</v>
      </c>
      <c r="R28" s="17">
        <v>2</v>
      </c>
      <c r="S28">
        <v>1</v>
      </c>
      <c r="T28">
        <v>269</v>
      </c>
      <c r="U28">
        <v>266</v>
      </c>
      <c r="V28">
        <v>130</v>
      </c>
      <c r="W28">
        <v>0</v>
      </c>
      <c r="X28" s="30"/>
      <c r="Y28" s="31">
        <v>25366451</v>
      </c>
      <c r="Z28" s="31">
        <v>12606769</v>
      </c>
      <c r="AA28" s="31">
        <v>12759682</v>
      </c>
      <c r="AB28" s="15"/>
      <c r="AC28" s="15"/>
      <c r="AG28" s="3"/>
      <c r="AH28" s="3"/>
      <c r="AI28" s="15"/>
      <c r="AJ28" s="15"/>
    </row>
    <row r="29" spans="1:36">
      <c r="A29">
        <v>1984</v>
      </c>
      <c r="B29">
        <v>667</v>
      </c>
      <c r="C29">
        <v>2.6</v>
      </c>
      <c r="D29" s="12">
        <v>436</v>
      </c>
      <c r="E29" s="16">
        <v>231</v>
      </c>
      <c r="F29" s="16">
        <v>0</v>
      </c>
      <c r="G29" s="32">
        <f t="shared" si="0"/>
        <v>3.4282596950751709</v>
      </c>
      <c r="H29" s="33">
        <f t="shared" si="0"/>
        <v>1.7921939479705149</v>
      </c>
      <c r="I29">
        <v>543</v>
      </c>
      <c r="J29">
        <v>72</v>
      </c>
      <c r="K29" s="15">
        <f t="shared" si="1"/>
        <v>4.2695986569399498</v>
      </c>
      <c r="L29" s="15">
        <f t="shared" si="1"/>
        <v>0.55860590586093972</v>
      </c>
      <c r="M29">
        <v>1</v>
      </c>
      <c r="N29" s="12">
        <v>73</v>
      </c>
      <c r="O29" s="16">
        <v>143</v>
      </c>
      <c r="P29" s="16">
        <v>231</v>
      </c>
      <c r="Q29" s="16">
        <v>220</v>
      </c>
      <c r="R29" s="17">
        <v>0</v>
      </c>
      <c r="S29">
        <v>0</v>
      </c>
      <c r="T29">
        <v>230</v>
      </c>
      <c r="U29">
        <v>276</v>
      </c>
      <c r="V29">
        <v>108</v>
      </c>
      <c r="W29">
        <v>0</v>
      </c>
      <c r="X29" s="30"/>
      <c r="Y29" s="31">
        <v>25607053</v>
      </c>
      <c r="Z29" s="31">
        <v>12717823</v>
      </c>
      <c r="AA29" s="31">
        <v>12889230</v>
      </c>
      <c r="AB29" s="15"/>
      <c r="AC29" s="15"/>
      <c r="AG29" s="3"/>
      <c r="AH29" s="3"/>
      <c r="AI29" s="15"/>
      <c r="AJ29" s="15"/>
    </row>
    <row r="30" spans="1:36">
      <c r="A30">
        <v>1985</v>
      </c>
      <c r="B30">
        <v>704</v>
      </c>
      <c r="C30">
        <v>2.72</v>
      </c>
      <c r="D30" s="12">
        <v>451</v>
      </c>
      <c r="E30" s="16">
        <v>253</v>
      </c>
      <c r="F30" s="16">
        <v>0</v>
      </c>
      <c r="G30" s="32">
        <f t="shared" si="0"/>
        <v>3.5157177528779386</v>
      </c>
      <c r="H30" s="33">
        <f t="shared" si="0"/>
        <v>1.944058748994353</v>
      </c>
      <c r="I30">
        <v>617</v>
      </c>
      <c r="J30">
        <v>84</v>
      </c>
      <c r="K30" s="15">
        <f t="shared" si="1"/>
        <v>4.8097513381944301</v>
      </c>
      <c r="L30" s="15">
        <f t="shared" si="1"/>
        <v>0.64545824077282865</v>
      </c>
      <c r="M30">
        <v>1</v>
      </c>
      <c r="N30" s="12">
        <v>58</v>
      </c>
      <c r="O30" s="16">
        <v>141</v>
      </c>
      <c r="P30" s="16">
        <v>278</v>
      </c>
      <c r="Q30" s="16">
        <v>227</v>
      </c>
      <c r="R30" s="17">
        <v>0</v>
      </c>
      <c r="S30">
        <v>0</v>
      </c>
      <c r="T30">
        <v>264</v>
      </c>
      <c r="U30">
        <v>312</v>
      </c>
      <c r="V30">
        <v>122</v>
      </c>
      <c r="W30">
        <v>0</v>
      </c>
      <c r="X30" s="30"/>
      <c r="Y30" s="31">
        <v>25842116</v>
      </c>
      <c r="Z30" s="31">
        <v>12828106</v>
      </c>
      <c r="AA30" s="31">
        <v>13014010</v>
      </c>
      <c r="AB30" s="15"/>
      <c r="AC30" s="15"/>
      <c r="AG30" s="3"/>
      <c r="AH30" s="3"/>
      <c r="AI30" s="15"/>
      <c r="AJ30" s="15"/>
    </row>
    <row r="31" spans="1:36">
      <c r="A31">
        <v>1986</v>
      </c>
      <c r="B31">
        <v>569</v>
      </c>
      <c r="C31">
        <v>2.1800000000000002</v>
      </c>
      <c r="D31" s="12">
        <v>364</v>
      </c>
      <c r="E31" s="16">
        <v>202</v>
      </c>
      <c r="F31" s="16">
        <v>1</v>
      </c>
      <c r="G31" s="32">
        <f t="shared" si="0"/>
        <v>2.8105119633225097</v>
      </c>
      <c r="H31" s="33">
        <f t="shared" si="0"/>
        <v>1.536250063788601</v>
      </c>
      <c r="I31">
        <v>496</v>
      </c>
      <c r="J31">
        <v>84</v>
      </c>
      <c r="K31" s="15">
        <f t="shared" si="1"/>
        <v>3.829708609362541</v>
      </c>
      <c r="L31" s="15">
        <f t="shared" si="1"/>
        <v>0.63883666018931928</v>
      </c>
      <c r="M31">
        <v>0</v>
      </c>
      <c r="N31" s="12">
        <v>57</v>
      </c>
      <c r="O31" s="16">
        <v>133</v>
      </c>
      <c r="P31" s="16">
        <v>189</v>
      </c>
      <c r="Q31" s="16">
        <v>187</v>
      </c>
      <c r="R31" s="17">
        <v>0</v>
      </c>
      <c r="S31">
        <v>1</v>
      </c>
      <c r="T31">
        <v>221</v>
      </c>
      <c r="U31">
        <v>262</v>
      </c>
      <c r="V31">
        <v>95</v>
      </c>
      <c r="W31">
        <v>1</v>
      </c>
      <c r="X31" s="30"/>
      <c r="Y31" s="31">
        <v>26100278</v>
      </c>
      <c r="Z31" s="31">
        <v>12951377</v>
      </c>
      <c r="AA31" s="31">
        <v>13148901</v>
      </c>
      <c r="AB31" s="15"/>
      <c r="AC31" s="15"/>
      <c r="AG31" s="3"/>
      <c r="AH31" s="3"/>
      <c r="AI31" s="15"/>
      <c r="AJ31" s="15"/>
    </row>
    <row r="32" spans="1:36">
      <c r="A32">
        <v>1987</v>
      </c>
      <c r="B32">
        <v>644</v>
      </c>
      <c r="C32">
        <v>2.4300000000000002</v>
      </c>
      <c r="D32" s="12">
        <v>417</v>
      </c>
      <c r="E32" s="16">
        <v>226</v>
      </c>
      <c r="F32" s="16">
        <v>1</v>
      </c>
      <c r="G32" s="32">
        <f t="shared" si="0"/>
        <v>3.1771123568642317</v>
      </c>
      <c r="H32" s="33">
        <f t="shared" si="0"/>
        <v>1.6965088325429429</v>
      </c>
      <c r="I32">
        <v>527</v>
      </c>
      <c r="J32">
        <v>91</v>
      </c>
      <c r="K32" s="15">
        <f t="shared" si="1"/>
        <v>4.0151995493224222</v>
      </c>
      <c r="L32" s="15">
        <f t="shared" si="1"/>
        <v>0.68310753876729113</v>
      </c>
      <c r="M32">
        <v>0</v>
      </c>
      <c r="N32" s="12">
        <v>45</v>
      </c>
      <c r="O32" s="16">
        <v>143</v>
      </c>
      <c r="P32" s="16">
        <v>223</v>
      </c>
      <c r="Q32" s="16">
        <v>232</v>
      </c>
      <c r="R32" s="17">
        <v>0</v>
      </c>
      <c r="S32">
        <v>0</v>
      </c>
      <c r="T32">
        <v>219</v>
      </c>
      <c r="U32">
        <v>265</v>
      </c>
      <c r="V32">
        <v>134</v>
      </c>
      <c r="W32">
        <v>0</v>
      </c>
      <c r="X32" s="30"/>
      <c r="Y32" s="31">
        <v>26446601</v>
      </c>
      <c r="Z32" s="31">
        <v>13125126</v>
      </c>
      <c r="AA32" s="31">
        <v>13321475</v>
      </c>
      <c r="AB32" s="15"/>
      <c r="AC32" s="15"/>
      <c r="AG32" s="3"/>
      <c r="AH32" s="3"/>
      <c r="AI32" s="15"/>
      <c r="AJ32" s="15"/>
    </row>
    <row r="33" spans="1:36">
      <c r="A33">
        <v>1988</v>
      </c>
      <c r="B33">
        <v>576</v>
      </c>
      <c r="C33">
        <v>2.15</v>
      </c>
      <c r="D33" s="12">
        <v>373</v>
      </c>
      <c r="E33" s="16">
        <v>202</v>
      </c>
      <c r="F33" s="16">
        <v>0</v>
      </c>
      <c r="G33" s="32">
        <f t="shared" si="0"/>
        <v>2.8068244814391772</v>
      </c>
      <c r="H33" s="33">
        <f t="shared" si="0"/>
        <v>1.4959962105379156</v>
      </c>
      <c r="I33">
        <v>498</v>
      </c>
      <c r="J33">
        <v>58</v>
      </c>
      <c r="K33" s="15">
        <f t="shared" si="1"/>
        <v>3.7474493076587407</v>
      </c>
      <c r="L33" s="15">
        <f t="shared" si="1"/>
        <v>0.4295434663920748</v>
      </c>
      <c r="M33">
        <v>0</v>
      </c>
      <c r="N33" s="12">
        <v>46</v>
      </c>
      <c r="O33" s="16">
        <v>107</v>
      </c>
      <c r="P33" s="16">
        <v>218</v>
      </c>
      <c r="Q33" s="16">
        <v>204</v>
      </c>
      <c r="R33" s="17">
        <v>0</v>
      </c>
      <c r="S33">
        <v>3</v>
      </c>
      <c r="T33">
        <v>212</v>
      </c>
      <c r="U33">
        <v>232</v>
      </c>
      <c r="V33">
        <v>109</v>
      </c>
      <c r="W33">
        <v>0</v>
      </c>
      <c r="X33" s="30"/>
      <c r="Y33" s="31">
        <v>26791747</v>
      </c>
      <c r="Z33" s="31">
        <v>13289039</v>
      </c>
      <c r="AA33" s="31">
        <v>13502708</v>
      </c>
      <c r="AB33" s="15"/>
      <c r="AC33" s="15"/>
      <c r="AG33" s="3"/>
      <c r="AH33" s="3"/>
      <c r="AI33" s="15"/>
      <c r="AJ33" s="15"/>
    </row>
    <row r="34" spans="1:36">
      <c r="A34">
        <v>1989</v>
      </c>
      <c r="B34">
        <v>657</v>
      </c>
      <c r="C34">
        <v>2.41</v>
      </c>
      <c r="D34" s="12">
        <v>408</v>
      </c>
      <c r="E34" s="16">
        <v>245</v>
      </c>
      <c r="F34" s="16">
        <v>1</v>
      </c>
      <c r="G34" s="32">
        <f t="shared" si="0"/>
        <v>3.0167471613185581</v>
      </c>
      <c r="H34" s="33">
        <f t="shared" si="0"/>
        <v>1.7815227729511034</v>
      </c>
      <c r="I34">
        <v>525</v>
      </c>
      <c r="J34">
        <v>69</v>
      </c>
      <c r="K34" s="15">
        <f t="shared" si="1"/>
        <v>3.8818437737554978</v>
      </c>
      <c r="L34" s="15">
        <f t="shared" si="1"/>
        <v>0.50173498503520875</v>
      </c>
      <c r="M34">
        <v>3</v>
      </c>
      <c r="N34" s="12">
        <v>50</v>
      </c>
      <c r="O34" s="16">
        <v>138</v>
      </c>
      <c r="P34" s="16">
        <v>231</v>
      </c>
      <c r="Q34" s="16">
        <v>234</v>
      </c>
      <c r="R34" s="17">
        <v>0</v>
      </c>
      <c r="S34">
        <v>2</v>
      </c>
      <c r="T34">
        <v>223</v>
      </c>
      <c r="U34">
        <v>232</v>
      </c>
      <c r="V34">
        <v>137</v>
      </c>
      <c r="W34">
        <v>0</v>
      </c>
      <c r="X34" s="30"/>
      <c r="Y34" s="31">
        <v>27276781</v>
      </c>
      <c r="Z34" s="31">
        <v>13524501</v>
      </c>
      <c r="AA34" s="31">
        <v>13752280</v>
      </c>
      <c r="AB34" s="15"/>
      <c r="AC34" s="15"/>
      <c r="AG34" s="3"/>
      <c r="AH34" s="3"/>
      <c r="AI34" s="15"/>
      <c r="AJ34" s="15"/>
    </row>
    <row r="35" spans="1:36">
      <c r="A35">
        <v>1990</v>
      </c>
      <c r="B35">
        <v>660</v>
      </c>
      <c r="C35">
        <v>2.38</v>
      </c>
      <c r="D35" s="12">
        <v>421</v>
      </c>
      <c r="E35" s="16">
        <v>236</v>
      </c>
      <c r="F35" s="16">
        <v>0</v>
      </c>
      <c r="G35" s="32">
        <f t="shared" si="0"/>
        <v>3.0681255785985635</v>
      </c>
      <c r="H35" s="33">
        <f t="shared" si="0"/>
        <v>1.6894062417117981</v>
      </c>
      <c r="I35">
        <v>511</v>
      </c>
      <c r="J35">
        <v>82</v>
      </c>
      <c r="K35" s="15">
        <f t="shared" si="1"/>
        <v>3.7240194077526505</v>
      </c>
      <c r="L35" s="15">
        <f t="shared" si="1"/>
        <v>0.58699708398460781</v>
      </c>
      <c r="M35">
        <v>0</v>
      </c>
      <c r="N35" s="12">
        <v>47</v>
      </c>
      <c r="O35" s="16">
        <v>133</v>
      </c>
      <c r="P35" s="16">
        <v>259</v>
      </c>
      <c r="Q35" s="16">
        <v>218</v>
      </c>
      <c r="R35" s="17">
        <v>0</v>
      </c>
      <c r="S35">
        <v>0</v>
      </c>
      <c r="T35">
        <v>194</v>
      </c>
      <c r="U35">
        <v>287</v>
      </c>
      <c r="V35">
        <v>109</v>
      </c>
      <c r="W35">
        <v>0</v>
      </c>
      <c r="X35" s="30"/>
      <c r="Y35" s="31">
        <v>27691138</v>
      </c>
      <c r="Z35" s="31">
        <v>13721733</v>
      </c>
      <c r="AA35" s="31">
        <v>13969405</v>
      </c>
      <c r="AB35" s="15"/>
      <c r="AC35" s="15"/>
      <c r="AG35" s="3"/>
      <c r="AH35" s="3"/>
      <c r="AI35" s="15"/>
      <c r="AJ35" s="15"/>
    </row>
    <row r="36" spans="1:36">
      <c r="A36">
        <v>1991</v>
      </c>
      <c r="B36">
        <v>754</v>
      </c>
      <c r="C36">
        <v>2.69</v>
      </c>
      <c r="D36" s="12">
        <v>484</v>
      </c>
      <c r="E36" s="16">
        <v>270</v>
      </c>
      <c r="F36" s="16">
        <v>0</v>
      </c>
      <c r="G36" s="32">
        <f t="shared" si="0"/>
        <v>3.4809147700176148</v>
      </c>
      <c r="H36" s="33">
        <f t="shared" si="0"/>
        <v>1.9104184955680767</v>
      </c>
      <c r="I36">
        <v>617</v>
      </c>
      <c r="J36">
        <v>62</v>
      </c>
      <c r="K36" s="15">
        <f t="shared" si="1"/>
        <v>4.437447134505927</v>
      </c>
      <c r="L36" s="15">
        <f t="shared" si="1"/>
        <v>0.43868869157489171</v>
      </c>
      <c r="M36">
        <v>3</v>
      </c>
      <c r="N36" s="12">
        <v>47</v>
      </c>
      <c r="O36" s="16">
        <v>158</v>
      </c>
      <c r="P36" s="16">
        <v>297</v>
      </c>
      <c r="Q36" s="16">
        <v>252</v>
      </c>
      <c r="R36" s="17">
        <v>0</v>
      </c>
      <c r="S36">
        <v>5</v>
      </c>
      <c r="T36">
        <v>245</v>
      </c>
      <c r="U36">
        <v>297</v>
      </c>
      <c r="V36">
        <v>125</v>
      </c>
      <c r="W36">
        <v>0</v>
      </c>
      <c r="X36" s="30"/>
      <c r="Y36" s="31">
        <v>28037420</v>
      </c>
      <c r="Z36" s="31">
        <v>13904391</v>
      </c>
      <c r="AA36" s="31">
        <v>14133029</v>
      </c>
      <c r="AB36" s="15"/>
      <c r="AC36" s="15"/>
      <c r="AG36" s="3"/>
      <c r="AH36" s="3"/>
      <c r="AI36" s="15"/>
      <c r="AJ36" s="15"/>
    </row>
    <row r="37" spans="1:36">
      <c r="A37">
        <v>1992</v>
      </c>
      <c r="B37">
        <v>732</v>
      </c>
      <c r="C37">
        <v>2.58</v>
      </c>
      <c r="D37" s="12">
        <v>488</v>
      </c>
      <c r="E37" s="16">
        <v>245</v>
      </c>
      <c r="F37" s="16">
        <v>0</v>
      </c>
      <c r="G37" s="32">
        <f t="shared" si="0"/>
        <v>3.472040892673097</v>
      </c>
      <c r="H37" s="33">
        <f t="shared" si="0"/>
        <v>1.7113563511926757</v>
      </c>
      <c r="I37">
        <v>614</v>
      </c>
      <c r="J37">
        <v>83</v>
      </c>
      <c r="K37" s="15">
        <f t="shared" si="1"/>
        <v>4.3685104674206592</v>
      </c>
      <c r="L37" s="15">
        <f t="shared" si="1"/>
        <v>0.57976562101629414</v>
      </c>
      <c r="M37">
        <v>2</v>
      </c>
      <c r="N37" s="12">
        <v>59</v>
      </c>
      <c r="O37" s="16">
        <v>131</v>
      </c>
      <c r="P37" s="16">
        <v>276</v>
      </c>
      <c r="Q37" s="16">
        <v>265</v>
      </c>
      <c r="R37" s="17">
        <v>1</v>
      </c>
      <c r="S37">
        <v>2</v>
      </c>
      <c r="T37">
        <v>239</v>
      </c>
      <c r="U37">
        <v>318</v>
      </c>
      <c r="V37">
        <v>135</v>
      </c>
      <c r="W37">
        <v>2</v>
      </c>
      <c r="X37" s="30"/>
      <c r="Y37" s="31">
        <v>28371264</v>
      </c>
      <c r="Z37" s="31">
        <v>14055134</v>
      </c>
      <c r="AA37" s="31">
        <v>14316130</v>
      </c>
      <c r="AB37" s="15"/>
      <c r="AC37" s="15"/>
      <c r="AG37" s="3"/>
      <c r="AH37" s="3"/>
      <c r="AI37" s="15"/>
      <c r="AJ37" s="15"/>
    </row>
    <row r="38" spans="1:36">
      <c r="A38">
        <v>1993</v>
      </c>
      <c r="B38">
        <v>627</v>
      </c>
      <c r="C38">
        <v>2.19</v>
      </c>
      <c r="D38" s="12">
        <v>419</v>
      </c>
      <c r="E38" s="16">
        <v>207</v>
      </c>
      <c r="F38" s="16">
        <v>0</v>
      </c>
      <c r="G38" s="32">
        <f t="shared" si="0"/>
        <v>2.9496039399950593</v>
      </c>
      <c r="H38" s="33">
        <f t="shared" si="0"/>
        <v>1.4296106341483426</v>
      </c>
      <c r="I38">
        <v>516</v>
      </c>
      <c r="J38">
        <v>70</v>
      </c>
      <c r="K38" s="15">
        <f t="shared" si="1"/>
        <v>3.6324478115452283</v>
      </c>
      <c r="L38" s="15">
        <f t="shared" si="1"/>
        <v>0.48344320961538156</v>
      </c>
      <c r="M38">
        <v>2</v>
      </c>
      <c r="N38" s="12">
        <v>46</v>
      </c>
      <c r="O38" s="16">
        <v>119</v>
      </c>
      <c r="P38" s="16">
        <v>255</v>
      </c>
      <c r="Q38" s="16">
        <v>206</v>
      </c>
      <c r="R38" s="17">
        <v>0</v>
      </c>
      <c r="S38">
        <v>0</v>
      </c>
      <c r="T38">
        <v>205</v>
      </c>
      <c r="U38">
        <v>262</v>
      </c>
      <c r="V38">
        <v>117</v>
      </c>
      <c r="W38">
        <v>0</v>
      </c>
      <c r="X38" s="30"/>
      <c r="Y38" s="31">
        <v>28684764</v>
      </c>
      <c r="Z38" s="31">
        <v>14205297</v>
      </c>
      <c r="AA38" s="31">
        <v>14479467</v>
      </c>
      <c r="AB38" s="15"/>
      <c r="AC38" s="15"/>
      <c r="AG38" s="3"/>
      <c r="AH38" s="3"/>
      <c r="AI38" s="15"/>
      <c r="AJ38" s="15"/>
    </row>
    <row r="39" spans="1:36">
      <c r="A39">
        <v>1994</v>
      </c>
      <c r="B39">
        <v>596</v>
      </c>
      <c r="C39">
        <v>2.06</v>
      </c>
      <c r="D39" s="12">
        <v>395</v>
      </c>
      <c r="E39" s="16">
        <v>200</v>
      </c>
      <c r="F39" s="16">
        <v>1</v>
      </c>
      <c r="G39" s="32">
        <f t="shared" si="0"/>
        <v>2.7512358969558375</v>
      </c>
      <c r="H39" s="33">
        <f t="shared" si="0"/>
        <v>1.3657956555269415</v>
      </c>
      <c r="I39">
        <v>541</v>
      </c>
      <c r="J39">
        <v>67</v>
      </c>
      <c r="K39" s="15">
        <f t="shared" si="1"/>
        <v>3.7681484057040713</v>
      </c>
      <c r="L39" s="15">
        <f t="shared" si="1"/>
        <v>0.45754154460152541</v>
      </c>
      <c r="M39">
        <v>0</v>
      </c>
      <c r="N39" s="12">
        <v>58</v>
      </c>
      <c r="O39" s="16">
        <v>133</v>
      </c>
      <c r="P39" s="16">
        <v>218</v>
      </c>
      <c r="Q39" s="16">
        <v>186</v>
      </c>
      <c r="R39" s="17">
        <v>0</v>
      </c>
      <c r="S39">
        <v>0</v>
      </c>
      <c r="T39">
        <v>236</v>
      </c>
      <c r="U39">
        <v>261</v>
      </c>
      <c r="V39">
        <v>101</v>
      </c>
      <c r="W39">
        <v>0</v>
      </c>
      <c r="X39" s="30"/>
      <c r="Y39" s="31">
        <v>29000663</v>
      </c>
      <c r="Z39" s="31">
        <v>14357184</v>
      </c>
      <c r="AA39" s="31">
        <v>14643479</v>
      </c>
      <c r="AB39" s="15"/>
      <c r="AC39" s="15"/>
      <c r="AG39" s="3"/>
      <c r="AH39" s="3"/>
      <c r="AI39" s="15"/>
      <c r="AJ39" s="15"/>
    </row>
    <row r="40" spans="1:36">
      <c r="A40">
        <v>1995</v>
      </c>
      <c r="B40">
        <v>588</v>
      </c>
      <c r="C40">
        <v>2.0099999999999998</v>
      </c>
      <c r="D40" s="12">
        <v>391</v>
      </c>
      <c r="E40" s="16">
        <v>196</v>
      </c>
      <c r="F40" s="16">
        <v>0</v>
      </c>
      <c r="G40" s="32">
        <f t="shared" si="0"/>
        <v>2.6960904137712713</v>
      </c>
      <c r="H40" s="33">
        <f t="shared" si="0"/>
        <v>1.3243395363325119</v>
      </c>
      <c r="I40">
        <v>517</v>
      </c>
      <c r="J40">
        <v>75</v>
      </c>
      <c r="K40" s="15">
        <f t="shared" si="1"/>
        <v>3.5649072734520391</v>
      </c>
      <c r="L40" s="15">
        <f t="shared" si="1"/>
        <v>0.50676257767825705</v>
      </c>
      <c r="M40">
        <v>0</v>
      </c>
      <c r="N40" s="12">
        <v>53</v>
      </c>
      <c r="O40" s="16">
        <v>109</v>
      </c>
      <c r="P40" s="16">
        <v>202</v>
      </c>
      <c r="Q40" s="16">
        <v>222</v>
      </c>
      <c r="R40" s="17">
        <v>0</v>
      </c>
      <c r="S40">
        <v>1</v>
      </c>
      <c r="T40">
        <v>231</v>
      </c>
      <c r="U40">
        <v>233</v>
      </c>
      <c r="V40">
        <v>126</v>
      </c>
      <c r="W40">
        <v>0</v>
      </c>
      <c r="X40" s="30"/>
      <c r="Y40" s="31">
        <v>29302311</v>
      </c>
      <c r="Z40" s="31">
        <v>14502481</v>
      </c>
      <c r="AA40" s="31">
        <v>14799830</v>
      </c>
      <c r="AB40" s="15"/>
      <c r="AC40" s="15"/>
      <c r="AG40" s="3"/>
      <c r="AH40" s="3"/>
      <c r="AI40" s="15"/>
      <c r="AJ40" s="15"/>
    </row>
    <row r="41" spans="1:36">
      <c r="A41">
        <v>1996</v>
      </c>
      <c r="B41">
        <v>635</v>
      </c>
      <c r="C41">
        <v>2.14</v>
      </c>
      <c r="D41" s="12">
        <v>434</v>
      </c>
      <c r="E41" s="16">
        <v>200</v>
      </c>
      <c r="F41" s="16">
        <v>0</v>
      </c>
      <c r="G41" s="32">
        <f t="shared" si="0"/>
        <v>2.9623922259183111</v>
      </c>
      <c r="H41" s="33">
        <f t="shared" si="0"/>
        <v>1.3369076897326024</v>
      </c>
      <c r="I41">
        <v>525</v>
      </c>
      <c r="J41">
        <v>68</v>
      </c>
      <c r="K41" s="15">
        <f t="shared" si="1"/>
        <v>3.5835389829656985</v>
      </c>
      <c r="L41" s="15">
        <f t="shared" si="1"/>
        <v>0.45454861450908485</v>
      </c>
      <c r="M41">
        <v>0</v>
      </c>
      <c r="N41" s="12">
        <v>53</v>
      </c>
      <c r="O41" s="16">
        <v>126</v>
      </c>
      <c r="P41" s="16">
        <v>216</v>
      </c>
      <c r="Q41" s="16">
        <v>239</v>
      </c>
      <c r="R41" s="17">
        <v>0</v>
      </c>
      <c r="S41">
        <v>2</v>
      </c>
      <c r="T41">
        <v>212</v>
      </c>
      <c r="U41">
        <v>246</v>
      </c>
      <c r="V41">
        <v>131</v>
      </c>
      <c r="W41">
        <v>1</v>
      </c>
      <c r="X41" s="30"/>
      <c r="Y41" s="31">
        <v>29610218</v>
      </c>
      <c r="Z41" s="31">
        <v>14650322</v>
      </c>
      <c r="AA41" s="31">
        <v>14959896</v>
      </c>
      <c r="AB41" s="15"/>
      <c r="AC41" s="15"/>
      <c r="AG41" s="3"/>
      <c r="AH41" s="3"/>
      <c r="AI41" s="15"/>
      <c r="AJ41" s="15"/>
    </row>
    <row r="42" spans="1:36">
      <c r="A42">
        <v>1997</v>
      </c>
      <c r="B42">
        <v>586</v>
      </c>
      <c r="C42">
        <v>1.96</v>
      </c>
      <c r="D42" s="12">
        <v>381</v>
      </c>
      <c r="E42" s="16">
        <v>205</v>
      </c>
      <c r="F42" s="16">
        <v>0</v>
      </c>
      <c r="G42" s="32">
        <f t="shared" si="0"/>
        <v>2.5731959431303437</v>
      </c>
      <c r="H42" s="33">
        <f t="shared" si="0"/>
        <v>1.3576646261077716</v>
      </c>
      <c r="I42">
        <v>456</v>
      </c>
      <c r="J42">
        <v>74</v>
      </c>
      <c r="K42" s="15">
        <f t="shared" si="1"/>
        <v>3.0797305776048201</v>
      </c>
      <c r="L42" s="15">
        <f t="shared" si="1"/>
        <v>0.49008381625353703</v>
      </c>
      <c r="M42">
        <v>0</v>
      </c>
      <c r="N42" s="12">
        <v>65</v>
      </c>
      <c r="O42" s="16">
        <v>117</v>
      </c>
      <c r="P42" s="16">
        <v>190</v>
      </c>
      <c r="Q42" s="16">
        <v>214</v>
      </c>
      <c r="R42" s="17">
        <v>0</v>
      </c>
      <c r="S42">
        <v>2</v>
      </c>
      <c r="T42">
        <v>181</v>
      </c>
      <c r="U42">
        <v>221</v>
      </c>
      <c r="V42">
        <v>126</v>
      </c>
      <c r="W42">
        <v>0</v>
      </c>
      <c r="X42" s="30"/>
      <c r="Y42" s="31">
        <v>29905948</v>
      </c>
      <c r="Z42" s="31">
        <v>14806490</v>
      </c>
      <c r="AA42" s="31">
        <v>15099458</v>
      </c>
      <c r="AB42" s="15"/>
      <c r="AC42" s="15"/>
      <c r="AG42" s="3"/>
      <c r="AH42" s="3"/>
      <c r="AI42" s="15"/>
      <c r="AJ42" s="15"/>
    </row>
    <row r="43" spans="1:36">
      <c r="A43">
        <v>1998</v>
      </c>
      <c r="B43">
        <v>558</v>
      </c>
      <c r="C43">
        <v>1.85</v>
      </c>
      <c r="D43" s="12">
        <v>382</v>
      </c>
      <c r="E43" s="16">
        <v>177</v>
      </c>
      <c r="F43" s="16">
        <v>0</v>
      </c>
      <c r="G43" s="32">
        <f t="shared" si="0"/>
        <v>2.5594296893843969</v>
      </c>
      <c r="H43" s="33">
        <f t="shared" si="0"/>
        <v>1.1621819684118941</v>
      </c>
      <c r="I43">
        <v>497</v>
      </c>
      <c r="J43">
        <v>68</v>
      </c>
      <c r="K43" s="15">
        <f t="shared" si="1"/>
        <v>3.3299386272880769</v>
      </c>
      <c r="L43" s="15">
        <f t="shared" si="1"/>
        <v>0.44648798786445654</v>
      </c>
      <c r="M43">
        <v>0</v>
      </c>
      <c r="N43" s="12">
        <v>55</v>
      </c>
      <c r="O43" s="16">
        <v>116</v>
      </c>
      <c r="P43" s="16">
        <v>177</v>
      </c>
      <c r="Q43" s="16">
        <v>211</v>
      </c>
      <c r="R43" s="17">
        <v>0</v>
      </c>
      <c r="S43">
        <v>0</v>
      </c>
      <c r="T43">
        <v>221</v>
      </c>
      <c r="U43">
        <v>213</v>
      </c>
      <c r="V43">
        <v>131</v>
      </c>
      <c r="W43">
        <v>0</v>
      </c>
      <c r="X43" s="30"/>
      <c r="Y43" s="31">
        <v>30155173</v>
      </c>
      <c r="Z43" s="31">
        <v>14925200</v>
      </c>
      <c r="AA43" s="31">
        <v>15229973</v>
      </c>
      <c r="AB43" s="15"/>
      <c r="AC43" s="15"/>
      <c r="AG43" s="3"/>
      <c r="AH43" s="3"/>
      <c r="AI43" s="15"/>
      <c r="AJ43" s="15"/>
    </row>
    <row r="44" spans="1:36">
      <c r="A44">
        <v>1999</v>
      </c>
      <c r="B44">
        <v>538</v>
      </c>
      <c r="C44">
        <v>1.77</v>
      </c>
      <c r="D44" s="12">
        <v>366</v>
      </c>
      <c r="E44" s="16">
        <v>173</v>
      </c>
      <c r="F44" s="16">
        <v>0</v>
      </c>
      <c r="G44" s="32">
        <f t="shared" si="0"/>
        <v>2.4320935880244776</v>
      </c>
      <c r="H44" s="33">
        <f t="shared" si="0"/>
        <v>1.1268506160192693</v>
      </c>
      <c r="I44">
        <v>465</v>
      </c>
      <c r="J44">
        <v>49</v>
      </c>
      <c r="K44" s="15">
        <f t="shared" si="1"/>
        <v>3.089954968391754</v>
      </c>
      <c r="L44" s="15">
        <f t="shared" si="1"/>
        <v>0.31916578141586238</v>
      </c>
      <c r="M44">
        <v>0</v>
      </c>
      <c r="N44" s="12">
        <v>36</v>
      </c>
      <c r="O44" s="16">
        <v>99</v>
      </c>
      <c r="P44" s="16">
        <v>191</v>
      </c>
      <c r="Q44" s="16">
        <v>213</v>
      </c>
      <c r="R44" s="17">
        <v>0</v>
      </c>
      <c r="S44">
        <v>1</v>
      </c>
      <c r="T44">
        <v>187</v>
      </c>
      <c r="U44">
        <v>196</v>
      </c>
      <c r="V44">
        <v>130</v>
      </c>
      <c r="W44">
        <v>0</v>
      </c>
      <c r="X44" s="30">
        <v>47</v>
      </c>
      <c r="Y44" s="31">
        <v>30401286</v>
      </c>
      <c r="Z44" s="31">
        <v>15048763</v>
      </c>
      <c r="AA44" s="31">
        <v>15352523</v>
      </c>
      <c r="AB44" s="15"/>
      <c r="AC44" s="15"/>
      <c r="AG44" s="3"/>
      <c r="AH44" s="3"/>
      <c r="AI44" s="15"/>
      <c r="AJ44" s="15"/>
    </row>
    <row r="45" spans="1:36">
      <c r="A45">
        <v>2000</v>
      </c>
      <c r="B45">
        <v>546</v>
      </c>
      <c r="C45">
        <v>1.78</v>
      </c>
      <c r="D45" s="12">
        <v>397</v>
      </c>
      <c r="E45" s="16">
        <v>149</v>
      </c>
      <c r="F45" s="16">
        <v>0</v>
      </c>
      <c r="G45" s="32">
        <f t="shared" si="0"/>
        <v>2.6128824450366683</v>
      </c>
      <c r="H45" s="33">
        <f t="shared" si="0"/>
        <v>0.96180026287485842</v>
      </c>
      <c r="I45">
        <v>444</v>
      </c>
      <c r="J45">
        <v>57</v>
      </c>
      <c r="K45" s="15">
        <f t="shared" si="1"/>
        <v>2.9222161350032261</v>
      </c>
      <c r="L45" s="15">
        <f t="shared" si="1"/>
        <v>0.36793701331454315</v>
      </c>
      <c r="M45">
        <v>0</v>
      </c>
      <c r="N45" s="12">
        <v>39</v>
      </c>
      <c r="O45" s="16">
        <v>115</v>
      </c>
      <c r="P45" s="16">
        <v>186</v>
      </c>
      <c r="Q45" s="16">
        <v>205</v>
      </c>
      <c r="R45" s="17">
        <v>0</v>
      </c>
      <c r="S45">
        <v>1</v>
      </c>
      <c r="T45">
        <v>184</v>
      </c>
      <c r="U45">
        <v>191</v>
      </c>
      <c r="V45">
        <v>125</v>
      </c>
      <c r="W45">
        <v>0</v>
      </c>
      <c r="X45" s="30">
        <v>73</v>
      </c>
      <c r="Y45" s="31">
        <v>30685730</v>
      </c>
      <c r="Z45" s="31">
        <v>15193948</v>
      </c>
      <c r="AA45" s="31">
        <v>15491782</v>
      </c>
      <c r="AB45" s="15"/>
      <c r="AC45" s="15"/>
      <c r="AG45" s="3"/>
      <c r="AH45" s="3"/>
      <c r="AI45" s="15"/>
      <c r="AJ45" s="15"/>
    </row>
    <row r="46" spans="1:36">
      <c r="A46">
        <v>2001</v>
      </c>
      <c r="B46">
        <v>553</v>
      </c>
      <c r="C46">
        <v>1.78</v>
      </c>
      <c r="D46" s="12">
        <v>391</v>
      </c>
      <c r="E46" s="16">
        <v>162</v>
      </c>
      <c r="F46" s="16">
        <v>0</v>
      </c>
      <c r="G46" s="32">
        <f t="shared" si="0"/>
        <v>2.5445143589353125</v>
      </c>
      <c r="H46" s="33">
        <f t="shared" si="0"/>
        <v>1.0348656456929211</v>
      </c>
      <c r="I46">
        <v>458</v>
      </c>
      <c r="J46">
        <v>64</v>
      </c>
      <c r="K46" s="15">
        <f t="shared" si="1"/>
        <v>2.9805308859139981</v>
      </c>
      <c r="L46" s="15">
        <f t="shared" si="1"/>
        <v>0.40883581064411695</v>
      </c>
      <c r="M46">
        <v>0</v>
      </c>
      <c r="N46" s="12">
        <v>39</v>
      </c>
      <c r="O46" s="16">
        <v>131</v>
      </c>
      <c r="P46" s="16">
        <v>172</v>
      </c>
      <c r="Q46" s="16">
        <v>211</v>
      </c>
      <c r="R46" s="17">
        <v>0</v>
      </c>
      <c r="S46">
        <v>0</v>
      </c>
      <c r="T46">
        <v>203</v>
      </c>
      <c r="U46">
        <v>193</v>
      </c>
      <c r="V46">
        <v>126</v>
      </c>
      <c r="W46">
        <v>0</v>
      </c>
      <c r="X46" s="30">
        <v>62</v>
      </c>
      <c r="Y46" s="31">
        <v>31020596</v>
      </c>
      <c r="Z46" s="31">
        <v>15366390</v>
      </c>
      <c r="AA46" s="31">
        <v>15654206</v>
      </c>
      <c r="AB46" s="15"/>
      <c r="AC46" s="15"/>
      <c r="AG46" s="3"/>
      <c r="AH46" s="3"/>
      <c r="AI46" s="15"/>
      <c r="AJ46" s="15"/>
    </row>
    <row r="47" spans="1:36">
      <c r="A47">
        <v>2002</v>
      </c>
      <c r="B47">
        <v>582</v>
      </c>
      <c r="C47">
        <v>1.86</v>
      </c>
      <c r="D47" s="12">
        <v>375</v>
      </c>
      <c r="E47" s="16">
        <v>207</v>
      </c>
      <c r="F47" s="16">
        <v>0</v>
      </c>
      <c r="G47" s="32">
        <f t="shared" si="0"/>
        <v>2.41367538267375</v>
      </c>
      <c r="H47" s="33">
        <f t="shared" si="0"/>
        <v>1.3083093571422884</v>
      </c>
      <c r="I47">
        <v>489</v>
      </c>
      <c r="J47">
        <v>59</v>
      </c>
      <c r="K47" s="15">
        <f t="shared" si="1"/>
        <v>3.1474326990065697</v>
      </c>
      <c r="L47" s="15">
        <f t="shared" si="1"/>
        <v>0.37289976846084544</v>
      </c>
      <c r="M47">
        <v>0</v>
      </c>
      <c r="N47" s="12">
        <v>44</v>
      </c>
      <c r="O47" s="16">
        <v>136</v>
      </c>
      <c r="P47" s="16">
        <v>191</v>
      </c>
      <c r="Q47" s="16">
        <v>211</v>
      </c>
      <c r="R47" s="17">
        <v>0</v>
      </c>
      <c r="S47">
        <v>0</v>
      </c>
      <c r="T47">
        <v>198</v>
      </c>
      <c r="U47">
        <v>212</v>
      </c>
      <c r="V47">
        <v>138</v>
      </c>
      <c r="W47">
        <v>0</v>
      </c>
      <c r="X47" s="30">
        <v>48</v>
      </c>
      <c r="Y47" s="31">
        <v>31358418</v>
      </c>
      <c r="Z47" s="31">
        <v>15536472</v>
      </c>
      <c r="AA47" s="31">
        <v>15821946</v>
      </c>
      <c r="AB47" s="15"/>
      <c r="AC47" s="15"/>
      <c r="AG47" s="3"/>
      <c r="AH47" s="3"/>
      <c r="AI47" s="15"/>
      <c r="AJ47" s="15"/>
    </row>
    <row r="48" spans="1:36">
      <c r="A48">
        <v>2003</v>
      </c>
      <c r="B48">
        <v>551</v>
      </c>
      <c r="C48">
        <v>1.74</v>
      </c>
      <c r="D48" s="12">
        <v>394</v>
      </c>
      <c r="E48" s="16">
        <v>157</v>
      </c>
      <c r="F48" s="16">
        <v>0</v>
      </c>
      <c r="G48" s="32">
        <f t="shared" si="0"/>
        <v>2.5131343160581503</v>
      </c>
      <c r="H48" s="33">
        <f t="shared" si="0"/>
        <v>0.98346303770058563</v>
      </c>
      <c r="I48">
        <v>512</v>
      </c>
      <c r="J48">
        <v>63</v>
      </c>
      <c r="K48" s="15">
        <f t="shared" si="1"/>
        <v>3.265798908177088</v>
      </c>
      <c r="L48" s="15">
        <f t="shared" si="1"/>
        <v>0.39463803423654076</v>
      </c>
      <c r="M48">
        <v>0</v>
      </c>
      <c r="N48" s="12">
        <v>32</v>
      </c>
      <c r="O48" s="16">
        <v>155</v>
      </c>
      <c r="P48" s="16">
        <v>166</v>
      </c>
      <c r="Q48" s="16">
        <v>196</v>
      </c>
      <c r="R48" s="17">
        <v>1</v>
      </c>
      <c r="S48">
        <v>0</v>
      </c>
      <c r="T48">
        <v>256</v>
      </c>
      <c r="U48">
        <v>195</v>
      </c>
      <c r="V48">
        <v>122</v>
      </c>
      <c r="W48">
        <v>0</v>
      </c>
      <c r="X48" s="30">
        <v>89</v>
      </c>
      <c r="Y48" s="31">
        <v>31641630</v>
      </c>
      <c r="Z48" s="31">
        <v>15677634</v>
      </c>
      <c r="AA48" s="31">
        <v>15963996</v>
      </c>
      <c r="AB48" s="15"/>
      <c r="AC48" s="15"/>
      <c r="AG48" s="3"/>
      <c r="AH48" s="3"/>
      <c r="AI48" s="15"/>
      <c r="AJ48" s="15"/>
    </row>
    <row r="49" spans="1:36">
      <c r="A49">
        <v>2004</v>
      </c>
      <c r="B49">
        <v>625</v>
      </c>
      <c r="C49">
        <v>1.96</v>
      </c>
      <c r="D49" s="12">
        <v>425</v>
      </c>
      <c r="E49" s="16">
        <v>200</v>
      </c>
      <c r="F49" s="16">
        <v>0</v>
      </c>
      <c r="G49" s="32">
        <f t="shared" si="0"/>
        <v>2.6856012720018674</v>
      </c>
      <c r="H49" s="33">
        <f t="shared" si="0"/>
        <v>1.2412438007629927</v>
      </c>
      <c r="I49">
        <v>546</v>
      </c>
      <c r="J49">
        <v>65</v>
      </c>
      <c r="K49" s="15">
        <f t="shared" si="1"/>
        <v>3.4502077517953404</v>
      </c>
      <c r="L49" s="15">
        <f t="shared" si="1"/>
        <v>0.40340423524797259</v>
      </c>
      <c r="M49">
        <v>0</v>
      </c>
      <c r="N49" s="12">
        <v>38</v>
      </c>
      <c r="O49" s="16">
        <v>144</v>
      </c>
      <c r="P49" s="16">
        <v>181</v>
      </c>
      <c r="Q49" s="16">
        <v>262</v>
      </c>
      <c r="R49" s="17">
        <v>0</v>
      </c>
      <c r="S49">
        <v>0</v>
      </c>
      <c r="T49">
        <v>258</v>
      </c>
      <c r="U49">
        <v>211</v>
      </c>
      <c r="V49">
        <v>142</v>
      </c>
      <c r="W49">
        <v>0</v>
      </c>
      <c r="X49" s="30">
        <v>75</v>
      </c>
      <c r="Y49" s="31">
        <v>31938004</v>
      </c>
      <c r="Z49" s="31">
        <v>15825134</v>
      </c>
      <c r="AA49" s="31">
        <v>16112870</v>
      </c>
      <c r="AB49" s="15"/>
      <c r="AC49" s="15"/>
      <c r="AG49" s="3"/>
      <c r="AH49" s="3"/>
      <c r="AI49" s="15"/>
      <c r="AJ49" s="15"/>
    </row>
    <row r="50" spans="1:36">
      <c r="A50">
        <v>2005</v>
      </c>
      <c r="B50">
        <v>664</v>
      </c>
      <c r="C50">
        <v>2.06</v>
      </c>
      <c r="D50" s="12">
        <v>484</v>
      </c>
      <c r="E50" s="16">
        <v>180</v>
      </c>
      <c r="F50" s="16">
        <v>0</v>
      </c>
      <c r="G50" s="32">
        <f t="shared" si="0"/>
        <v>3.0290638678116526</v>
      </c>
      <c r="H50" s="33">
        <f t="shared" si="0"/>
        <v>1.1067503779859973</v>
      </c>
      <c r="I50">
        <v>610</v>
      </c>
      <c r="J50">
        <v>64</v>
      </c>
      <c r="K50" s="15">
        <f t="shared" si="1"/>
        <v>3.8176218168700582</v>
      </c>
      <c r="L50" s="15">
        <f t="shared" si="1"/>
        <v>0.39351124550613231</v>
      </c>
      <c r="M50">
        <v>0</v>
      </c>
      <c r="N50" s="12">
        <v>35</v>
      </c>
      <c r="O50" s="16">
        <v>160</v>
      </c>
      <c r="P50" s="16">
        <v>225</v>
      </c>
      <c r="Q50" s="16">
        <v>244</v>
      </c>
      <c r="R50" s="17">
        <v>0</v>
      </c>
      <c r="S50">
        <v>0</v>
      </c>
      <c r="T50">
        <v>332</v>
      </c>
      <c r="U50">
        <v>211</v>
      </c>
      <c r="V50">
        <v>131</v>
      </c>
      <c r="W50">
        <v>0</v>
      </c>
      <c r="X50" s="30">
        <v>106</v>
      </c>
      <c r="Y50" s="31">
        <v>32242364</v>
      </c>
      <c r="Z50" s="31">
        <v>15978534</v>
      </c>
      <c r="AA50" s="31">
        <v>16263830</v>
      </c>
      <c r="AB50" s="15"/>
      <c r="AC50" s="15"/>
      <c r="AG50" s="3"/>
      <c r="AH50" s="3"/>
      <c r="AI50" s="15"/>
      <c r="AJ50" s="15"/>
    </row>
    <row r="51" spans="1:36">
      <c r="A51">
        <v>2006</v>
      </c>
      <c r="B51">
        <v>608</v>
      </c>
      <c r="C51">
        <v>1.87</v>
      </c>
      <c r="D51" s="12">
        <v>446</v>
      </c>
      <c r="E51" s="16">
        <v>162</v>
      </c>
      <c r="F51" s="16">
        <v>0</v>
      </c>
      <c r="G51" s="32">
        <f t="shared" si="0"/>
        <v>2.7625599540547876</v>
      </c>
      <c r="H51" s="33">
        <f t="shared" si="0"/>
        <v>0.98623778229458448</v>
      </c>
      <c r="I51">
        <v>525</v>
      </c>
      <c r="J51">
        <v>74</v>
      </c>
      <c r="K51" s="15">
        <f t="shared" si="1"/>
        <v>3.2518923225981244</v>
      </c>
      <c r="L51" s="15">
        <f t="shared" si="1"/>
        <v>0.4505036783320942</v>
      </c>
      <c r="M51">
        <v>0</v>
      </c>
      <c r="N51" s="12">
        <v>32</v>
      </c>
      <c r="O51" s="16">
        <v>162</v>
      </c>
      <c r="P51" s="16">
        <v>209</v>
      </c>
      <c r="Q51" s="16">
        <v>203</v>
      </c>
      <c r="R51" s="17">
        <v>1</v>
      </c>
      <c r="S51">
        <v>1</v>
      </c>
      <c r="T51">
        <v>279</v>
      </c>
      <c r="U51">
        <v>201</v>
      </c>
      <c r="V51">
        <v>118</v>
      </c>
      <c r="W51">
        <v>0</v>
      </c>
      <c r="X51" s="30">
        <v>104</v>
      </c>
      <c r="Y51" s="31">
        <v>32570505</v>
      </c>
      <c r="Z51" s="31">
        <v>16144446</v>
      </c>
      <c r="AA51" s="31">
        <v>16426059</v>
      </c>
      <c r="AB51" s="15"/>
      <c r="AC51" s="15"/>
      <c r="AG51" s="3"/>
      <c r="AH51" s="3"/>
      <c r="AI51" s="15"/>
      <c r="AJ51" s="15"/>
    </row>
    <row r="52" spans="1:36">
      <c r="A52">
        <v>2007</v>
      </c>
      <c r="B52">
        <v>597</v>
      </c>
      <c r="C52">
        <v>1.82</v>
      </c>
      <c r="D52" s="12">
        <v>431</v>
      </c>
      <c r="E52" s="16">
        <v>166</v>
      </c>
      <c r="F52" s="16">
        <v>0</v>
      </c>
      <c r="G52" s="32">
        <f t="shared" si="0"/>
        <v>2.6444443353670808</v>
      </c>
      <c r="H52" s="33">
        <f t="shared" si="0"/>
        <v>1.0006264162480512</v>
      </c>
      <c r="I52">
        <v>503</v>
      </c>
      <c r="J52">
        <v>58</v>
      </c>
      <c r="K52" s="15">
        <f t="shared" si="1"/>
        <v>3.0862076582126257</v>
      </c>
      <c r="L52" s="15">
        <f t="shared" si="1"/>
        <v>0.34961645868907809</v>
      </c>
      <c r="M52">
        <v>0</v>
      </c>
      <c r="N52" s="12">
        <v>25</v>
      </c>
      <c r="O52" s="16">
        <v>173</v>
      </c>
      <c r="P52" s="16">
        <v>187</v>
      </c>
      <c r="Q52" s="16">
        <v>212</v>
      </c>
      <c r="R52" s="17">
        <v>0</v>
      </c>
      <c r="S52">
        <v>3</v>
      </c>
      <c r="T52">
        <v>276</v>
      </c>
      <c r="U52">
        <v>180</v>
      </c>
      <c r="V52">
        <v>102</v>
      </c>
      <c r="W52">
        <v>0</v>
      </c>
      <c r="X52" s="30">
        <v>119</v>
      </c>
      <c r="Y52" s="31">
        <v>32887928</v>
      </c>
      <c r="Z52" s="31">
        <v>16298320</v>
      </c>
      <c r="AA52" s="31">
        <v>16589608</v>
      </c>
      <c r="AB52" s="15"/>
      <c r="AC52" s="15"/>
      <c r="AG52" s="3"/>
      <c r="AH52" s="3"/>
      <c r="AI52" s="15"/>
      <c r="AJ52" s="15"/>
    </row>
    <row r="53" spans="1:36">
      <c r="A53">
        <v>2008</v>
      </c>
      <c r="B53">
        <v>614</v>
      </c>
      <c r="C53">
        <v>1.85</v>
      </c>
      <c r="D53" s="12">
        <v>467</v>
      </c>
      <c r="E53" s="16">
        <v>147</v>
      </c>
      <c r="F53" s="16">
        <v>0</v>
      </c>
      <c r="G53" s="32">
        <f t="shared" si="0"/>
        <v>2.8348482369763155</v>
      </c>
      <c r="H53" s="33">
        <f t="shared" si="0"/>
        <v>0.87644885342603251</v>
      </c>
      <c r="I53">
        <v>505</v>
      </c>
      <c r="J53">
        <v>53</v>
      </c>
      <c r="K53" s="15">
        <f t="shared" si="1"/>
        <v>3.065521112790234</v>
      </c>
      <c r="L53" s="15">
        <f t="shared" si="1"/>
        <v>0.31599856620122269</v>
      </c>
      <c r="M53">
        <v>0</v>
      </c>
      <c r="N53" s="12">
        <v>29</v>
      </c>
      <c r="O53" s="16">
        <v>178</v>
      </c>
      <c r="P53" s="16">
        <v>185</v>
      </c>
      <c r="Q53" s="16">
        <v>222</v>
      </c>
      <c r="R53" s="17">
        <v>0</v>
      </c>
      <c r="S53">
        <v>1</v>
      </c>
      <c r="T53">
        <v>243</v>
      </c>
      <c r="U53" s="34">
        <v>198</v>
      </c>
      <c r="V53">
        <v>116</v>
      </c>
      <c r="W53">
        <v>0</v>
      </c>
      <c r="X53" s="30">
        <v>138</v>
      </c>
      <c r="Y53" s="31">
        <v>33245773</v>
      </c>
      <c r="Z53" s="31">
        <v>16473545</v>
      </c>
      <c r="AA53" s="31">
        <v>16772228</v>
      </c>
      <c r="AB53" s="15"/>
      <c r="AC53" s="15"/>
      <c r="AG53" s="3"/>
      <c r="AH53" s="3"/>
      <c r="AI53" s="15"/>
      <c r="AJ53" s="15"/>
    </row>
    <row r="54" spans="1:36">
      <c r="A54">
        <v>2009</v>
      </c>
      <c r="B54">
        <v>610</v>
      </c>
      <c r="C54">
        <v>1.81</v>
      </c>
      <c r="D54" s="12">
        <v>448</v>
      </c>
      <c r="E54" s="16">
        <v>162</v>
      </c>
      <c r="F54" s="16">
        <v>0</v>
      </c>
      <c r="G54" s="32">
        <f t="shared" si="0"/>
        <v>2.6885556706860174</v>
      </c>
      <c r="H54" s="33">
        <f t="shared" si="0"/>
        <v>0.9548875180817088</v>
      </c>
      <c r="I54">
        <v>536</v>
      </c>
      <c r="J54">
        <v>64</v>
      </c>
      <c r="K54" s="15">
        <f t="shared" si="1"/>
        <v>3.2166648202850565</v>
      </c>
      <c r="L54" s="15">
        <f t="shared" si="1"/>
        <v>0.37723951331623062</v>
      </c>
      <c r="M54">
        <v>0</v>
      </c>
      <c r="N54" s="12">
        <v>34</v>
      </c>
      <c r="O54" s="16">
        <v>181</v>
      </c>
      <c r="P54" s="16">
        <v>198</v>
      </c>
      <c r="Q54" s="16">
        <v>197</v>
      </c>
      <c r="R54" s="17">
        <v>0</v>
      </c>
      <c r="S54">
        <v>1</v>
      </c>
      <c r="T54">
        <v>282</v>
      </c>
      <c r="U54">
        <v>194</v>
      </c>
      <c r="V54">
        <v>123</v>
      </c>
      <c r="W54">
        <v>0</v>
      </c>
      <c r="X54" s="30">
        <v>124</v>
      </c>
      <c r="Y54" s="31">
        <v>33628571</v>
      </c>
      <c r="Z54" s="31">
        <v>16663222</v>
      </c>
      <c r="AA54" s="31">
        <v>16965349</v>
      </c>
      <c r="AB54" s="15"/>
      <c r="AC54" s="15"/>
      <c r="AG54" s="3"/>
      <c r="AH54" s="3"/>
      <c r="AI54" s="15"/>
      <c r="AJ54" s="15"/>
    </row>
    <row r="55" spans="1:36">
      <c r="A55">
        <v>2010</v>
      </c>
      <c r="B55">
        <v>556</v>
      </c>
      <c r="C55">
        <v>1.64</v>
      </c>
      <c r="D55" s="12">
        <v>401</v>
      </c>
      <c r="E55" s="16">
        <v>154</v>
      </c>
      <c r="F55" s="16">
        <v>1</v>
      </c>
      <c r="G55" s="32">
        <f t="shared" si="0"/>
        <v>2.3801099729516233</v>
      </c>
      <c r="H55" s="33">
        <f t="shared" si="0"/>
        <v>0.89757644451669094</v>
      </c>
      <c r="I55">
        <v>524</v>
      </c>
      <c r="J55">
        <v>66</v>
      </c>
      <c r="K55" s="15">
        <f t="shared" si="1"/>
        <v>3.1101686429592283</v>
      </c>
      <c r="L55" s="15">
        <f t="shared" si="1"/>
        <v>0.38467561907858183</v>
      </c>
      <c r="M55">
        <v>0</v>
      </c>
      <c r="N55" s="12">
        <v>30</v>
      </c>
      <c r="O55" s="16">
        <v>142</v>
      </c>
      <c r="P55" s="16">
        <v>170</v>
      </c>
      <c r="Q55" s="16">
        <v>213</v>
      </c>
      <c r="R55" s="17">
        <v>0</v>
      </c>
      <c r="S55">
        <v>0</v>
      </c>
      <c r="T55">
        <v>257</v>
      </c>
      <c r="U55">
        <v>211</v>
      </c>
      <c r="V55">
        <v>122</v>
      </c>
      <c r="W55">
        <v>0</v>
      </c>
      <c r="X55" s="30">
        <v>94</v>
      </c>
      <c r="Y55" s="31">
        <v>34005274</v>
      </c>
      <c r="Z55" s="31">
        <v>16847961</v>
      </c>
      <c r="AA55" s="31">
        <v>17157313</v>
      </c>
      <c r="AB55" s="15"/>
      <c r="AC55" s="15"/>
      <c r="AG55" s="3"/>
      <c r="AH55" s="3"/>
      <c r="AI55" s="15"/>
      <c r="AJ55" s="15"/>
    </row>
    <row r="56" spans="1:36">
      <c r="A56">
        <v>2011</v>
      </c>
      <c r="B56">
        <v>606</v>
      </c>
      <c r="C56">
        <v>1.76</v>
      </c>
      <c r="D56" s="12">
        <v>427</v>
      </c>
      <c r="E56" s="16">
        <v>179</v>
      </c>
      <c r="F56" s="16">
        <v>0</v>
      </c>
      <c r="G56" s="32">
        <f t="shared" si="0"/>
        <v>2.509408961316844</v>
      </c>
      <c r="H56" s="33">
        <f t="shared" si="0"/>
        <v>1.0330804479367566</v>
      </c>
      <c r="I56">
        <v>555</v>
      </c>
      <c r="J56">
        <v>59</v>
      </c>
      <c r="K56" s="15">
        <f t="shared" si="1"/>
        <v>3.2616439661143986</v>
      </c>
      <c r="L56" s="15">
        <f t="shared" si="1"/>
        <v>0.34051254987859575</v>
      </c>
      <c r="M56">
        <v>0</v>
      </c>
      <c r="N56" s="12">
        <v>32</v>
      </c>
      <c r="O56" s="16">
        <v>169</v>
      </c>
      <c r="P56" s="16">
        <v>163</v>
      </c>
      <c r="Q56" s="16">
        <v>242</v>
      </c>
      <c r="R56" s="17">
        <v>0</v>
      </c>
      <c r="S56">
        <v>0</v>
      </c>
      <c r="T56">
        <v>252</v>
      </c>
      <c r="U56">
        <v>209</v>
      </c>
      <c r="V56">
        <v>153</v>
      </c>
      <c r="W56">
        <v>0</v>
      </c>
      <c r="X56" s="30">
        <v>97</v>
      </c>
      <c r="Y56" s="31">
        <v>34342780</v>
      </c>
      <c r="Z56" s="31">
        <v>17015959</v>
      </c>
      <c r="AA56" s="31">
        <v>17326821</v>
      </c>
      <c r="AB56" s="15"/>
      <c r="AC56" s="15"/>
      <c r="AG56" s="3"/>
      <c r="AH56" s="3"/>
      <c r="AI56" s="15"/>
      <c r="AJ56" s="15"/>
    </row>
    <row r="57" spans="1:36">
      <c r="A57">
        <v>2012</v>
      </c>
      <c r="B57">
        <v>548</v>
      </c>
      <c r="C57">
        <v>1.58</v>
      </c>
      <c r="D57" s="12">
        <v>391</v>
      </c>
      <c r="E57" s="16">
        <v>157</v>
      </c>
      <c r="F57" s="16">
        <v>0</v>
      </c>
      <c r="G57" s="32">
        <f t="shared" si="0"/>
        <v>2.2696444401721725</v>
      </c>
      <c r="H57" s="33">
        <f t="shared" si="0"/>
        <v>0.89595625268180534</v>
      </c>
      <c r="I57">
        <v>492</v>
      </c>
      <c r="J57">
        <v>59</v>
      </c>
      <c r="K57" s="15">
        <f t="shared" si="1"/>
        <v>2.8559208812396646</v>
      </c>
      <c r="L57" s="15">
        <f t="shared" si="1"/>
        <v>0.33669693572118803</v>
      </c>
      <c r="M57">
        <v>0</v>
      </c>
      <c r="N57" s="12">
        <v>32</v>
      </c>
      <c r="O57" s="16">
        <v>112</v>
      </c>
      <c r="P57" s="16">
        <v>187</v>
      </c>
      <c r="Q57" s="16">
        <v>217</v>
      </c>
      <c r="R57" s="17">
        <v>0</v>
      </c>
      <c r="S57">
        <v>0</v>
      </c>
      <c r="T57">
        <v>227</v>
      </c>
      <c r="U57">
        <v>195</v>
      </c>
      <c r="V57">
        <v>129</v>
      </c>
      <c r="W57">
        <v>0</v>
      </c>
      <c r="X57" s="30">
        <v>94</v>
      </c>
      <c r="Y57" s="31">
        <v>34750545</v>
      </c>
      <c r="Z57" s="31">
        <v>17227368</v>
      </c>
      <c r="AA57" s="31">
        <v>17523177</v>
      </c>
      <c r="AB57" s="15"/>
      <c r="AC57" s="15"/>
      <c r="AG57" s="3"/>
      <c r="AH57" s="3"/>
      <c r="AI57" s="15"/>
      <c r="AJ57" s="15"/>
    </row>
    <row r="58" spans="1:36">
      <c r="A58">
        <v>2013</v>
      </c>
      <c r="B58">
        <v>509</v>
      </c>
      <c r="C58">
        <v>1.45</v>
      </c>
      <c r="D58" s="12">
        <v>358</v>
      </c>
      <c r="E58" s="16">
        <v>151</v>
      </c>
      <c r="F58" s="16">
        <v>0</v>
      </c>
      <c r="G58" s="32">
        <f t="shared" si="0"/>
        <v>2.0538858171439229</v>
      </c>
      <c r="H58" s="33">
        <f t="shared" si="0"/>
        <v>0.85204854193898594</v>
      </c>
      <c r="I58">
        <v>442</v>
      </c>
      <c r="J58">
        <v>56</v>
      </c>
      <c r="K58" s="15">
        <f t="shared" si="1"/>
        <v>2.5358031597140047</v>
      </c>
      <c r="L58" s="15">
        <f t="shared" si="1"/>
        <v>0.31599151224227295</v>
      </c>
      <c r="M58">
        <v>0</v>
      </c>
      <c r="N58" s="12">
        <v>23</v>
      </c>
      <c r="O58" s="16">
        <v>115</v>
      </c>
      <c r="P58" s="16">
        <v>173</v>
      </c>
      <c r="Q58" s="16">
        <v>198</v>
      </c>
      <c r="R58" s="17">
        <v>0</v>
      </c>
      <c r="S58">
        <v>1</v>
      </c>
      <c r="T58">
        <v>196</v>
      </c>
      <c r="U58">
        <v>187</v>
      </c>
      <c r="V58">
        <v>114</v>
      </c>
      <c r="W58">
        <v>0</v>
      </c>
      <c r="X58" s="30">
        <v>84</v>
      </c>
      <c r="Y58" s="31">
        <v>35152370</v>
      </c>
      <c r="Z58" s="31">
        <v>17430375</v>
      </c>
      <c r="AA58" s="31">
        <v>17721995</v>
      </c>
      <c r="AB58" s="15"/>
      <c r="AC58" s="15"/>
      <c r="AG58" s="3"/>
      <c r="AH58" s="3"/>
      <c r="AI58" s="15"/>
      <c r="AJ58" s="15"/>
    </row>
    <row r="59" spans="1:36">
      <c r="A59">
        <v>2014</v>
      </c>
      <c r="B59">
        <v>522</v>
      </c>
      <c r="C59">
        <v>1.47</v>
      </c>
      <c r="D59" s="12">
        <v>371</v>
      </c>
      <c r="E59" s="16">
        <v>151</v>
      </c>
      <c r="F59" s="16">
        <v>0</v>
      </c>
      <c r="G59" s="32">
        <f t="shared" si="0"/>
        <v>2.1051368914913149</v>
      </c>
      <c r="H59" s="33">
        <f t="shared" si="0"/>
        <v>0.84302010893271362</v>
      </c>
      <c r="I59">
        <v>422</v>
      </c>
      <c r="J59">
        <v>59</v>
      </c>
      <c r="K59" s="15">
        <f t="shared" si="1"/>
        <v>2.3945222862785305</v>
      </c>
      <c r="L59" s="15">
        <f t="shared" si="1"/>
        <v>0.32939196309291463</v>
      </c>
      <c r="M59">
        <v>0</v>
      </c>
      <c r="N59" s="12">
        <v>26</v>
      </c>
      <c r="O59" s="16">
        <v>106</v>
      </c>
      <c r="P59" s="16">
        <v>171</v>
      </c>
      <c r="Q59" s="16">
        <v>219</v>
      </c>
      <c r="R59" s="17">
        <v>0</v>
      </c>
      <c r="S59">
        <v>0</v>
      </c>
      <c r="T59">
        <v>171</v>
      </c>
      <c r="U59">
        <v>193</v>
      </c>
      <c r="V59">
        <v>116</v>
      </c>
      <c r="W59">
        <v>0</v>
      </c>
      <c r="X59" s="30">
        <v>82</v>
      </c>
      <c r="Y59" s="31">
        <v>35535348</v>
      </c>
      <c r="Z59" s="31">
        <v>17623557</v>
      </c>
      <c r="AA59" s="31">
        <v>17911791</v>
      </c>
      <c r="AB59" s="15"/>
      <c r="AC59" s="15"/>
      <c r="AG59" s="3"/>
      <c r="AH59" s="3"/>
      <c r="AI59" s="15"/>
      <c r="AJ59" s="15"/>
    </row>
    <row r="60" spans="1:36">
      <c r="A60">
        <v>2015</v>
      </c>
      <c r="B60">
        <v>609</v>
      </c>
      <c r="C60">
        <v>1.7</v>
      </c>
      <c r="D60" s="12">
        <v>432</v>
      </c>
      <c r="E60" s="16">
        <v>178</v>
      </c>
      <c r="F60" s="16">
        <v>0</v>
      </c>
      <c r="G60" s="32">
        <f t="shared" si="0"/>
        <v>2.4313630981329104</v>
      </c>
      <c r="H60" s="33">
        <f t="shared" si="0"/>
        <v>0.98534700434028755</v>
      </c>
      <c r="I60">
        <v>523</v>
      </c>
      <c r="J60">
        <v>64</v>
      </c>
      <c r="K60" s="15">
        <f t="shared" si="1"/>
        <v>2.943525232230352</v>
      </c>
      <c r="L60" s="15">
        <f t="shared" si="1"/>
        <v>0.35428206897628312</v>
      </c>
      <c r="M60">
        <v>0</v>
      </c>
      <c r="N60" s="12">
        <v>29</v>
      </c>
      <c r="O60" s="16">
        <v>123</v>
      </c>
      <c r="P60" s="16">
        <v>204</v>
      </c>
      <c r="Q60" s="16">
        <v>252</v>
      </c>
      <c r="R60" s="17">
        <v>0</v>
      </c>
      <c r="S60">
        <v>0</v>
      </c>
      <c r="T60">
        <v>217</v>
      </c>
      <c r="U60">
        <v>241</v>
      </c>
      <c r="V60">
        <v>129</v>
      </c>
      <c r="W60">
        <v>0</v>
      </c>
      <c r="X60" s="30">
        <v>96</v>
      </c>
      <c r="Y60" s="31">
        <v>35832513</v>
      </c>
      <c r="Z60" s="31">
        <v>17767811</v>
      </c>
      <c r="AA60" s="31">
        <v>18064702</v>
      </c>
      <c r="AB60" s="15"/>
      <c r="AC60" s="15"/>
      <c r="AG60" s="3"/>
      <c r="AH60" s="3"/>
      <c r="AI60" s="15"/>
      <c r="AJ60" s="15"/>
    </row>
    <row r="61" spans="1:36">
      <c r="A61">
        <v>2016</v>
      </c>
      <c r="B61">
        <v>612</v>
      </c>
      <c r="C61">
        <v>1.69</v>
      </c>
      <c r="D61" s="12">
        <v>460</v>
      </c>
      <c r="E61" s="16">
        <v>152</v>
      </c>
      <c r="F61" s="16">
        <v>0</v>
      </c>
      <c r="G61" s="32">
        <f t="shared" si="0"/>
        <v>2.5577673137910644</v>
      </c>
      <c r="H61" s="33">
        <f t="shared" si="0"/>
        <v>0.83150215952598694</v>
      </c>
      <c r="I61">
        <v>456</v>
      </c>
      <c r="J61">
        <v>71</v>
      </c>
      <c r="K61" s="15">
        <f t="shared" si="1"/>
        <v>2.5355258588885334</v>
      </c>
      <c r="L61" s="15">
        <f t="shared" si="1"/>
        <v>0.38839903504174383</v>
      </c>
      <c r="M61">
        <v>0</v>
      </c>
      <c r="N61" s="12">
        <v>16</v>
      </c>
      <c r="O61" s="16">
        <v>138</v>
      </c>
      <c r="P61" s="16">
        <v>211</v>
      </c>
      <c r="Q61" s="16">
        <v>247</v>
      </c>
      <c r="R61" s="17">
        <v>0</v>
      </c>
      <c r="S61">
        <v>0</v>
      </c>
      <c r="T61">
        <v>172</v>
      </c>
      <c r="U61">
        <v>230</v>
      </c>
      <c r="V61">
        <v>125</v>
      </c>
      <c r="W61">
        <v>0</v>
      </c>
      <c r="X61" s="30">
        <v>140</v>
      </c>
      <c r="Y61" s="31">
        <v>36264604</v>
      </c>
      <c r="Z61" s="31">
        <v>17984435</v>
      </c>
      <c r="AA61" s="31">
        <v>18280169</v>
      </c>
      <c r="AB61" s="15"/>
      <c r="AC61" s="15"/>
      <c r="AG61" s="3"/>
      <c r="AH61" s="3"/>
      <c r="AI61" s="15"/>
      <c r="AJ61" s="15"/>
    </row>
    <row r="62" spans="1:36">
      <c r="A62">
        <v>2017</v>
      </c>
      <c r="B62">
        <v>660</v>
      </c>
      <c r="C62">
        <v>1.8</v>
      </c>
      <c r="D62" s="12">
        <v>485</v>
      </c>
      <c r="E62" s="16">
        <v>173</v>
      </c>
      <c r="F62" s="16">
        <v>2</v>
      </c>
      <c r="G62" s="32">
        <f t="shared" si="0"/>
        <v>2.6636875838272092</v>
      </c>
      <c r="H62" s="33">
        <f t="shared" si="0"/>
        <v>0.9351229027166239</v>
      </c>
      <c r="I62">
        <v>459</v>
      </c>
      <c r="J62">
        <v>70</v>
      </c>
      <c r="K62" s="15">
        <f t="shared" si="1"/>
        <v>2.5208919607766789</v>
      </c>
      <c r="L62" s="15">
        <f t="shared" si="1"/>
        <v>0.37837342884487674</v>
      </c>
      <c r="M62">
        <v>0</v>
      </c>
      <c r="N62" s="12">
        <v>23</v>
      </c>
      <c r="O62" s="16">
        <v>158</v>
      </c>
      <c r="P62" s="16">
        <v>224</v>
      </c>
      <c r="Q62" s="16">
        <v>252</v>
      </c>
      <c r="R62" s="17">
        <v>0</v>
      </c>
      <c r="S62">
        <v>0</v>
      </c>
      <c r="T62">
        <v>211</v>
      </c>
      <c r="U62">
        <v>214</v>
      </c>
      <c r="V62">
        <v>104</v>
      </c>
      <c r="W62">
        <v>0</v>
      </c>
      <c r="X62" s="30">
        <v>163</v>
      </c>
      <c r="Y62" s="31">
        <v>36708083</v>
      </c>
      <c r="Z62" s="31">
        <v>18207841</v>
      </c>
      <c r="AA62" s="31">
        <v>18500242</v>
      </c>
      <c r="AB62" s="15"/>
      <c r="AC62" s="15"/>
      <c r="AG62" s="3"/>
      <c r="AH62" s="3"/>
      <c r="AI62" s="15"/>
      <c r="AJ62" s="15"/>
    </row>
    <row r="63" spans="1:36" s="34" customFormat="1" ht="154.25" customHeight="1">
      <c r="B63" s="55" t="s">
        <v>91</v>
      </c>
      <c r="C63" s="55"/>
      <c r="D63" s="52" t="s">
        <v>92</v>
      </c>
      <c r="E63" s="53"/>
      <c r="F63" s="53"/>
      <c r="G63" s="53"/>
      <c r="H63" s="54"/>
      <c r="I63" s="52" t="s">
        <v>92</v>
      </c>
      <c r="J63" s="53"/>
      <c r="K63" s="53"/>
      <c r="L63" s="53"/>
      <c r="M63" s="54"/>
      <c r="N63" s="52" t="s">
        <v>92</v>
      </c>
      <c r="O63" s="53"/>
      <c r="P63" s="53"/>
      <c r="Q63" s="53"/>
      <c r="R63" s="54"/>
      <c r="S63" s="52" t="s">
        <v>92</v>
      </c>
      <c r="T63" s="53"/>
      <c r="U63" s="53"/>
      <c r="V63" s="53"/>
      <c r="W63" s="54"/>
      <c r="X63" s="35" t="s">
        <v>92</v>
      </c>
      <c r="Y63" s="52" t="s">
        <v>93</v>
      </c>
      <c r="Z63" s="53"/>
      <c r="AA63" s="53"/>
      <c r="AB63" s="15"/>
      <c r="AC63" s="15"/>
      <c r="AG63" s="3"/>
      <c r="AH63" s="3"/>
      <c r="AI63" s="15"/>
      <c r="AJ63" s="15"/>
    </row>
    <row r="64" spans="1:36">
      <c r="A64" s="1" t="s">
        <v>94</v>
      </c>
      <c r="G64" s="15"/>
      <c r="H64" s="15"/>
      <c r="K64" s="15" t="s">
        <v>18</v>
      </c>
      <c r="L64" s="15"/>
      <c r="X64" t="s">
        <v>18</v>
      </c>
      <c r="AB64" s="15"/>
      <c r="AC64" s="15"/>
      <c r="AG64" s="3"/>
      <c r="AH64" s="3"/>
      <c r="AI64" s="15"/>
      <c r="AJ64" s="15"/>
    </row>
    <row r="65" spans="1:36">
      <c r="A65">
        <v>1</v>
      </c>
      <c r="B65" t="s">
        <v>95</v>
      </c>
      <c r="G65" s="15"/>
      <c r="H65" s="15"/>
      <c r="K65" s="15"/>
      <c r="L65" s="15"/>
      <c r="AB65" s="15"/>
      <c r="AC65" s="15"/>
      <c r="AG65" s="3"/>
      <c r="AH65" s="3"/>
      <c r="AI65" s="15"/>
      <c r="AJ65" s="15"/>
    </row>
    <row r="66" spans="1:36">
      <c r="A66" s="36">
        <v>2</v>
      </c>
      <c r="B66" s="36" t="s">
        <v>96</v>
      </c>
      <c r="G66" s="15"/>
      <c r="H66" s="15"/>
      <c r="K66" s="15"/>
      <c r="L66" s="15"/>
      <c r="AB66" s="15"/>
      <c r="AC66" s="15"/>
      <c r="AG66" s="3"/>
      <c r="AH66" s="3"/>
      <c r="AI66" s="15"/>
      <c r="AJ66" s="15"/>
    </row>
    <row r="67" spans="1:36">
      <c r="A67" s="36">
        <v>3</v>
      </c>
      <c r="B67" t="s">
        <v>97</v>
      </c>
      <c r="G67" s="15"/>
      <c r="H67" s="15"/>
      <c r="K67" s="15"/>
      <c r="L67" s="15"/>
      <c r="AB67" s="15"/>
      <c r="AC67" s="15"/>
      <c r="AG67" s="3"/>
      <c r="AH67" s="3"/>
      <c r="AI67" s="15"/>
      <c r="AJ67" s="15"/>
    </row>
    <row r="69" spans="1:36">
      <c r="C69" t="s">
        <v>18</v>
      </c>
    </row>
  </sheetData>
  <mergeCells count="7">
    <mergeCell ref="A3:AC3"/>
    <mergeCell ref="B63:C63"/>
    <mergeCell ref="D63:H63"/>
    <mergeCell ref="I63:M63"/>
    <mergeCell ref="N63:R63"/>
    <mergeCell ref="S63:W63"/>
    <mergeCell ref="Y63:AA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A986-A1B9-42EA-9EC9-E995C25BF01E}">
  <dimension ref="A2:AC78"/>
  <sheetViews>
    <sheetView workbookViewId="0"/>
  </sheetViews>
  <sheetFormatPr defaultRowHeight="14.5"/>
  <cols>
    <col min="2" max="15" width="11.81640625" customWidth="1"/>
  </cols>
  <sheetData>
    <row r="2" spans="1:29">
      <c r="A2" s="50" t="s">
        <v>98</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row>
    <row r="3" spans="1:29" s="37" customFormat="1" ht="73.75" customHeight="1">
      <c r="A3" s="37" t="s">
        <v>30</v>
      </c>
      <c r="B3" s="37" t="s">
        <v>99</v>
      </c>
      <c r="C3" s="37" t="s">
        <v>33</v>
      </c>
      <c r="D3" s="37" t="s">
        <v>100</v>
      </c>
      <c r="E3" s="37" t="s">
        <v>33</v>
      </c>
      <c r="F3" s="37" t="s">
        <v>101</v>
      </c>
      <c r="G3" s="37" t="s">
        <v>102</v>
      </c>
      <c r="H3" s="37" t="s">
        <v>103</v>
      </c>
      <c r="I3" s="37" t="s">
        <v>104</v>
      </c>
      <c r="J3" s="37" t="s">
        <v>33</v>
      </c>
    </row>
    <row r="4" spans="1:29">
      <c r="A4" s="38">
        <v>1946</v>
      </c>
      <c r="B4">
        <v>37</v>
      </c>
      <c r="C4">
        <v>0.72</v>
      </c>
      <c r="D4" s="36"/>
      <c r="G4">
        <f>C4</f>
        <v>0.72</v>
      </c>
    </row>
    <row r="5" spans="1:29">
      <c r="A5" s="38">
        <v>1947</v>
      </c>
      <c r="B5">
        <v>30</v>
      </c>
      <c r="C5">
        <v>0.59</v>
      </c>
      <c r="D5" s="36"/>
      <c r="G5">
        <f t="shared" ref="G5:G37" si="0">C5</f>
        <v>0.59</v>
      </c>
    </row>
    <row r="6" spans="1:29">
      <c r="A6" s="38">
        <v>1948</v>
      </c>
      <c r="B6">
        <v>34</v>
      </c>
      <c r="C6">
        <v>0.66</v>
      </c>
      <c r="D6" s="36"/>
      <c r="G6">
        <f t="shared" si="0"/>
        <v>0.66</v>
      </c>
    </row>
    <row r="7" spans="1:29">
      <c r="A7" s="38">
        <v>1949</v>
      </c>
      <c r="B7">
        <v>24</v>
      </c>
      <c r="C7">
        <v>0.47</v>
      </c>
      <c r="D7" s="36"/>
      <c r="G7">
        <f t="shared" si="0"/>
        <v>0.47</v>
      </c>
    </row>
    <row r="8" spans="1:29">
      <c r="A8" s="38">
        <v>1950</v>
      </c>
      <c r="B8">
        <v>35</v>
      </c>
      <c r="C8">
        <v>0.68</v>
      </c>
      <c r="D8" s="36"/>
      <c r="F8" s="31">
        <v>5114513</v>
      </c>
      <c r="G8">
        <f t="shared" si="0"/>
        <v>0.68</v>
      </c>
    </row>
    <row r="9" spans="1:29">
      <c r="A9" s="38">
        <v>1951</v>
      </c>
      <c r="B9">
        <v>21</v>
      </c>
      <c r="C9">
        <v>0.41</v>
      </c>
      <c r="D9" s="36"/>
      <c r="F9" s="31">
        <v>5102458</v>
      </c>
      <c r="G9">
        <f t="shared" si="0"/>
        <v>0.41</v>
      </c>
    </row>
    <row r="10" spans="1:29">
      <c r="A10" s="38">
        <v>1952</v>
      </c>
      <c r="B10">
        <v>27</v>
      </c>
      <c r="C10">
        <v>0.53</v>
      </c>
      <c r="D10" s="36"/>
      <c r="F10" s="31">
        <v>5100847</v>
      </c>
      <c r="G10">
        <f t="shared" si="0"/>
        <v>0.53</v>
      </c>
    </row>
    <row r="11" spans="1:29">
      <c r="A11" s="38">
        <v>1953</v>
      </c>
      <c r="B11">
        <v>41</v>
      </c>
      <c r="C11">
        <v>0.8</v>
      </c>
      <c r="D11" s="36"/>
      <c r="F11" s="31">
        <v>5099809</v>
      </c>
      <c r="G11">
        <f t="shared" si="0"/>
        <v>0.8</v>
      </c>
    </row>
    <row r="12" spans="1:29">
      <c r="A12" s="38">
        <v>1954</v>
      </c>
      <c r="B12">
        <v>32</v>
      </c>
      <c r="C12">
        <v>0.63</v>
      </c>
      <c r="D12" s="36"/>
      <c r="F12" s="31">
        <v>5103632</v>
      </c>
      <c r="G12">
        <f t="shared" si="0"/>
        <v>0.63</v>
      </c>
    </row>
    <row r="13" spans="1:29">
      <c r="A13" s="38">
        <v>1955</v>
      </c>
      <c r="B13">
        <v>35</v>
      </c>
      <c r="C13">
        <v>0.68</v>
      </c>
      <c r="D13" s="36"/>
      <c r="F13" s="31">
        <v>5111338</v>
      </c>
      <c r="G13">
        <f t="shared" si="0"/>
        <v>0.68</v>
      </c>
    </row>
    <row r="14" spans="1:29">
      <c r="A14" s="38">
        <v>1956</v>
      </c>
      <c r="B14">
        <v>29</v>
      </c>
      <c r="C14">
        <v>0.56999999999999995</v>
      </c>
      <c r="D14" s="36"/>
      <c r="F14" s="31">
        <v>5119937</v>
      </c>
      <c r="G14">
        <f t="shared" si="0"/>
        <v>0.56999999999999995</v>
      </c>
    </row>
    <row r="15" spans="1:29">
      <c r="A15" s="38">
        <v>1957</v>
      </c>
      <c r="B15">
        <v>26</v>
      </c>
      <c r="C15">
        <v>0.51</v>
      </c>
      <c r="D15" s="36"/>
      <c r="F15" s="31">
        <v>5124688</v>
      </c>
      <c r="G15">
        <f t="shared" si="0"/>
        <v>0.51</v>
      </c>
    </row>
    <row r="16" spans="1:29">
      <c r="A16" s="38">
        <v>1958</v>
      </c>
      <c r="B16">
        <v>42</v>
      </c>
      <c r="C16">
        <v>0.82</v>
      </c>
      <c r="D16" s="36"/>
      <c r="F16" s="31">
        <v>5141155</v>
      </c>
      <c r="G16">
        <f t="shared" si="0"/>
        <v>0.82</v>
      </c>
    </row>
    <row r="17" spans="1:10">
      <c r="A17" s="38">
        <v>1959</v>
      </c>
      <c r="B17">
        <v>34</v>
      </c>
      <c r="C17">
        <v>0.66</v>
      </c>
      <c r="D17" s="36"/>
      <c r="F17" s="31">
        <v>5162622</v>
      </c>
      <c r="G17">
        <f t="shared" si="0"/>
        <v>0.66</v>
      </c>
    </row>
    <row r="18" spans="1:10">
      <c r="A18" s="38">
        <v>1960</v>
      </c>
      <c r="B18">
        <v>35</v>
      </c>
      <c r="C18">
        <v>0.68</v>
      </c>
      <c r="D18" s="36"/>
      <c r="F18" s="31">
        <v>5177658</v>
      </c>
      <c r="G18">
        <f t="shared" si="0"/>
        <v>0.68</v>
      </c>
      <c r="H18" s="31">
        <v>2832100</v>
      </c>
    </row>
    <row r="19" spans="1:10">
      <c r="A19" s="38">
        <v>1961</v>
      </c>
      <c r="B19">
        <v>37</v>
      </c>
      <c r="C19">
        <v>0.71</v>
      </c>
      <c r="D19" s="36"/>
      <c r="F19" s="31">
        <v>5183836</v>
      </c>
      <c r="G19">
        <f t="shared" si="0"/>
        <v>0.71</v>
      </c>
      <c r="H19" s="31">
        <v>2818300</v>
      </c>
      <c r="I19">
        <v>13</v>
      </c>
      <c r="J19">
        <v>0.46127097895894686</v>
      </c>
    </row>
    <row r="20" spans="1:10">
      <c r="A20" s="38">
        <v>1962</v>
      </c>
      <c r="B20">
        <v>58</v>
      </c>
      <c r="C20">
        <v>1.1200000000000001</v>
      </c>
      <c r="D20" s="36"/>
      <c r="F20" s="31">
        <v>5197528</v>
      </c>
      <c r="G20">
        <f t="shared" si="0"/>
        <v>1.1200000000000001</v>
      </c>
      <c r="H20" s="31">
        <v>2830100</v>
      </c>
      <c r="J20" s="3"/>
    </row>
    <row r="21" spans="1:10">
      <c r="A21" s="38">
        <v>1963</v>
      </c>
      <c r="B21">
        <v>46</v>
      </c>
      <c r="C21">
        <v>0.88</v>
      </c>
      <c r="D21" s="36"/>
      <c r="F21" s="31">
        <v>5205100</v>
      </c>
      <c r="G21">
        <f t="shared" si="0"/>
        <v>0.88</v>
      </c>
      <c r="H21" s="31">
        <v>2850000</v>
      </c>
      <c r="J21" s="3"/>
    </row>
    <row r="22" spans="1:10">
      <c r="A22" s="38">
        <v>1964</v>
      </c>
      <c r="B22">
        <v>51</v>
      </c>
      <c r="C22">
        <v>0.98</v>
      </c>
      <c r="D22" s="36"/>
      <c r="F22" s="31">
        <v>5208500</v>
      </c>
      <c r="G22">
        <f t="shared" si="0"/>
        <v>0.98</v>
      </c>
      <c r="H22" s="31">
        <v>2863800</v>
      </c>
      <c r="J22" s="3"/>
    </row>
    <row r="23" spans="1:10">
      <c r="A23" s="38">
        <v>1965</v>
      </c>
      <c r="B23">
        <v>63</v>
      </c>
      <c r="C23">
        <v>1.21</v>
      </c>
      <c r="D23" s="36"/>
      <c r="F23" s="31">
        <v>5209900</v>
      </c>
      <c r="G23">
        <f t="shared" si="0"/>
        <v>1.21</v>
      </c>
      <c r="H23" s="31">
        <v>2875800</v>
      </c>
      <c r="J23" s="3"/>
    </row>
    <row r="24" spans="1:10">
      <c r="A24" s="38">
        <v>1966</v>
      </c>
      <c r="B24">
        <v>86</v>
      </c>
      <c r="C24">
        <v>1.65</v>
      </c>
      <c r="D24" s="36"/>
      <c r="F24" s="31">
        <v>5200600</v>
      </c>
      <c r="G24">
        <f t="shared" si="0"/>
        <v>1.65</v>
      </c>
      <c r="H24" s="31">
        <v>2884000</v>
      </c>
      <c r="I24">
        <v>12</v>
      </c>
      <c r="J24" s="3">
        <v>0.41608876560332869</v>
      </c>
    </row>
    <row r="25" spans="1:10">
      <c r="A25" s="38">
        <v>1967</v>
      </c>
      <c r="B25">
        <v>70</v>
      </c>
      <c r="C25">
        <v>1.35</v>
      </c>
      <c r="D25" s="36"/>
      <c r="F25" s="31">
        <v>5198300</v>
      </c>
      <c r="G25">
        <f t="shared" si="0"/>
        <v>1.35</v>
      </c>
      <c r="H25" s="31">
        <v>2899700</v>
      </c>
      <c r="J25" s="3"/>
    </row>
    <row r="26" spans="1:10">
      <c r="A26" s="38">
        <v>1968</v>
      </c>
      <c r="B26">
        <v>73</v>
      </c>
      <c r="C26">
        <v>1.4</v>
      </c>
      <c r="D26" s="36"/>
      <c r="F26" s="31">
        <v>5200200</v>
      </c>
      <c r="G26">
        <f t="shared" si="0"/>
        <v>1.4</v>
      </c>
      <c r="H26" s="31">
        <v>2912200</v>
      </c>
      <c r="J26" s="3"/>
    </row>
    <row r="27" spans="1:10">
      <c r="A27" s="38">
        <v>1969</v>
      </c>
      <c r="B27">
        <v>82</v>
      </c>
      <c r="C27">
        <v>1.57</v>
      </c>
      <c r="D27" s="36"/>
      <c r="F27" s="31">
        <v>5208500</v>
      </c>
      <c r="G27">
        <f t="shared" si="0"/>
        <v>1.57</v>
      </c>
      <c r="H27" s="31">
        <v>2925200</v>
      </c>
      <c r="J27" s="3"/>
    </row>
    <row r="28" spans="1:10">
      <c r="A28" s="38">
        <v>1970</v>
      </c>
      <c r="B28">
        <v>83</v>
      </c>
      <c r="C28">
        <v>1.59</v>
      </c>
      <c r="D28" s="36"/>
      <c r="F28" s="31">
        <v>5213700</v>
      </c>
      <c r="G28">
        <f t="shared" si="0"/>
        <v>1.59</v>
      </c>
      <c r="H28" s="31">
        <v>2949900</v>
      </c>
      <c r="J28" s="3"/>
    </row>
    <row r="29" spans="1:10">
      <c r="A29" s="38">
        <v>1971</v>
      </c>
      <c r="B29">
        <v>72</v>
      </c>
      <c r="C29">
        <v>1.38</v>
      </c>
      <c r="D29" s="36"/>
      <c r="F29" s="31">
        <v>5235600</v>
      </c>
      <c r="G29">
        <f t="shared" si="0"/>
        <v>1.38</v>
      </c>
      <c r="H29" s="31">
        <v>2978200</v>
      </c>
      <c r="I29">
        <v>14</v>
      </c>
      <c r="J29" s="3">
        <v>0.47008260022832582</v>
      </c>
    </row>
    <row r="30" spans="1:10">
      <c r="A30" s="38">
        <v>1972</v>
      </c>
      <c r="B30">
        <v>85</v>
      </c>
      <c r="C30">
        <v>1.62</v>
      </c>
      <c r="D30" s="36"/>
      <c r="F30" s="31">
        <v>5230600</v>
      </c>
      <c r="G30">
        <f t="shared" si="0"/>
        <v>1.62</v>
      </c>
      <c r="H30" s="31">
        <v>3024400</v>
      </c>
      <c r="J30" s="3"/>
    </row>
    <row r="31" spans="1:10">
      <c r="A31" s="38">
        <v>1973</v>
      </c>
      <c r="B31">
        <v>77</v>
      </c>
      <c r="C31">
        <v>1.47</v>
      </c>
      <c r="D31" s="36"/>
      <c r="F31" s="31">
        <v>5233900</v>
      </c>
      <c r="G31">
        <f t="shared" si="0"/>
        <v>1.47</v>
      </c>
      <c r="H31" s="31">
        <v>3073000</v>
      </c>
      <c r="J31" s="3"/>
    </row>
    <row r="32" spans="1:10">
      <c r="A32" s="38">
        <v>1974</v>
      </c>
      <c r="B32">
        <v>78</v>
      </c>
      <c r="C32">
        <v>1.49</v>
      </c>
      <c r="D32" s="36"/>
      <c r="F32" s="31">
        <v>5240800</v>
      </c>
      <c r="G32">
        <f t="shared" si="0"/>
        <v>1.49</v>
      </c>
      <c r="H32" s="31">
        <v>3123900</v>
      </c>
      <c r="J32" s="3"/>
    </row>
    <row r="33" spans="1:10">
      <c r="A33" s="38">
        <v>1975</v>
      </c>
      <c r="B33">
        <v>78</v>
      </c>
      <c r="C33">
        <v>1.49</v>
      </c>
      <c r="D33" s="36"/>
      <c r="F33" s="31">
        <v>5232400</v>
      </c>
      <c r="G33">
        <f t="shared" si="0"/>
        <v>1.49</v>
      </c>
      <c r="H33" s="31">
        <v>3177200</v>
      </c>
      <c r="J33" s="3"/>
    </row>
    <row r="34" spans="1:10">
      <c r="A34" s="38">
        <v>1976</v>
      </c>
      <c r="B34">
        <v>106</v>
      </c>
      <c r="C34">
        <v>2.0299999999999998</v>
      </c>
      <c r="D34" s="36"/>
      <c r="F34" s="31">
        <v>5233400</v>
      </c>
      <c r="G34">
        <f t="shared" si="0"/>
        <v>2.0299999999999998</v>
      </c>
      <c r="H34" s="31">
        <v>3227800</v>
      </c>
      <c r="I34">
        <v>22</v>
      </c>
      <c r="J34" s="3">
        <v>0.68157878431129559</v>
      </c>
    </row>
    <row r="35" spans="1:10">
      <c r="A35" s="38">
        <v>1977</v>
      </c>
      <c r="B35">
        <v>106</v>
      </c>
      <c r="C35">
        <v>2.0299999999999998</v>
      </c>
      <c r="D35" s="36"/>
      <c r="F35" s="31">
        <v>5226200</v>
      </c>
      <c r="G35">
        <f t="shared" si="0"/>
        <v>2.0299999999999998</v>
      </c>
      <c r="H35" s="31">
        <v>3271900</v>
      </c>
      <c r="J35" s="3"/>
    </row>
    <row r="36" spans="1:10">
      <c r="A36" s="38">
        <v>1978</v>
      </c>
      <c r="B36">
        <v>83</v>
      </c>
      <c r="C36">
        <v>1.59</v>
      </c>
      <c r="D36" s="36"/>
      <c r="F36" s="31">
        <v>5212300</v>
      </c>
      <c r="G36">
        <f t="shared" si="0"/>
        <v>1.59</v>
      </c>
      <c r="H36" s="31">
        <v>3314000</v>
      </c>
      <c r="J36" s="3"/>
    </row>
    <row r="37" spans="1:10">
      <c r="A37" s="38">
        <v>1979</v>
      </c>
      <c r="B37">
        <v>81</v>
      </c>
      <c r="C37">
        <v>1.56</v>
      </c>
      <c r="D37" s="36"/>
      <c r="F37" s="31">
        <v>5203600</v>
      </c>
      <c r="G37">
        <f t="shared" si="0"/>
        <v>1.56</v>
      </c>
      <c r="H37" s="31">
        <v>3368200</v>
      </c>
      <c r="J37" s="3"/>
    </row>
    <row r="38" spans="1:10">
      <c r="A38" s="38">
        <v>1980</v>
      </c>
      <c r="B38">
        <v>90</v>
      </c>
      <c r="C38">
        <v>1.73</v>
      </c>
      <c r="D38" s="36">
        <v>88</v>
      </c>
      <c r="E38" s="39">
        <f>D38/F38*100000</f>
        <v>1.6942952309439918</v>
      </c>
      <c r="F38" s="31">
        <v>5193900</v>
      </c>
      <c r="G38" s="15">
        <f>E38</f>
        <v>1.6942952309439918</v>
      </c>
      <c r="H38" s="31">
        <v>3401000</v>
      </c>
      <c r="J38" s="3"/>
    </row>
    <row r="39" spans="1:10">
      <c r="A39" s="38">
        <v>1981</v>
      </c>
      <c r="B39">
        <v>88</v>
      </c>
      <c r="C39">
        <v>1.7</v>
      </c>
      <c r="D39" s="36">
        <v>84</v>
      </c>
      <c r="E39" s="39">
        <f t="shared" ref="E39:E75" si="1">D39/F39*100000</f>
        <v>1.6215590131655149</v>
      </c>
      <c r="F39" s="31">
        <v>5180200</v>
      </c>
      <c r="G39" s="15">
        <f t="shared" ref="G39:G75" si="2">E39</f>
        <v>1.6215590131655149</v>
      </c>
      <c r="H39" s="31">
        <v>3443400</v>
      </c>
      <c r="I39">
        <v>35</v>
      </c>
      <c r="J39" s="3">
        <v>1.0164372422605565</v>
      </c>
    </row>
    <row r="40" spans="1:10">
      <c r="A40" s="38">
        <v>1982</v>
      </c>
      <c r="B40">
        <v>88</v>
      </c>
      <c r="C40">
        <v>1.7</v>
      </c>
      <c r="D40" s="36">
        <v>81</v>
      </c>
      <c r="E40" s="39">
        <f t="shared" si="1"/>
        <v>1.5683875040177828</v>
      </c>
      <c r="F40" s="31">
        <v>5164540</v>
      </c>
      <c r="G40" s="15">
        <f t="shared" si="2"/>
        <v>1.5683875040177828</v>
      </c>
      <c r="H40" s="31">
        <v>3480000</v>
      </c>
      <c r="J40" s="3"/>
    </row>
    <row r="41" spans="1:10">
      <c r="A41" s="38">
        <v>1983</v>
      </c>
      <c r="B41">
        <v>96</v>
      </c>
      <c r="C41">
        <v>1.86</v>
      </c>
      <c r="D41" s="36">
        <v>105</v>
      </c>
      <c r="E41" s="39">
        <f t="shared" si="1"/>
        <v>2.0395794969814225</v>
      </c>
      <c r="F41" s="31">
        <v>5148120</v>
      </c>
      <c r="G41" s="15">
        <f t="shared" si="2"/>
        <v>2.0395794969814225</v>
      </c>
      <c r="H41" s="31">
        <v>3504000</v>
      </c>
      <c r="J41" s="3"/>
    </row>
    <row r="42" spans="1:10">
      <c r="A42" s="38">
        <v>1984</v>
      </c>
      <c r="B42">
        <v>91</v>
      </c>
      <c r="C42">
        <v>1.77</v>
      </c>
      <c r="D42" s="36">
        <v>89</v>
      </c>
      <c r="E42" s="39">
        <f t="shared" si="1"/>
        <v>1.7318948876019677</v>
      </c>
      <c r="F42" s="31">
        <v>5138880</v>
      </c>
      <c r="G42" s="15">
        <f t="shared" si="2"/>
        <v>1.7318948876019677</v>
      </c>
      <c r="H42" s="31">
        <v>3529000</v>
      </c>
      <c r="J42" s="3"/>
    </row>
    <row r="43" spans="1:10">
      <c r="A43" s="38">
        <v>1985</v>
      </c>
      <c r="B43">
        <v>84</v>
      </c>
      <c r="C43">
        <v>1.64</v>
      </c>
      <c r="D43" s="36">
        <v>88</v>
      </c>
      <c r="E43" s="39">
        <f t="shared" si="1"/>
        <v>1.7161054546801902</v>
      </c>
      <c r="F43" s="31">
        <v>5127890</v>
      </c>
      <c r="G43" s="15">
        <f t="shared" si="2"/>
        <v>1.7161054546801902</v>
      </c>
      <c r="H43" s="31">
        <v>3540000</v>
      </c>
      <c r="J43" s="3"/>
    </row>
    <row r="44" spans="1:10">
      <c r="A44" s="38">
        <v>1986</v>
      </c>
      <c r="B44">
        <v>83</v>
      </c>
      <c r="C44">
        <v>1.62</v>
      </c>
      <c r="D44" s="36">
        <v>78</v>
      </c>
      <c r="E44" s="39">
        <f t="shared" si="1"/>
        <v>1.5258932344241514</v>
      </c>
      <c r="F44" s="31">
        <v>5111760</v>
      </c>
      <c r="G44" s="15">
        <f t="shared" si="2"/>
        <v>1.5258932344241514</v>
      </c>
      <c r="H44" s="31">
        <v>3540600</v>
      </c>
      <c r="I44">
        <v>19</v>
      </c>
      <c r="J44" s="3">
        <v>0.53663220923007393</v>
      </c>
    </row>
    <row r="45" spans="1:10">
      <c r="A45" s="38">
        <v>1987</v>
      </c>
      <c r="B45">
        <v>106</v>
      </c>
      <c r="C45">
        <v>2.08</v>
      </c>
      <c r="D45" s="36">
        <v>101</v>
      </c>
      <c r="E45" s="39">
        <f t="shared" si="1"/>
        <v>1.9807727759451814</v>
      </c>
      <c r="F45" s="31">
        <v>5099020</v>
      </c>
      <c r="G45" s="15">
        <f t="shared" si="2"/>
        <v>1.9807727759451814</v>
      </c>
      <c r="H45" s="31">
        <v>3546500</v>
      </c>
      <c r="J45" s="3"/>
    </row>
    <row r="46" spans="1:10">
      <c r="A46" s="38">
        <v>1988</v>
      </c>
      <c r="B46">
        <v>88</v>
      </c>
      <c r="C46">
        <v>1.73</v>
      </c>
      <c r="D46" s="36">
        <v>85</v>
      </c>
      <c r="E46" s="39">
        <f t="shared" si="1"/>
        <v>1.6740719732778722</v>
      </c>
      <c r="F46" s="31">
        <v>5077440</v>
      </c>
      <c r="G46" s="15">
        <f t="shared" si="2"/>
        <v>1.6740719732778722</v>
      </c>
      <c r="H46" s="31">
        <v>3530700</v>
      </c>
      <c r="J46" s="3"/>
    </row>
    <row r="47" spans="1:10">
      <c r="A47" s="38">
        <v>1989</v>
      </c>
      <c r="B47">
        <v>101</v>
      </c>
      <c r="C47">
        <v>1.98</v>
      </c>
      <c r="D47" s="36">
        <v>107</v>
      </c>
      <c r="E47" s="39">
        <f t="shared" si="1"/>
        <v>2.1070499528375266</v>
      </c>
      <c r="F47" s="31">
        <v>5078190</v>
      </c>
      <c r="G47" s="15">
        <f t="shared" si="2"/>
        <v>2.1070499528375266</v>
      </c>
      <c r="H47" s="31">
        <v>3509500</v>
      </c>
      <c r="J47" s="3"/>
    </row>
    <row r="48" spans="1:10">
      <c r="A48" s="38">
        <v>1990</v>
      </c>
      <c r="B48">
        <v>86</v>
      </c>
      <c r="C48">
        <v>1.68</v>
      </c>
      <c r="D48" s="36">
        <v>63</v>
      </c>
      <c r="E48" s="39">
        <f t="shared" si="1"/>
        <v>1.2398475184353517</v>
      </c>
      <c r="F48" s="31">
        <v>5081270</v>
      </c>
      <c r="G48" s="15">
        <f t="shared" si="2"/>
        <v>1.2398475184353517</v>
      </c>
      <c r="H48" s="31">
        <v>3505800</v>
      </c>
      <c r="J48" s="3"/>
    </row>
    <row r="49" spans="1:10">
      <c r="A49" s="38">
        <v>1991</v>
      </c>
      <c r="B49">
        <v>88</v>
      </c>
      <c r="C49">
        <v>1.72</v>
      </c>
      <c r="D49" s="36">
        <v>104</v>
      </c>
      <c r="E49" s="39">
        <f t="shared" si="1"/>
        <v>2.0459029809199878</v>
      </c>
      <c r="F49" s="31">
        <v>5083330</v>
      </c>
      <c r="G49" s="15">
        <f t="shared" si="2"/>
        <v>2.0459029809199878</v>
      </c>
      <c r="H49" s="31">
        <v>3525700</v>
      </c>
      <c r="I49">
        <v>31</v>
      </c>
      <c r="J49" s="3">
        <v>0.87925801968403428</v>
      </c>
    </row>
    <row r="50" spans="1:10">
      <c r="A50" s="38">
        <v>1992</v>
      </c>
      <c r="B50">
        <v>137</v>
      </c>
      <c r="C50">
        <v>2.68</v>
      </c>
      <c r="D50" s="36">
        <v>142</v>
      </c>
      <c r="E50" s="39">
        <f t="shared" si="1"/>
        <v>2.7921865967178046</v>
      </c>
      <c r="F50" s="31">
        <v>5085620</v>
      </c>
      <c r="G50" s="15">
        <f t="shared" si="2"/>
        <v>2.7921865967178046</v>
      </c>
      <c r="H50" s="31">
        <v>3554500</v>
      </c>
      <c r="I50">
        <v>42</v>
      </c>
      <c r="J50" s="3">
        <v>1.1816007877338583</v>
      </c>
    </row>
    <row r="51" spans="1:10">
      <c r="A51" s="38">
        <v>1993</v>
      </c>
      <c r="B51">
        <v>116</v>
      </c>
      <c r="C51">
        <v>2.2599999999999998</v>
      </c>
      <c r="D51" s="36">
        <v>103</v>
      </c>
      <c r="E51" s="39">
        <f t="shared" si="1"/>
        <v>2.0225981156454838</v>
      </c>
      <c r="F51" s="31">
        <v>5092460</v>
      </c>
      <c r="G51" s="15">
        <f t="shared" si="2"/>
        <v>2.0225981156454838</v>
      </c>
      <c r="H51" s="31">
        <v>3574100</v>
      </c>
      <c r="I51">
        <v>28</v>
      </c>
      <c r="J51" s="3">
        <v>0.78341400632327018</v>
      </c>
    </row>
    <row r="52" spans="1:10">
      <c r="A52" s="38">
        <v>1994</v>
      </c>
      <c r="B52">
        <v>112</v>
      </c>
      <c r="C52">
        <v>2.1800000000000002</v>
      </c>
      <c r="D52" s="36">
        <v>114</v>
      </c>
      <c r="E52" s="39">
        <f t="shared" si="1"/>
        <v>2.2343259097528327</v>
      </c>
      <c r="F52" s="31">
        <v>5102210</v>
      </c>
      <c r="G52" s="15">
        <f t="shared" si="2"/>
        <v>2.2343259097528327</v>
      </c>
      <c r="H52" s="31">
        <v>3585900</v>
      </c>
      <c r="I52">
        <v>32</v>
      </c>
      <c r="J52" s="3">
        <v>0.89238405978973201</v>
      </c>
    </row>
    <row r="53" spans="1:10">
      <c r="A53" s="38">
        <v>1995</v>
      </c>
      <c r="B53">
        <v>137</v>
      </c>
      <c r="C53">
        <v>2.67</v>
      </c>
      <c r="D53" s="36">
        <v>150</v>
      </c>
      <c r="E53" s="39">
        <f t="shared" si="1"/>
        <v>2.939049981483985</v>
      </c>
      <c r="F53" s="31">
        <v>5103690</v>
      </c>
      <c r="G53" s="15">
        <f t="shared" si="2"/>
        <v>2.939049981483985</v>
      </c>
      <c r="H53" s="31">
        <v>3601300</v>
      </c>
      <c r="I53">
        <v>53</v>
      </c>
      <c r="J53" s="3">
        <v>1.4716907783300475</v>
      </c>
    </row>
    <row r="54" spans="1:10">
      <c r="A54" s="38">
        <v>1996</v>
      </c>
      <c r="B54">
        <v>118</v>
      </c>
      <c r="C54">
        <v>2.2999999999999998</v>
      </c>
      <c r="D54" s="36">
        <v>110</v>
      </c>
      <c r="E54" s="39">
        <f t="shared" si="1"/>
        <v>2.1601707713184308</v>
      </c>
      <c r="F54" s="31">
        <v>5092190</v>
      </c>
      <c r="G54" s="15">
        <f t="shared" si="2"/>
        <v>2.1601707713184308</v>
      </c>
      <c r="H54" s="31">
        <v>3626100</v>
      </c>
      <c r="I54">
        <v>46</v>
      </c>
      <c r="J54" s="3">
        <v>1.2685805686550289</v>
      </c>
    </row>
    <row r="55" spans="1:10">
      <c r="A55" s="38">
        <v>1997</v>
      </c>
      <c r="B55">
        <v>88</v>
      </c>
      <c r="C55">
        <v>1.72</v>
      </c>
      <c r="D55" s="36">
        <v>97</v>
      </c>
      <c r="E55" s="39">
        <f t="shared" si="1"/>
        <v>1.9081942187616805</v>
      </c>
      <c r="F55" s="31">
        <v>5083340</v>
      </c>
      <c r="G55" s="15">
        <f t="shared" si="2"/>
        <v>1.9081942187616805</v>
      </c>
      <c r="H55" s="31">
        <v>3664300</v>
      </c>
      <c r="I55">
        <v>53</v>
      </c>
      <c r="J55" s="3">
        <v>1.4463881232431843</v>
      </c>
    </row>
    <row r="56" spans="1:10">
      <c r="A56" s="38">
        <v>1998</v>
      </c>
      <c r="D56" s="36">
        <v>93</v>
      </c>
      <c r="E56" s="39">
        <f t="shared" si="1"/>
        <v>1.8317651716442753</v>
      </c>
      <c r="F56" s="31">
        <v>5077070</v>
      </c>
      <c r="G56" s="15">
        <f t="shared" si="2"/>
        <v>1.8317651716442753</v>
      </c>
      <c r="H56" s="31">
        <v>3703100</v>
      </c>
      <c r="I56">
        <v>51</v>
      </c>
      <c r="J56" s="3">
        <v>1.3772244875914774</v>
      </c>
    </row>
    <row r="57" spans="1:10">
      <c r="A57" s="38">
        <v>1999</v>
      </c>
      <c r="D57" s="36">
        <v>123</v>
      </c>
      <c r="E57" s="39">
        <f t="shared" si="1"/>
        <v>2.4251027711235325</v>
      </c>
      <c r="F57" s="31">
        <v>5071950</v>
      </c>
      <c r="G57" s="15">
        <f t="shared" si="2"/>
        <v>2.4251027711235325</v>
      </c>
      <c r="H57" s="31">
        <v>3741600</v>
      </c>
      <c r="I57">
        <v>46</v>
      </c>
      <c r="J57" s="3">
        <v>1.2294205687406456</v>
      </c>
    </row>
    <row r="58" spans="1:10">
      <c r="A58" s="38">
        <v>2000</v>
      </c>
      <c r="D58" s="36">
        <v>106</v>
      </c>
      <c r="E58" s="39">
        <f t="shared" si="1"/>
        <v>2.0936451942942242</v>
      </c>
      <c r="F58" s="31">
        <v>5062940</v>
      </c>
      <c r="G58" s="15">
        <f t="shared" si="2"/>
        <v>2.0936451942942242</v>
      </c>
      <c r="H58" s="31">
        <v>3789500</v>
      </c>
      <c r="I58">
        <v>56</v>
      </c>
      <c r="J58" s="3">
        <v>1.4777675155033645</v>
      </c>
    </row>
    <row r="59" spans="1:10">
      <c r="A59" s="38">
        <v>2001</v>
      </c>
      <c r="D59" s="36">
        <v>116</v>
      </c>
      <c r="E59" s="39">
        <f t="shared" si="1"/>
        <v>2.2905888393033451</v>
      </c>
      <c r="F59" s="31">
        <v>5064200</v>
      </c>
      <c r="G59" s="15">
        <f t="shared" si="2"/>
        <v>2.2905888393033451</v>
      </c>
      <c r="H59" s="31">
        <v>3847200</v>
      </c>
      <c r="I59">
        <v>58</v>
      </c>
      <c r="J59" s="3">
        <v>1.5075899355375337</v>
      </c>
    </row>
    <row r="60" spans="1:10">
      <c r="A60" s="38">
        <v>2002</v>
      </c>
      <c r="D60" s="36">
        <v>125</v>
      </c>
      <c r="E60" s="39">
        <f t="shared" si="1"/>
        <v>2.4674299249901304</v>
      </c>
      <c r="F60" s="31">
        <v>5066000</v>
      </c>
      <c r="G60" s="15">
        <f t="shared" si="2"/>
        <v>2.4674299249901304</v>
      </c>
      <c r="H60" s="31">
        <v>3917200</v>
      </c>
      <c r="I60">
        <v>59</v>
      </c>
      <c r="J60" s="3">
        <v>1.506177882160727</v>
      </c>
    </row>
    <row r="61" spans="1:10">
      <c r="A61" s="38">
        <v>2003</v>
      </c>
      <c r="D61" s="36">
        <v>109</v>
      </c>
      <c r="E61" s="39">
        <f t="shared" si="1"/>
        <v>2.150537634408602</v>
      </c>
      <c r="F61" s="31">
        <v>5068500</v>
      </c>
      <c r="G61" s="15">
        <f t="shared" si="2"/>
        <v>2.150537634408602</v>
      </c>
      <c r="H61" s="31">
        <v>3979900</v>
      </c>
      <c r="I61">
        <v>51</v>
      </c>
      <c r="J61" s="3">
        <v>1.2814392321415111</v>
      </c>
    </row>
    <row r="62" spans="1:10">
      <c r="A62" s="38">
        <v>2004</v>
      </c>
      <c r="D62" s="36">
        <v>137</v>
      </c>
      <c r="E62" s="39">
        <f t="shared" si="1"/>
        <v>2.6945695572645203</v>
      </c>
      <c r="F62" s="31">
        <v>5084300</v>
      </c>
      <c r="G62" s="15">
        <f t="shared" si="2"/>
        <v>2.6945695572645203</v>
      </c>
      <c r="H62" s="31">
        <v>4045200</v>
      </c>
      <c r="I62">
        <v>44</v>
      </c>
      <c r="J62" s="3">
        <v>1.0877088895481064</v>
      </c>
    </row>
    <row r="63" spans="1:10">
      <c r="A63" s="38">
        <v>2005</v>
      </c>
      <c r="D63" s="36">
        <v>95</v>
      </c>
      <c r="E63" s="39">
        <f t="shared" si="1"/>
        <v>1.859027043951313</v>
      </c>
      <c r="F63" s="31">
        <v>5110200</v>
      </c>
      <c r="G63" s="15">
        <f t="shared" si="2"/>
        <v>1.859027043951313</v>
      </c>
      <c r="H63" s="31">
        <v>4133800</v>
      </c>
      <c r="I63">
        <v>66</v>
      </c>
      <c r="J63" s="3">
        <v>1.5965939329430547</v>
      </c>
    </row>
    <row r="64" spans="1:10">
      <c r="A64" s="38">
        <v>2006</v>
      </c>
      <c r="D64" s="36">
        <v>120</v>
      </c>
      <c r="E64" s="39">
        <f t="shared" si="1"/>
        <v>2.3377685998714228</v>
      </c>
      <c r="F64" s="31">
        <v>5133100</v>
      </c>
      <c r="G64" s="15">
        <f t="shared" si="2"/>
        <v>2.3377685998714228</v>
      </c>
      <c r="H64" s="31">
        <v>4232900</v>
      </c>
      <c r="I64">
        <v>72</v>
      </c>
      <c r="J64" s="3">
        <v>1.7009615157457063</v>
      </c>
    </row>
    <row r="65" spans="1:10">
      <c r="A65" s="38">
        <v>2007</v>
      </c>
      <c r="D65" s="36">
        <v>115</v>
      </c>
      <c r="E65" s="39">
        <f t="shared" si="1"/>
        <v>2.2243713733075436</v>
      </c>
      <c r="F65" s="31">
        <v>5170000</v>
      </c>
      <c r="G65" s="15">
        <f t="shared" si="2"/>
        <v>2.2243713733075436</v>
      </c>
      <c r="H65" s="31">
        <v>4375800</v>
      </c>
      <c r="I65">
        <v>86</v>
      </c>
      <c r="J65" s="3">
        <v>1.9653549065313771</v>
      </c>
    </row>
    <row r="66" spans="1:10">
      <c r="A66" s="38">
        <v>2008</v>
      </c>
      <c r="D66" s="36">
        <v>99</v>
      </c>
      <c r="E66" s="39">
        <f t="shared" si="1"/>
        <v>1.9027849852966614</v>
      </c>
      <c r="F66" s="31">
        <v>5202900</v>
      </c>
      <c r="G66" s="15">
        <f t="shared" si="2"/>
        <v>1.9027849852966614</v>
      </c>
      <c r="H66" s="31">
        <v>4485100</v>
      </c>
      <c r="I66">
        <v>65</v>
      </c>
      <c r="J66" s="3">
        <v>1.4492430492073756</v>
      </c>
    </row>
    <row r="67" spans="1:10">
      <c r="A67" s="38">
        <v>2009</v>
      </c>
      <c r="D67" s="36">
        <v>82</v>
      </c>
      <c r="E67" s="39">
        <f t="shared" si="1"/>
        <v>1.5673082436590913</v>
      </c>
      <c r="F67" s="31">
        <v>5231900</v>
      </c>
      <c r="G67" s="15">
        <f t="shared" si="2"/>
        <v>1.5673082436590913</v>
      </c>
      <c r="H67" s="31">
        <v>4533400</v>
      </c>
      <c r="I67">
        <v>62</v>
      </c>
      <c r="J67" s="3">
        <v>1.367626946662549</v>
      </c>
    </row>
    <row r="68" spans="1:10">
      <c r="A68" s="38">
        <v>2010</v>
      </c>
      <c r="D68" s="36">
        <v>100</v>
      </c>
      <c r="E68" s="39">
        <f t="shared" si="1"/>
        <v>1.9003458629470564</v>
      </c>
      <c r="F68" s="31">
        <v>5262200</v>
      </c>
      <c r="G68" s="15">
        <f t="shared" si="2"/>
        <v>1.9003458629470564</v>
      </c>
      <c r="H68" s="31">
        <v>4554800</v>
      </c>
      <c r="I68">
        <v>63</v>
      </c>
      <c r="J68" s="3">
        <v>1.3831562307894967</v>
      </c>
    </row>
    <row r="69" spans="1:10">
      <c r="A69" s="38">
        <v>2011</v>
      </c>
      <c r="D69" s="36">
        <v>93</v>
      </c>
      <c r="E69" s="39">
        <f t="shared" si="1"/>
        <v>1.7547500896243327</v>
      </c>
      <c r="F69" s="31">
        <v>5299900</v>
      </c>
      <c r="G69" s="15">
        <f t="shared" si="2"/>
        <v>1.7547500896243327</v>
      </c>
      <c r="H69" s="31">
        <v>4574900</v>
      </c>
      <c r="I69">
        <v>52</v>
      </c>
      <c r="J69" s="3">
        <v>1.1366368663795929</v>
      </c>
    </row>
    <row r="70" spans="1:10">
      <c r="A70" s="38">
        <v>2012</v>
      </c>
      <c r="D70" s="36">
        <v>63</v>
      </c>
      <c r="E70" s="39">
        <f t="shared" si="1"/>
        <v>1.1856368563685638</v>
      </c>
      <c r="F70" s="31">
        <v>5313600</v>
      </c>
      <c r="G70" s="15">
        <f t="shared" si="2"/>
        <v>1.1856368563685638</v>
      </c>
      <c r="H70" s="31">
        <v>4593700</v>
      </c>
      <c r="I70">
        <v>60</v>
      </c>
      <c r="J70" s="3">
        <v>1.306136665433093</v>
      </c>
    </row>
    <row r="71" spans="1:10">
      <c r="A71" s="38">
        <v>2013</v>
      </c>
      <c r="D71" s="36">
        <v>62</v>
      </c>
      <c r="E71" s="39">
        <f t="shared" si="1"/>
        <v>1.1637291889558345</v>
      </c>
      <c r="F71" s="31">
        <v>5327700</v>
      </c>
      <c r="G71" s="15">
        <f t="shared" si="2"/>
        <v>1.1637291889558345</v>
      </c>
      <c r="H71" s="31">
        <v>4614700</v>
      </c>
      <c r="I71">
        <v>58</v>
      </c>
      <c r="J71" s="3">
        <v>1.2568530998764817</v>
      </c>
    </row>
    <row r="72" spans="1:10">
      <c r="A72" s="38">
        <v>2014</v>
      </c>
      <c r="D72" s="36">
        <v>62</v>
      </c>
      <c r="E72" s="39">
        <f t="shared" si="1"/>
        <v>1.1593986087216694</v>
      </c>
      <c r="F72" s="31">
        <v>5347600</v>
      </c>
      <c r="G72" s="15">
        <f t="shared" si="2"/>
        <v>1.1593986087216694</v>
      </c>
      <c r="H72" s="31">
        <v>4645400</v>
      </c>
      <c r="I72">
        <v>59</v>
      </c>
      <c r="J72" s="3">
        <v>1.2700736212166874</v>
      </c>
    </row>
    <row r="73" spans="1:10">
      <c r="A73" s="38">
        <v>2015</v>
      </c>
      <c r="D73" s="36">
        <v>59</v>
      </c>
      <c r="E73" s="39">
        <f t="shared" si="1"/>
        <v>1.0980830076307464</v>
      </c>
      <c r="F73" s="31">
        <v>5373000</v>
      </c>
      <c r="G73" s="15">
        <f t="shared" si="2"/>
        <v>1.0980830076307464</v>
      </c>
      <c r="H73" s="31">
        <v>4687800</v>
      </c>
      <c r="I73">
        <v>36</v>
      </c>
      <c r="J73" s="3">
        <v>0.76795085114552664</v>
      </c>
    </row>
    <row r="74" spans="1:10">
      <c r="A74" s="38">
        <v>2016</v>
      </c>
      <c r="D74" s="36">
        <v>65</v>
      </c>
      <c r="E74" s="39">
        <f t="shared" si="1"/>
        <v>1.2026569467315484</v>
      </c>
      <c r="F74" s="31">
        <v>5404700</v>
      </c>
      <c r="G74" s="15">
        <f t="shared" si="2"/>
        <v>1.2026569467315484</v>
      </c>
      <c r="H74" s="31">
        <v>4739600</v>
      </c>
      <c r="I74">
        <v>42</v>
      </c>
      <c r="J74" s="3">
        <v>0.88615073001941103</v>
      </c>
    </row>
    <row r="75" spans="1:10">
      <c r="A75" s="38">
        <v>2017</v>
      </c>
      <c r="D75" s="36">
        <v>59</v>
      </c>
      <c r="E75" s="39">
        <f t="shared" si="1"/>
        <v>1.0875976994543577</v>
      </c>
      <c r="F75" s="40">
        <v>5424800</v>
      </c>
      <c r="G75" s="15">
        <f t="shared" si="2"/>
        <v>1.0875976994543577</v>
      </c>
      <c r="H75" s="31">
        <v>4792500</v>
      </c>
      <c r="I75">
        <v>47</v>
      </c>
      <c r="J75" s="3">
        <v>0.98069900886802297</v>
      </c>
    </row>
    <row r="76" spans="1:10" s="41" customFormat="1" ht="159.65" customHeight="1">
      <c r="B76" s="55" t="s">
        <v>105</v>
      </c>
      <c r="C76" s="55"/>
      <c r="D76" s="55" t="s">
        <v>106</v>
      </c>
      <c r="E76" s="55"/>
      <c r="F76" s="41" t="s">
        <v>107</v>
      </c>
      <c r="G76" s="41" t="s">
        <v>108</v>
      </c>
      <c r="H76" s="41" t="s">
        <v>109</v>
      </c>
      <c r="I76" s="55" t="s">
        <v>110</v>
      </c>
      <c r="J76" s="55"/>
    </row>
    <row r="77" spans="1:10">
      <c r="A77" t="s">
        <v>111</v>
      </c>
      <c r="E77" s="39" t="s">
        <v>18</v>
      </c>
      <c r="G77" s="5" t="s">
        <v>18</v>
      </c>
    </row>
    <row r="78" spans="1:10">
      <c r="A78" t="s">
        <v>112</v>
      </c>
      <c r="E78" s="39" t="s">
        <v>18</v>
      </c>
      <c r="H78" t="s">
        <v>18</v>
      </c>
    </row>
  </sheetData>
  <mergeCells count="4">
    <mergeCell ref="A2:AC2"/>
    <mergeCell ref="B76:C76"/>
    <mergeCell ref="D76:E76"/>
    <mergeCell ref="I76:J7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7894-06C4-42F0-818C-9EA23FEACB31}">
  <dimension ref="A1:AD65"/>
  <sheetViews>
    <sheetView workbookViewId="0"/>
  </sheetViews>
  <sheetFormatPr defaultRowHeight="14.5"/>
  <cols>
    <col min="2" max="2" width="11.81640625" customWidth="1"/>
    <col min="3" max="3" width="12.453125" customWidth="1"/>
    <col min="4" max="9" width="11.81640625" customWidth="1"/>
    <col min="10" max="10" width="13" customWidth="1"/>
    <col min="11" max="13" width="11.81640625" customWidth="1"/>
  </cols>
  <sheetData>
    <row r="1" spans="1:30">
      <c r="A1" s="1" t="s">
        <v>113</v>
      </c>
      <c r="B1" s="1"/>
    </row>
    <row r="2" spans="1:30">
      <c r="A2" s="1"/>
      <c r="B2" s="1"/>
    </row>
    <row r="3" spans="1:30">
      <c r="A3" s="50" t="s">
        <v>114</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ht="66.650000000000006" customHeight="1">
      <c r="A4" s="42" t="s">
        <v>30</v>
      </c>
      <c r="B4" s="42" t="s">
        <v>115</v>
      </c>
      <c r="C4" s="42" t="s">
        <v>116</v>
      </c>
      <c r="D4" s="42" t="s">
        <v>117</v>
      </c>
      <c r="E4" s="42" t="s">
        <v>118</v>
      </c>
      <c r="F4" s="42" t="s">
        <v>119</v>
      </c>
      <c r="G4" s="42" t="s">
        <v>120</v>
      </c>
      <c r="H4" s="42" t="s">
        <v>121</v>
      </c>
      <c r="I4" s="42" t="s">
        <v>122</v>
      </c>
      <c r="J4" s="42" t="s">
        <v>123</v>
      </c>
      <c r="K4" s="42" t="s">
        <v>124</v>
      </c>
    </row>
    <row r="5" spans="1:30">
      <c r="A5">
        <v>1960</v>
      </c>
      <c r="B5">
        <v>151</v>
      </c>
      <c r="D5" s="31">
        <v>10275020</v>
      </c>
      <c r="E5" s="15">
        <v>1.4695835141926732</v>
      </c>
      <c r="F5" s="15"/>
      <c r="G5">
        <v>16</v>
      </c>
      <c r="H5" s="31">
        <v>2377000</v>
      </c>
      <c r="I5" s="3">
        <v>0.6731173748422381</v>
      </c>
      <c r="J5" s="3"/>
    </row>
    <row r="6" spans="1:30">
      <c r="A6">
        <v>1961</v>
      </c>
      <c r="D6" s="31">
        <v>10548267</v>
      </c>
      <c r="E6" s="15"/>
      <c r="F6" s="15"/>
      <c r="G6">
        <v>14</v>
      </c>
      <c r="H6" s="31">
        <v>2426700</v>
      </c>
      <c r="I6" s="3">
        <v>0.57691515226439194</v>
      </c>
      <c r="J6" s="3"/>
    </row>
    <row r="7" spans="1:30">
      <c r="A7">
        <v>1962</v>
      </c>
      <c r="D7" s="31">
        <v>10742291</v>
      </c>
      <c r="E7" s="15"/>
      <c r="F7" s="15"/>
      <c r="G7">
        <v>12</v>
      </c>
      <c r="H7" s="31">
        <v>2484900</v>
      </c>
      <c r="I7" s="3">
        <v>0.48291681757817212</v>
      </c>
      <c r="J7" s="3"/>
    </row>
    <row r="8" spans="1:30">
      <c r="A8">
        <v>1963</v>
      </c>
      <c r="D8" s="31">
        <v>10950379</v>
      </c>
      <c r="E8" s="15"/>
      <c r="F8" s="15"/>
      <c r="G8">
        <v>10</v>
      </c>
      <c r="H8" s="31">
        <v>2536900</v>
      </c>
      <c r="I8" s="3">
        <v>0.39418187551736372</v>
      </c>
      <c r="J8" s="3"/>
    </row>
    <row r="9" spans="1:30">
      <c r="A9">
        <v>1964</v>
      </c>
      <c r="D9" s="31">
        <v>11166702</v>
      </c>
      <c r="E9" s="15"/>
      <c r="F9" s="15"/>
      <c r="G9">
        <v>13</v>
      </c>
      <c r="H9" s="31">
        <v>2589100</v>
      </c>
      <c r="I9" s="3">
        <v>0.50210497856397973</v>
      </c>
      <c r="J9" s="3"/>
    </row>
    <row r="10" spans="1:30">
      <c r="A10">
        <v>1965</v>
      </c>
      <c r="B10">
        <v>162</v>
      </c>
      <c r="D10" s="31">
        <v>11387665</v>
      </c>
      <c r="E10" s="15">
        <v>1.4225919009735533</v>
      </c>
      <c r="F10" s="15"/>
      <c r="G10">
        <v>17</v>
      </c>
      <c r="H10" s="31">
        <v>2635300</v>
      </c>
      <c r="I10" s="3">
        <v>0.64508784578605849</v>
      </c>
      <c r="J10" s="3"/>
    </row>
    <row r="11" spans="1:30">
      <c r="A11">
        <v>1966</v>
      </c>
      <c r="D11" s="31">
        <v>11599498</v>
      </c>
      <c r="E11" s="15"/>
      <c r="F11" s="15"/>
      <c r="G11">
        <v>25</v>
      </c>
      <c r="H11" s="31">
        <v>2682600</v>
      </c>
      <c r="I11" s="3">
        <v>0.93193170804443459</v>
      </c>
      <c r="J11" s="3"/>
    </row>
    <row r="12" spans="1:30">
      <c r="A12">
        <v>1967</v>
      </c>
      <c r="D12" s="31">
        <v>11799078</v>
      </c>
      <c r="E12" s="15"/>
      <c r="F12" s="15"/>
      <c r="G12">
        <v>14</v>
      </c>
      <c r="H12" s="31">
        <v>2727700</v>
      </c>
      <c r="I12" s="3">
        <v>0.51325292370861897</v>
      </c>
      <c r="J12" s="3"/>
    </row>
    <row r="13" spans="1:30">
      <c r="A13">
        <v>1968</v>
      </c>
      <c r="D13" s="31">
        <v>12008635</v>
      </c>
      <c r="E13" s="15"/>
      <c r="F13" s="15"/>
      <c r="G13">
        <v>11</v>
      </c>
      <c r="H13" s="31">
        <v>2753500</v>
      </c>
      <c r="I13" s="3">
        <v>0.39949155620119847</v>
      </c>
      <c r="J13" s="3"/>
    </row>
    <row r="14" spans="1:30">
      <c r="A14">
        <v>1969</v>
      </c>
      <c r="D14" s="31">
        <v>12263014</v>
      </c>
      <c r="E14" s="15"/>
      <c r="F14" s="15"/>
      <c r="G14">
        <v>18</v>
      </c>
      <c r="H14" s="31">
        <v>2780100</v>
      </c>
      <c r="I14" s="3">
        <v>0.6474587245063127</v>
      </c>
      <c r="J14" s="3"/>
    </row>
    <row r="15" spans="1:30">
      <c r="A15">
        <v>1970</v>
      </c>
      <c r="B15">
        <v>190</v>
      </c>
      <c r="D15" s="31">
        <v>12507349</v>
      </c>
      <c r="E15" s="15">
        <v>1.5191068866791835</v>
      </c>
      <c r="F15" s="15"/>
      <c r="G15">
        <v>20</v>
      </c>
      <c r="H15" s="31">
        <v>2819600</v>
      </c>
      <c r="I15" s="3">
        <v>0.7093204709887927</v>
      </c>
      <c r="J15" s="3"/>
    </row>
    <row r="16" spans="1:30">
      <c r="A16">
        <v>1971</v>
      </c>
      <c r="D16" s="31">
        <v>13067265</v>
      </c>
      <c r="E16" s="15"/>
      <c r="F16" s="15"/>
      <c r="G16">
        <v>16</v>
      </c>
      <c r="H16" s="31">
        <v>2864200</v>
      </c>
      <c r="I16" s="3">
        <v>0.55862020808602753</v>
      </c>
      <c r="J16" s="3"/>
    </row>
    <row r="17" spans="1:11">
      <c r="A17">
        <v>1972</v>
      </c>
      <c r="D17" s="31">
        <v>13303664</v>
      </c>
      <c r="E17" s="15"/>
      <c r="F17" s="15"/>
      <c r="G17">
        <v>17</v>
      </c>
      <c r="H17" s="31">
        <v>2915600</v>
      </c>
      <c r="I17" s="3">
        <v>0.5830703800246948</v>
      </c>
      <c r="J17" s="3"/>
    </row>
    <row r="18" spans="1:11">
      <c r="A18">
        <v>1973</v>
      </c>
      <c r="D18" s="31">
        <v>13504538</v>
      </c>
      <c r="E18" s="15"/>
      <c r="F18" s="15"/>
      <c r="G18">
        <v>25</v>
      </c>
      <c r="H18" s="31">
        <v>2977100</v>
      </c>
      <c r="I18" s="3">
        <v>0.83974337442477576</v>
      </c>
      <c r="J18" s="3"/>
    </row>
    <row r="19" spans="1:11">
      <c r="A19">
        <v>1974</v>
      </c>
      <c r="D19" s="31">
        <v>13722571</v>
      </c>
      <c r="E19" s="15"/>
      <c r="F19" s="15"/>
      <c r="G19">
        <v>32</v>
      </c>
      <c r="H19" s="31">
        <v>3041800</v>
      </c>
      <c r="I19" s="3">
        <v>1.0520086790716023</v>
      </c>
      <c r="J19" s="3"/>
    </row>
    <row r="20" spans="1:11">
      <c r="A20">
        <v>1975</v>
      </c>
      <c r="B20">
        <v>224</v>
      </c>
      <c r="D20" s="31">
        <v>13892995</v>
      </c>
      <c r="E20" s="15">
        <v>1.6123233327299116</v>
      </c>
      <c r="F20" s="15"/>
      <c r="G20">
        <v>20</v>
      </c>
      <c r="H20" s="31">
        <v>3100100</v>
      </c>
      <c r="I20" s="3">
        <v>0.64514047933937613</v>
      </c>
      <c r="J20" s="3"/>
    </row>
    <row r="21" spans="1:11">
      <c r="A21">
        <v>1976</v>
      </c>
      <c r="D21" s="31">
        <v>14033083</v>
      </c>
      <c r="E21" s="15"/>
      <c r="F21" s="15"/>
      <c r="G21">
        <v>40</v>
      </c>
      <c r="H21" s="31">
        <v>3131800</v>
      </c>
      <c r="I21" s="3">
        <v>1.2772207676096814</v>
      </c>
      <c r="J21" s="3"/>
    </row>
    <row r="22" spans="1:11">
      <c r="A22">
        <v>1977</v>
      </c>
      <c r="D22" s="31">
        <v>14192234</v>
      </c>
      <c r="E22" s="15"/>
      <c r="F22" s="15"/>
      <c r="G22">
        <v>27</v>
      </c>
      <c r="H22" s="31">
        <v>3142600</v>
      </c>
      <c r="I22" s="3">
        <v>0.85916120409851715</v>
      </c>
      <c r="J22" s="3"/>
    </row>
    <row r="23" spans="1:11">
      <c r="A23">
        <v>1978</v>
      </c>
      <c r="D23" s="31">
        <v>14359255</v>
      </c>
      <c r="E23" s="15"/>
      <c r="F23" s="15"/>
      <c r="G23">
        <v>41</v>
      </c>
      <c r="H23" s="31">
        <v>3143500</v>
      </c>
      <c r="I23" s="3">
        <v>1.30427867027199</v>
      </c>
      <c r="J23" s="3"/>
    </row>
    <row r="24" spans="1:11">
      <c r="A24">
        <v>1979</v>
      </c>
      <c r="D24" s="31">
        <v>14515729</v>
      </c>
      <c r="E24" s="15"/>
      <c r="F24" s="15"/>
      <c r="G24">
        <v>43</v>
      </c>
      <c r="H24" s="31">
        <v>3137800</v>
      </c>
      <c r="I24" s="3">
        <v>1.3703868952769456</v>
      </c>
      <c r="J24" s="3"/>
    </row>
    <row r="25" spans="1:11">
      <c r="A25">
        <v>1980</v>
      </c>
      <c r="B25">
        <v>280</v>
      </c>
      <c r="D25" s="31">
        <v>14695356</v>
      </c>
      <c r="E25" s="15">
        <v>1.9053638441967653</v>
      </c>
      <c r="F25" s="15"/>
      <c r="G25">
        <v>37</v>
      </c>
      <c r="H25" s="31">
        <v>3144000</v>
      </c>
      <c r="I25" s="3">
        <v>1.1768447837150127</v>
      </c>
      <c r="J25" s="3"/>
    </row>
    <row r="26" spans="1:11">
      <c r="A26">
        <v>1981</v>
      </c>
      <c r="D26" s="31">
        <v>14923260</v>
      </c>
      <c r="E26" s="15"/>
      <c r="F26" s="15"/>
      <c r="G26">
        <v>49</v>
      </c>
      <c r="H26" s="31">
        <v>3156700</v>
      </c>
      <c r="I26" s="3">
        <v>1.552253936072481</v>
      </c>
      <c r="J26" s="3"/>
    </row>
    <row r="27" spans="1:11">
      <c r="A27">
        <v>1982</v>
      </c>
      <c r="D27" s="31">
        <v>15184247</v>
      </c>
      <c r="E27" s="15"/>
      <c r="F27" s="15"/>
      <c r="G27">
        <v>35</v>
      </c>
      <c r="H27" s="31">
        <v>3180800</v>
      </c>
      <c r="I27" s="3">
        <v>1.1003521126760565</v>
      </c>
      <c r="J27" s="3"/>
    </row>
    <row r="28" spans="1:11">
      <c r="A28">
        <v>1983</v>
      </c>
      <c r="D28" s="31">
        <v>15393472</v>
      </c>
      <c r="E28" s="15"/>
      <c r="F28" s="15"/>
      <c r="G28">
        <v>48</v>
      </c>
      <c r="H28" s="31">
        <v>3221700</v>
      </c>
      <c r="I28" s="3">
        <v>1.4898966384207095</v>
      </c>
      <c r="J28" s="3"/>
    </row>
    <row r="29" spans="1:11">
      <c r="A29">
        <v>1984</v>
      </c>
      <c r="D29" s="31">
        <v>15579391</v>
      </c>
      <c r="E29" s="15"/>
      <c r="F29" s="15"/>
      <c r="G29">
        <v>40</v>
      </c>
      <c r="H29" s="31">
        <v>3252800</v>
      </c>
      <c r="I29" s="3">
        <v>1.2297097884899164</v>
      </c>
      <c r="J29" s="3"/>
    </row>
    <row r="30" spans="1:11">
      <c r="A30">
        <v>1985</v>
      </c>
      <c r="B30">
        <v>314</v>
      </c>
      <c r="D30" s="31">
        <v>15788312</v>
      </c>
      <c r="E30" s="15">
        <v>1.9888129902677374</v>
      </c>
      <c r="F30" s="15"/>
      <c r="G30">
        <v>66</v>
      </c>
      <c r="H30" s="31">
        <v>3271500</v>
      </c>
      <c r="I30" s="3">
        <v>2.017423200366804</v>
      </c>
      <c r="J30" s="3"/>
    </row>
    <row r="31" spans="1:11">
      <c r="A31">
        <v>1986</v>
      </c>
      <c r="B31">
        <v>314</v>
      </c>
      <c r="D31" s="31">
        <v>16018350</v>
      </c>
      <c r="E31" s="15">
        <v>1.9602518361753865</v>
      </c>
      <c r="F31" s="15"/>
      <c r="G31">
        <v>79</v>
      </c>
      <c r="H31" s="31">
        <v>3277000</v>
      </c>
      <c r="I31" s="3">
        <v>2.4107415318889229</v>
      </c>
      <c r="J31" s="3"/>
      <c r="K31" s="43"/>
    </row>
    <row r="32" spans="1:11">
      <c r="A32">
        <v>1987</v>
      </c>
      <c r="B32">
        <v>319</v>
      </c>
      <c r="D32" s="31">
        <v>16263874</v>
      </c>
      <c r="E32" s="15">
        <v>1.9614023079618053</v>
      </c>
      <c r="F32" s="15"/>
      <c r="G32">
        <v>64</v>
      </c>
      <c r="H32" s="31">
        <v>3303600</v>
      </c>
      <c r="I32" s="3">
        <v>1.9372805424385517</v>
      </c>
      <c r="J32" s="3"/>
      <c r="K32" s="43"/>
    </row>
    <row r="33" spans="1:11">
      <c r="A33">
        <v>1988</v>
      </c>
      <c r="B33">
        <v>395</v>
      </c>
      <c r="D33" s="31">
        <v>16532164</v>
      </c>
      <c r="E33" s="15">
        <v>2.3892818871141128</v>
      </c>
      <c r="F33" s="15"/>
      <c r="G33">
        <v>72</v>
      </c>
      <c r="H33" s="31">
        <v>3317000</v>
      </c>
      <c r="I33" s="3">
        <v>2.1706361169731685</v>
      </c>
      <c r="J33" s="3"/>
      <c r="K33" s="43"/>
    </row>
    <row r="34" spans="1:11">
      <c r="A34">
        <v>1989</v>
      </c>
      <c r="B34">
        <v>319</v>
      </c>
      <c r="D34" s="31">
        <v>16814416</v>
      </c>
      <c r="E34" s="15">
        <v>1.8971815613459306</v>
      </c>
      <c r="F34" s="15"/>
      <c r="G34">
        <v>63</v>
      </c>
      <c r="H34" s="31">
        <v>3330200</v>
      </c>
      <c r="I34" s="3">
        <v>1.8917782715752807</v>
      </c>
      <c r="J34" s="3"/>
      <c r="K34" s="43"/>
    </row>
    <row r="35" spans="1:11">
      <c r="A35">
        <v>1990</v>
      </c>
      <c r="B35">
        <v>385</v>
      </c>
      <c r="D35" s="31">
        <v>17065128</v>
      </c>
      <c r="E35" s="15">
        <v>2.2560627731593925</v>
      </c>
      <c r="F35" s="15"/>
      <c r="G35">
        <v>78</v>
      </c>
      <c r="H35" s="31">
        <v>3362500</v>
      </c>
      <c r="I35" s="3">
        <v>2.3197026022304832</v>
      </c>
      <c r="J35" s="3"/>
      <c r="K35" s="43"/>
    </row>
    <row r="36" spans="1:11">
      <c r="A36">
        <v>1991</v>
      </c>
      <c r="B36">
        <v>354</v>
      </c>
      <c r="D36" s="31">
        <v>17284036</v>
      </c>
      <c r="E36" s="15">
        <v>2.0481327393671247</v>
      </c>
      <c r="F36" s="15"/>
      <c r="G36">
        <v>75</v>
      </c>
      <c r="H36" s="31">
        <v>3495800</v>
      </c>
      <c r="I36" s="3">
        <v>2.1454316608501633</v>
      </c>
      <c r="J36" s="3"/>
      <c r="K36" s="43"/>
    </row>
    <row r="37" spans="1:11">
      <c r="A37">
        <v>1992</v>
      </c>
      <c r="B37">
        <v>319</v>
      </c>
      <c r="D37" s="31">
        <v>17478635</v>
      </c>
      <c r="E37" s="15">
        <v>1.8250853112957619</v>
      </c>
      <c r="F37" s="15"/>
      <c r="G37">
        <v>79</v>
      </c>
      <c r="H37" s="31">
        <v>3533000</v>
      </c>
      <c r="I37" s="3">
        <v>2.2360600056609115</v>
      </c>
      <c r="J37" s="3"/>
      <c r="K37" s="43"/>
    </row>
    <row r="38" spans="1:11">
      <c r="A38">
        <v>1993</v>
      </c>
      <c r="B38">
        <v>326</v>
      </c>
      <c r="C38">
        <v>333</v>
      </c>
      <c r="D38" s="31">
        <v>17634808</v>
      </c>
      <c r="E38" s="15">
        <v>1.8486166676722535</v>
      </c>
      <c r="F38" s="15">
        <v>1.8883108905977313</v>
      </c>
      <c r="G38">
        <v>65</v>
      </c>
      <c r="H38" s="31">
        <v>3573600</v>
      </c>
      <c r="I38" s="3">
        <v>1.8188941123796731</v>
      </c>
      <c r="J38" s="3"/>
      <c r="K38" s="43"/>
    </row>
    <row r="39" spans="1:11">
      <c r="A39">
        <v>1994</v>
      </c>
      <c r="B39">
        <v>332</v>
      </c>
      <c r="C39">
        <v>320</v>
      </c>
      <c r="D39" s="31">
        <v>17805468</v>
      </c>
      <c r="E39" s="15">
        <v>1.8645957522711563</v>
      </c>
      <c r="F39" s="15">
        <v>1.7972007250806326</v>
      </c>
      <c r="G39">
        <v>62</v>
      </c>
      <c r="H39" s="31">
        <v>3621600</v>
      </c>
      <c r="I39" s="3">
        <v>1.7119505191075768</v>
      </c>
      <c r="J39" s="3"/>
      <c r="K39" s="43"/>
    </row>
    <row r="40" spans="1:11">
      <c r="A40">
        <v>1995</v>
      </c>
      <c r="C40">
        <v>356</v>
      </c>
      <c r="D40" s="31">
        <v>18004882</v>
      </c>
      <c r="E40" s="15"/>
      <c r="F40" s="15">
        <v>1.977241505942666</v>
      </c>
      <c r="G40">
        <v>40</v>
      </c>
      <c r="H40" s="31">
        <v>3675800</v>
      </c>
      <c r="I40" s="3">
        <v>1.0881984874041024</v>
      </c>
      <c r="J40" s="3"/>
      <c r="K40" s="43"/>
    </row>
    <row r="41" spans="1:11">
      <c r="A41">
        <v>1996</v>
      </c>
      <c r="C41">
        <v>350</v>
      </c>
      <c r="D41" s="31">
        <v>18224767</v>
      </c>
      <c r="E41" s="15"/>
      <c r="F41" s="15">
        <v>1.9204635099038576</v>
      </c>
      <c r="G41">
        <v>55</v>
      </c>
      <c r="H41" s="31">
        <v>3732060</v>
      </c>
      <c r="I41" s="3">
        <v>1.473716928452383</v>
      </c>
      <c r="J41" s="3"/>
      <c r="K41" s="43"/>
    </row>
    <row r="42" spans="1:11">
      <c r="A42">
        <v>1997</v>
      </c>
      <c r="C42">
        <v>360</v>
      </c>
      <c r="D42" s="31">
        <v>18423037</v>
      </c>
      <c r="E42" s="15"/>
      <c r="F42" s="15">
        <v>1.9540752157204049</v>
      </c>
      <c r="G42">
        <v>66</v>
      </c>
      <c r="H42" s="31">
        <v>3781540</v>
      </c>
      <c r="I42" s="3">
        <v>1.7453206894545608</v>
      </c>
      <c r="J42" s="3"/>
      <c r="K42" s="43"/>
    </row>
    <row r="43" spans="1:11">
      <c r="A43">
        <v>1998</v>
      </c>
      <c r="C43">
        <v>332</v>
      </c>
      <c r="D43" s="31">
        <v>18607584</v>
      </c>
      <c r="E43" s="15"/>
      <c r="F43" s="15">
        <v>1.7842187357584951</v>
      </c>
      <c r="G43">
        <v>53</v>
      </c>
      <c r="H43" s="31">
        <v>3814670</v>
      </c>
      <c r="I43" s="3">
        <v>1.3893731305722381</v>
      </c>
      <c r="J43" s="3"/>
      <c r="K43" s="43"/>
    </row>
    <row r="44" spans="1:11">
      <c r="A44">
        <v>1999</v>
      </c>
      <c r="C44">
        <v>385</v>
      </c>
      <c r="D44" s="31">
        <v>18812264</v>
      </c>
      <c r="E44" s="15"/>
      <c r="F44" s="15">
        <v>2.0465373014114623</v>
      </c>
      <c r="G44">
        <v>50</v>
      </c>
      <c r="H44" s="31">
        <v>3834980</v>
      </c>
      <c r="I44" s="3">
        <v>1.3037877642125903</v>
      </c>
      <c r="J44" s="3"/>
      <c r="K44" s="43"/>
    </row>
    <row r="45" spans="1:11">
      <c r="A45">
        <v>2000</v>
      </c>
      <c r="C45">
        <v>362</v>
      </c>
      <c r="D45" s="31">
        <v>19028802</v>
      </c>
      <c r="E45" s="15"/>
      <c r="F45" s="15">
        <v>1.9023793510490048</v>
      </c>
      <c r="G45">
        <v>56</v>
      </c>
      <c r="H45" s="31">
        <v>3857410</v>
      </c>
      <c r="I45" s="3">
        <v>1.4517513046318644</v>
      </c>
      <c r="J45" s="3"/>
      <c r="K45" s="43"/>
    </row>
    <row r="46" spans="1:11">
      <c r="A46">
        <v>2001</v>
      </c>
      <c r="C46">
        <v>347</v>
      </c>
      <c r="D46" s="31">
        <v>19274701</v>
      </c>
      <c r="E46" s="15"/>
      <c r="F46" s="15">
        <v>1.8002873300083877</v>
      </c>
      <c r="G46">
        <v>53</v>
      </c>
      <c r="H46" s="31">
        <v>3881010</v>
      </c>
      <c r="I46" s="3">
        <v>1.3656238968722059</v>
      </c>
      <c r="J46" s="3"/>
      <c r="K46" s="43"/>
    </row>
    <row r="47" spans="1:11">
      <c r="A47">
        <v>2002</v>
      </c>
      <c r="C47">
        <v>366</v>
      </c>
      <c r="D47" s="31">
        <v>19495210</v>
      </c>
      <c r="E47" s="15"/>
      <c r="F47" s="15">
        <v>1.8773842395131932</v>
      </c>
      <c r="G47">
        <v>66</v>
      </c>
      <c r="H47" s="31">
        <v>3948830</v>
      </c>
      <c r="I47" s="3">
        <v>1.67138114327535</v>
      </c>
      <c r="J47" s="3"/>
      <c r="K47" s="43"/>
    </row>
    <row r="48" spans="1:11">
      <c r="A48">
        <v>2003</v>
      </c>
      <c r="C48">
        <v>341</v>
      </c>
      <c r="D48" s="31">
        <v>19720737</v>
      </c>
      <c r="E48" s="15"/>
      <c r="F48" s="15">
        <v>1.729144301249999</v>
      </c>
      <c r="G48">
        <v>46</v>
      </c>
      <c r="H48" s="31">
        <v>4026810</v>
      </c>
      <c r="I48" s="3">
        <v>1.1423434430728046</v>
      </c>
      <c r="J48" s="3"/>
      <c r="K48" s="43"/>
    </row>
    <row r="49" spans="1:11">
      <c r="A49">
        <v>2004</v>
      </c>
      <c r="C49">
        <v>302</v>
      </c>
      <c r="D49" s="31">
        <v>19932722</v>
      </c>
      <c r="E49" s="15"/>
      <c r="F49" s="15">
        <v>1.5150966335656515</v>
      </c>
      <c r="G49">
        <v>47</v>
      </c>
      <c r="H49" s="31">
        <v>4087350</v>
      </c>
      <c r="I49" s="3">
        <v>1.1498892925734276</v>
      </c>
      <c r="J49" s="3"/>
      <c r="K49" s="43"/>
    </row>
    <row r="50" spans="1:11">
      <c r="A50">
        <v>2005</v>
      </c>
      <c r="C50">
        <v>301</v>
      </c>
      <c r="D50" s="31">
        <v>20176844</v>
      </c>
      <c r="E50" s="15"/>
      <c r="F50" s="15">
        <v>1.4918091253518142</v>
      </c>
      <c r="G50">
        <v>61</v>
      </c>
      <c r="H50" s="31">
        <v>4134210</v>
      </c>
      <c r="I50" s="3">
        <v>1.4754935042003188</v>
      </c>
      <c r="J50" s="3"/>
      <c r="K50" s="43"/>
    </row>
    <row r="51" spans="1:11">
      <c r="A51">
        <v>2006</v>
      </c>
      <c r="C51">
        <v>321</v>
      </c>
      <c r="D51" s="31">
        <v>20450966</v>
      </c>
      <c r="E51" s="15"/>
      <c r="F51" s="15">
        <v>1.5696080077586556</v>
      </c>
      <c r="G51">
        <v>49</v>
      </c>
      <c r="H51" s="31">
        <v>4184380</v>
      </c>
      <c r="I51" s="3">
        <v>1.1710217523265096</v>
      </c>
      <c r="J51" s="3"/>
      <c r="K51" s="43"/>
    </row>
    <row r="52" spans="1:11">
      <c r="A52">
        <v>2007</v>
      </c>
      <c r="C52">
        <v>283</v>
      </c>
      <c r="D52" s="31">
        <v>20827622</v>
      </c>
      <c r="E52" s="15"/>
      <c r="F52" s="15">
        <v>1.3587724993280557</v>
      </c>
      <c r="G52">
        <v>51</v>
      </c>
      <c r="H52" s="31">
        <v>4223580</v>
      </c>
      <c r="I52" s="3">
        <v>1.2075064281959853</v>
      </c>
      <c r="J52" s="44">
        <v>68</v>
      </c>
      <c r="K52" s="45">
        <f>J52/H52*100000</f>
        <v>1.6100085709279803</v>
      </c>
    </row>
    <row r="53" spans="1:11">
      <c r="A53">
        <v>2008</v>
      </c>
      <c r="C53">
        <v>293</v>
      </c>
      <c r="D53" s="31">
        <v>21249199</v>
      </c>
      <c r="E53" s="15"/>
      <c r="F53" s="15">
        <v>1.3788755049072674</v>
      </c>
      <c r="G53">
        <v>51</v>
      </c>
      <c r="H53" s="31">
        <v>4259910</v>
      </c>
      <c r="I53" s="3">
        <v>1.1972083917265859</v>
      </c>
      <c r="J53" s="44">
        <v>70</v>
      </c>
      <c r="K53" s="45">
        <f t="shared" ref="K53:K61" si="0">J53/H53*100000</f>
        <v>1.643227204330608</v>
      </c>
    </row>
    <row r="54" spans="1:11">
      <c r="A54">
        <v>2009</v>
      </c>
      <c r="C54">
        <v>293</v>
      </c>
      <c r="D54" s="31">
        <v>21691653</v>
      </c>
      <c r="E54" s="15"/>
      <c r="F54" s="15">
        <v>1.3507499866423274</v>
      </c>
      <c r="G54">
        <v>68</v>
      </c>
      <c r="H54" s="31">
        <v>4302510</v>
      </c>
      <c r="I54" s="3">
        <v>1.5804727937878125</v>
      </c>
      <c r="J54" s="44">
        <v>94</v>
      </c>
      <c r="K54" s="45">
        <f t="shared" si="0"/>
        <v>2.1847712149419758</v>
      </c>
    </row>
    <row r="55" spans="1:11">
      <c r="A55">
        <v>2010</v>
      </c>
      <c r="C55">
        <v>258</v>
      </c>
      <c r="D55" s="31">
        <v>22031750</v>
      </c>
      <c r="E55" s="15"/>
      <c r="F55" s="15">
        <v>1.1710372530552497</v>
      </c>
      <c r="G55">
        <v>42</v>
      </c>
      <c r="H55" s="31">
        <v>4350660</v>
      </c>
      <c r="I55" s="3">
        <v>0.96537077133124638</v>
      </c>
      <c r="J55" s="44">
        <v>77</v>
      </c>
      <c r="K55" s="45">
        <f t="shared" si="0"/>
        <v>1.7698464141072847</v>
      </c>
    </row>
    <row r="56" spans="1:11">
      <c r="A56">
        <v>2011</v>
      </c>
      <c r="C56">
        <v>280</v>
      </c>
      <c r="D56" s="31">
        <v>22340024</v>
      </c>
      <c r="E56" s="15"/>
      <c r="F56" s="15">
        <v>1.253355860315996</v>
      </c>
      <c r="G56">
        <v>37</v>
      </c>
      <c r="H56" s="31">
        <v>4384050</v>
      </c>
      <c r="I56" s="3">
        <v>0.84396847663689967</v>
      </c>
      <c r="J56" s="44">
        <v>61</v>
      </c>
      <c r="K56" s="45">
        <f t="shared" si="0"/>
        <v>1.3914074885094831</v>
      </c>
    </row>
    <row r="57" spans="1:11">
      <c r="A57">
        <v>2012</v>
      </c>
      <c r="C57">
        <v>287</v>
      </c>
      <c r="D57" s="31">
        <v>22742475</v>
      </c>
      <c r="E57" s="15"/>
      <c r="F57" s="15">
        <v>1.2619558777133975</v>
      </c>
      <c r="G57">
        <v>45</v>
      </c>
      <c r="H57" s="31">
        <v>4407890</v>
      </c>
      <c r="I57" s="3">
        <v>1.0208966194709941</v>
      </c>
      <c r="J57" s="44">
        <v>68</v>
      </c>
      <c r="K57" s="45">
        <f t="shared" si="0"/>
        <v>1.5426882249783911</v>
      </c>
    </row>
    <row r="58" spans="1:11">
      <c r="A58">
        <v>2013</v>
      </c>
      <c r="C58">
        <v>271</v>
      </c>
      <c r="D58" s="31">
        <v>23145901</v>
      </c>
      <c r="E58" s="15"/>
      <c r="F58" s="15">
        <v>1.1708336607851213</v>
      </c>
      <c r="G58">
        <v>48</v>
      </c>
      <c r="H58" s="31">
        <v>4441830</v>
      </c>
      <c r="I58" s="3">
        <v>1.0806356839410785</v>
      </c>
      <c r="J58" s="44">
        <v>64</v>
      </c>
      <c r="K58" s="45">
        <f t="shared" si="0"/>
        <v>1.4408475785881043</v>
      </c>
    </row>
    <row r="59" spans="1:11">
      <c r="A59">
        <v>2014</v>
      </c>
      <c r="C59">
        <v>269</v>
      </c>
      <c r="D59" s="31">
        <v>23504138</v>
      </c>
      <c r="E59" s="15"/>
      <c r="F59" s="15">
        <v>1.1444793253000811</v>
      </c>
      <c r="G59">
        <v>43</v>
      </c>
      <c r="H59" s="31">
        <v>4509420</v>
      </c>
      <c r="I59" s="3">
        <v>0.95355943779909613</v>
      </c>
      <c r="J59" s="44">
        <v>62</v>
      </c>
      <c r="K59" s="45">
        <f t="shared" si="0"/>
        <v>1.3748996545010224</v>
      </c>
    </row>
    <row r="60" spans="1:11">
      <c r="A60">
        <v>2015</v>
      </c>
      <c r="C60">
        <v>262</v>
      </c>
      <c r="D60" s="31">
        <v>23850784</v>
      </c>
      <c r="E60" s="15"/>
      <c r="F60" s="15">
        <v>1.098496384856783</v>
      </c>
      <c r="G60">
        <v>48</v>
      </c>
      <c r="H60" s="31">
        <v>4596180</v>
      </c>
      <c r="I60" s="3">
        <v>1.0443455217158597</v>
      </c>
      <c r="J60" s="44">
        <v>64</v>
      </c>
      <c r="K60" s="45">
        <f t="shared" si="0"/>
        <v>1.3924606956211463</v>
      </c>
    </row>
    <row r="61" spans="1:11">
      <c r="A61">
        <v>2016</v>
      </c>
      <c r="C61">
        <v>256</v>
      </c>
      <c r="D61" s="31">
        <v>24210809</v>
      </c>
      <c r="E61" s="15"/>
      <c r="F61" s="15">
        <v>1.0573789582991628</v>
      </c>
      <c r="G61">
        <v>50</v>
      </c>
      <c r="H61" s="31">
        <v>4692880</v>
      </c>
      <c r="I61" s="3">
        <v>1.0654438212781916</v>
      </c>
      <c r="J61" s="44">
        <v>58</v>
      </c>
      <c r="K61" s="45">
        <f t="shared" si="0"/>
        <v>1.2359148326827023</v>
      </c>
    </row>
    <row r="62" spans="1:11">
      <c r="A62">
        <v>2017</v>
      </c>
      <c r="C62">
        <v>256</v>
      </c>
      <c r="D62" s="31">
        <v>24598933</v>
      </c>
      <c r="E62" s="15"/>
      <c r="F62" s="15">
        <v>1.0406955456157387</v>
      </c>
      <c r="G62">
        <v>35</v>
      </c>
      <c r="H62" s="31">
        <v>4793950</v>
      </c>
      <c r="I62" s="3">
        <v>0.73008688033876035</v>
      </c>
      <c r="J62" s="3"/>
      <c r="K62" s="45"/>
    </row>
    <row r="63" spans="1:11">
      <c r="A63">
        <v>2018</v>
      </c>
      <c r="C63">
        <v>253</v>
      </c>
      <c r="D63" s="31">
        <v>25170000</v>
      </c>
      <c r="E63" s="15"/>
      <c r="F63" s="15">
        <f>C63/D63*100000</f>
        <v>1.0051648788239969</v>
      </c>
      <c r="I63" s="3"/>
      <c r="J63" s="3"/>
    </row>
    <row r="64" spans="1:11" ht="189">
      <c r="B64" s="41" t="s">
        <v>125</v>
      </c>
      <c r="C64" s="41" t="s">
        <v>126</v>
      </c>
      <c r="D64" s="41" t="s">
        <v>127</v>
      </c>
      <c r="G64" s="55" t="s">
        <v>128</v>
      </c>
      <c r="H64" s="55"/>
      <c r="I64" s="55"/>
      <c r="J64" s="55" t="s">
        <v>129</v>
      </c>
      <c r="K64" s="55"/>
    </row>
    <row r="65" spans="7:7">
      <c r="G65" t="s">
        <v>18</v>
      </c>
    </row>
  </sheetData>
  <mergeCells count="3">
    <mergeCell ref="A3:AD3"/>
    <mergeCell ref="G64:I64"/>
    <mergeCell ref="J64:K6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31626-760B-4E8A-BAC1-AE0A4D4D5CA2}">
  <dimension ref="A1:AD64"/>
  <sheetViews>
    <sheetView workbookViewId="0"/>
  </sheetViews>
  <sheetFormatPr defaultRowHeight="14.5"/>
  <sheetData>
    <row r="1" spans="1:30">
      <c r="A1" s="1" t="s">
        <v>130</v>
      </c>
      <c r="B1" s="1"/>
    </row>
    <row r="2" spans="1:30">
      <c r="A2" s="1"/>
      <c r="B2" s="1"/>
    </row>
    <row r="3" spans="1:30">
      <c r="A3" s="50" t="s">
        <v>131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ht="41.4" customHeight="1">
      <c r="A4" s="42" t="s">
        <v>30</v>
      </c>
      <c r="B4" s="42" t="s">
        <v>132</v>
      </c>
      <c r="C4" s="42" t="s">
        <v>133</v>
      </c>
      <c r="D4" s="42" t="s">
        <v>134</v>
      </c>
      <c r="E4" s="42" t="s">
        <v>135</v>
      </c>
    </row>
    <row r="5" spans="1:30">
      <c r="A5">
        <v>1960</v>
      </c>
      <c r="B5" s="3">
        <v>0.5</v>
      </c>
      <c r="C5" s="3">
        <v>2.5</v>
      </c>
      <c r="D5" s="3">
        <v>0.4</v>
      </c>
      <c r="E5" s="3">
        <v>1</v>
      </c>
    </row>
    <row r="6" spans="1:30">
      <c r="A6">
        <v>1961</v>
      </c>
      <c r="B6" s="3">
        <v>0.3</v>
      </c>
      <c r="C6" s="3">
        <v>2.2000000000000002</v>
      </c>
      <c r="D6" s="3">
        <v>0.2</v>
      </c>
      <c r="E6" s="3">
        <v>0.9</v>
      </c>
    </row>
    <row r="7" spans="1:30">
      <c r="A7">
        <v>1962</v>
      </c>
      <c r="B7" s="3">
        <v>0.4</v>
      </c>
      <c r="C7" s="3">
        <v>2.4</v>
      </c>
      <c r="D7" s="3">
        <v>0.3</v>
      </c>
      <c r="E7" s="3">
        <v>0.8</v>
      </c>
    </row>
    <row r="8" spans="1:30">
      <c r="A8">
        <v>1963</v>
      </c>
      <c r="B8" s="3">
        <v>0.7</v>
      </c>
      <c r="C8" s="3">
        <v>2.1</v>
      </c>
      <c r="D8" s="3">
        <v>0.4</v>
      </c>
      <c r="E8" s="3">
        <v>1.3</v>
      </c>
    </row>
    <row r="9" spans="1:30">
      <c r="A9">
        <v>1964</v>
      </c>
      <c r="B9" s="3">
        <v>0.4</v>
      </c>
      <c r="C9" s="3">
        <v>1.9</v>
      </c>
      <c r="D9" s="3">
        <v>0.4</v>
      </c>
      <c r="E9" s="3">
        <v>1</v>
      </c>
    </row>
    <row r="10" spans="1:30">
      <c r="A10">
        <v>1965</v>
      </c>
      <c r="B10" s="3">
        <v>0.5</v>
      </c>
      <c r="C10" s="3">
        <v>1.7</v>
      </c>
      <c r="D10" s="3">
        <v>0.1</v>
      </c>
      <c r="E10" s="3">
        <v>1.1000000000000001</v>
      </c>
    </row>
    <row r="11" spans="1:30">
      <c r="A11">
        <v>1966</v>
      </c>
      <c r="B11" s="3">
        <v>0.4</v>
      </c>
      <c r="C11" s="3">
        <v>2.1</v>
      </c>
      <c r="D11" s="3">
        <v>0.2</v>
      </c>
      <c r="E11" s="3">
        <v>1.3</v>
      </c>
    </row>
    <row r="12" spans="1:30">
      <c r="A12">
        <v>1967</v>
      </c>
      <c r="B12" s="3">
        <v>0.5</v>
      </c>
      <c r="C12" s="3">
        <v>2</v>
      </c>
      <c r="D12" s="3">
        <v>0.6</v>
      </c>
      <c r="E12" s="3">
        <v>1.3</v>
      </c>
    </row>
    <row r="13" spans="1:30">
      <c r="A13">
        <v>1968</v>
      </c>
      <c r="B13" s="3">
        <v>0.5</v>
      </c>
      <c r="C13" s="3">
        <v>2</v>
      </c>
      <c r="D13" s="3">
        <v>0.1</v>
      </c>
      <c r="E13" s="3">
        <v>1.3</v>
      </c>
    </row>
    <row r="14" spans="1:30">
      <c r="A14">
        <v>1969</v>
      </c>
      <c r="B14" s="3">
        <v>0.7</v>
      </c>
      <c r="C14" s="3">
        <v>2.5</v>
      </c>
      <c r="D14" s="3">
        <v>0.2</v>
      </c>
      <c r="E14" s="3">
        <v>1.5</v>
      </c>
    </row>
    <row r="15" spans="1:30">
      <c r="A15">
        <v>1970</v>
      </c>
      <c r="B15" s="3">
        <v>0.5</v>
      </c>
      <c r="C15" s="3">
        <v>1.2</v>
      </c>
      <c r="D15" s="3">
        <v>0.2</v>
      </c>
      <c r="E15" s="3">
        <v>1.2</v>
      </c>
    </row>
    <row r="16" spans="1:30">
      <c r="A16">
        <v>1971</v>
      </c>
      <c r="B16" s="3">
        <v>0.7</v>
      </c>
      <c r="C16" s="3">
        <v>2.2000000000000002</v>
      </c>
      <c r="D16" s="3">
        <v>0.2</v>
      </c>
      <c r="E16" s="3">
        <v>1.4</v>
      </c>
      <c r="Q16" t="s">
        <v>18</v>
      </c>
    </row>
    <row r="17" spans="1:5">
      <c r="A17">
        <v>1972</v>
      </c>
      <c r="B17" s="3">
        <v>0.6</v>
      </c>
      <c r="C17" s="3">
        <v>2.5</v>
      </c>
      <c r="D17" s="3">
        <v>0.4</v>
      </c>
      <c r="E17" s="3">
        <v>1.4</v>
      </c>
    </row>
    <row r="18" spans="1:5">
      <c r="A18">
        <v>1973</v>
      </c>
      <c r="B18" s="3">
        <v>0.8</v>
      </c>
      <c r="C18" s="3">
        <v>2.2000000000000002</v>
      </c>
      <c r="D18" s="3">
        <v>0.6</v>
      </c>
      <c r="E18" s="3">
        <v>1.3</v>
      </c>
    </row>
    <row r="19" spans="1:5">
      <c r="A19">
        <v>1974</v>
      </c>
      <c r="B19" s="3">
        <v>0.7</v>
      </c>
      <c r="C19" s="3">
        <v>2.2000000000000002</v>
      </c>
      <c r="D19" s="3">
        <v>0.5</v>
      </c>
      <c r="E19" s="3">
        <v>1.5</v>
      </c>
    </row>
    <row r="20" spans="1:5">
      <c r="A20">
        <v>1975</v>
      </c>
      <c r="B20" s="3">
        <v>0.5</v>
      </c>
      <c r="C20" s="3">
        <v>3.1</v>
      </c>
      <c r="D20" s="3">
        <v>0.5</v>
      </c>
      <c r="E20" s="3">
        <v>1.5</v>
      </c>
    </row>
    <row r="21" spans="1:5">
      <c r="A21">
        <v>1976</v>
      </c>
      <c r="B21" s="3">
        <v>0.6</v>
      </c>
      <c r="C21" s="3">
        <v>2.7</v>
      </c>
      <c r="D21" s="3">
        <v>0.8</v>
      </c>
      <c r="E21" s="3">
        <v>1.6</v>
      </c>
    </row>
    <row r="22" spans="1:5">
      <c r="A22">
        <v>1977</v>
      </c>
      <c r="B22" s="3">
        <v>0.7</v>
      </c>
      <c r="C22" s="3">
        <v>2.4</v>
      </c>
      <c r="D22" s="3">
        <v>0.7</v>
      </c>
      <c r="E22" s="3">
        <v>1.6</v>
      </c>
    </row>
    <row r="23" spans="1:5">
      <c r="A23">
        <v>1978</v>
      </c>
      <c r="B23" s="3">
        <v>0.7</v>
      </c>
      <c r="C23" s="3">
        <v>2.4</v>
      </c>
      <c r="D23" s="3">
        <v>0.8</v>
      </c>
      <c r="E23" s="3">
        <v>1.5</v>
      </c>
    </row>
    <row r="24" spans="1:5">
      <c r="A24">
        <v>1979</v>
      </c>
      <c r="B24" s="3">
        <v>1</v>
      </c>
      <c r="C24" s="3">
        <v>2.2000000000000002</v>
      </c>
      <c r="D24" s="3">
        <v>0.8</v>
      </c>
      <c r="E24" s="3">
        <v>2</v>
      </c>
    </row>
    <row r="25" spans="1:5">
      <c r="A25">
        <v>1980</v>
      </c>
      <c r="B25" s="3">
        <v>1.5</v>
      </c>
      <c r="C25" s="3">
        <v>2.2999999999999998</v>
      </c>
      <c r="D25" s="3">
        <v>0.8</v>
      </c>
      <c r="E25" s="3">
        <v>1.6</v>
      </c>
    </row>
    <row r="26" spans="1:5">
      <c r="A26">
        <v>1981</v>
      </c>
      <c r="B26" s="3">
        <v>1.3</v>
      </c>
      <c r="C26" s="3">
        <v>2.2000000000000002</v>
      </c>
      <c r="D26" s="3">
        <v>0.7</v>
      </c>
      <c r="E26" s="3">
        <v>1.8</v>
      </c>
    </row>
    <row r="27" spans="1:5">
      <c r="A27">
        <v>1982</v>
      </c>
      <c r="B27" s="3">
        <v>1.1000000000000001</v>
      </c>
      <c r="C27" s="3">
        <v>2.2000000000000002</v>
      </c>
      <c r="D27" s="3">
        <v>1.1000000000000001</v>
      </c>
      <c r="E27" s="3">
        <v>1.5</v>
      </c>
    </row>
    <row r="28" spans="1:5">
      <c r="A28">
        <v>1983</v>
      </c>
      <c r="B28" s="3">
        <v>1.1000000000000001</v>
      </c>
      <c r="C28" s="3">
        <v>2.2999999999999998</v>
      </c>
      <c r="D28" s="3">
        <v>0.9</v>
      </c>
      <c r="E28" s="3">
        <v>1.5</v>
      </c>
    </row>
    <row r="29" spans="1:5">
      <c r="A29">
        <v>1984</v>
      </c>
      <c r="B29" s="3">
        <v>0.9</v>
      </c>
      <c r="C29" s="3">
        <v>2.2000000000000002</v>
      </c>
      <c r="D29" s="3">
        <v>1</v>
      </c>
      <c r="E29" s="3">
        <v>1.4</v>
      </c>
    </row>
    <row r="30" spans="1:5">
      <c r="A30">
        <v>1985</v>
      </c>
      <c r="B30" s="3">
        <v>1.3</v>
      </c>
      <c r="C30" s="3">
        <v>2.4</v>
      </c>
      <c r="D30" s="3">
        <v>0.9</v>
      </c>
      <c r="E30" s="3">
        <v>1.5</v>
      </c>
    </row>
    <row r="31" spans="1:5">
      <c r="A31">
        <v>1986</v>
      </c>
      <c r="B31" s="3">
        <v>1</v>
      </c>
      <c r="C31" s="3">
        <v>2.9</v>
      </c>
      <c r="D31" s="3">
        <v>0.9</v>
      </c>
      <c r="E31" s="3">
        <v>1.8</v>
      </c>
    </row>
    <row r="32" spans="1:5">
      <c r="A32">
        <v>1987</v>
      </c>
      <c r="B32" s="3">
        <v>0.9</v>
      </c>
      <c r="C32" s="3">
        <v>2.4</v>
      </c>
      <c r="D32" s="3">
        <v>0.9</v>
      </c>
      <c r="E32" s="3">
        <v>1.6</v>
      </c>
    </row>
    <row r="33" spans="1:5">
      <c r="A33">
        <v>1988</v>
      </c>
      <c r="B33" s="3">
        <v>1</v>
      </c>
      <c r="C33" s="3">
        <v>2.4</v>
      </c>
      <c r="D33" s="3">
        <v>1</v>
      </c>
      <c r="E33" s="3">
        <v>1.7</v>
      </c>
    </row>
    <row r="34" spans="1:5">
      <c r="A34">
        <v>1989</v>
      </c>
      <c r="B34" s="3">
        <v>1.1000000000000001</v>
      </c>
      <c r="C34" s="3">
        <v>2.8</v>
      </c>
      <c r="D34" s="3">
        <v>1.5</v>
      </c>
      <c r="E34" s="3">
        <v>1.8</v>
      </c>
    </row>
    <row r="35" spans="1:5">
      <c r="A35">
        <v>1990</v>
      </c>
      <c r="B35" s="3">
        <v>1.1000000000000001</v>
      </c>
      <c r="C35" s="3">
        <v>2.9008830287939649</v>
      </c>
      <c r="D35" s="3">
        <v>1</v>
      </c>
      <c r="E35" s="3">
        <v>1.4</v>
      </c>
    </row>
    <row r="36" spans="1:5">
      <c r="A36">
        <v>1991</v>
      </c>
      <c r="B36" s="3">
        <v>1.7</v>
      </c>
      <c r="C36" s="3">
        <v>3.022468473864198</v>
      </c>
      <c r="D36" s="3">
        <v>0.9</v>
      </c>
      <c r="E36" s="3"/>
    </row>
    <row r="37" spans="1:5">
      <c r="A37">
        <v>1992</v>
      </c>
      <c r="B37" s="3">
        <v>1.2</v>
      </c>
      <c r="C37" s="3">
        <v>3.0662819373046233</v>
      </c>
      <c r="D37" s="3">
        <v>1.2</v>
      </c>
      <c r="E37" s="3"/>
    </row>
    <row r="38" spans="1:5">
      <c r="A38">
        <v>1993</v>
      </c>
      <c r="B38" s="3">
        <v>1.4</v>
      </c>
      <c r="C38" s="3">
        <v>2.5404142490062847</v>
      </c>
      <c r="D38" s="3">
        <v>0.9</v>
      </c>
      <c r="E38" s="3"/>
    </row>
    <row r="39" spans="1:5">
      <c r="A39">
        <v>1994</v>
      </c>
      <c r="B39" s="3">
        <v>1.5</v>
      </c>
      <c r="C39" s="3">
        <v>2.8830573116490812</v>
      </c>
      <c r="D39" s="3">
        <v>0.8</v>
      </c>
      <c r="E39" s="3"/>
    </row>
    <row r="40" spans="1:5">
      <c r="A40">
        <v>1995</v>
      </c>
      <c r="B40" s="3">
        <v>1.1000000000000001</v>
      </c>
      <c r="C40" s="3">
        <v>2.8533313425158489</v>
      </c>
      <c r="D40" s="3">
        <v>1</v>
      </c>
      <c r="E40" s="3">
        <v>0.9</v>
      </c>
    </row>
    <row r="41" spans="1:5">
      <c r="A41">
        <v>1996</v>
      </c>
      <c r="B41" s="3">
        <v>1.3</v>
      </c>
      <c r="C41" s="3">
        <v>2.9811079589737197</v>
      </c>
      <c r="D41" s="3">
        <v>1</v>
      </c>
      <c r="E41" s="3">
        <v>1.1000000000000001</v>
      </c>
    </row>
    <row r="42" spans="1:5">
      <c r="A42">
        <v>1997</v>
      </c>
      <c r="B42" s="3">
        <v>1.7</v>
      </c>
      <c r="C42" s="3">
        <v>2.7004191866531682</v>
      </c>
      <c r="D42" s="3">
        <v>0.9</v>
      </c>
      <c r="E42" s="3">
        <v>1</v>
      </c>
    </row>
    <row r="43" spans="1:5">
      <c r="A43">
        <v>1998</v>
      </c>
      <c r="B43" s="3">
        <v>0.9</v>
      </c>
      <c r="C43" s="3">
        <v>2.1900727297958036</v>
      </c>
      <c r="D43" s="3">
        <v>0.9</v>
      </c>
      <c r="E43" s="3">
        <v>1.1000000000000001</v>
      </c>
    </row>
    <row r="44" spans="1:5">
      <c r="A44">
        <v>1999</v>
      </c>
      <c r="B44" s="3">
        <v>1</v>
      </c>
      <c r="C44" s="3">
        <v>2.7459235604495733</v>
      </c>
      <c r="D44" s="3">
        <v>0.7</v>
      </c>
      <c r="E44" s="3">
        <v>1.1000000000000001</v>
      </c>
    </row>
    <row r="45" spans="1:5">
      <c r="A45">
        <v>2000</v>
      </c>
      <c r="B45" s="3">
        <v>1.1000000000000001</v>
      </c>
      <c r="C45" s="3">
        <v>2.8179262571859534</v>
      </c>
      <c r="D45" s="3">
        <v>1.1000000000000001</v>
      </c>
      <c r="E45" s="3">
        <v>1</v>
      </c>
    </row>
    <row r="46" spans="1:5">
      <c r="A46">
        <v>2001</v>
      </c>
      <c r="B46" s="3">
        <v>1</v>
      </c>
      <c r="C46" s="3">
        <v>2.9836949732054565</v>
      </c>
      <c r="D46" s="3">
        <v>0.8</v>
      </c>
      <c r="E46" s="3">
        <v>0.9</v>
      </c>
    </row>
    <row r="47" spans="1:5">
      <c r="A47">
        <v>2002</v>
      </c>
      <c r="B47" s="3">
        <v>0.9</v>
      </c>
      <c r="C47" s="3">
        <v>2.5161847340575205</v>
      </c>
      <c r="D47" s="3">
        <v>1</v>
      </c>
      <c r="E47" s="3">
        <v>1.1072849507224642</v>
      </c>
    </row>
    <row r="48" spans="1:5">
      <c r="A48">
        <v>2003</v>
      </c>
      <c r="B48" s="3">
        <v>1.2</v>
      </c>
      <c r="C48" s="3">
        <v>1.9732813868604751</v>
      </c>
      <c r="D48" s="3">
        <v>1.1000000000000001</v>
      </c>
      <c r="E48" s="3">
        <v>0.92472205417534281</v>
      </c>
    </row>
    <row r="49" spans="1:10">
      <c r="A49">
        <v>2004</v>
      </c>
      <c r="B49" s="3">
        <v>0.8</v>
      </c>
      <c r="C49" s="3">
        <v>2.7498700972823835</v>
      </c>
      <c r="D49" s="3">
        <v>0.8</v>
      </c>
      <c r="E49" s="3">
        <v>1.2095800515614015</v>
      </c>
    </row>
    <row r="50" spans="1:10">
      <c r="A50">
        <v>2005</v>
      </c>
      <c r="B50" s="3">
        <v>1</v>
      </c>
      <c r="C50" s="3">
        <v>2.1500957078000904</v>
      </c>
      <c r="D50" s="3">
        <v>0.7</v>
      </c>
      <c r="E50" s="3">
        <v>0.89525000243154318</v>
      </c>
    </row>
    <row r="51" spans="1:10">
      <c r="A51">
        <v>2006</v>
      </c>
      <c r="B51" s="3">
        <v>0.53335569748947631</v>
      </c>
      <c r="C51" s="3">
        <v>2.103485817104751</v>
      </c>
      <c r="D51" s="3">
        <v>0.7</v>
      </c>
      <c r="E51" s="3">
        <v>1.0204913567125342</v>
      </c>
    </row>
    <row r="52" spans="1:10">
      <c r="A52">
        <v>2007</v>
      </c>
      <c r="B52" s="3">
        <v>0.82395881817206384</v>
      </c>
      <c r="C52" s="3">
        <v>2.3960076098710985</v>
      </c>
      <c r="D52" s="3">
        <v>0.6</v>
      </c>
      <c r="E52" s="3">
        <v>1.2414342398670923</v>
      </c>
    </row>
    <row r="53" spans="1:10">
      <c r="A53">
        <v>2008</v>
      </c>
      <c r="B53" s="3">
        <v>0.96475530437938839</v>
      </c>
      <c r="C53" s="3">
        <v>2.4782617021827855</v>
      </c>
      <c r="D53" s="3">
        <v>0.7</v>
      </c>
      <c r="E53" s="3">
        <v>0.88587863009025059</v>
      </c>
    </row>
    <row r="54" spans="1:10">
      <c r="A54">
        <v>2009</v>
      </c>
      <c r="B54" s="3">
        <v>1.0139242580473449</v>
      </c>
      <c r="C54" s="3">
        <v>2.1302729159904454</v>
      </c>
      <c r="D54" s="3">
        <v>0.6</v>
      </c>
      <c r="E54" s="3">
        <v>0.99564464350675896</v>
      </c>
    </row>
    <row r="55" spans="1:10">
      <c r="A55">
        <v>2010</v>
      </c>
      <c r="B55" s="3">
        <v>0.88325162054140438</v>
      </c>
      <c r="C55" s="3">
        <v>2.046406547310315</v>
      </c>
      <c r="D55" s="3">
        <v>0.6</v>
      </c>
      <c r="E55" s="3">
        <v>0.96648423834138553</v>
      </c>
    </row>
    <row r="56" spans="1:10">
      <c r="A56">
        <v>2011</v>
      </c>
      <c r="B56" s="3">
        <v>0.84371946004826792</v>
      </c>
      <c r="C56" s="3">
        <v>2.110615898084653</v>
      </c>
      <c r="D56" s="3">
        <v>0.68644045896216666</v>
      </c>
      <c r="E56" s="3">
        <v>0.8541731366766655</v>
      </c>
    </row>
    <row r="57" spans="1:10">
      <c r="A57">
        <v>2012</v>
      </c>
      <c r="B57" s="3">
        <v>0.69747827623430403</v>
      </c>
      <c r="C57" s="3">
        <v>1.6400469237695132</v>
      </c>
      <c r="D57" s="3">
        <v>0.53800153948144225</v>
      </c>
      <c r="E57" s="3">
        <v>0.71160277746935852</v>
      </c>
    </row>
    <row r="58" spans="1:10">
      <c r="A58">
        <v>2013</v>
      </c>
      <c r="B58" s="3">
        <v>0.74800549677182204</v>
      </c>
      <c r="C58" s="3">
        <v>1.7427131659228032</v>
      </c>
      <c r="D58" s="3">
        <v>0.90557901639550797</v>
      </c>
      <c r="E58" s="3">
        <v>0.90203449214006537</v>
      </c>
    </row>
    <row r="59" spans="1:10">
      <c r="A59">
        <v>2014</v>
      </c>
      <c r="B59" s="3">
        <v>1.0284481161224315</v>
      </c>
      <c r="C59" s="3">
        <v>1.8458435532451849</v>
      </c>
      <c r="D59" s="3">
        <v>0.56450633337174572</v>
      </c>
      <c r="E59" s="3">
        <v>0.89254982505510472</v>
      </c>
    </row>
    <row r="60" spans="1:10">
      <c r="A60">
        <v>2015</v>
      </c>
      <c r="B60" s="3">
        <v>0.79509303913712959</v>
      </c>
      <c r="C60" s="3">
        <v>1.7496441478959617</v>
      </c>
      <c r="D60" s="3">
        <v>0.46240645180308654</v>
      </c>
      <c r="E60" s="3">
        <v>1.1369384501112931</v>
      </c>
    </row>
    <row r="61" spans="1:10">
      <c r="A61">
        <v>2016</v>
      </c>
      <c r="B61" s="3">
        <v>0.85855694799475257</v>
      </c>
      <c r="C61" s="3">
        <v>1.4174810670870164</v>
      </c>
      <c r="D61" s="3">
        <v>0.51564593916409218</v>
      </c>
      <c r="E61" s="3">
        <v>1.0605140311508987</v>
      </c>
      <c r="G61" s="5" t="s">
        <v>18</v>
      </c>
      <c r="H61" s="5" t="s">
        <v>18</v>
      </c>
      <c r="I61" s="5" t="s">
        <v>18</v>
      </c>
      <c r="J61" s="5" t="s">
        <v>18</v>
      </c>
    </row>
    <row r="62" spans="1:10">
      <c r="A62">
        <v>2017</v>
      </c>
      <c r="B62" s="3">
        <v>0.93933153341176179</v>
      </c>
      <c r="C62" s="3">
        <v>1.3233690292489935</v>
      </c>
      <c r="D62" s="3">
        <v>0.52910052910052907</v>
      </c>
      <c r="E62" s="3">
        <v>1.1165740898290772</v>
      </c>
      <c r="G62" s="5" t="s">
        <v>18</v>
      </c>
      <c r="H62" s="5" t="s">
        <v>18</v>
      </c>
      <c r="I62" s="5" t="s">
        <v>18</v>
      </c>
      <c r="J62" s="5" t="s">
        <v>18</v>
      </c>
    </row>
    <row r="63" spans="1:10" ht="39.65" customHeight="1">
      <c r="B63" s="55" t="s">
        <v>136</v>
      </c>
      <c r="C63" s="55"/>
      <c r="D63" s="55"/>
      <c r="E63" s="55"/>
    </row>
    <row r="64" spans="1:10" s="46" customFormat="1" ht="252">
      <c r="B64" s="41" t="s">
        <v>137</v>
      </c>
      <c r="C64" s="41" t="s">
        <v>138</v>
      </c>
      <c r="D64" s="41" t="s">
        <v>139</v>
      </c>
      <c r="E64" s="41" t="s">
        <v>140</v>
      </c>
    </row>
  </sheetData>
  <mergeCells count="2">
    <mergeCell ref="A3:AD3"/>
    <mergeCell ref="B63:E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4860F-709F-4F91-A22C-0F6029BEC8D7}">
  <dimension ref="A1:AD36"/>
  <sheetViews>
    <sheetView workbookViewId="0"/>
  </sheetViews>
  <sheetFormatPr defaultRowHeight="14.5"/>
  <sheetData>
    <row r="1" spans="1:30">
      <c r="A1" s="1" t="s">
        <v>141</v>
      </c>
      <c r="B1" s="1"/>
    </row>
    <row r="2" spans="1:30">
      <c r="A2" s="1"/>
      <c r="B2" s="1"/>
    </row>
    <row r="3" spans="1:30">
      <c r="A3" s="50" t="s">
        <v>142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ht="43.5">
      <c r="A4" s="1" t="s">
        <v>30</v>
      </c>
      <c r="B4" s="42" t="s">
        <v>143</v>
      </c>
      <c r="C4" s="42" t="s">
        <v>144</v>
      </c>
      <c r="D4" s="42" t="s">
        <v>145</v>
      </c>
    </row>
    <row r="5" spans="1:30">
      <c r="A5">
        <v>1990</v>
      </c>
      <c r="B5">
        <v>1.4</v>
      </c>
      <c r="C5">
        <v>2.8</v>
      </c>
      <c r="D5">
        <v>3.2</v>
      </c>
    </row>
    <row r="6" spans="1:30">
      <c r="A6">
        <v>1991</v>
      </c>
      <c r="B6">
        <v>1.6</v>
      </c>
      <c r="C6">
        <v>2.8</v>
      </c>
      <c r="D6">
        <v>3.5</v>
      </c>
    </row>
    <row r="7" spans="1:30">
      <c r="A7">
        <v>1992</v>
      </c>
      <c r="B7">
        <v>1.5</v>
      </c>
      <c r="C7">
        <v>2.7</v>
      </c>
      <c r="D7">
        <v>2.7</v>
      </c>
    </row>
    <row r="8" spans="1:30">
      <c r="A8">
        <v>1993</v>
      </c>
      <c r="B8">
        <v>1.1000000000000001</v>
      </c>
      <c r="C8">
        <v>3</v>
      </c>
      <c r="D8">
        <v>2</v>
      </c>
    </row>
    <row r="9" spans="1:30">
      <c r="A9">
        <v>1994</v>
      </c>
      <c r="B9">
        <v>1.3</v>
      </c>
      <c r="C9">
        <v>2.9</v>
      </c>
      <c r="D9">
        <v>1.8</v>
      </c>
    </row>
    <row r="10" spans="1:30">
      <c r="A10">
        <v>1995</v>
      </c>
      <c r="B10">
        <v>1.1000000000000001</v>
      </c>
      <c r="C10">
        <v>3</v>
      </c>
      <c r="D10">
        <v>1.8</v>
      </c>
    </row>
    <row r="11" spans="1:30">
      <c r="A11">
        <v>1996</v>
      </c>
      <c r="B11">
        <v>1.4</v>
      </c>
      <c r="C11">
        <v>2.7</v>
      </c>
      <c r="D11">
        <v>1.8</v>
      </c>
    </row>
    <row r="12" spans="1:30">
      <c r="A12">
        <v>1997</v>
      </c>
      <c r="B12">
        <v>1.1000000000000001</v>
      </c>
      <c r="C12">
        <v>2.1</v>
      </c>
      <c r="D12">
        <v>1.6</v>
      </c>
    </row>
    <row r="13" spans="1:30">
      <c r="A13">
        <v>1998</v>
      </c>
      <c r="B13">
        <v>1.1000000000000001</v>
      </c>
      <c r="C13">
        <v>1.9</v>
      </c>
      <c r="D13">
        <v>1.6</v>
      </c>
    </row>
    <row r="14" spans="1:30">
      <c r="A14">
        <v>1999</v>
      </c>
      <c r="B14">
        <v>0.8</v>
      </c>
      <c r="C14">
        <v>1.9</v>
      </c>
      <c r="D14">
        <v>1.5</v>
      </c>
    </row>
    <row r="15" spans="1:30">
      <c r="A15">
        <v>2000</v>
      </c>
      <c r="B15">
        <v>1</v>
      </c>
      <c r="C15">
        <v>2.1</v>
      </c>
      <c r="D15">
        <v>1.4</v>
      </c>
    </row>
    <row r="16" spans="1:30">
      <c r="A16">
        <v>2001</v>
      </c>
      <c r="B16">
        <v>0.8</v>
      </c>
      <c r="C16">
        <v>2.1</v>
      </c>
      <c r="D16">
        <v>1.3</v>
      </c>
    </row>
    <row r="17" spans="1:8">
      <c r="A17">
        <v>2002</v>
      </c>
      <c r="B17">
        <v>0.8</v>
      </c>
      <c r="C17">
        <v>2.2000000000000002</v>
      </c>
      <c r="D17">
        <v>1.2</v>
      </c>
    </row>
    <row r="18" spans="1:8">
      <c r="A18">
        <v>2003</v>
      </c>
      <c r="B18">
        <v>0.7</v>
      </c>
      <c r="C18">
        <v>2</v>
      </c>
      <c r="D18">
        <v>1.3</v>
      </c>
    </row>
    <row r="19" spans="1:8">
      <c r="A19">
        <v>2004</v>
      </c>
      <c r="B19">
        <v>0.8</v>
      </c>
      <c r="C19">
        <v>1.9</v>
      </c>
      <c r="D19">
        <v>1.3</v>
      </c>
    </row>
    <row r="20" spans="1:8">
      <c r="A20">
        <v>2005</v>
      </c>
      <c r="B20">
        <v>0.8</v>
      </c>
      <c r="C20">
        <v>1.9</v>
      </c>
      <c r="D20">
        <v>1.1000000000000001</v>
      </c>
    </row>
    <row r="21" spans="1:8">
      <c r="A21">
        <v>2006</v>
      </c>
      <c r="B21">
        <v>0.7</v>
      </c>
      <c r="C21">
        <v>1.7</v>
      </c>
      <c r="D21">
        <v>1.1000000000000001</v>
      </c>
    </row>
    <row r="22" spans="1:8">
      <c r="A22">
        <v>2007</v>
      </c>
      <c r="B22">
        <v>0.6</v>
      </c>
      <c r="C22">
        <v>1.8</v>
      </c>
      <c r="D22">
        <v>1.2</v>
      </c>
    </row>
    <row r="23" spans="1:8">
      <c r="A23">
        <v>2008</v>
      </c>
      <c r="B23">
        <v>0.7</v>
      </c>
      <c r="C23">
        <v>1.8</v>
      </c>
      <c r="D23">
        <v>1.1000000000000001</v>
      </c>
    </row>
    <row r="24" spans="1:8">
      <c r="A24">
        <v>2009</v>
      </c>
      <c r="B24">
        <v>0.6</v>
      </c>
      <c r="C24">
        <v>1.4</v>
      </c>
      <c r="D24">
        <v>1.1000000000000001</v>
      </c>
    </row>
    <row r="25" spans="1:8">
      <c r="A25">
        <v>2010</v>
      </c>
      <c r="B25">
        <v>0.7</v>
      </c>
      <c r="C25">
        <v>1.4</v>
      </c>
      <c r="D25">
        <v>1</v>
      </c>
    </row>
    <row r="26" spans="1:8">
      <c r="A26">
        <v>2011</v>
      </c>
      <c r="B26">
        <v>1</v>
      </c>
      <c r="C26">
        <v>1.5</v>
      </c>
      <c r="D26">
        <v>0.93</v>
      </c>
    </row>
    <row r="27" spans="1:8">
      <c r="A27">
        <v>2012</v>
      </c>
      <c r="B27">
        <v>1.05</v>
      </c>
      <c r="C27">
        <v>1.2</v>
      </c>
      <c r="D27">
        <v>0.89</v>
      </c>
    </row>
    <row r="28" spans="1:8">
      <c r="A28">
        <v>2013</v>
      </c>
      <c r="B28">
        <v>0.75</v>
      </c>
      <c r="C28">
        <v>1.18</v>
      </c>
      <c r="D28">
        <v>0.85</v>
      </c>
    </row>
    <row r="29" spans="1:8">
      <c r="A29">
        <v>2014</v>
      </c>
      <c r="B29">
        <v>0.51</v>
      </c>
      <c r="C29">
        <v>1.38</v>
      </c>
      <c r="D29">
        <v>0.8</v>
      </c>
    </row>
    <row r="30" spans="1:8">
      <c r="A30">
        <v>2015</v>
      </c>
      <c r="B30">
        <v>0.51</v>
      </c>
      <c r="C30">
        <v>1.74</v>
      </c>
      <c r="D30">
        <v>0.77</v>
      </c>
    </row>
    <row r="31" spans="1:8">
      <c r="A31">
        <v>2016</v>
      </c>
      <c r="B31">
        <v>0.6</v>
      </c>
      <c r="C31">
        <v>1.55</v>
      </c>
      <c r="D31">
        <v>0.67</v>
      </c>
      <c r="F31" s="5"/>
      <c r="G31" s="5"/>
      <c r="H31" s="5"/>
    </row>
    <row r="32" spans="1:8">
      <c r="A32">
        <v>2017</v>
      </c>
      <c r="C32">
        <v>1.41</v>
      </c>
      <c r="D32">
        <v>0.61</v>
      </c>
      <c r="E32" t="s">
        <v>18</v>
      </c>
      <c r="F32" t="s">
        <v>18</v>
      </c>
      <c r="G32" t="s">
        <v>18</v>
      </c>
      <c r="H32" t="s">
        <v>18</v>
      </c>
    </row>
    <row r="33" spans="1:4" ht="48" customHeight="1">
      <c r="B33" s="55" t="s">
        <v>146</v>
      </c>
      <c r="C33" s="55"/>
      <c r="D33" s="55"/>
    </row>
    <row r="34" spans="1:4">
      <c r="A34" s="1" t="s">
        <v>111</v>
      </c>
    </row>
    <row r="35" spans="1:4">
      <c r="A35" t="s">
        <v>147</v>
      </c>
    </row>
    <row r="36" spans="1:4">
      <c r="A36" t="s">
        <v>148</v>
      </c>
    </row>
  </sheetData>
  <mergeCells count="2">
    <mergeCell ref="A3:AD3"/>
    <mergeCell ref="B33:D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51707-E488-4580-B18F-2A437EA19A82}">
  <dimension ref="A1:AD64"/>
  <sheetViews>
    <sheetView workbookViewId="0"/>
  </sheetViews>
  <sheetFormatPr defaultRowHeight="14.5"/>
  <cols>
    <col min="2" max="12" width="11.81640625" customWidth="1"/>
  </cols>
  <sheetData>
    <row r="1" spans="1:30">
      <c r="A1" s="1" t="s">
        <v>169</v>
      </c>
      <c r="B1" s="1"/>
    </row>
    <row r="2" spans="1:30">
      <c r="A2" s="1"/>
      <c r="B2" s="1"/>
    </row>
    <row r="3" spans="1:30">
      <c r="A3" s="50" t="s">
        <v>170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ht="101.5">
      <c r="A4" t="s">
        <v>30</v>
      </c>
      <c r="B4" s="42" t="s">
        <v>171</v>
      </c>
      <c r="C4" s="42" t="s">
        <v>172</v>
      </c>
      <c r="D4" s="42" t="s">
        <v>173</v>
      </c>
      <c r="E4" s="42" t="s">
        <v>174</v>
      </c>
      <c r="F4" s="42" t="s">
        <v>175</v>
      </c>
      <c r="G4" s="42" t="s">
        <v>176</v>
      </c>
      <c r="H4" s="42" t="s">
        <v>177</v>
      </c>
      <c r="I4" s="42" t="s">
        <v>178</v>
      </c>
      <c r="J4" s="42" t="s">
        <v>179</v>
      </c>
      <c r="K4" s="42" t="s">
        <v>180</v>
      </c>
      <c r="L4" s="42" t="s">
        <v>181</v>
      </c>
    </row>
    <row r="5" spans="1:30">
      <c r="A5">
        <v>1960</v>
      </c>
      <c r="B5">
        <v>34</v>
      </c>
      <c r="D5" s="31">
        <v>11486974</v>
      </c>
      <c r="E5" s="15">
        <f>B5/D5*100000</f>
        <v>0.29598743759670737</v>
      </c>
      <c r="G5">
        <v>22</v>
      </c>
      <c r="H5">
        <v>12</v>
      </c>
      <c r="I5" s="31">
        <v>5705765</v>
      </c>
      <c r="J5" s="31">
        <v>5766333</v>
      </c>
      <c r="K5" s="15">
        <f>G5/I5*100000</f>
        <v>0.38557494043305318</v>
      </c>
      <c r="L5" s="15">
        <f>H5/J5*100000</f>
        <v>0.2081045267416918</v>
      </c>
    </row>
    <row r="6" spans="1:30">
      <c r="A6">
        <v>1961</v>
      </c>
      <c r="B6">
        <v>40</v>
      </c>
      <c r="D6" s="31">
        <v>11644925</v>
      </c>
      <c r="E6" s="15">
        <f t="shared" ref="E6:E62" si="0">B6/D6*100000</f>
        <v>0.34349727456381213</v>
      </c>
      <c r="G6">
        <v>27</v>
      </c>
      <c r="H6">
        <v>13</v>
      </c>
      <c r="I6" s="31">
        <v>5780534</v>
      </c>
      <c r="J6" s="31">
        <v>5845432</v>
      </c>
      <c r="K6" s="15">
        <f t="shared" ref="K6:L62" si="1">G6/I6*100000</f>
        <v>0.46708487485758238</v>
      </c>
      <c r="L6" s="15">
        <f t="shared" si="1"/>
        <v>0.22239588109142319</v>
      </c>
    </row>
    <row r="7" spans="1:30">
      <c r="A7">
        <v>1962</v>
      </c>
      <c r="B7">
        <v>27</v>
      </c>
      <c r="D7" s="31">
        <v>11806984</v>
      </c>
      <c r="E7" s="15">
        <f t="shared" si="0"/>
        <v>0.22867821282725548</v>
      </c>
      <c r="G7">
        <v>17</v>
      </c>
      <c r="H7">
        <v>10</v>
      </c>
      <c r="I7" s="31">
        <v>5857843</v>
      </c>
      <c r="J7" s="31">
        <v>5925096</v>
      </c>
      <c r="K7" s="15">
        <f t="shared" si="1"/>
        <v>0.29020921182080162</v>
      </c>
      <c r="L7" s="15">
        <f t="shared" si="1"/>
        <v>0.16877363674782653</v>
      </c>
    </row>
    <row r="8" spans="1:30">
      <c r="A8">
        <v>1963</v>
      </c>
      <c r="B8">
        <v>44</v>
      </c>
      <c r="D8" s="31">
        <v>11969657</v>
      </c>
      <c r="E8" s="15">
        <f t="shared" si="0"/>
        <v>0.36759616420086222</v>
      </c>
      <c r="G8">
        <v>28</v>
      </c>
      <c r="H8">
        <v>16</v>
      </c>
      <c r="I8" s="31">
        <v>5938633</v>
      </c>
      <c r="J8" s="31">
        <v>6004820</v>
      </c>
      <c r="K8" s="15">
        <f t="shared" si="1"/>
        <v>0.4714889773454598</v>
      </c>
      <c r="L8" s="15">
        <f t="shared" si="1"/>
        <v>0.26645261639816015</v>
      </c>
    </row>
    <row r="9" spans="1:30">
      <c r="A9">
        <v>1964</v>
      </c>
      <c r="B9">
        <v>45</v>
      </c>
      <c r="D9" s="31">
        <v>12129526</v>
      </c>
      <c r="E9" s="15">
        <f t="shared" si="0"/>
        <v>0.37099553601682378</v>
      </c>
      <c r="G9">
        <v>25</v>
      </c>
      <c r="H9">
        <v>20</v>
      </c>
      <c r="I9" s="31">
        <v>6021868</v>
      </c>
      <c r="J9" s="31">
        <v>6082178</v>
      </c>
      <c r="K9" s="15">
        <f t="shared" si="1"/>
        <v>0.41515357028749217</v>
      </c>
      <c r="L9" s="15">
        <f t="shared" si="1"/>
        <v>0.32882957387962014</v>
      </c>
    </row>
    <row r="10" spans="1:30">
      <c r="A10">
        <v>1965</v>
      </c>
      <c r="B10">
        <v>38</v>
      </c>
      <c r="D10" s="31">
        <v>12293635</v>
      </c>
      <c r="E10" s="15">
        <f t="shared" si="0"/>
        <v>0.30910304397356841</v>
      </c>
      <c r="G10">
        <v>24</v>
      </c>
      <c r="H10">
        <v>14</v>
      </c>
      <c r="I10" s="31">
        <v>6107599</v>
      </c>
      <c r="J10" s="31">
        <v>6159686</v>
      </c>
      <c r="K10" s="15">
        <f t="shared" si="1"/>
        <v>0.39295310644985043</v>
      </c>
      <c r="L10" s="15">
        <f t="shared" si="1"/>
        <v>0.22728431286919495</v>
      </c>
    </row>
    <row r="11" spans="1:30">
      <c r="A11">
        <v>1966</v>
      </c>
      <c r="B11">
        <v>51</v>
      </c>
      <c r="D11" s="31">
        <v>12455205</v>
      </c>
      <c r="E11" s="15">
        <f t="shared" si="0"/>
        <v>0.40946736725730326</v>
      </c>
      <c r="G11">
        <v>31</v>
      </c>
      <c r="H11">
        <v>20</v>
      </c>
      <c r="I11" s="31">
        <v>6195057</v>
      </c>
      <c r="J11" s="31">
        <v>6235636</v>
      </c>
      <c r="K11" s="15">
        <f t="shared" si="1"/>
        <v>0.50039894709604771</v>
      </c>
      <c r="L11" s="15">
        <f t="shared" si="1"/>
        <v>0.32073713090372818</v>
      </c>
    </row>
    <row r="12" spans="1:30">
      <c r="A12">
        <v>1967</v>
      </c>
      <c r="B12">
        <v>56</v>
      </c>
      <c r="D12" s="31">
        <v>12599398</v>
      </c>
      <c r="E12" s="15">
        <f t="shared" si="0"/>
        <v>0.44446568002693465</v>
      </c>
      <c r="G12">
        <v>36</v>
      </c>
      <c r="H12">
        <v>20</v>
      </c>
      <c r="I12" s="31">
        <v>6273121</v>
      </c>
      <c r="J12" s="31">
        <v>6309056</v>
      </c>
      <c r="K12" s="15">
        <f t="shared" si="1"/>
        <v>0.57387702229878879</v>
      </c>
      <c r="L12" s="15">
        <f t="shared" si="1"/>
        <v>0.31700463587579503</v>
      </c>
    </row>
    <row r="13" spans="1:30">
      <c r="A13">
        <v>1968</v>
      </c>
      <c r="B13">
        <v>50</v>
      </c>
      <c r="D13" s="31">
        <v>12730473</v>
      </c>
      <c r="E13" s="15">
        <f t="shared" si="0"/>
        <v>0.39275838376154598</v>
      </c>
      <c r="G13">
        <v>36</v>
      </c>
      <c r="H13">
        <v>14</v>
      </c>
      <c r="I13" s="31">
        <v>6345408</v>
      </c>
      <c r="J13" s="31">
        <v>6380216</v>
      </c>
      <c r="K13" s="15">
        <f t="shared" si="1"/>
        <v>0.56733940512572234</v>
      </c>
      <c r="L13" s="15">
        <f t="shared" si="1"/>
        <v>0.2194283077563518</v>
      </c>
    </row>
    <row r="14" spans="1:30">
      <c r="A14">
        <v>1969</v>
      </c>
      <c r="B14">
        <v>66</v>
      </c>
      <c r="C14" s="36"/>
      <c r="D14" s="31">
        <v>12884655</v>
      </c>
      <c r="E14" s="15">
        <f t="shared" si="0"/>
        <v>0.51223723103179708</v>
      </c>
      <c r="G14">
        <v>43</v>
      </c>
      <c r="H14">
        <v>23</v>
      </c>
      <c r="I14" s="31">
        <v>6427781</v>
      </c>
      <c r="J14" s="31">
        <v>6456874</v>
      </c>
      <c r="K14" s="15">
        <f t="shared" si="1"/>
        <v>0.66897114260737878</v>
      </c>
      <c r="L14" s="15">
        <f t="shared" si="1"/>
        <v>0.35620952182124044</v>
      </c>
    </row>
    <row r="15" spans="1:30">
      <c r="A15">
        <v>1970</v>
      </c>
      <c r="B15">
        <v>62</v>
      </c>
      <c r="C15" s="36"/>
      <c r="D15" s="31">
        <v>13035666</v>
      </c>
      <c r="E15" s="15">
        <f t="shared" si="0"/>
        <v>0.47561820009810007</v>
      </c>
      <c r="G15">
        <v>41</v>
      </c>
      <c r="H15">
        <v>21</v>
      </c>
      <c r="I15" s="31">
        <v>6505892</v>
      </c>
      <c r="J15" s="31">
        <v>6529775</v>
      </c>
      <c r="K15" s="15">
        <f t="shared" si="1"/>
        <v>0.63019798053825671</v>
      </c>
      <c r="L15" s="15">
        <f t="shared" si="1"/>
        <v>0.32160373060327502</v>
      </c>
    </row>
    <row r="16" spans="1:30">
      <c r="A16">
        <v>1971</v>
      </c>
      <c r="B16">
        <v>74</v>
      </c>
      <c r="C16" s="36"/>
      <c r="D16" s="31">
        <v>13189995</v>
      </c>
      <c r="E16" s="15">
        <f t="shared" si="0"/>
        <v>0.56103129682763331</v>
      </c>
      <c r="G16">
        <v>48</v>
      </c>
      <c r="H16">
        <v>26</v>
      </c>
      <c r="I16" s="31">
        <v>6584909</v>
      </c>
      <c r="J16" s="31">
        <v>6605087</v>
      </c>
      <c r="K16" s="15">
        <f t="shared" si="1"/>
        <v>0.72893945838887064</v>
      </c>
      <c r="L16" s="15">
        <f t="shared" si="1"/>
        <v>0.39363599601337573</v>
      </c>
    </row>
    <row r="17" spans="1:12">
      <c r="A17">
        <v>1972</v>
      </c>
      <c r="B17">
        <v>71</v>
      </c>
      <c r="C17" s="36"/>
      <c r="D17" s="31">
        <v>13323221</v>
      </c>
      <c r="E17" s="15">
        <f t="shared" si="0"/>
        <v>0.5329041678434967</v>
      </c>
      <c r="G17">
        <v>48</v>
      </c>
      <c r="H17">
        <v>23</v>
      </c>
      <c r="I17" s="31">
        <v>6646973</v>
      </c>
      <c r="J17" s="31">
        <v>6676249</v>
      </c>
      <c r="K17" s="15">
        <f t="shared" si="1"/>
        <v>0.72213321763154448</v>
      </c>
      <c r="L17" s="15">
        <f t="shared" si="1"/>
        <v>0.34450482598836563</v>
      </c>
    </row>
    <row r="18" spans="1:12">
      <c r="A18">
        <v>1973</v>
      </c>
      <c r="B18">
        <v>81</v>
      </c>
      <c r="C18" s="36"/>
      <c r="D18" s="31">
        <v>13430817</v>
      </c>
      <c r="E18" s="15">
        <f t="shared" si="0"/>
        <v>0.60309063849205902</v>
      </c>
      <c r="G18">
        <v>53</v>
      </c>
      <c r="H18">
        <v>28</v>
      </c>
      <c r="I18" s="31">
        <v>6694595</v>
      </c>
      <c r="J18" s="31">
        <v>6736222</v>
      </c>
      <c r="K18" s="15">
        <f t="shared" si="1"/>
        <v>0.79168344014835845</v>
      </c>
      <c r="L18" s="15">
        <f t="shared" si="1"/>
        <v>0.41566326050418168</v>
      </c>
    </row>
    <row r="19" spans="1:12">
      <c r="A19">
        <v>1974</v>
      </c>
      <c r="B19">
        <v>109</v>
      </c>
      <c r="C19" s="36"/>
      <c r="D19" s="31">
        <v>13541537</v>
      </c>
      <c r="E19" s="15">
        <f t="shared" si="0"/>
        <v>0.80493078444492683</v>
      </c>
      <c r="G19">
        <v>73</v>
      </c>
      <c r="H19">
        <v>36</v>
      </c>
      <c r="I19" s="31">
        <v>6745255</v>
      </c>
      <c r="J19" s="31">
        <v>6796282</v>
      </c>
      <c r="K19" s="15">
        <f t="shared" si="1"/>
        <v>1.0822422577056021</v>
      </c>
      <c r="L19" s="15">
        <f t="shared" si="1"/>
        <v>0.52970138672880263</v>
      </c>
    </row>
    <row r="20" spans="1:12">
      <c r="A20">
        <v>1975</v>
      </c>
      <c r="B20">
        <v>94</v>
      </c>
      <c r="C20" s="36"/>
      <c r="D20" s="31">
        <v>13662953</v>
      </c>
      <c r="E20" s="15">
        <f t="shared" si="0"/>
        <v>0.68799182724261732</v>
      </c>
      <c r="G20">
        <v>64</v>
      </c>
      <c r="H20">
        <v>30</v>
      </c>
      <c r="I20" s="31">
        <v>6802482</v>
      </c>
      <c r="J20" s="31">
        <v>6860471</v>
      </c>
      <c r="K20" s="15">
        <f t="shared" si="1"/>
        <v>0.94083306651895593</v>
      </c>
      <c r="L20" s="15">
        <f t="shared" si="1"/>
        <v>0.4372877605633782</v>
      </c>
    </row>
    <row r="21" spans="1:12">
      <c r="A21">
        <v>1976</v>
      </c>
      <c r="B21">
        <v>112</v>
      </c>
      <c r="C21" s="36"/>
      <c r="D21" s="31">
        <v>13774064</v>
      </c>
      <c r="E21" s="15">
        <f t="shared" si="0"/>
        <v>0.8131224016383255</v>
      </c>
      <c r="G21">
        <v>71</v>
      </c>
      <c r="H21">
        <v>41</v>
      </c>
      <c r="I21" s="31">
        <v>6854518</v>
      </c>
      <c r="J21" s="31">
        <v>6919546</v>
      </c>
      <c r="K21" s="15">
        <f t="shared" si="1"/>
        <v>1.0358131673153386</v>
      </c>
      <c r="L21" s="15">
        <f t="shared" si="1"/>
        <v>0.59252442284508255</v>
      </c>
    </row>
    <row r="22" spans="1:12">
      <c r="A22">
        <v>1977</v>
      </c>
      <c r="B22">
        <v>113</v>
      </c>
      <c r="C22" s="36"/>
      <c r="D22" s="31">
        <v>13854952</v>
      </c>
      <c r="E22" s="15">
        <f t="shared" si="0"/>
        <v>0.81559286528022612</v>
      </c>
      <c r="G22">
        <v>75</v>
      </c>
      <c r="H22">
        <v>38</v>
      </c>
      <c r="I22" s="31">
        <v>6888694</v>
      </c>
      <c r="J22" s="31">
        <v>6966259</v>
      </c>
      <c r="K22" s="15">
        <f t="shared" si="1"/>
        <v>1.0887404782386907</v>
      </c>
      <c r="L22" s="15">
        <f t="shared" si="1"/>
        <v>0.54548646554772084</v>
      </c>
    </row>
    <row r="23" spans="1:12">
      <c r="A23">
        <v>1978</v>
      </c>
      <c r="B23">
        <v>111</v>
      </c>
      <c r="C23" s="36"/>
      <c r="D23" s="31">
        <v>13943340</v>
      </c>
      <c r="E23" s="15">
        <f t="shared" si="0"/>
        <v>0.79607898824815282</v>
      </c>
      <c r="G23">
        <v>68</v>
      </c>
      <c r="H23">
        <v>43</v>
      </c>
      <c r="I23" s="31">
        <v>6927178</v>
      </c>
      <c r="J23" s="31">
        <v>7016162</v>
      </c>
      <c r="K23" s="15">
        <f t="shared" si="1"/>
        <v>0.98164072007388858</v>
      </c>
      <c r="L23" s="15">
        <f t="shared" si="1"/>
        <v>0.61287068343062767</v>
      </c>
    </row>
    <row r="24" spans="1:12">
      <c r="A24">
        <v>1979</v>
      </c>
      <c r="B24">
        <v>120</v>
      </c>
      <c r="C24" s="36"/>
      <c r="D24" s="31">
        <v>14038434</v>
      </c>
      <c r="E24" s="15">
        <f t="shared" si="0"/>
        <v>0.85479619735363643</v>
      </c>
      <c r="G24">
        <v>86</v>
      </c>
      <c r="H24">
        <v>34</v>
      </c>
      <c r="I24" s="31">
        <v>6969997</v>
      </c>
      <c r="J24" s="31">
        <v>7068437</v>
      </c>
      <c r="K24" s="15">
        <f t="shared" si="1"/>
        <v>1.2338599284906435</v>
      </c>
      <c r="L24" s="15">
        <f t="shared" si="1"/>
        <v>0.48101157299697228</v>
      </c>
    </row>
    <row r="25" spans="1:12">
      <c r="A25">
        <v>1980</v>
      </c>
      <c r="B25">
        <v>111</v>
      </c>
      <c r="C25" s="36"/>
      <c r="D25" s="31">
        <v>14153226</v>
      </c>
      <c r="E25" s="15">
        <f t="shared" si="0"/>
        <v>0.78427349354839659</v>
      </c>
      <c r="G25">
        <v>71</v>
      </c>
      <c r="H25">
        <v>40</v>
      </c>
      <c r="I25" s="31">
        <v>7023236</v>
      </c>
      <c r="J25" s="31">
        <v>7129990</v>
      </c>
      <c r="K25" s="15">
        <f t="shared" si="1"/>
        <v>1.0109300043455751</v>
      </c>
      <c r="L25" s="15">
        <f t="shared" si="1"/>
        <v>0.56101060450295159</v>
      </c>
    </row>
    <row r="26" spans="1:12">
      <c r="A26">
        <v>1981</v>
      </c>
      <c r="B26">
        <v>116</v>
      </c>
      <c r="C26" s="36"/>
      <c r="D26" s="31">
        <v>14246042</v>
      </c>
      <c r="E26" s="15">
        <f t="shared" si="0"/>
        <v>0.8142612523534607</v>
      </c>
      <c r="G26">
        <v>77</v>
      </c>
      <c r="H26">
        <v>39</v>
      </c>
      <c r="I26" s="31">
        <v>7064279</v>
      </c>
      <c r="J26" s="31">
        <v>7181763</v>
      </c>
      <c r="K26" s="15">
        <f t="shared" si="1"/>
        <v>1.0899909247638719</v>
      </c>
      <c r="L26" s="15">
        <f t="shared" si="1"/>
        <v>0.54304214717194088</v>
      </c>
    </row>
    <row r="27" spans="1:12">
      <c r="A27">
        <v>1982</v>
      </c>
      <c r="B27">
        <v>121</v>
      </c>
      <c r="C27" s="36"/>
      <c r="D27" s="31">
        <v>14309788</v>
      </c>
      <c r="E27" s="15">
        <f t="shared" si="0"/>
        <v>0.84557507071383586</v>
      </c>
      <c r="G27">
        <v>84</v>
      </c>
      <c r="H27">
        <v>37</v>
      </c>
      <c r="I27" s="31">
        <v>7090873</v>
      </c>
      <c r="J27" s="31">
        <v>7218915</v>
      </c>
      <c r="K27" s="15">
        <f t="shared" si="1"/>
        <v>1.1846214140346329</v>
      </c>
      <c r="L27" s="15">
        <f t="shared" si="1"/>
        <v>0.51254239729931717</v>
      </c>
    </row>
    <row r="28" spans="1:12">
      <c r="A28">
        <v>1983</v>
      </c>
      <c r="B28">
        <v>135</v>
      </c>
      <c r="C28" s="36"/>
      <c r="D28" s="31">
        <v>14366698</v>
      </c>
      <c r="E28" s="15">
        <f t="shared" si="0"/>
        <v>0.93967312461081864</v>
      </c>
      <c r="G28">
        <v>86</v>
      </c>
      <c r="H28">
        <v>49</v>
      </c>
      <c r="I28" s="31">
        <v>7113130</v>
      </c>
      <c r="J28" s="31">
        <v>7253568</v>
      </c>
      <c r="K28" s="15">
        <f t="shared" si="1"/>
        <v>1.2090317483302004</v>
      </c>
      <c r="L28" s="15">
        <f t="shared" si="1"/>
        <v>0.6755296152183311</v>
      </c>
    </row>
    <row r="29" spans="1:12">
      <c r="A29">
        <v>1984</v>
      </c>
      <c r="B29">
        <v>137</v>
      </c>
      <c r="C29" s="36"/>
      <c r="D29" s="31">
        <v>14426692</v>
      </c>
      <c r="E29" s="15">
        <f t="shared" si="0"/>
        <v>0.9496286466779772</v>
      </c>
      <c r="G29">
        <v>96</v>
      </c>
      <c r="H29">
        <v>41</v>
      </c>
      <c r="I29" s="31">
        <v>7138341</v>
      </c>
      <c r="J29" s="31">
        <v>7288351</v>
      </c>
      <c r="K29" s="15">
        <f t="shared" si="1"/>
        <v>1.3448502950475467</v>
      </c>
      <c r="L29" s="15">
        <f t="shared" si="1"/>
        <v>0.56254151316257961</v>
      </c>
    </row>
    <row r="30" spans="1:12">
      <c r="A30">
        <v>1985</v>
      </c>
      <c r="B30">
        <v>126</v>
      </c>
      <c r="C30" s="36"/>
      <c r="D30" s="31">
        <v>14493869</v>
      </c>
      <c r="E30" s="15">
        <f t="shared" si="0"/>
        <v>0.86933309525565594</v>
      </c>
      <c r="G30">
        <v>88</v>
      </c>
      <c r="H30">
        <v>38</v>
      </c>
      <c r="I30" s="31">
        <v>7168103</v>
      </c>
      <c r="J30" s="31">
        <v>7325766</v>
      </c>
      <c r="K30" s="15">
        <f t="shared" si="1"/>
        <v>1.2276609306534798</v>
      </c>
      <c r="L30" s="15">
        <f t="shared" si="1"/>
        <v>0.51871708705956487</v>
      </c>
    </row>
    <row r="31" spans="1:12">
      <c r="A31">
        <v>1986</v>
      </c>
      <c r="B31">
        <v>151</v>
      </c>
      <c r="C31" s="36"/>
      <c r="D31" s="31">
        <v>14575745</v>
      </c>
      <c r="E31" s="15">
        <f t="shared" si="0"/>
        <v>1.0359676297849614</v>
      </c>
      <c r="G31">
        <v>102</v>
      </c>
      <c r="H31">
        <v>49</v>
      </c>
      <c r="I31" s="31">
        <v>7206067</v>
      </c>
      <c r="J31" s="31">
        <v>7369678</v>
      </c>
      <c r="K31" s="15">
        <f t="shared" si="1"/>
        <v>1.415473933284273</v>
      </c>
      <c r="L31" s="15">
        <f t="shared" si="1"/>
        <v>0.66488657984785771</v>
      </c>
    </row>
    <row r="32" spans="1:12">
      <c r="A32">
        <v>1987</v>
      </c>
      <c r="B32">
        <v>136</v>
      </c>
      <c r="C32" s="36"/>
      <c r="D32" s="31">
        <v>14666633</v>
      </c>
      <c r="E32" s="15">
        <f t="shared" si="0"/>
        <v>0.9272748557900099</v>
      </c>
      <c r="G32">
        <v>89</v>
      </c>
      <c r="H32">
        <v>47</v>
      </c>
      <c r="I32" s="31">
        <v>7250245</v>
      </c>
      <c r="J32" s="31">
        <v>7416388</v>
      </c>
      <c r="K32" s="15">
        <f t="shared" si="1"/>
        <v>1.2275447243506943</v>
      </c>
      <c r="L32" s="15">
        <f t="shared" si="1"/>
        <v>0.63373167639017813</v>
      </c>
    </row>
    <row r="33" spans="1:12">
      <c r="A33">
        <v>1988</v>
      </c>
      <c r="B33">
        <v>131</v>
      </c>
      <c r="C33" s="36"/>
      <c r="D33" s="31">
        <v>14760459</v>
      </c>
      <c r="E33" s="15">
        <f t="shared" si="0"/>
        <v>0.88750627605821741</v>
      </c>
      <c r="G33">
        <v>82</v>
      </c>
      <c r="H33">
        <v>49</v>
      </c>
      <c r="I33" s="31">
        <v>7295177</v>
      </c>
      <c r="J33" s="31">
        <v>7465283</v>
      </c>
      <c r="K33" s="15">
        <f t="shared" si="1"/>
        <v>1.1240303011153807</v>
      </c>
      <c r="L33" s="15">
        <f t="shared" si="1"/>
        <v>0.65637163386840125</v>
      </c>
    </row>
    <row r="34" spans="1:12">
      <c r="A34">
        <v>1989</v>
      </c>
      <c r="B34">
        <v>147</v>
      </c>
      <c r="C34" s="36"/>
      <c r="D34" s="31">
        <v>14850501</v>
      </c>
      <c r="E34" s="15">
        <f t="shared" si="0"/>
        <v>0.98986559443348077</v>
      </c>
      <c r="G34">
        <v>106</v>
      </c>
      <c r="H34">
        <v>41</v>
      </c>
      <c r="I34" s="31">
        <v>7338214</v>
      </c>
      <c r="J34" s="31">
        <v>7512288</v>
      </c>
      <c r="K34" s="15">
        <f t="shared" si="1"/>
        <v>1.4444931695914018</v>
      </c>
      <c r="L34" s="15">
        <f t="shared" si="1"/>
        <v>0.54577247304682674</v>
      </c>
    </row>
    <row r="35" spans="1:12">
      <c r="A35">
        <v>1990</v>
      </c>
      <c r="B35">
        <v>135</v>
      </c>
      <c r="C35" s="36"/>
      <c r="D35" s="31">
        <v>14956742</v>
      </c>
      <c r="E35" s="15">
        <f t="shared" si="0"/>
        <v>0.9026029866664812</v>
      </c>
      <c r="G35">
        <v>92</v>
      </c>
      <c r="H35">
        <v>43</v>
      </c>
      <c r="I35" s="31">
        <v>7392016</v>
      </c>
      <c r="J35" s="31">
        <v>7564726</v>
      </c>
      <c r="K35" s="15">
        <f t="shared" si="1"/>
        <v>1.2445860506795439</v>
      </c>
      <c r="L35" s="15">
        <f t="shared" si="1"/>
        <v>0.56842772626530025</v>
      </c>
    </row>
    <row r="36" spans="1:12">
      <c r="A36">
        <v>1991</v>
      </c>
      <c r="B36">
        <v>177</v>
      </c>
      <c r="C36" s="36"/>
      <c r="D36" s="31">
        <v>15070490</v>
      </c>
      <c r="E36" s="15">
        <f t="shared" si="0"/>
        <v>1.1744807235862935</v>
      </c>
      <c r="G36">
        <v>118</v>
      </c>
      <c r="H36">
        <v>59</v>
      </c>
      <c r="I36" s="31">
        <v>7450187</v>
      </c>
      <c r="J36" s="31">
        <v>7620303</v>
      </c>
      <c r="K36" s="15">
        <f t="shared" si="1"/>
        <v>1.5838528616798477</v>
      </c>
      <c r="L36" s="15">
        <f t="shared" si="1"/>
        <v>0.77424742821906167</v>
      </c>
    </row>
    <row r="37" spans="1:12">
      <c r="A37">
        <v>1992</v>
      </c>
      <c r="B37">
        <v>193</v>
      </c>
      <c r="C37" s="36"/>
      <c r="D37" s="31">
        <v>15183644</v>
      </c>
      <c r="E37" s="15">
        <f t="shared" si="0"/>
        <v>1.2711046175740157</v>
      </c>
      <c r="G37">
        <v>140</v>
      </c>
      <c r="H37">
        <v>53</v>
      </c>
      <c r="I37" s="31">
        <v>7507713</v>
      </c>
      <c r="J37" s="31">
        <v>7675932</v>
      </c>
      <c r="K37" s="15">
        <f t="shared" si="1"/>
        <v>1.8647489588373982</v>
      </c>
      <c r="L37" s="15">
        <f t="shared" si="1"/>
        <v>0.69046989994179209</v>
      </c>
    </row>
    <row r="38" spans="1:12">
      <c r="A38">
        <v>1993</v>
      </c>
      <c r="B38">
        <v>192</v>
      </c>
      <c r="C38" s="36"/>
      <c r="D38" s="31">
        <v>15290251</v>
      </c>
      <c r="E38" s="15">
        <f t="shared" si="0"/>
        <v>1.255702081018814</v>
      </c>
      <c r="G38">
        <v>137</v>
      </c>
      <c r="H38">
        <v>55</v>
      </c>
      <c r="I38" s="31">
        <v>7560441</v>
      </c>
      <c r="J38" s="31">
        <v>7729811</v>
      </c>
      <c r="K38" s="15">
        <f t="shared" si="1"/>
        <v>1.8120636084588189</v>
      </c>
      <c r="L38" s="15">
        <f t="shared" si="1"/>
        <v>0.71153098051168395</v>
      </c>
    </row>
    <row r="39" spans="1:12">
      <c r="A39">
        <v>1994</v>
      </c>
      <c r="B39">
        <v>171</v>
      </c>
      <c r="C39" s="36"/>
      <c r="D39" s="31">
        <v>15383156</v>
      </c>
      <c r="E39" s="15">
        <f t="shared" si="0"/>
        <v>1.1116054468926921</v>
      </c>
      <c r="G39">
        <v>120</v>
      </c>
      <c r="H39">
        <v>51</v>
      </c>
      <c r="I39" s="31">
        <v>7606987</v>
      </c>
      <c r="J39" s="31">
        <v>7776169</v>
      </c>
      <c r="K39" s="15">
        <f t="shared" si="1"/>
        <v>1.5774971089079028</v>
      </c>
      <c r="L39" s="15">
        <f t="shared" si="1"/>
        <v>0.65584994359047499</v>
      </c>
    </row>
    <row r="40" spans="1:12">
      <c r="A40">
        <v>1995</v>
      </c>
      <c r="B40">
        <v>193</v>
      </c>
      <c r="C40" s="36"/>
      <c r="D40" s="31">
        <v>15456302</v>
      </c>
      <c r="E40" s="15">
        <f t="shared" si="0"/>
        <v>1.2486816057294945</v>
      </c>
      <c r="G40">
        <v>118</v>
      </c>
      <c r="H40">
        <v>75</v>
      </c>
      <c r="I40" s="31">
        <v>7643523</v>
      </c>
      <c r="J40" s="31">
        <v>7812779</v>
      </c>
      <c r="K40" s="15">
        <f t="shared" si="1"/>
        <v>1.5437907362874423</v>
      </c>
      <c r="L40" s="15">
        <f t="shared" si="1"/>
        <v>0.95996571770428929</v>
      </c>
    </row>
    <row r="41" spans="1:12">
      <c r="A41">
        <v>1996</v>
      </c>
      <c r="B41">
        <v>211</v>
      </c>
      <c r="C41" s="36">
        <v>240</v>
      </c>
      <c r="D41" s="31">
        <v>15529891</v>
      </c>
      <c r="E41" s="15">
        <f t="shared" si="0"/>
        <v>1.3586701928558289</v>
      </c>
      <c r="F41" s="15">
        <f>C41/D41*100000</f>
        <v>1.5454068544331701</v>
      </c>
      <c r="G41">
        <v>145</v>
      </c>
      <c r="H41">
        <v>66</v>
      </c>
      <c r="I41" s="31">
        <v>7679527</v>
      </c>
      <c r="J41" s="31">
        <v>7850364</v>
      </c>
      <c r="K41" s="15">
        <f t="shared" si="1"/>
        <v>1.888137120945079</v>
      </c>
      <c r="L41" s="15">
        <f t="shared" si="1"/>
        <v>0.84072534725778314</v>
      </c>
    </row>
    <row r="42" spans="1:12">
      <c r="A42">
        <v>1997</v>
      </c>
      <c r="B42">
        <v>208</v>
      </c>
      <c r="C42" s="36">
        <v>237</v>
      </c>
      <c r="D42" s="31">
        <v>15611762</v>
      </c>
      <c r="E42" s="15">
        <f t="shared" si="0"/>
        <v>1.3323287915867537</v>
      </c>
      <c r="F42" s="15">
        <f t="shared" ref="F42:F62" si="2">C42/D42*100000</f>
        <v>1.5180861711829836</v>
      </c>
      <c r="G42">
        <v>145</v>
      </c>
      <c r="H42">
        <v>63</v>
      </c>
      <c r="I42" s="31">
        <v>7718632</v>
      </c>
      <c r="J42" s="31">
        <v>7893130</v>
      </c>
      <c r="K42" s="15">
        <f t="shared" si="1"/>
        <v>1.8785712286840466</v>
      </c>
      <c r="L42" s="15">
        <f t="shared" si="1"/>
        <v>0.79816245266453223</v>
      </c>
    </row>
    <row r="43" spans="1:12">
      <c r="A43">
        <v>1998</v>
      </c>
      <c r="B43">
        <v>176</v>
      </c>
      <c r="C43" s="36">
        <v>208</v>
      </c>
      <c r="D43" s="31">
        <v>15710759</v>
      </c>
      <c r="E43" s="15">
        <f t="shared" si="0"/>
        <v>1.1202514149698306</v>
      </c>
      <c r="F43" s="15">
        <f t="shared" si="2"/>
        <v>1.3239334904188906</v>
      </c>
      <c r="G43">
        <v>129</v>
      </c>
      <c r="H43">
        <v>47</v>
      </c>
      <c r="I43" s="31">
        <v>7768668</v>
      </c>
      <c r="J43" s="31">
        <v>7942091</v>
      </c>
      <c r="K43" s="15">
        <f t="shared" si="1"/>
        <v>1.660516320172261</v>
      </c>
      <c r="L43" s="15">
        <f t="shared" si="1"/>
        <v>0.59178370028749361</v>
      </c>
    </row>
    <row r="44" spans="1:12">
      <c r="A44">
        <v>1999</v>
      </c>
      <c r="B44">
        <v>203</v>
      </c>
      <c r="C44" s="36">
        <v>230</v>
      </c>
      <c r="D44" s="31">
        <v>15812446</v>
      </c>
      <c r="E44" s="15">
        <f t="shared" si="0"/>
        <v>1.2837988506016083</v>
      </c>
      <c r="F44" s="15">
        <f t="shared" si="2"/>
        <v>1.4545504218638914</v>
      </c>
      <c r="G44">
        <v>144</v>
      </c>
      <c r="H44">
        <v>59</v>
      </c>
      <c r="I44" s="31">
        <v>7820135</v>
      </c>
      <c r="J44" s="31">
        <v>7992311</v>
      </c>
      <c r="K44" s="15">
        <f t="shared" si="1"/>
        <v>1.8414004361817284</v>
      </c>
      <c r="L44" s="15">
        <f t="shared" si="1"/>
        <v>0.73820951161685278</v>
      </c>
    </row>
    <row r="45" spans="1:12">
      <c r="A45">
        <v>2000</v>
      </c>
      <c r="B45">
        <v>180</v>
      </c>
      <c r="C45" s="36">
        <v>223</v>
      </c>
      <c r="D45" s="31">
        <v>15927948</v>
      </c>
      <c r="E45" s="15">
        <f t="shared" si="0"/>
        <v>1.1300890736207827</v>
      </c>
      <c r="F45" s="15">
        <f t="shared" si="2"/>
        <v>1.4000547967635253</v>
      </c>
      <c r="G45">
        <v>120</v>
      </c>
      <c r="H45">
        <v>60</v>
      </c>
      <c r="I45" s="31">
        <v>7879130</v>
      </c>
      <c r="J45" s="31">
        <v>8048818</v>
      </c>
      <c r="K45" s="15">
        <f t="shared" si="1"/>
        <v>1.5230107892622662</v>
      </c>
      <c r="L45" s="15">
        <f t="shared" si="1"/>
        <v>0.74545107120076515</v>
      </c>
    </row>
    <row r="46" spans="1:12">
      <c r="A46">
        <v>2001</v>
      </c>
      <c r="B46">
        <v>202</v>
      </c>
      <c r="C46" s="36">
        <v>264</v>
      </c>
      <c r="D46" s="31">
        <v>16043933</v>
      </c>
      <c r="E46" s="15">
        <f t="shared" si="0"/>
        <v>1.2590429042554592</v>
      </c>
      <c r="F46" s="15">
        <f t="shared" si="2"/>
        <v>1.6454818154625803</v>
      </c>
      <c r="G46">
        <v>134</v>
      </c>
      <c r="H46">
        <v>68</v>
      </c>
      <c r="I46" s="31">
        <v>7939886</v>
      </c>
      <c r="J46" s="31">
        <v>8104047</v>
      </c>
      <c r="K46" s="15">
        <f t="shared" si="1"/>
        <v>1.6876816619281436</v>
      </c>
      <c r="L46" s="15">
        <f t="shared" si="1"/>
        <v>0.83908694014237584</v>
      </c>
    </row>
    <row r="47" spans="1:12">
      <c r="A47">
        <v>2002</v>
      </c>
      <c r="B47">
        <v>195</v>
      </c>
      <c r="C47" s="36">
        <v>224</v>
      </c>
      <c r="D47" s="31">
        <v>16147951</v>
      </c>
      <c r="E47" s="15">
        <f t="shared" si="0"/>
        <v>1.2075835503835748</v>
      </c>
      <c r="F47" s="15">
        <f t="shared" si="2"/>
        <v>1.3871728989021579</v>
      </c>
      <c r="G47">
        <v>134</v>
      </c>
      <c r="H47">
        <v>61</v>
      </c>
      <c r="I47" s="31">
        <v>7993335</v>
      </c>
      <c r="J47" s="31">
        <v>8154616</v>
      </c>
      <c r="K47" s="15">
        <f t="shared" si="1"/>
        <v>1.6763966479573296</v>
      </c>
      <c r="L47" s="15">
        <f t="shared" si="1"/>
        <v>0.74804258103631116</v>
      </c>
    </row>
    <row r="48" spans="1:12">
      <c r="A48">
        <v>2003</v>
      </c>
      <c r="B48">
        <v>202</v>
      </c>
      <c r="C48" s="36">
        <v>247</v>
      </c>
      <c r="D48" s="31">
        <v>16224258</v>
      </c>
      <c r="E48" s="15">
        <f t="shared" si="0"/>
        <v>1.2450492343008845</v>
      </c>
      <c r="F48" s="15">
        <f t="shared" si="2"/>
        <v>1.5224116874867251</v>
      </c>
      <c r="G48">
        <v>129</v>
      </c>
      <c r="H48">
        <v>73</v>
      </c>
      <c r="I48" s="31">
        <v>8030219</v>
      </c>
      <c r="J48" s="31">
        <v>8194039</v>
      </c>
      <c r="K48" s="15">
        <f t="shared" si="1"/>
        <v>1.6064319042855493</v>
      </c>
      <c r="L48" s="15">
        <f t="shared" si="1"/>
        <v>0.89089153712839286</v>
      </c>
    </row>
    <row r="49" spans="1:12">
      <c r="A49">
        <v>2004</v>
      </c>
      <c r="B49">
        <v>191</v>
      </c>
      <c r="C49" s="36">
        <v>223</v>
      </c>
      <c r="D49" s="31">
        <v>16278392</v>
      </c>
      <c r="E49" s="15">
        <f t="shared" si="0"/>
        <v>1.1733345652322416</v>
      </c>
      <c r="F49" s="15">
        <f t="shared" si="2"/>
        <v>1.3699141782554445</v>
      </c>
      <c r="G49">
        <v>138</v>
      </c>
      <c r="H49">
        <v>53</v>
      </c>
      <c r="I49" s="31">
        <v>8054006</v>
      </c>
      <c r="J49" s="31">
        <v>8224386</v>
      </c>
      <c r="K49" s="15">
        <f t="shared" si="1"/>
        <v>1.7134330418924446</v>
      </c>
      <c r="L49" s="15">
        <f t="shared" si="1"/>
        <v>0.64442500631658095</v>
      </c>
    </row>
    <row r="50" spans="1:12">
      <c r="A50">
        <v>2005</v>
      </c>
      <c r="B50">
        <v>174</v>
      </c>
      <c r="C50" s="36">
        <v>197</v>
      </c>
      <c r="D50" s="31">
        <v>16316942</v>
      </c>
      <c r="E50" s="15">
        <f t="shared" si="0"/>
        <v>1.0663762854583905</v>
      </c>
      <c r="F50" s="15">
        <f t="shared" si="2"/>
        <v>1.2073340703178328</v>
      </c>
      <c r="G50">
        <v>117</v>
      </c>
      <c r="H50">
        <v>57</v>
      </c>
      <c r="I50" s="31">
        <v>8070324</v>
      </c>
      <c r="J50" s="31">
        <v>8246618</v>
      </c>
      <c r="K50" s="15">
        <f t="shared" si="1"/>
        <v>1.4497559205801402</v>
      </c>
      <c r="L50" s="15">
        <f t="shared" si="1"/>
        <v>0.69119243791818663</v>
      </c>
    </row>
    <row r="51" spans="1:12">
      <c r="A51">
        <v>2006</v>
      </c>
      <c r="B51">
        <v>128</v>
      </c>
      <c r="C51" s="36">
        <v>159</v>
      </c>
      <c r="D51" s="31">
        <v>16345044</v>
      </c>
      <c r="E51" s="15">
        <f t="shared" si="0"/>
        <v>0.78311199406988441</v>
      </c>
      <c r="F51" s="15">
        <f t="shared" si="2"/>
        <v>0.97277193013368457</v>
      </c>
      <c r="G51">
        <v>79</v>
      </c>
      <c r="H51">
        <v>49</v>
      </c>
      <c r="I51" s="31">
        <v>8082498</v>
      </c>
      <c r="J51" s="31">
        <v>8262546</v>
      </c>
      <c r="K51" s="15">
        <f t="shared" si="1"/>
        <v>0.97742059447462892</v>
      </c>
      <c r="L51" s="15">
        <f t="shared" si="1"/>
        <v>0.59303754557009425</v>
      </c>
    </row>
    <row r="52" spans="1:12">
      <c r="A52">
        <v>2007</v>
      </c>
      <c r="B52">
        <v>143</v>
      </c>
      <c r="C52" s="36">
        <v>164</v>
      </c>
      <c r="D52" s="31">
        <v>16380151</v>
      </c>
      <c r="E52" s="15">
        <f t="shared" si="0"/>
        <v>0.87300782514153874</v>
      </c>
      <c r="F52" s="15">
        <f t="shared" si="2"/>
        <v>1.0012117714909954</v>
      </c>
      <c r="G52">
        <v>96</v>
      </c>
      <c r="H52">
        <v>47</v>
      </c>
      <c r="I52" s="31">
        <v>8099260</v>
      </c>
      <c r="J52" s="31">
        <v>8280892</v>
      </c>
      <c r="K52" s="15">
        <f t="shared" si="1"/>
        <v>1.1852934712553986</v>
      </c>
      <c r="L52" s="15">
        <f t="shared" si="1"/>
        <v>0.56757170604326201</v>
      </c>
    </row>
    <row r="53" spans="1:12">
      <c r="A53">
        <v>2008</v>
      </c>
      <c r="B53">
        <v>150</v>
      </c>
      <c r="C53" s="36">
        <v>176</v>
      </c>
      <c r="D53" s="31">
        <v>16447529</v>
      </c>
      <c r="E53" s="15">
        <f t="shared" si="0"/>
        <v>0.91199109604853101</v>
      </c>
      <c r="F53" s="15">
        <f t="shared" si="2"/>
        <v>1.070069552696943</v>
      </c>
      <c r="G53">
        <v>103</v>
      </c>
      <c r="H53">
        <v>47</v>
      </c>
      <c r="I53" s="31">
        <v>8135548</v>
      </c>
      <c r="J53" s="31">
        <v>8311982</v>
      </c>
      <c r="K53" s="15">
        <f t="shared" si="1"/>
        <v>1.2660487037873784</v>
      </c>
      <c r="L53" s="15">
        <f t="shared" si="1"/>
        <v>0.56544877022110973</v>
      </c>
    </row>
    <row r="54" spans="1:12">
      <c r="A54">
        <v>2009</v>
      </c>
      <c r="B54">
        <v>154</v>
      </c>
      <c r="C54" s="36">
        <v>175</v>
      </c>
      <c r="D54" s="31">
        <v>16530642</v>
      </c>
      <c r="E54" s="15">
        <f t="shared" si="0"/>
        <v>0.93160326138573446</v>
      </c>
      <c r="F54" s="15">
        <f t="shared" si="2"/>
        <v>1.0586400697565164</v>
      </c>
      <c r="G54">
        <v>104</v>
      </c>
      <c r="H54">
        <v>50</v>
      </c>
      <c r="I54" s="31">
        <v>8179900</v>
      </c>
      <c r="J54" s="31">
        <v>8350742</v>
      </c>
      <c r="K54" s="15">
        <f t="shared" si="1"/>
        <v>1.2714091859313683</v>
      </c>
      <c r="L54" s="15">
        <f t="shared" si="1"/>
        <v>0.59874918899422347</v>
      </c>
    </row>
    <row r="55" spans="1:12">
      <c r="A55">
        <v>2010</v>
      </c>
      <c r="B55">
        <v>144</v>
      </c>
      <c r="C55" s="36">
        <v>158</v>
      </c>
      <c r="D55" s="31">
        <v>16615300</v>
      </c>
      <c r="E55" s="15">
        <f t="shared" si="0"/>
        <v>0.86667108026939033</v>
      </c>
      <c r="F55" s="15">
        <f t="shared" si="2"/>
        <v>0.95093076862891435</v>
      </c>
      <c r="G55">
        <v>90</v>
      </c>
      <c r="H55">
        <v>54</v>
      </c>
      <c r="I55" s="31">
        <v>8223344</v>
      </c>
      <c r="J55" s="31">
        <v>8391956</v>
      </c>
      <c r="K55" s="15">
        <f t="shared" si="1"/>
        <v>1.0944452767633215</v>
      </c>
      <c r="L55" s="15">
        <f t="shared" si="1"/>
        <v>0.64347334518913113</v>
      </c>
    </row>
    <row r="56" spans="1:12">
      <c r="A56">
        <v>2011</v>
      </c>
      <c r="B56">
        <v>143</v>
      </c>
      <c r="C56" s="36">
        <v>165</v>
      </c>
      <c r="D56" s="31">
        <v>16688877</v>
      </c>
      <c r="E56" s="15">
        <f t="shared" si="0"/>
        <v>0.85685813371385022</v>
      </c>
      <c r="F56" s="15">
        <f t="shared" si="2"/>
        <v>0.98868246197751952</v>
      </c>
      <c r="G56">
        <v>93</v>
      </c>
      <c r="H56">
        <v>50</v>
      </c>
      <c r="I56" s="31">
        <v>8261048</v>
      </c>
      <c r="J56" s="31">
        <v>8427829</v>
      </c>
      <c r="K56" s="15">
        <f t="shared" si="1"/>
        <v>1.1257651571568159</v>
      </c>
      <c r="L56" s="15">
        <f t="shared" si="1"/>
        <v>0.59327259724894743</v>
      </c>
    </row>
    <row r="57" spans="1:12">
      <c r="A57">
        <v>2012</v>
      </c>
      <c r="B57">
        <v>145</v>
      </c>
      <c r="C57" s="36">
        <v>157</v>
      </c>
      <c r="D57" s="31">
        <v>16753115</v>
      </c>
      <c r="E57" s="15">
        <f t="shared" si="0"/>
        <v>0.86551068264021347</v>
      </c>
      <c r="F57" s="15">
        <f t="shared" si="2"/>
        <v>0.93713915292767946</v>
      </c>
      <c r="G57">
        <v>95</v>
      </c>
      <c r="H57">
        <v>50</v>
      </c>
      <c r="I57" s="31">
        <v>8294148</v>
      </c>
      <c r="J57" s="31">
        <v>8458967</v>
      </c>
      <c r="K57" s="15">
        <f t="shared" si="1"/>
        <v>1.1453858792970659</v>
      </c>
      <c r="L57" s="15">
        <f t="shared" si="1"/>
        <v>0.59108872277194124</v>
      </c>
    </row>
    <row r="58" spans="1:12">
      <c r="A58">
        <v>2013</v>
      </c>
      <c r="B58">
        <v>125</v>
      </c>
      <c r="C58" s="36">
        <v>147</v>
      </c>
      <c r="D58" s="31">
        <v>16802309</v>
      </c>
      <c r="E58" s="15">
        <f t="shared" si="0"/>
        <v>0.74394537084159096</v>
      </c>
      <c r="F58" s="15">
        <f t="shared" si="2"/>
        <v>0.8748797561097108</v>
      </c>
      <c r="G58">
        <v>69</v>
      </c>
      <c r="H58">
        <v>56</v>
      </c>
      <c r="I58" s="31">
        <v>8319862</v>
      </c>
      <c r="J58" s="31">
        <v>8482447</v>
      </c>
      <c r="K58" s="15">
        <f t="shared" si="1"/>
        <v>0.82934067896799257</v>
      </c>
      <c r="L58" s="15">
        <f t="shared" si="1"/>
        <v>0.66018685410000211</v>
      </c>
    </row>
    <row r="59" spans="1:12">
      <c r="A59">
        <v>2014</v>
      </c>
      <c r="B59">
        <v>123</v>
      </c>
      <c r="C59" s="36">
        <v>144</v>
      </c>
      <c r="D59" s="31">
        <v>16867122</v>
      </c>
      <c r="E59" s="15">
        <f t="shared" si="0"/>
        <v>0.72922932554824704</v>
      </c>
      <c r="F59" s="15">
        <f t="shared" si="2"/>
        <v>0.85373189332477706</v>
      </c>
      <c r="G59">
        <v>93</v>
      </c>
      <c r="H59">
        <v>30</v>
      </c>
      <c r="I59" s="31">
        <v>8354496</v>
      </c>
      <c r="J59" s="31">
        <v>8512627</v>
      </c>
      <c r="K59" s="15">
        <f t="shared" si="1"/>
        <v>1.113173074713304</v>
      </c>
      <c r="L59" s="15">
        <f t="shared" si="1"/>
        <v>0.3524176496867536</v>
      </c>
    </row>
    <row r="60" spans="1:12">
      <c r="A60">
        <v>2015</v>
      </c>
      <c r="B60">
        <v>104</v>
      </c>
      <c r="C60" s="36">
        <v>120</v>
      </c>
      <c r="D60" s="31">
        <v>16937838</v>
      </c>
      <c r="E60" s="15">
        <f t="shared" si="0"/>
        <v>0.61400988721228766</v>
      </c>
      <c r="F60" s="15">
        <f t="shared" si="2"/>
        <v>0.70847294678340877</v>
      </c>
      <c r="G60">
        <v>62</v>
      </c>
      <c r="H60">
        <v>42</v>
      </c>
      <c r="I60" s="31">
        <v>8394110</v>
      </c>
      <c r="J60" s="31">
        <v>8543728</v>
      </c>
      <c r="K60" s="15">
        <f t="shared" si="1"/>
        <v>0.73861314659922261</v>
      </c>
      <c r="L60" s="15">
        <f t="shared" si="1"/>
        <v>0.49158868353486906</v>
      </c>
    </row>
    <row r="61" spans="1:12">
      <c r="A61">
        <v>2016</v>
      </c>
      <c r="B61">
        <v>95</v>
      </c>
      <c r="C61" s="36">
        <v>108</v>
      </c>
      <c r="D61" s="31">
        <v>17031403</v>
      </c>
      <c r="E61" s="15">
        <f t="shared" si="0"/>
        <v>0.55779315421048992</v>
      </c>
      <c r="F61" s="15">
        <f t="shared" si="2"/>
        <v>0.63412274373403066</v>
      </c>
      <c r="G61">
        <v>63</v>
      </c>
      <c r="H61">
        <v>32</v>
      </c>
      <c r="I61" s="31">
        <v>8446743</v>
      </c>
      <c r="J61" s="31">
        <v>8584660</v>
      </c>
      <c r="K61" s="15">
        <f t="shared" si="1"/>
        <v>0.74584961327697552</v>
      </c>
      <c r="L61" s="15">
        <f t="shared" si="1"/>
        <v>0.37275791935848362</v>
      </c>
    </row>
    <row r="62" spans="1:12">
      <c r="A62">
        <v>2017</v>
      </c>
      <c r="B62" s="49">
        <v>132</v>
      </c>
      <c r="C62" s="36">
        <v>158</v>
      </c>
      <c r="D62" s="31">
        <v>17130070</v>
      </c>
      <c r="E62" s="15">
        <f t="shared" si="0"/>
        <v>0.77057478457472728</v>
      </c>
      <c r="F62" s="15">
        <f t="shared" si="2"/>
        <v>0.92235466638490093</v>
      </c>
      <c r="G62">
        <v>89</v>
      </c>
      <c r="H62">
        <v>43</v>
      </c>
      <c r="I62" s="31">
        <v>8500438</v>
      </c>
      <c r="J62" s="31">
        <v>8629632</v>
      </c>
      <c r="K62" s="15">
        <f t="shared" si="1"/>
        <v>1.0470048719842437</v>
      </c>
      <c r="L62" s="15">
        <f t="shared" si="1"/>
        <v>0.49828312493510735</v>
      </c>
    </row>
    <row r="63" spans="1:12" ht="141" customHeight="1">
      <c r="B63" s="41" t="s">
        <v>182</v>
      </c>
      <c r="C63" s="41" t="s">
        <v>183</v>
      </c>
      <c r="D63" s="41" t="s">
        <v>182</v>
      </c>
      <c r="E63" s="41" t="s">
        <v>18</v>
      </c>
      <c r="G63" s="55" t="s">
        <v>182</v>
      </c>
      <c r="H63" s="55"/>
      <c r="I63" s="55"/>
      <c r="J63" s="55"/>
      <c r="K63" s="55"/>
      <c r="L63" s="55"/>
    </row>
    <row r="64" spans="1:12">
      <c r="F64" s="15" t="s">
        <v>18</v>
      </c>
      <c r="G64" t="s">
        <v>18</v>
      </c>
    </row>
  </sheetData>
  <mergeCells count="2">
    <mergeCell ref="A3:AD3"/>
    <mergeCell ref="G63:L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61779-88F7-40C6-8FEA-F959A8068CE7}">
  <dimension ref="A1:AD33"/>
  <sheetViews>
    <sheetView workbookViewId="0"/>
  </sheetViews>
  <sheetFormatPr defaultRowHeight="14.5"/>
  <sheetData>
    <row r="1" spans="1:30">
      <c r="A1" s="1" t="s">
        <v>162</v>
      </c>
      <c r="B1" s="1"/>
    </row>
    <row r="2" spans="1:30">
      <c r="A2" s="1"/>
      <c r="B2" s="1"/>
    </row>
    <row r="3" spans="1:30">
      <c r="A3" s="50" t="s">
        <v>163</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ht="45" customHeight="1">
      <c r="A4" s="1" t="s">
        <v>30</v>
      </c>
      <c r="B4" s="42" t="s">
        <v>164</v>
      </c>
      <c r="C4" s="42" t="s">
        <v>165</v>
      </c>
      <c r="D4" s="42" t="s">
        <v>166</v>
      </c>
      <c r="E4" s="42" t="s">
        <v>167</v>
      </c>
    </row>
    <row r="5" spans="1:30">
      <c r="A5">
        <v>1990</v>
      </c>
      <c r="B5">
        <v>2.7</v>
      </c>
      <c r="C5">
        <v>2.9</v>
      </c>
      <c r="D5">
        <v>1.8</v>
      </c>
      <c r="E5">
        <v>2.2999999999999998</v>
      </c>
    </row>
    <row r="6" spans="1:30">
      <c r="A6">
        <v>1991</v>
      </c>
      <c r="B6">
        <v>4.5</v>
      </c>
      <c r="C6">
        <v>3.9</v>
      </c>
      <c r="D6">
        <v>2.2000000000000002</v>
      </c>
      <c r="E6">
        <v>2.2000000000000002</v>
      </c>
    </row>
    <row r="7" spans="1:30">
      <c r="A7">
        <v>1992</v>
      </c>
      <c r="B7">
        <v>5.6</v>
      </c>
      <c r="C7">
        <v>3.9</v>
      </c>
      <c r="D7">
        <v>2.2000000000000002</v>
      </c>
      <c r="E7">
        <v>2.7</v>
      </c>
    </row>
    <row r="8" spans="1:30">
      <c r="A8">
        <v>1993</v>
      </c>
      <c r="B8">
        <v>6.1</v>
      </c>
      <c r="C8">
        <v>4.0999999999999996</v>
      </c>
      <c r="D8">
        <v>2.2999999999999998</v>
      </c>
      <c r="E8">
        <v>1.4</v>
      </c>
    </row>
    <row r="9" spans="1:30">
      <c r="A9">
        <v>1994</v>
      </c>
      <c r="B9">
        <v>6.3</v>
      </c>
      <c r="C9">
        <v>4.3</v>
      </c>
      <c r="D9">
        <v>2.4</v>
      </c>
      <c r="E9">
        <v>2.4</v>
      </c>
    </row>
    <row r="10" spans="1:30">
      <c r="A10">
        <v>1995</v>
      </c>
      <c r="B10">
        <v>5.6</v>
      </c>
      <c r="C10">
        <v>2.9</v>
      </c>
      <c r="D10">
        <v>2.6</v>
      </c>
      <c r="E10">
        <v>2.4</v>
      </c>
    </row>
    <row r="11" spans="1:30">
      <c r="A11">
        <v>1996</v>
      </c>
      <c r="B11">
        <v>4.9000000000000004</v>
      </c>
      <c r="C11">
        <v>2.6</v>
      </c>
      <c r="D11">
        <v>2.6</v>
      </c>
      <c r="E11">
        <v>2</v>
      </c>
    </row>
    <row r="12" spans="1:30">
      <c r="A12">
        <v>1997</v>
      </c>
      <c r="B12">
        <v>4.5999999999999996</v>
      </c>
      <c r="C12">
        <v>2.8</v>
      </c>
      <c r="D12">
        <v>2.6</v>
      </c>
      <c r="E12">
        <v>1.9</v>
      </c>
    </row>
    <row r="13" spans="1:30">
      <c r="A13">
        <v>1998</v>
      </c>
      <c r="B13">
        <v>4.5999999999999996</v>
      </c>
      <c r="C13">
        <v>2.8</v>
      </c>
      <c r="D13">
        <v>2.2999999999999998</v>
      </c>
      <c r="E13">
        <v>0.8</v>
      </c>
    </row>
    <row r="14" spans="1:30">
      <c r="A14">
        <v>1999</v>
      </c>
      <c r="B14">
        <v>3.9</v>
      </c>
      <c r="C14">
        <v>2.5</v>
      </c>
      <c r="D14">
        <v>2.2000000000000002</v>
      </c>
      <c r="E14">
        <v>1.3</v>
      </c>
    </row>
    <row r="15" spans="1:30">
      <c r="A15">
        <v>2000</v>
      </c>
      <c r="B15">
        <v>3.9</v>
      </c>
      <c r="C15">
        <v>2</v>
      </c>
      <c r="D15">
        <v>2.5</v>
      </c>
      <c r="E15">
        <v>1.8</v>
      </c>
    </row>
    <row r="16" spans="1:30">
      <c r="A16">
        <v>2001</v>
      </c>
      <c r="B16">
        <v>3.6</v>
      </c>
      <c r="C16">
        <v>2.5</v>
      </c>
      <c r="D16">
        <v>2</v>
      </c>
      <c r="E16">
        <v>0.7</v>
      </c>
    </row>
    <row r="17" spans="1:10">
      <c r="A17">
        <v>2002</v>
      </c>
      <c r="B17">
        <v>3.2</v>
      </c>
      <c r="C17">
        <v>2</v>
      </c>
      <c r="D17">
        <v>1.9</v>
      </c>
      <c r="E17">
        <v>1.4</v>
      </c>
    </row>
    <row r="18" spans="1:10">
      <c r="A18">
        <v>2003</v>
      </c>
      <c r="B18">
        <v>3</v>
      </c>
      <c r="C18">
        <v>2.2999999999999998</v>
      </c>
      <c r="D18">
        <v>2.2999999999999998</v>
      </c>
      <c r="E18">
        <v>1.1000000000000001</v>
      </c>
    </row>
    <row r="19" spans="1:10">
      <c r="A19">
        <v>2004</v>
      </c>
      <c r="B19">
        <v>2.9</v>
      </c>
      <c r="C19">
        <v>2.1</v>
      </c>
      <c r="D19">
        <v>2.2000000000000002</v>
      </c>
      <c r="E19">
        <v>1.4</v>
      </c>
    </row>
    <row r="20" spans="1:10">
      <c r="A20">
        <v>2005</v>
      </c>
      <c r="B20">
        <v>2.2999999999999998</v>
      </c>
      <c r="C20">
        <v>1.6</v>
      </c>
      <c r="D20">
        <v>2.1</v>
      </c>
      <c r="E20">
        <v>1</v>
      </c>
    </row>
    <row r="21" spans="1:10">
      <c r="A21">
        <v>2006</v>
      </c>
      <c r="B21">
        <v>2.2000000000000002</v>
      </c>
      <c r="C21">
        <v>1.7</v>
      </c>
      <c r="D21">
        <v>1.9</v>
      </c>
      <c r="E21">
        <v>0.6</v>
      </c>
    </row>
    <row r="22" spans="1:10">
      <c r="A22">
        <v>2007</v>
      </c>
      <c r="B22">
        <v>2.2000000000000002</v>
      </c>
      <c r="C22">
        <v>1.5</v>
      </c>
      <c r="D22">
        <v>1.9</v>
      </c>
      <c r="E22">
        <v>1.2</v>
      </c>
    </row>
    <row r="23" spans="1:10">
      <c r="A23">
        <v>2008</v>
      </c>
      <c r="B23">
        <v>2.2999999999999998</v>
      </c>
      <c r="C23">
        <v>1.5</v>
      </c>
      <c r="D23">
        <v>2.1</v>
      </c>
      <c r="E23">
        <v>0.5</v>
      </c>
    </row>
    <row r="24" spans="1:10">
      <c r="A24">
        <v>2009</v>
      </c>
      <c r="B24">
        <v>2</v>
      </c>
      <c r="C24">
        <v>1.4</v>
      </c>
      <c r="D24">
        <v>1.8</v>
      </c>
      <c r="E24">
        <v>0.6</v>
      </c>
    </row>
    <row r="25" spans="1:10">
      <c r="A25">
        <v>2010</v>
      </c>
      <c r="B25">
        <v>2</v>
      </c>
      <c r="C25">
        <v>1.3</v>
      </c>
      <c r="D25">
        <v>1.7</v>
      </c>
      <c r="E25">
        <v>0.5</v>
      </c>
    </row>
    <row r="26" spans="1:10">
      <c r="A26">
        <v>2011</v>
      </c>
      <c r="B26">
        <v>1.7</v>
      </c>
      <c r="C26">
        <v>1.4</v>
      </c>
      <c r="D26">
        <v>1.6</v>
      </c>
      <c r="E26">
        <v>0.8</v>
      </c>
    </row>
    <row r="27" spans="1:10">
      <c r="A27">
        <v>2012</v>
      </c>
      <c r="B27">
        <v>1.92</v>
      </c>
      <c r="C27">
        <v>1.1399999999999999</v>
      </c>
      <c r="D27">
        <v>0.99</v>
      </c>
      <c r="E27">
        <v>0.68</v>
      </c>
    </row>
    <row r="28" spans="1:10">
      <c r="A28">
        <v>2013</v>
      </c>
      <c r="B28">
        <v>1.5</v>
      </c>
      <c r="C28">
        <v>1.39</v>
      </c>
      <c r="D28">
        <v>0.78</v>
      </c>
      <c r="E28">
        <v>0.57999999999999996</v>
      </c>
    </row>
    <row r="29" spans="1:10">
      <c r="A29">
        <v>2014</v>
      </c>
      <c r="B29">
        <v>1.55</v>
      </c>
      <c r="C29">
        <v>1.31</v>
      </c>
      <c r="D29">
        <v>0.75</v>
      </c>
      <c r="E29">
        <v>0.82</v>
      </c>
    </row>
    <row r="30" spans="1:10">
      <c r="A30">
        <v>2015</v>
      </c>
      <c r="B30">
        <v>1.75</v>
      </c>
      <c r="C30">
        <v>2.0499999999999998</v>
      </c>
      <c r="D30">
        <v>0.76</v>
      </c>
      <c r="E30">
        <v>0.97</v>
      </c>
    </row>
    <row r="31" spans="1:10">
      <c r="A31">
        <v>2016</v>
      </c>
      <c r="B31">
        <v>1.1000000000000001</v>
      </c>
      <c r="C31">
        <v>1.91</v>
      </c>
      <c r="D31">
        <v>0.67</v>
      </c>
      <c r="E31">
        <v>0.48</v>
      </c>
      <c r="G31" t="s">
        <v>18</v>
      </c>
      <c r="H31" t="s">
        <v>18</v>
      </c>
      <c r="I31" t="s">
        <v>18</v>
      </c>
      <c r="J31" t="s">
        <v>18</v>
      </c>
    </row>
    <row r="32" spans="1:10">
      <c r="A32">
        <v>2017</v>
      </c>
      <c r="B32">
        <v>1.34</v>
      </c>
      <c r="C32">
        <v>1.6</v>
      </c>
      <c r="D32">
        <v>0.73</v>
      </c>
      <c r="E32">
        <v>0.92</v>
      </c>
      <c r="G32" s="5" t="s">
        <v>18</v>
      </c>
      <c r="H32" s="5" t="s">
        <v>18</v>
      </c>
      <c r="I32" s="5" t="s">
        <v>168</v>
      </c>
      <c r="J32" s="5" t="s">
        <v>18</v>
      </c>
    </row>
    <row r="33" spans="2:5" ht="48" customHeight="1">
      <c r="B33" s="55" t="s">
        <v>146</v>
      </c>
      <c r="C33" s="55"/>
      <c r="D33" s="55"/>
      <c r="E33" s="55"/>
    </row>
  </sheetData>
  <mergeCells count="2">
    <mergeCell ref="A3:AD3"/>
    <mergeCell ref="B33:E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I1_Eng and Wales</vt:lpstr>
      <vt:lpstr>I2_US</vt:lpstr>
      <vt:lpstr>I3_Canada</vt:lpstr>
      <vt:lpstr>I4_Scotland_Ireland</vt:lpstr>
      <vt:lpstr>I5_Australia_NZ</vt:lpstr>
      <vt:lpstr>I6_Scandinavian nations</vt:lpstr>
      <vt:lpstr>I7_Western Europe</vt:lpstr>
      <vt:lpstr>I8_Netherlands</vt:lpstr>
      <vt:lpstr>I9_Eastern Europe</vt:lpstr>
      <vt:lpstr>I10_Japan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2 data tables: international trends</dc:title>
  <dc:creator>Morgan Nick (CPA)</dc:creator>
  <cp:keywords>data tables, homicide, international trends, 2020</cp:keywords>
  <cp:lastModifiedBy>Cooke Alan (HO Science)</cp:lastModifiedBy>
  <dcterms:created xsi:type="dcterms:W3CDTF">2020-02-21T10:14:45Z</dcterms:created>
  <dcterms:modified xsi:type="dcterms:W3CDTF">2020-04-06T10:08:38Z</dcterms:modified>
</cp:coreProperties>
</file>