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8_{A93E2C0A-1F0D-4F59-8E4F-DD5124D49566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Index" sheetId="20" r:id="rId1"/>
    <sheet name="Table1" sheetId="6" r:id="rId2"/>
    <sheet name="Table2" sheetId="7" r:id="rId3"/>
    <sheet name="Table3" sheetId="19" r:id="rId4"/>
    <sheet name="Table4" sheetId="9" r:id="rId5"/>
    <sheet name="TableC1" sheetId="10" r:id="rId6"/>
    <sheet name="TableC2" sheetId="11" r:id="rId7"/>
    <sheet name="TableC3" sheetId="12" r:id="rId8"/>
  </sheets>
  <externalReferences>
    <externalReference r:id="rId9"/>
    <externalReference r:id="rId10"/>
    <externalReference r:id="rId11"/>
  </externalReferences>
  <definedNames>
    <definedName name="_Key1" localSheetId="0" hidden="1">#REF!</definedName>
    <definedName name="_Key1" localSheetId="3" hidden="1">#REF!</definedName>
    <definedName name="_Key1" hidden="1">#REF!</definedName>
    <definedName name="_Order1" hidden="1">255</definedName>
    <definedName name="_Sort" localSheetId="0" hidden="1">#REF!</definedName>
    <definedName name="_Sort" localSheetId="3" hidden="1">#REF!</definedName>
    <definedName name="_Sort" hidden="1">#REF!</definedName>
    <definedName name="adad" localSheetId="0">'[1]United Kingdom'!#REF!</definedName>
    <definedName name="adad" localSheetId="3">'[1]United Kingdom'!#REF!</definedName>
    <definedName name="adad">'[1]United Kingdom'!#REF!</definedName>
    <definedName name="d" localSheetId="3">#REF!</definedName>
    <definedName name="d">#REF!</definedName>
    <definedName name="lastyr" localSheetId="0">'[1]Figure 2'!$K$6:$L$15</definedName>
    <definedName name="lastyr">'[1]Figure 2'!$K$6:$L$15</definedName>
    <definedName name="OtherODA">#REF!</definedName>
    <definedName name="_xlnm.Print_Area" localSheetId="0">Index!$A$1:$K$25</definedName>
    <definedName name="_xlnm.Print_Area" localSheetId="1">Table1!$A$1:$J$15</definedName>
    <definedName name="_xlnm.Print_Area" localSheetId="3">Table3!$A$1:$M$54</definedName>
    <definedName name="_xlnm.Print_Area" localSheetId="4">Table4!$A$1:$I$18</definedName>
    <definedName name="_xlnm.Print_Area" localSheetId="5">TableC1!$A$1:$W$50</definedName>
    <definedName name="_xlnm.Print_Area" localSheetId="6">TableC2!$A$1:$J$25</definedName>
    <definedName name="_xlnm.Print_Area" localSheetId="7">TableC3!$A$1:$E$25</definedName>
    <definedName name="sectorlook" localSheetId="0">#REF!</definedName>
    <definedName name="sectorlook">#REF!</definedName>
    <definedName name="Tbl_3">[2]Raw_dataset!$B$2:$C$26</definedName>
    <definedName name="thisyear" localSheetId="0">'[1]Figure 2'!$N$5:$O$15</definedName>
    <definedName name="thisyear">'[1]Figure 2'!$N$5:$O$15</definedName>
    <definedName name="wai" localSheetId="0">'[2]Raw Table4'!$A$1:$B$11</definedName>
    <definedName name="wai">#REF!</definedName>
    <definedName name="ZCode1" localSheetId="0">'[1]United Kingdom'!#REF!</definedName>
    <definedName name="ZCode1">'[3]UK Questionnaire £'!#REF!</definedName>
    <definedName name="ZCode2" localSheetId="0">'[1]United Kingdom'!#REF!</definedName>
    <definedName name="ZCode2">'[3]UK Questionnaire £'!#REF!</definedName>
    <definedName name="ZDonor" localSheetId="0">'[1]United Kingdom'!#REF!</definedName>
    <definedName name="ZDonor">'[3]UK Questionnaire £'!#REF!</definedName>
    <definedName name="ZHeader" localSheetId="0">'[1]United Kingdom'!#REF!</definedName>
    <definedName name="ZHeader">'[3]UK Questionnaire £'!#REF!</definedName>
    <definedName name="ZYear" localSheetId="0">'[1]United Kingdom'!#REF!</definedName>
    <definedName name="ZYear">'[3]UK Questionnaire £'!#REF!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10" l="1"/>
</calcChain>
</file>

<file path=xl/sharedStrings.xml><?xml version="1.0" encoding="utf-8"?>
<sst xmlns="http://schemas.openxmlformats.org/spreadsheetml/2006/main" count="195" uniqueCount="129">
  <si>
    <t>Tables Index</t>
  </si>
  <si>
    <t>Table</t>
  </si>
  <si>
    <t>Description</t>
  </si>
  <si>
    <t xml:space="preserve">Table 1 </t>
  </si>
  <si>
    <t>Table 2</t>
  </si>
  <si>
    <t>Total UK Net ODA: by delivery channel (Bilateral, Multilateral), 2018 and 2019</t>
  </si>
  <si>
    <t>Table 3</t>
  </si>
  <si>
    <t>Breakdown of UK Net ODA: by Government Department and Other Contributors of UK ODA, 2018 and 2019</t>
  </si>
  <si>
    <t>Table 4</t>
  </si>
  <si>
    <t>DFID's Region-Specific Bilateral ODA by region, 2018 and 2019</t>
  </si>
  <si>
    <r>
      <t>Tables containing data underlying charts</t>
    </r>
    <r>
      <rPr>
        <b/>
        <vertAlign val="superscript"/>
        <sz val="12"/>
        <color theme="3" tint="0.39994506668294322"/>
        <rFont val="Arial"/>
        <family val="2"/>
      </rPr>
      <t>1</t>
    </r>
  </si>
  <si>
    <t>Table C1</t>
  </si>
  <si>
    <t>UK ODA Levels between 1970 and 2019 (£ millions)</t>
  </si>
  <si>
    <t>Table C2</t>
  </si>
  <si>
    <t>UK ODA Contributors Share, 2015 to 2019</t>
  </si>
  <si>
    <t>Table C3</t>
  </si>
  <si>
    <t>Breakdown of DFID's Non-Region/Country Specific Bilateral ODA</t>
  </si>
  <si>
    <t>1. Figure 3 in the publication was created using Table 4</t>
  </si>
  <si>
    <t>Table 2. Total UK Net ODA: by Delivery Channel (Bilateral, Multilateral), 2018 and 2019</t>
  </si>
  <si>
    <r>
      <t xml:space="preserve">2018 </t>
    </r>
    <r>
      <rPr>
        <b/>
        <vertAlign val="superscript"/>
        <sz val="10"/>
        <rFont val="Arial"/>
        <family val="2"/>
      </rPr>
      <t>1</t>
    </r>
  </si>
  <si>
    <r>
      <t xml:space="preserve">2019 </t>
    </r>
    <r>
      <rPr>
        <b/>
        <vertAlign val="superscript"/>
        <sz val="10"/>
        <rFont val="Arial"/>
        <family val="2"/>
      </rPr>
      <t>1</t>
    </r>
  </si>
  <si>
    <t>Change since 2018</t>
  </si>
  <si>
    <t>£m</t>
  </si>
  <si>
    <t>% total ODA</t>
  </si>
  <si>
    <t>%</t>
  </si>
  <si>
    <t xml:space="preserve">Total Bilateral ODA </t>
  </si>
  <si>
    <t>of which  Humanitarian Assistance:</t>
  </si>
  <si>
    <t xml:space="preserve">Total Multilateral ODA  </t>
  </si>
  <si>
    <t xml:space="preserve">TOTAL ODA </t>
  </si>
  <si>
    <t>1.  Measured on a grant equivalent basis. See section 1 of the provisional SID for more information.</t>
  </si>
  <si>
    <t>Source: Statistics for International Development</t>
  </si>
  <si>
    <t>Last updated: 7 April 2020</t>
  </si>
  <si>
    <t>Notes &amp; Definitions</t>
  </si>
  <si>
    <t>Next update: Autumn 2020</t>
  </si>
  <si>
    <t>The figures in this table are National Statistics</t>
  </si>
  <si>
    <t>£ million</t>
  </si>
  <si>
    <t>GNI</t>
  </si>
  <si>
    <t>ODA:GNI ratio (%)</t>
  </si>
  <si>
    <t>Source: Statistics for International Development and ONS</t>
  </si>
  <si>
    <r>
      <t>Table 3. Breakdown of UK Net ODA: by Government Department and Other Contributors of UK ODA</t>
    </r>
    <r>
      <rPr>
        <b/>
        <vertAlign val="superscript"/>
        <sz val="16"/>
        <rFont val="Arial"/>
        <family val="2"/>
      </rPr>
      <t>1</t>
    </r>
  </si>
  <si>
    <t>2018 and 2019</t>
  </si>
  <si>
    <t>Ordered by 2019 ODA</t>
  </si>
  <si>
    <t>% UK ODA</t>
  </si>
  <si>
    <r>
      <t>Department for International Development</t>
    </r>
    <r>
      <rPr>
        <b/>
        <vertAlign val="superscript"/>
        <sz val="10"/>
        <rFont val="Arial"/>
        <family val="2"/>
      </rPr>
      <t>2</t>
    </r>
  </si>
  <si>
    <t>Of which:</t>
  </si>
  <si>
    <t>EU Attribution</t>
  </si>
  <si>
    <r>
      <t>Total non-DFID</t>
    </r>
    <r>
      <rPr>
        <b/>
        <vertAlign val="superscript"/>
        <sz val="10"/>
        <rFont val="Arial"/>
        <family val="2"/>
      </rPr>
      <t>2</t>
    </r>
  </si>
  <si>
    <t>Department for Business, Energy and Industrial Strategy</t>
  </si>
  <si>
    <t>Foreign &amp; Commonwealth Office</t>
  </si>
  <si>
    <r>
      <t>Conflict, Stability and Security Fund (CSSF)</t>
    </r>
    <r>
      <rPr>
        <vertAlign val="superscript"/>
        <sz val="10"/>
        <color rgb="FF000000"/>
        <rFont val="Arial"/>
        <family val="2"/>
      </rPr>
      <t>3</t>
    </r>
  </si>
  <si>
    <t>Home Office</t>
  </si>
  <si>
    <t>Department of Health and Social Care</t>
  </si>
  <si>
    <r>
      <t>Prosperity Cross- Government Fund</t>
    </r>
    <r>
      <rPr>
        <vertAlign val="superscript"/>
        <sz val="10"/>
        <rFont val="Arial"/>
        <family val="2"/>
      </rPr>
      <t>3</t>
    </r>
  </si>
  <si>
    <t>Department for Environment Food and Rural Affairs</t>
  </si>
  <si>
    <t>Department for Work and Pensions</t>
  </si>
  <si>
    <t>Department for Education</t>
  </si>
  <si>
    <t>HM Revenue and Customs</t>
  </si>
  <si>
    <t>Department for Digital, Culture, Media and Sports</t>
  </si>
  <si>
    <t>Ministry of Defence</t>
  </si>
  <si>
    <t>z</t>
  </si>
  <si>
    <t>Cabinet Office</t>
  </si>
  <si>
    <t>Export Credits Guarantee Department</t>
  </si>
  <si>
    <t>Other contributors of UK ODA</t>
  </si>
  <si>
    <t>EU Attribution (non - DFID)</t>
  </si>
  <si>
    <t>Gift Aid</t>
  </si>
  <si>
    <t>BBC World Service</t>
  </si>
  <si>
    <t>Scottish Government</t>
  </si>
  <si>
    <t>Colonial Pensions administered by DFID</t>
  </si>
  <si>
    <t>IMF Poverty Reduction and Growth Trust (PRGT)</t>
  </si>
  <si>
    <r>
      <t>Total UK ODA</t>
    </r>
    <r>
      <rPr>
        <b/>
        <vertAlign val="superscript"/>
        <sz val="10"/>
        <rFont val="Arial"/>
        <family val="2"/>
      </rPr>
      <t>2</t>
    </r>
  </si>
  <si>
    <t>1. Figures may not sum to totals due to rounding.</t>
  </si>
  <si>
    <t>technical note</t>
  </si>
  <si>
    <t>3. CSSF includes a contribution of £27.5 million for peacekeeping activities carried out by the EU, as it is the fund responsible for the spend.  This is not counted in EU Attribution (non-DFID)</t>
  </si>
  <si>
    <t>"z" comparison is not applicable, "0" is null and "~" is less than half the smallest unit displayed.</t>
  </si>
  <si>
    <t>% Region-specific ODA</t>
  </si>
  <si>
    <t>Total DFID Region-Specific Bilateral ODA</t>
  </si>
  <si>
    <t>Africa</t>
  </si>
  <si>
    <t>Asia</t>
  </si>
  <si>
    <t>Americas</t>
  </si>
  <si>
    <t>Europe</t>
  </si>
  <si>
    <t>Pacific</t>
  </si>
  <si>
    <t>Chart 1. UK ODA Levels between 1970 and 2019</t>
  </si>
  <si>
    <t>£ millions</t>
  </si>
  <si>
    <t>Year</t>
  </si>
  <si>
    <t>UK Net ODA, £m</t>
  </si>
  <si>
    <t>ODA:GNI ratio (%) Current methodology in given year</t>
  </si>
  <si>
    <t>0.7% UN Target</t>
  </si>
  <si>
    <r>
      <t>Chart 2. UK ODA Contributors Share of total UK ODA</t>
    </r>
    <r>
      <rPr>
        <b/>
        <vertAlign val="superscript"/>
        <sz val="16"/>
        <rFont val="Arial"/>
        <family val="2"/>
      </rPr>
      <t>1,2</t>
    </r>
  </si>
  <si>
    <t>2015 to 2019</t>
  </si>
  <si>
    <t>DFID</t>
  </si>
  <si>
    <t>Other Contributors of UK ODA</t>
  </si>
  <si>
    <t>1. The data behind figure 2 in the provisional publication</t>
  </si>
  <si>
    <t>2.  Figures may not sum to totals due to roundings.</t>
  </si>
  <si>
    <t>Chart 3. Breakdown of DFID's Non-Region/Country Specific Bilateral ODA</t>
  </si>
  <si>
    <t>Bilateral ODA</t>
  </si>
  <si>
    <t>Country/ region specific</t>
  </si>
  <si>
    <t>of which:</t>
  </si>
  <si>
    <t>Project-type interventions (incl multi-region/ centrally managed programmes)</t>
  </si>
  <si>
    <t>Specific programmes / funds managed by international organisations</t>
  </si>
  <si>
    <t>Core support to NGOs &amp; other private bodies</t>
  </si>
  <si>
    <t>Budget Support</t>
  </si>
  <si>
    <t>Country/ region unspecific</t>
  </si>
  <si>
    <t>GNI estimates and ODA:GNI ratios; Current Prices, for 2018 and 2019</t>
  </si>
  <si>
    <t>HM Treasury</t>
  </si>
  <si>
    <t>4. 2019 is the first year Department for International Trade has reported spend</t>
  </si>
  <si>
    <t>5. ONS ODA for 2018 was £270,104 and £316,068 in 2019</t>
  </si>
  <si>
    <t xml:space="preserve">7. Welsh Government record their ODA by financial year. </t>
  </si>
  <si>
    <r>
      <t>Department for International Trade</t>
    </r>
    <r>
      <rPr>
        <vertAlign val="superscript"/>
        <sz val="10"/>
        <rFont val="Arial"/>
        <family val="2"/>
      </rPr>
      <t>4</t>
    </r>
  </si>
  <si>
    <r>
      <t>Office for National Statistics</t>
    </r>
    <r>
      <rPr>
        <vertAlign val="superscript"/>
        <sz val="10"/>
        <rFont val="Arial"/>
        <family val="2"/>
      </rPr>
      <t>5</t>
    </r>
  </si>
  <si>
    <r>
      <t>Other In-Donor Refugee Costs</t>
    </r>
    <r>
      <rPr>
        <vertAlign val="superscript"/>
        <sz val="10"/>
        <rFont val="Arial"/>
        <family val="2"/>
      </rPr>
      <t>6</t>
    </r>
  </si>
  <si>
    <r>
      <t>Welsh Government</t>
    </r>
    <r>
      <rPr>
        <vertAlign val="superscript"/>
        <sz val="10"/>
        <rFont val="Arial"/>
        <family val="2"/>
      </rPr>
      <t>7</t>
    </r>
  </si>
  <si>
    <t xml:space="preserve">Email: statistics@dfid.gov.uk </t>
  </si>
  <si>
    <t>2. 2018 and 2019 are on the new grant equivalent basis,  for further information see the Grant Equivalent</t>
  </si>
  <si>
    <t>Other Government Departments</t>
  </si>
  <si>
    <r>
      <t>Other</t>
    </r>
    <r>
      <rPr>
        <i/>
        <vertAlign val="superscript"/>
        <sz val="9"/>
        <color rgb="FF000000"/>
        <rFont val="Arial"/>
        <family val="2"/>
      </rPr>
      <t>1</t>
    </r>
  </si>
  <si>
    <r>
      <t>In-donor expenditure</t>
    </r>
    <r>
      <rPr>
        <i/>
        <vertAlign val="superscript"/>
        <sz val="9"/>
        <color rgb="FF000000"/>
        <rFont val="Arial"/>
        <family val="2"/>
      </rPr>
      <t>2</t>
    </r>
  </si>
  <si>
    <t>% of DFID Bilateral ODA</t>
  </si>
  <si>
    <t xml:space="preserve">Table 4. DFID's Region-Specific Bilateral ODA </t>
  </si>
  <si>
    <t xml:space="preserve"> to avoid double counting. </t>
  </si>
  <si>
    <t>Table 1: GNI estimates and  ODA:GNI ratios; Current Prices for 2018 and 2019</t>
  </si>
  <si>
    <t xml:space="preserve">GDP Framework' </t>
  </si>
  <si>
    <t>explanatory note</t>
  </si>
  <si>
    <t>1. Other includes technical assistance and basket funds</t>
  </si>
  <si>
    <r>
      <rPr>
        <sz val="8"/>
        <rFont val="Arial"/>
        <family val="2"/>
      </rPr>
      <t>2.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In-donor expenditure includes the running costs of DFID,  raising development awareness, cost of UK experts and UK scholarships</t>
    </r>
  </si>
  <si>
    <r>
      <t>ODA</t>
    </r>
    <r>
      <rPr>
        <b/>
        <vertAlign val="superscript"/>
        <sz val="10"/>
        <color rgb="FF000000"/>
        <rFont val="Arial"/>
        <family val="2"/>
      </rPr>
      <t>1</t>
    </r>
  </si>
  <si>
    <r>
      <t>GNI</t>
    </r>
    <r>
      <rPr>
        <b/>
        <vertAlign val="superscript"/>
        <sz val="10"/>
        <color rgb="FF000000"/>
        <rFont val="Arial"/>
        <family val="2"/>
      </rPr>
      <t>2</t>
    </r>
  </si>
  <si>
    <t xml:space="preserve">1.  Measured on a grant equivalent basis. For further information, please see our Grant Equivalent </t>
  </si>
  <si>
    <t xml:space="preserve">2. The Gross National Income (GNI) used is measured on a pre-Blue Book 2019 level. For more detail, please see our 'Use of New </t>
  </si>
  <si>
    <t xml:space="preserve">6. This includes ODA eligible support to refugees in the UK which has been administered by the devolved administrations.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</si>
</sst>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0.00_)"/>
    <numFmt numFmtId="166" formatCode="0_)"/>
    <numFmt numFmtId="167" formatCode="0.0"/>
    <numFmt numFmtId="168" formatCode="##\ ##0"/>
    <numFmt numFmtId="169" formatCode="0.0%"/>
    <numFmt numFmtId="170" formatCode="0.0_)"/>
    <numFmt numFmtId="171" formatCode="_-* #,##0_-;\-* #,##0_-;_-* &quot;-&quot;??_-;_-@_-"/>
    <numFmt numFmtId="172" formatCode="[=0]0;[&lt;1]&quot;~&quot;;#,##0.00"/>
    <numFmt numFmtId="173" formatCode="#,##0.0000000000"/>
    <numFmt numFmtId="174" formatCode="#,##0.0"/>
    <numFmt numFmtId="175" formatCode="0.000_)"/>
    <numFmt numFmtId="176" formatCode=";;;"/>
    <numFmt numFmtId="177" formatCode="_(* #,##0_);_(* \(#,##0\);_(* &quot;-&quot;??_);_(@_)"/>
    <numFmt numFmtId="178" formatCode="###0.0%"/>
    <numFmt numFmtId="179" formatCode="[=0]0;[&lt;1]&quot;~&quot;;#,##0"/>
    <numFmt numFmtId="180" formatCode="&quot; &quot;#,##0.00&quot; &quot;;&quot;-&quot;#,##0.00&quot; &quot;;&quot; -&quot;00&quot; &quot;;&quot; &quot;@&quot; &quot;"/>
    <numFmt numFmtId="181" formatCode="0.00&quot; &quot;"/>
    <numFmt numFmtId="182" formatCode="&quot; &quot;#,##0&quot; &quot;;&quot;-&quot;#,##0&quot; &quot;;&quot; -&quot;00&quot; &quot;;&quot; &quot;@&quot; &quot;"/>
    <numFmt numFmtId="183" formatCode="&quot; &quot;#,##0.00&quot; &quot;;&quot; (&quot;#,##0.00&quot;)&quot;;&quot; -&quot;00&quot; &quot;;&quot; &quot;@&quot; &quot;"/>
    <numFmt numFmtId="184" formatCode="&quot; &quot;[$£-809]#,##0.00&quot; &quot;;&quot;-&quot;[$£-809]#,##0.00&quot; &quot;;&quot; &quot;[$£-809]&quot;-&quot;00&quot; &quot;;&quot; &quot;@&quot; &quot;"/>
    <numFmt numFmtId="185" formatCode="&quot; &quot;[$£-809]#,##0.00&quot; &quot;;&quot; &quot;[$£-809]&quot;(&quot;#,##0.00&quot;)&quot;;&quot; &quot;[$£-809]&quot;-&quot;00&quot; &quot;;&quot; &quot;@&quot; &quot;"/>
    <numFmt numFmtId="186" formatCode="_-* #,##0.00\ _k_r_-;\-* #,##0.00\ _k_r_-;_-* &quot;-&quot;??\ _k_r_-;_-@_-"/>
    <numFmt numFmtId="187" formatCode="0.00000000000_)"/>
    <numFmt numFmtId="188" formatCode="0.0000000000000"/>
    <numFmt numFmtId="189" formatCode="0.0000"/>
    <numFmt numFmtId="190" formatCode="#\ ##0"/>
    <numFmt numFmtId="191" formatCode="0.00000000_)"/>
    <numFmt numFmtId="192" formatCode="0.00000%"/>
    <numFmt numFmtId="193" formatCode="0.0000000000000000000000%"/>
    <numFmt numFmtId="194" formatCode="_-* #,##0.000000000_-;\-* #,##0.000000000_-;_-* &quot;-&quot;??_-;_-@_-"/>
    <numFmt numFmtId="195" formatCode="0.00000000000000000000000_)"/>
    <numFmt numFmtId="196" formatCode="0.00000000000000000000000000"/>
    <numFmt numFmtId="197" formatCode="#,##0.000000000000000000"/>
    <numFmt numFmtId="198" formatCode="0.000000_)"/>
    <numFmt numFmtId="199" formatCode="#,##0.00000000000"/>
    <numFmt numFmtId="200" formatCode="0.0000%"/>
  </numFmts>
  <fonts count="7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Helv"/>
    </font>
    <font>
      <b/>
      <sz val="16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u/>
      <sz val="12"/>
      <color theme="10"/>
      <name val="Helv"/>
    </font>
    <font>
      <u/>
      <sz val="8"/>
      <color rgb="FF0000FF"/>
      <name val="Arial"/>
      <family val="2"/>
    </font>
    <font>
      <b/>
      <sz val="16"/>
      <name val="Arial"/>
      <family val="2"/>
    </font>
    <font>
      <b/>
      <vertAlign val="superscript"/>
      <sz val="16"/>
      <name val="Arial"/>
      <family val="2"/>
    </font>
    <font>
      <sz val="8"/>
      <name val="Times"/>
    </font>
    <font>
      <sz val="10"/>
      <name val="Arial"/>
      <family val="2"/>
    </font>
    <font>
      <b/>
      <sz val="8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Times"/>
    </font>
    <font>
      <i/>
      <sz val="10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0"/>
      <color rgb="FF000000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i/>
      <sz val="9"/>
      <color indexed="8"/>
      <name val="Arial"/>
      <family val="2"/>
    </font>
    <font>
      <sz val="11"/>
      <color indexed="8"/>
      <name val="Calibri"/>
      <family val="2"/>
      <scheme val="minor"/>
    </font>
    <font>
      <i/>
      <sz val="10"/>
      <color rgb="FF00000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11"/>
      <color rgb="FF000000"/>
      <name val="Calibri"/>
      <family val="2"/>
    </font>
    <font>
      <u/>
      <sz val="10"/>
      <color rgb="FF0000FF"/>
      <name val="Arial"/>
      <family val="2"/>
    </font>
    <font>
      <sz val="12"/>
      <color rgb="FF000000"/>
      <name val="Helv"/>
    </font>
    <font>
      <u/>
      <sz val="11"/>
      <color theme="10"/>
      <name val="Calibri"/>
      <family val="2"/>
      <scheme val="minor"/>
    </font>
    <font>
      <b/>
      <sz val="8"/>
      <color rgb="FF000000"/>
      <name val="Arial"/>
      <family val="2"/>
    </font>
    <font>
      <sz val="11"/>
      <color theme="1"/>
      <name val="Calibri"/>
      <family val="2"/>
    </font>
    <font>
      <u/>
      <sz val="12"/>
      <color rgb="FF0000FF"/>
      <name val="Helv"/>
    </font>
    <font>
      <sz val="8"/>
      <color rgb="FF000000"/>
      <name val="Times"/>
    </font>
    <font>
      <sz val="10"/>
      <color rgb="FF9C0006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8"/>
      <color rgb="FF000000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8"/>
      <color rgb="FF000000"/>
      <name val="Calibri"/>
      <family val="2"/>
    </font>
    <font>
      <sz val="11"/>
      <color indexed="8"/>
      <name val="Calibri"/>
      <family val="2"/>
      <charset val="238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Helv"/>
    </font>
    <font>
      <b/>
      <sz val="12"/>
      <color theme="3" tint="0.39997558519241921"/>
      <name val="Arial"/>
      <family val="2"/>
    </font>
    <font>
      <b/>
      <sz val="12"/>
      <color indexed="57"/>
      <name val="Arial"/>
      <family val="2"/>
    </font>
    <font>
      <b/>
      <vertAlign val="superscript"/>
      <sz val="12"/>
      <color theme="3" tint="0.39994506668294322"/>
      <name val="Arial"/>
      <family val="2"/>
    </font>
    <font>
      <sz val="10"/>
      <name val="System"/>
    </font>
    <font>
      <sz val="10"/>
      <name val="System"/>
      <family val="2"/>
    </font>
    <font>
      <u/>
      <sz val="10"/>
      <color theme="10"/>
      <name val="System"/>
      <family val="2"/>
    </font>
    <font>
      <u/>
      <sz val="8"/>
      <color theme="10"/>
      <name val="Arial"/>
      <family val="2"/>
    </font>
    <font>
      <vertAlign val="superscript"/>
      <sz val="8"/>
      <name val="Arial"/>
      <family val="2"/>
    </font>
    <font>
      <i/>
      <vertAlign val="superscript"/>
      <sz val="9"/>
      <color rgb="FF000000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C7CE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355">
    <xf numFmtId="0" fontId="0" fillId="0" borderId="0"/>
    <xf numFmtId="165" fontId="8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18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6" fillId="0" borderId="0"/>
    <xf numFmtId="0" fontId="6" fillId="0" borderId="0"/>
    <xf numFmtId="0" fontId="23" fillId="0" borderId="0"/>
    <xf numFmtId="0" fontId="23" fillId="0" borderId="0"/>
    <xf numFmtId="43" fontId="37" fillId="0" borderId="0" applyFont="0" applyFill="0" applyBorder="0" applyAlignment="0" applyProtection="0"/>
    <xf numFmtId="0" fontId="5" fillId="0" borderId="0"/>
    <xf numFmtId="9" fontId="37" fillId="0" borderId="0" applyFont="0" applyFill="0" applyBorder="0" applyAlignment="0" applyProtection="0"/>
    <xf numFmtId="0" fontId="4" fillId="0" borderId="0"/>
    <xf numFmtId="0" fontId="41" fillId="0" borderId="0"/>
    <xf numFmtId="180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181" fontId="43" fillId="0" borderId="0" applyBorder="0" applyProtection="0"/>
    <xf numFmtId="0" fontId="44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3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81" fontId="47" fillId="0" borderId="0" applyFill="0" applyBorder="0" applyAlignment="0" applyProtection="0"/>
    <xf numFmtId="0" fontId="22" fillId="0" borderId="0"/>
    <xf numFmtId="0" fontId="23" fillId="0" borderId="0"/>
    <xf numFmtId="0" fontId="48" fillId="0" borderId="0" applyNumberFormat="0" applyBorder="0" applyProtection="0"/>
    <xf numFmtId="0" fontId="23" fillId="0" borderId="0"/>
    <xf numFmtId="0" fontId="13" fillId="0" borderId="0" applyNumberFormat="0" applyBorder="0" applyProtection="0"/>
    <xf numFmtId="0" fontId="43" fillId="0" borderId="0" applyNumberFormat="0" applyBorder="0" applyProtection="0"/>
    <xf numFmtId="0" fontId="23" fillId="0" borderId="0"/>
    <xf numFmtId="0" fontId="23" fillId="0" borderId="0"/>
    <xf numFmtId="0" fontId="48" fillId="0" borderId="0" applyNumberFormat="0" applyBorder="0" applyProtection="0"/>
    <xf numFmtId="0" fontId="49" fillId="6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1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4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1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4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41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41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4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180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84" fontId="41" fillId="0" borderId="0" applyFont="0" applyFill="0" applyBorder="0" applyAlignment="0" applyProtection="0"/>
    <xf numFmtId="185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1" fillId="0" borderId="0" applyNumberFormat="0" applyFont="0" applyBorder="0" applyProtection="0"/>
    <xf numFmtId="0" fontId="41" fillId="0" borderId="0" applyNumberFormat="0" applyFont="0" applyBorder="0" applyProtection="0"/>
    <xf numFmtId="0" fontId="41" fillId="0" borderId="0" applyNumberFormat="0" applyFont="0" applyBorder="0" applyProtection="0"/>
    <xf numFmtId="0" fontId="41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13" fillId="0" borderId="0" applyNumberFormat="0" applyBorder="0" applyProtection="0"/>
    <xf numFmtId="0" fontId="3" fillId="0" borderId="0"/>
    <xf numFmtId="0" fontId="13" fillId="0" borderId="0" applyNumberFormat="0" applyBorder="0" applyProtection="0"/>
    <xf numFmtId="0" fontId="41" fillId="0" borderId="0" applyNumberFormat="0" applyFont="0" applyBorder="0" applyProtection="0"/>
    <xf numFmtId="0" fontId="23" fillId="0" borderId="0"/>
    <xf numFmtId="0" fontId="41" fillId="0" borderId="0" applyNumberFormat="0" applyFont="0" applyBorder="0" applyProtection="0"/>
    <xf numFmtId="0" fontId="52" fillId="0" borderId="0" applyNumberFormat="0" applyBorder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13" fillId="0" borderId="0" applyNumberFormat="0" applyBorder="0" applyProtection="0"/>
    <xf numFmtId="0" fontId="3" fillId="0" borderId="0"/>
    <xf numFmtId="0" fontId="41" fillId="0" borderId="0" applyNumberFormat="0" applyFont="0" applyBorder="0" applyProtection="0"/>
    <xf numFmtId="0" fontId="39" fillId="0" borderId="0"/>
    <xf numFmtId="0" fontId="13" fillId="0" borderId="0" applyNumberFormat="0" applyBorder="0" applyProtection="0"/>
    <xf numFmtId="0" fontId="3" fillId="0" borderId="0"/>
    <xf numFmtId="0" fontId="13" fillId="0" borderId="0" applyNumberFormat="0" applyBorder="0" applyProtection="0"/>
    <xf numFmtId="0" fontId="13" fillId="0" borderId="0" applyNumberFormat="0" applyBorder="0" applyProtection="0"/>
    <xf numFmtId="0" fontId="39" fillId="0" borderId="0"/>
    <xf numFmtId="0" fontId="41" fillId="0" borderId="0" applyNumberFormat="0" applyFont="0" applyBorder="0" applyProtection="0"/>
    <xf numFmtId="0" fontId="23" fillId="0" borderId="0"/>
    <xf numFmtId="0" fontId="13" fillId="0" borderId="0" applyNumberFormat="0" applyBorder="0" applyProtection="0"/>
    <xf numFmtId="0" fontId="13" fillId="0" borderId="0" applyNumberFormat="0" applyBorder="0" applyProtection="0"/>
    <xf numFmtId="0" fontId="23" fillId="0" borderId="0"/>
    <xf numFmtId="0" fontId="23" fillId="0" borderId="0"/>
    <xf numFmtId="0" fontId="53" fillId="0" borderId="0"/>
    <xf numFmtId="0" fontId="23" fillId="0" borderId="0"/>
    <xf numFmtId="0" fontId="54" fillId="0" borderId="0"/>
    <xf numFmtId="0" fontId="52" fillId="0" borderId="0" applyNumberFormat="0" applyBorder="0" applyProtection="0"/>
    <xf numFmtId="0" fontId="23" fillId="0" borderId="0"/>
    <xf numFmtId="0" fontId="13" fillId="0" borderId="0" applyNumberFormat="0" applyBorder="0" applyProtection="0"/>
    <xf numFmtId="0" fontId="54" fillId="0" borderId="0"/>
    <xf numFmtId="0" fontId="52" fillId="0" borderId="0" applyNumberFormat="0" applyBorder="0" applyProtection="0"/>
    <xf numFmtId="0" fontId="53" fillId="0" borderId="0"/>
    <xf numFmtId="0" fontId="54" fillId="0" borderId="0"/>
    <xf numFmtId="0" fontId="52" fillId="0" borderId="0" applyNumberFormat="0" applyBorder="0" applyProtection="0"/>
    <xf numFmtId="0" fontId="55" fillId="0" borderId="0" applyNumberFormat="0" applyBorder="0" applyProtection="0"/>
    <xf numFmtId="0" fontId="23" fillId="0" borderId="0"/>
    <xf numFmtId="0" fontId="23" fillId="0" borderId="0"/>
    <xf numFmtId="0" fontId="41" fillId="0" borderId="0" applyNumberFormat="0" applyFont="0" applyBorder="0" applyProtection="0"/>
    <xf numFmtId="0" fontId="41" fillId="0" borderId="0"/>
    <xf numFmtId="0" fontId="46" fillId="0" borderId="0"/>
    <xf numFmtId="0" fontId="13" fillId="0" borderId="0" applyNumberFormat="0" applyBorder="0" applyProtection="0"/>
    <xf numFmtId="165" fontId="8" fillId="0" borderId="0"/>
    <xf numFmtId="0" fontId="23" fillId="0" borderId="0"/>
    <xf numFmtId="0" fontId="23" fillId="0" borderId="0"/>
    <xf numFmtId="0" fontId="41" fillId="0" borderId="0" applyNumberFormat="0" applyFont="0" applyBorder="0" applyProtection="0"/>
    <xf numFmtId="0" fontId="23" fillId="0" borderId="0"/>
    <xf numFmtId="0" fontId="13" fillId="0" borderId="0" applyNumberFormat="0" applyBorder="0" applyProtection="0"/>
    <xf numFmtId="0" fontId="41" fillId="0" borderId="0" applyNumberFormat="0" applyFont="0" applyBorder="0" applyProtection="0"/>
    <xf numFmtId="0" fontId="3" fillId="0" borderId="0"/>
    <xf numFmtId="0" fontId="41" fillId="0" borderId="0" applyNumberFormat="0" applyFont="0" applyBorder="0" applyProtection="0"/>
    <xf numFmtId="0" fontId="23" fillId="0" borderId="0"/>
    <xf numFmtId="0" fontId="56" fillId="0" borderId="0"/>
    <xf numFmtId="9" fontId="2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3" fillId="0" borderId="0"/>
    <xf numFmtId="186" fontId="57" fillId="0" borderId="0" applyFont="0" applyFill="0" applyBorder="0" applyAlignment="0" applyProtection="0"/>
    <xf numFmtId="0" fontId="2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190" fontId="64" fillId="0" borderId="0"/>
    <xf numFmtId="0" fontId="66" fillId="0" borderId="0" applyNumberFormat="0" applyFill="0" applyBorder="0" applyAlignment="0" applyProtection="0">
      <alignment vertical="top"/>
      <protection locked="0"/>
    </xf>
    <xf numFmtId="190" fontId="65" fillId="0" borderId="0"/>
    <xf numFmtId="0" fontId="1" fillId="0" borderId="0"/>
    <xf numFmtId="190" fontId="65" fillId="0" borderId="0"/>
    <xf numFmtId="0" fontId="1" fillId="0" borderId="0"/>
    <xf numFmtId="0" fontId="1" fillId="0" borderId="0"/>
    <xf numFmtId="190" fontId="65" fillId="0" borderId="0"/>
    <xf numFmtId="0" fontId="1" fillId="0" borderId="0"/>
    <xf numFmtId="0" fontId="1" fillId="0" borderId="0"/>
    <xf numFmtId="0" fontId="1" fillId="0" borderId="0"/>
    <xf numFmtId="190" fontId="65" fillId="0" borderId="0"/>
    <xf numFmtId="190" fontId="65" fillId="0" borderId="0"/>
    <xf numFmtId="190" fontId="65" fillId="0" borderId="0"/>
  </cellStyleXfs>
  <cellXfs count="297">
    <xf numFmtId="0" fontId="0" fillId="0" borderId="0" xfId="0"/>
    <xf numFmtId="165" fontId="9" fillId="2" borderId="0" xfId="1" applyFont="1" applyFill="1" applyAlignment="1" applyProtection="1">
      <alignment horizontal="left" vertical="center"/>
    </xf>
    <xf numFmtId="165" fontId="10" fillId="2" borderId="0" xfId="1" applyFont="1" applyFill="1" applyAlignment="1">
      <alignment vertical="center"/>
    </xf>
    <xf numFmtId="165" fontId="11" fillId="2" borderId="0" xfId="1" applyFont="1" applyFill="1"/>
    <xf numFmtId="165" fontId="8" fillId="2" borderId="0" xfId="1" applyFill="1"/>
    <xf numFmtId="0" fontId="6" fillId="3" borderId="0" xfId="2" applyFill="1"/>
    <xf numFmtId="165" fontId="12" fillId="2" borderId="0" xfId="1" applyFont="1" applyFill="1" applyAlignment="1">
      <alignment horizontal="right"/>
    </xf>
    <xf numFmtId="166" fontId="14" fillId="2" borderId="2" xfId="1" applyNumberFormat="1" applyFont="1" applyFill="1" applyBorder="1" applyAlignment="1">
      <alignment horizontal="center" vertical="center"/>
    </xf>
    <xf numFmtId="165" fontId="14" fillId="2" borderId="3" xfId="1" applyFont="1" applyFill="1" applyBorder="1" applyAlignment="1">
      <alignment horizontal="center" vertical="center"/>
    </xf>
    <xf numFmtId="165" fontId="14" fillId="2" borderId="3" xfId="1" applyFont="1" applyFill="1" applyBorder="1" applyAlignment="1">
      <alignment horizontal="center" vertical="center" wrapText="1"/>
    </xf>
    <xf numFmtId="165" fontId="14" fillId="2" borderId="3" xfId="1" applyFont="1" applyFill="1" applyBorder="1" applyAlignment="1">
      <alignment horizontal="right" vertical="center" wrapText="1"/>
    </xf>
    <xf numFmtId="3" fontId="14" fillId="2" borderId="4" xfId="4" applyNumberFormat="1" applyFont="1" applyFill="1" applyBorder="1" applyAlignment="1">
      <alignment horizontal="center" vertical="center"/>
    </xf>
    <xf numFmtId="10" fontId="14" fillId="2" borderId="4" xfId="5" applyNumberFormat="1" applyFont="1" applyFill="1" applyBorder="1" applyAlignment="1">
      <alignment horizontal="center" vertical="center"/>
    </xf>
    <xf numFmtId="10" fontId="13" fillId="2" borderId="4" xfId="5" applyNumberFormat="1" applyFont="1" applyFill="1" applyBorder="1" applyAlignment="1">
      <alignment horizontal="center" vertical="center"/>
    </xf>
    <xf numFmtId="165" fontId="8" fillId="2" borderId="0" xfId="1" applyFill="1" applyAlignment="1">
      <alignment vertical="center"/>
    </xf>
    <xf numFmtId="165" fontId="16" fillId="2" borderId="0" xfId="1" applyFont="1" applyFill="1" applyBorder="1"/>
    <xf numFmtId="165" fontId="16" fillId="2" borderId="0" xfId="1" applyFont="1" applyFill="1"/>
    <xf numFmtId="165" fontId="16" fillId="2" borderId="0" xfId="1" applyFont="1" applyFill="1" applyAlignment="1">
      <alignment horizontal="right"/>
    </xf>
    <xf numFmtId="165" fontId="19" fillId="2" borderId="0" xfId="6" applyFont="1" applyFill="1" applyAlignment="1"/>
    <xf numFmtId="15" fontId="16" fillId="2" borderId="0" xfId="1" applyNumberFormat="1" applyFont="1" applyFill="1" applyAlignment="1">
      <alignment horizontal="right"/>
    </xf>
    <xf numFmtId="17" fontId="16" fillId="2" borderId="0" xfId="1" applyNumberFormat="1" applyFont="1" applyFill="1" applyAlignment="1">
      <alignment horizontal="right"/>
    </xf>
    <xf numFmtId="165" fontId="20" fillId="3" borderId="0" xfId="1" applyFont="1" applyFill="1" applyBorder="1" applyAlignment="1" applyProtection="1">
      <alignment horizontal="left" vertical="center"/>
    </xf>
    <xf numFmtId="165" fontId="17" fillId="3" borderId="0" xfId="1" applyFont="1" applyFill="1" applyBorder="1" applyAlignment="1">
      <alignment vertical="center"/>
    </xf>
    <xf numFmtId="165" fontId="22" fillId="3" borderId="0" xfId="1" applyFont="1" applyFill="1" applyBorder="1"/>
    <xf numFmtId="165" fontId="8" fillId="3" borderId="0" xfId="1" applyFill="1" applyBorder="1"/>
    <xf numFmtId="165" fontId="23" fillId="3" borderId="0" xfId="1" applyFont="1" applyFill="1" applyBorder="1" applyAlignment="1" applyProtection="1">
      <alignment horizontal="left" vertical="center"/>
    </xf>
    <xf numFmtId="165" fontId="24" fillId="3" borderId="0" xfId="1" applyFont="1" applyFill="1" applyBorder="1" applyAlignment="1">
      <alignment vertical="center"/>
    </xf>
    <xf numFmtId="165" fontId="25" fillId="3" borderId="0" xfId="1" applyFont="1" applyFill="1" applyBorder="1" applyAlignment="1">
      <alignment horizontal="right" vertical="center"/>
    </xf>
    <xf numFmtId="165" fontId="23" fillId="3" borderId="5" xfId="1" applyFont="1" applyFill="1" applyBorder="1" applyAlignment="1">
      <alignment vertical="center"/>
    </xf>
    <xf numFmtId="165" fontId="23" fillId="3" borderId="5" xfId="1" applyFont="1" applyFill="1" applyBorder="1"/>
    <xf numFmtId="165" fontId="26" fillId="3" borderId="5" xfId="1" applyFont="1" applyFill="1" applyBorder="1" applyAlignment="1">
      <alignment horizontal="center" vertical="center" wrapText="1"/>
    </xf>
    <xf numFmtId="165" fontId="23" fillId="3" borderId="5" xfId="1" applyFont="1" applyFill="1" applyBorder="1" applyAlignment="1">
      <alignment vertical="center" wrapText="1"/>
    </xf>
    <xf numFmtId="165" fontId="23" fillId="3" borderId="7" xfId="1" applyFont="1" applyFill="1" applyBorder="1" applyAlignment="1">
      <alignment vertical="center"/>
    </xf>
    <xf numFmtId="165" fontId="23" fillId="3" borderId="7" xfId="1" applyFont="1" applyFill="1" applyBorder="1" applyAlignment="1">
      <alignment horizontal="right" vertical="center"/>
    </xf>
    <xf numFmtId="0" fontId="23" fillId="0" borderId="7" xfId="2" applyFont="1" applyFill="1" applyBorder="1" applyAlignment="1">
      <alignment horizontal="right" vertical="center"/>
    </xf>
    <xf numFmtId="165" fontId="23" fillId="3" borderId="0" xfId="1" applyFont="1" applyFill="1" applyBorder="1" applyAlignment="1">
      <alignment vertical="center"/>
    </xf>
    <xf numFmtId="165" fontId="23" fillId="3" borderId="0" xfId="1" applyFont="1" applyFill="1" applyBorder="1" applyAlignment="1">
      <alignment horizontal="right" vertical="center"/>
    </xf>
    <xf numFmtId="165" fontId="28" fillId="3" borderId="0" xfId="1" applyFont="1" applyFill="1" applyBorder="1"/>
    <xf numFmtId="165" fontId="26" fillId="3" borderId="0" xfId="1" applyFont="1" applyFill="1" applyBorder="1" applyAlignment="1" applyProtection="1">
      <alignment horizontal="left" vertical="center"/>
    </xf>
    <xf numFmtId="168" fontId="23" fillId="3" borderId="0" xfId="1" applyNumberFormat="1" applyFont="1" applyFill="1" applyBorder="1" applyAlignment="1">
      <alignment vertical="center"/>
    </xf>
    <xf numFmtId="3" fontId="26" fillId="3" borderId="0" xfId="1" applyNumberFormat="1" applyFont="1" applyFill="1" applyBorder="1" applyAlignment="1">
      <alignment vertical="center"/>
    </xf>
    <xf numFmtId="169" fontId="26" fillId="3" borderId="0" xfId="1" applyNumberFormat="1" applyFont="1" applyFill="1" applyBorder="1" applyAlignment="1">
      <alignment vertical="center"/>
    </xf>
    <xf numFmtId="3" fontId="6" fillId="3" borderId="0" xfId="2" applyNumberFormat="1" applyFill="1"/>
    <xf numFmtId="170" fontId="29" fillId="3" borderId="0" xfId="1" applyNumberFormat="1" applyFont="1" applyFill="1" applyBorder="1" applyAlignment="1" applyProtection="1">
      <alignment horizontal="left" vertical="center"/>
    </xf>
    <xf numFmtId="165" fontId="29" fillId="3" borderId="0" xfId="1" applyFont="1" applyFill="1" applyBorder="1" applyAlignment="1" applyProtection="1">
      <alignment horizontal="left" vertical="center"/>
    </xf>
    <xf numFmtId="3" fontId="23" fillId="3" borderId="0" xfId="1" applyNumberFormat="1" applyFont="1" applyFill="1" applyBorder="1" applyAlignment="1">
      <alignment vertical="center"/>
    </xf>
    <xf numFmtId="169" fontId="23" fillId="3" borderId="0" xfId="1" applyNumberFormat="1" applyFont="1" applyFill="1" applyBorder="1" applyAlignment="1">
      <alignment vertical="center"/>
    </xf>
    <xf numFmtId="3" fontId="29" fillId="3" borderId="0" xfId="1" applyNumberFormat="1" applyFont="1" applyFill="1" applyBorder="1" applyAlignment="1">
      <alignment vertical="center"/>
    </xf>
    <xf numFmtId="169" fontId="29" fillId="3" borderId="0" xfId="5" applyNumberFormat="1" applyFont="1" applyFill="1" applyBorder="1" applyAlignment="1">
      <alignment vertical="center"/>
    </xf>
    <xf numFmtId="3" fontId="28" fillId="3" borderId="0" xfId="1" applyNumberFormat="1" applyFont="1" applyFill="1" applyBorder="1"/>
    <xf numFmtId="169" fontId="28" fillId="3" borderId="0" xfId="1" applyNumberFormat="1" applyFont="1" applyFill="1" applyBorder="1"/>
    <xf numFmtId="169" fontId="28" fillId="3" borderId="0" xfId="5" applyNumberFormat="1" applyFont="1" applyFill="1" applyBorder="1"/>
    <xf numFmtId="165" fontId="26" fillId="3" borderId="7" xfId="1" applyFont="1" applyFill="1" applyBorder="1" applyAlignment="1" applyProtection="1">
      <alignment horizontal="left" vertical="center"/>
    </xf>
    <xf numFmtId="165" fontId="23" fillId="3" borderId="7" xfId="1" applyFont="1" applyFill="1" applyBorder="1" applyAlignment="1" applyProtection="1">
      <alignment horizontal="left" vertical="center"/>
    </xf>
    <xf numFmtId="168" fontId="23" fillId="3" borderId="7" xfId="1" applyNumberFormat="1" applyFont="1" applyFill="1" applyBorder="1" applyAlignment="1">
      <alignment vertical="center"/>
    </xf>
    <xf numFmtId="3" fontId="26" fillId="3" borderId="7" xfId="1" applyNumberFormat="1" applyFont="1" applyFill="1" applyBorder="1" applyAlignment="1">
      <alignment vertical="center"/>
    </xf>
    <xf numFmtId="169" fontId="26" fillId="3" borderId="7" xfId="1" applyNumberFormat="1" applyFont="1" applyFill="1" applyBorder="1" applyAlignment="1">
      <alignment vertical="center"/>
    </xf>
    <xf numFmtId="0" fontId="30" fillId="3" borderId="0" xfId="2" applyFont="1" applyFill="1"/>
    <xf numFmtId="165" fontId="8" fillId="3" borderId="0" xfId="1" applyFill="1"/>
    <xf numFmtId="3" fontId="8" fillId="3" borderId="0" xfId="1" applyNumberFormat="1" applyFill="1"/>
    <xf numFmtId="165" fontId="20" fillId="3" borderId="0" xfId="1" applyFont="1" applyFill="1" applyBorder="1" applyAlignment="1" applyProtection="1">
      <alignment vertical="center"/>
    </xf>
    <xf numFmtId="165" fontId="8" fillId="3" borderId="0" xfId="1" applyFill="1" applyBorder="1" applyAlignment="1"/>
    <xf numFmtId="169" fontId="23" fillId="3" borderId="0" xfId="5" applyNumberFormat="1" applyFont="1" applyFill="1" applyBorder="1" applyAlignment="1" applyProtection="1">
      <alignment horizontal="right" vertical="center"/>
    </xf>
    <xf numFmtId="165" fontId="17" fillId="0" borderId="0" xfId="1" applyFont="1" applyAlignment="1">
      <alignment vertical="center"/>
    </xf>
    <xf numFmtId="0" fontId="20" fillId="3" borderId="0" xfId="8" applyFont="1" applyFill="1" applyBorder="1" applyAlignment="1" applyProtection="1">
      <alignment horizontal="left" vertical="center"/>
    </xf>
    <xf numFmtId="165" fontId="23" fillId="3" borderId="0" xfId="1" applyFont="1" applyFill="1"/>
    <xf numFmtId="165" fontId="23" fillId="3" borderId="0" xfId="1" applyFont="1" applyFill="1" applyBorder="1"/>
    <xf numFmtId="0" fontId="6" fillId="3" borderId="0" xfId="8" applyFill="1"/>
    <xf numFmtId="1" fontId="26" fillId="3" borderId="5" xfId="1" applyNumberFormat="1" applyFont="1" applyFill="1" applyBorder="1" applyAlignment="1">
      <alignment horizontal="center" vertical="center" wrapText="1"/>
    </xf>
    <xf numFmtId="1" fontId="26" fillId="3" borderId="5" xfId="1" applyNumberFormat="1" applyFont="1" applyFill="1" applyBorder="1" applyAlignment="1">
      <alignment horizontal="right" vertical="top"/>
    </xf>
    <xf numFmtId="1" fontId="26" fillId="3" borderId="0" xfId="1" applyNumberFormat="1" applyFont="1" applyFill="1" applyBorder="1" applyAlignment="1">
      <alignment vertical="top" wrapText="1"/>
    </xf>
    <xf numFmtId="1" fontId="26" fillId="3" borderId="0" xfId="1" applyNumberFormat="1" applyFont="1" applyFill="1" applyBorder="1" applyAlignment="1">
      <alignment horizontal="right" vertical="top"/>
    </xf>
    <xf numFmtId="1" fontId="23" fillId="3" borderId="7" xfId="1" applyNumberFormat="1" applyFont="1" applyFill="1" applyBorder="1" applyAlignment="1">
      <alignment horizontal="right"/>
    </xf>
    <xf numFmtId="1" fontId="26" fillId="3" borderId="7" xfId="1" applyNumberFormat="1" applyFont="1" applyFill="1" applyBorder="1" applyAlignment="1">
      <alignment horizontal="center" vertical="center"/>
    </xf>
    <xf numFmtId="165" fontId="26" fillId="3" borderId="0" xfId="1" applyFont="1" applyFill="1" applyBorder="1" applyAlignment="1">
      <alignment vertical="center" wrapText="1"/>
    </xf>
    <xf numFmtId="3" fontId="26" fillId="3" borderId="0" xfId="1" applyNumberFormat="1" applyFont="1" applyFill="1" applyBorder="1" applyAlignment="1">
      <alignment horizontal="right" vertical="center" wrapText="1"/>
    </xf>
    <xf numFmtId="169" fontId="26" fillId="3" borderId="0" xfId="5" applyNumberFormat="1" applyFont="1" applyFill="1" applyBorder="1" applyAlignment="1">
      <alignment horizontal="right" vertical="center" wrapText="1"/>
    </xf>
    <xf numFmtId="165" fontId="29" fillId="3" borderId="0" xfId="1" applyFont="1" applyFill="1" applyBorder="1" applyAlignment="1">
      <alignment horizontal="left" vertical="center"/>
    </xf>
    <xf numFmtId="165" fontId="29" fillId="3" borderId="0" xfId="1" applyFont="1" applyFill="1" applyBorder="1" applyAlignment="1">
      <alignment vertical="center"/>
    </xf>
    <xf numFmtId="3" fontId="23" fillId="3" borderId="0" xfId="1" applyNumberFormat="1" applyFont="1" applyFill="1" applyBorder="1" applyAlignment="1">
      <alignment horizontal="right" vertical="center" wrapText="1"/>
    </xf>
    <xf numFmtId="165" fontId="23" fillId="3" borderId="0" xfId="1" applyFont="1" applyFill="1" applyBorder="1" applyAlignment="1">
      <alignment horizontal="right" vertical="center" indent="1"/>
    </xf>
    <xf numFmtId="165" fontId="23" fillId="3" borderId="0" xfId="1" applyFont="1" applyFill="1" applyBorder="1" applyAlignment="1">
      <alignment horizontal="left" vertical="center" indent="1"/>
    </xf>
    <xf numFmtId="3" fontId="23" fillId="5" borderId="0" xfId="1" applyNumberFormat="1" applyFont="1" applyFill="1" applyBorder="1" applyAlignment="1">
      <alignment horizontal="right" vertical="center" wrapText="1"/>
    </xf>
    <xf numFmtId="169" fontId="23" fillId="5" borderId="0" xfId="1" applyNumberFormat="1" applyFont="1" applyFill="1" applyBorder="1" applyAlignment="1">
      <alignment horizontal="right" vertical="center" wrapText="1"/>
    </xf>
    <xf numFmtId="169" fontId="23" fillId="3" borderId="0" xfId="1" applyNumberFormat="1" applyFont="1" applyFill="1" applyBorder="1" applyAlignment="1">
      <alignment horizontal="right" vertical="center" wrapText="1"/>
    </xf>
    <xf numFmtId="3" fontId="23" fillId="3" borderId="0" xfId="1" applyNumberFormat="1" applyFont="1" applyFill="1" applyBorder="1" applyAlignment="1">
      <alignment horizontal="right" vertical="center"/>
    </xf>
    <xf numFmtId="174" fontId="7" fillId="3" borderId="0" xfId="8" applyNumberFormat="1" applyFont="1" applyFill="1"/>
    <xf numFmtId="167" fontId="7" fillId="3" borderId="0" xfId="8" applyNumberFormat="1" applyFont="1" applyFill="1"/>
    <xf numFmtId="165" fontId="23" fillId="3" borderId="7" xfId="1" applyFont="1" applyFill="1" applyBorder="1" applyAlignment="1">
      <alignment horizontal="right" vertical="center" indent="1"/>
    </xf>
    <xf numFmtId="165" fontId="23" fillId="3" borderId="7" xfId="1" applyFont="1" applyFill="1" applyBorder="1" applyAlignment="1">
      <alignment horizontal="left" vertical="center" indent="1"/>
    </xf>
    <xf numFmtId="3" fontId="23" fillId="5" borderId="7" xfId="1" applyNumberFormat="1" applyFont="1" applyFill="1" applyBorder="1" applyAlignment="1">
      <alignment horizontal="right" vertical="center" wrapText="1"/>
    </xf>
    <xf numFmtId="169" fontId="23" fillId="5" borderId="7" xfId="1" applyNumberFormat="1" applyFont="1" applyFill="1" applyBorder="1" applyAlignment="1">
      <alignment horizontal="right" vertical="center" wrapText="1"/>
    </xf>
    <xf numFmtId="169" fontId="23" fillId="3" borderId="7" xfId="1" applyNumberFormat="1" applyFont="1" applyFill="1" applyBorder="1" applyAlignment="1">
      <alignment horizontal="right" vertical="center" wrapText="1"/>
    </xf>
    <xf numFmtId="3" fontId="23" fillId="3" borderId="7" xfId="1" applyNumberFormat="1" applyFont="1" applyFill="1" applyBorder="1" applyAlignment="1">
      <alignment horizontal="right" vertical="center"/>
    </xf>
    <xf numFmtId="175" fontId="8" fillId="3" borderId="0" xfId="1" applyNumberFormat="1" applyFill="1"/>
    <xf numFmtId="0" fontId="6" fillId="3" borderId="0" xfId="9" applyFill="1"/>
    <xf numFmtId="165" fontId="13" fillId="3" borderId="8" xfId="1" applyFont="1" applyFill="1" applyBorder="1" applyAlignment="1">
      <alignment horizontal="right" vertical="center"/>
    </xf>
    <xf numFmtId="3" fontId="26" fillId="3" borderId="6" xfId="1" applyNumberFormat="1" applyFont="1" applyFill="1" applyBorder="1" applyAlignment="1" applyProtection="1">
      <alignment horizontal="center" vertical="center" wrapText="1"/>
    </xf>
    <xf numFmtId="3" fontId="26" fillId="3" borderId="6" xfId="1" applyNumberFormat="1" applyFont="1" applyFill="1" applyBorder="1" applyAlignment="1" applyProtection="1">
      <alignment horizontal="right" vertical="center" wrapText="1"/>
    </xf>
    <xf numFmtId="176" fontId="26" fillId="3" borderId="0" xfId="1" applyNumberFormat="1" applyFont="1" applyFill="1" applyBorder="1" applyAlignment="1" applyProtection="1">
      <alignment horizontal="center" vertical="center" wrapText="1"/>
    </xf>
    <xf numFmtId="0" fontId="6" fillId="3" borderId="0" xfId="9" applyFill="1" applyBorder="1"/>
    <xf numFmtId="0" fontId="23" fillId="3" borderId="0" xfId="9" applyFont="1" applyFill="1" applyBorder="1"/>
    <xf numFmtId="3" fontId="23" fillId="3" borderId="0" xfId="9" applyNumberFormat="1" applyFont="1" applyFill="1" applyBorder="1"/>
    <xf numFmtId="2" fontId="23" fillId="3" borderId="0" xfId="10" applyNumberFormat="1" applyFont="1" applyFill="1" applyBorder="1" applyAlignment="1" applyProtection="1">
      <alignment horizontal="right"/>
      <protection locked="0"/>
    </xf>
    <xf numFmtId="176" fontId="6" fillId="3" borderId="0" xfId="9" applyNumberFormat="1" applyFill="1" applyBorder="1"/>
    <xf numFmtId="2" fontId="6" fillId="3" borderId="0" xfId="9" applyNumberFormat="1" applyFill="1"/>
    <xf numFmtId="0" fontId="6" fillId="3" borderId="0" xfId="8" applyFill="1" applyBorder="1"/>
    <xf numFmtId="0" fontId="35" fillId="3" borderId="0" xfId="8" applyFont="1" applyFill="1" applyBorder="1" applyAlignment="1" applyProtection="1">
      <alignment horizontal="left" vertical="center"/>
    </xf>
    <xf numFmtId="0" fontId="6" fillId="3" borderId="8" xfId="8" applyFill="1" applyBorder="1"/>
    <xf numFmtId="0" fontId="23" fillId="3" borderId="6" xfId="8" applyFont="1" applyFill="1" applyBorder="1"/>
    <xf numFmtId="0" fontId="23" fillId="3" borderId="6" xfId="8" applyFont="1" applyFill="1" applyBorder="1" applyAlignment="1">
      <alignment horizontal="right"/>
    </xf>
    <xf numFmtId="0" fontId="23" fillId="3" borderId="6" xfId="8" applyFont="1" applyFill="1" applyBorder="1" applyAlignment="1">
      <alignment horizontal="right" vertical="center" wrapText="1"/>
    </xf>
    <xf numFmtId="1" fontId="23" fillId="3" borderId="0" xfId="1" applyNumberFormat="1" applyFont="1" applyFill="1" applyBorder="1" applyAlignment="1" applyProtection="1">
      <alignment horizontal="left" vertical="center"/>
    </xf>
    <xf numFmtId="169" fontId="23" fillId="3" borderId="0" xfId="5" applyNumberFormat="1" applyFont="1" applyFill="1"/>
    <xf numFmtId="1" fontId="23" fillId="3" borderId="8" xfId="1" applyNumberFormat="1" applyFont="1" applyFill="1" applyBorder="1" applyAlignment="1" applyProtection="1">
      <alignment horizontal="left" vertical="center"/>
    </xf>
    <xf numFmtId="169" fontId="23" fillId="3" borderId="8" xfId="5" applyNumberFormat="1" applyFont="1" applyFill="1" applyBorder="1"/>
    <xf numFmtId="165" fontId="17" fillId="3" borderId="0" xfId="1" applyFont="1" applyFill="1"/>
    <xf numFmtId="3" fontId="23" fillId="3" borderId="0" xfId="8" applyNumberFormat="1" applyFont="1" applyFill="1" applyBorder="1" applyAlignment="1">
      <alignment horizontal="right"/>
    </xf>
    <xf numFmtId="169" fontId="23" fillId="3" borderId="0" xfId="8" applyNumberFormat="1" applyFont="1" applyFill="1" applyBorder="1" applyAlignment="1">
      <alignment horizontal="right"/>
    </xf>
    <xf numFmtId="0" fontId="26" fillId="3" borderId="9" xfId="1" applyNumberFormat="1" applyFont="1" applyFill="1" applyBorder="1" applyAlignment="1" applyProtection="1">
      <alignment horizontal="left" vertical="center" wrapText="1"/>
    </xf>
    <xf numFmtId="0" fontId="26" fillId="3" borderId="9" xfId="1" applyNumberFormat="1" applyFont="1" applyFill="1" applyBorder="1" applyAlignment="1" applyProtection="1">
      <alignment horizontal="center" vertical="center" wrapText="1"/>
    </xf>
    <xf numFmtId="165" fontId="26" fillId="3" borderId="0" xfId="1" applyFont="1" applyFill="1" applyBorder="1" applyAlignment="1" applyProtection="1">
      <alignment horizontal="left" vertical="center" wrapText="1"/>
    </xf>
    <xf numFmtId="177" fontId="26" fillId="3" borderId="0" xfId="4" applyNumberFormat="1" applyFont="1" applyFill="1"/>
    <xf numFmtId="0" fontId="36" fillId="3" borderId="0" xfId="11" applyFont="1" applyFill="1" applyBorder="1" applyAlignment="1">
      <alignment horizontal="left" vertical="top" wrapText="1"/>
    </xf>
    <xf numFmtId="0" fontId="36" fillId="3" borderId="7" xfId="11" applyFont="1" applyFill="1" applyBorder="1" applyAlignment="1">
      <alignment horizontal="left" vertical="top" wrapText="1"/>
    </xf>
    <xf numFmtId="166" fontId="8" fillId="3" borderId="0" xfId="1" applyNumberFormat="1" applyFill="1"/>
    <xf numFmtId="3" fontId="14" fillId="2" borderId="0" xfId="0" applyNumberFormat="1" applyFont="1" applyFill="1" applyAlignment="1" applyProtection="1">
      <alignment horizontal="right" vertical="center"/>
    </xf>
    <xf numFmtId="169" fontId="14" fillId="2" borderId="0" xfId="0" applyNumberFormat="1" applyFont="1" applyFill="1" applyAlignment="1" applyProtection="1">
      <alignment horizontal="right" vertical="center"/>
    </xf>
    <xf numFmtId="3" fontId="13" fillId="2" borderId="0" xfId="0" applyNumberFormat="1" applyFont="1" applyFill="1" applyAlignment="1" applyProtection="1">
      <alignment horizontal="right" vertical="center"/>
    </xf>
    <xf numFmtId="169" fontId="13" fillId="2" borderId="0" xfId="0" applyNumberFormat="1" applyFont="1" applyFill="1" applyAlignment="1" applyProtection="1">
      <alignment horizontal="right" vertical="center"/>
    </xf>
    <xf numFmtId="174" fontId="13" fillId="2" borderId="0" xfId="0" applyNumberFormat="1" applyFont="1" applyFill="1" applyAlignment="1">
      <alignment horizontal="right"/>
    </xf>
    <xf numFmtId="169" fontId="13" fillId="2" borderId="0" xfId="0" applyNumberFormat="1" applyFont="1" applyFill="1" applyAlignment="1">
      <alignment horizontal="right"/>
    </xf>
    <xf numFmtId="3" fontId="38" fillId="2" borderId="0" xfId="0" applyNumberFormat="1" applyFont="1" applyFill="1" applyAlignment="1">
      <alignment horizontal="right"/>
    </xf>
    <xf numFmtId="169" fontId="38" fillId="2" borderId="0" xfId="0" applyNumberFormat="1" applyFont="1" applyFill="1" applyAlignment="1">
      <alignment horizontal="right"/>
    </xf>
    <xf numFmtId="3" fontId="13" fillId="2" borderId="0" xfId="0" applyNumberFormat="1" applyFont="1" applyFill="1" applyAlignment="1">
      <alignment horizontal="right"/>
    </xf>
    <xf numFmtId="3" fontId="14" fillId="2" borderId="10" xfId="0" applyNumberFormat="1" applyFont="1" applyFill="1" applyBorder="1" applyAlignment="1" applyProtection="1">
      <alignment horizontal="right" vertical="center"/>
    </xf>
    <xf numFmtId="169" fontId="14" fillId="2" borderId="7" xfId="0" applyNumberFormat="1" applyFont="1" applyFill="1" applyBorder="1" applyAlignment="1" applyProtection="1">
      <alignment horizontal="right" vertical="center"/>
    </xf>
    <xf numFmtId="3" fontId="26" fillId="3" borderId="0" xfId="0" applyNumberFormat="1" applyFont="1" applyFill="1" applyBorder="1" applyAlignment="1">
      <alignment vertical="center"/>
    </xf>
    <xf numFmtId="169" fontId="26" fillId="3" borderId="0" xfId="0" applyNumberFormat="1" applyFont="1" applyFill="1" applyBorder="1" applyAlignment="1">
      <alignment vertical="center"/>
    </xf>
    <xf numFmtId="3" fontId="35" fillId="3" borderId="0" xfId="13" applyNumberFormat="1" applyFont="1" applyFill="1" applyBorder="1" applyAlignment="1">
      <alignment horizontal="right"/>
    </xf>
    <xf numFmtId="3" fontId="26" fillId="3" borderId="0" xfId="1" applyNumberFormat="1" applyFont="1" applyFill="1" applyBorder="1" applyAlignment="1">
      <alignment horizontal="right" vertical="center"/>
    </xf>
    <xf numFmtId="0" fontId="6" fillId="3" borderId="0" xfId="2" applyFill="1" applyAlignment="1">
      <alignment horizontal="right"/>
    </xf>
    <xf numFmtId="3" fontId="26" fillId="3" borderId="7" xfId="1" applyNumberFormat="1" applyFont="1" applyFill="1" applyBorder="1" applyAlignment="1">
      <alignment horizontal="right" vertical="center"/>
    </xf>
    <xf numFmtId="3" fontId="26" fillId="3" borderId="7" xfId="0" applyNumberFormat="1" applyFont="1" applyFill="1" applyBorder="1" applyAlignment="1">
      <alignment vertical="center"/>
    </xf>
    <xf numFmtId="171" fontId="29" fillId="0" borderId="0" xfId="12" applyNumberFormat="1" applyFont="1" applyFill="1" applyBorder="1" applyAlignment="1">
      <alignment horizontal="right" vertical="center"/>
    </xf>
    <xf numFmtId="171" fontId="26" fillId="3" borderId="7" xfId="12" applyNumberFormat="1" applyFont="1" applyFill="1" applyBorder="1" applyAlignment="1" applyProtection="1">
      <alignment horizontal="right" vertical="center"/>
    </xf>
    <xf numFmtId="169" fontId="40" fillId="3" borderId="0" xfId="5" applyNumberFormat="1" applyFont="1" applyFill="1" applyBorder="1" applyAlignment="1">
      <alignment vertical="center"/>
    </xf>
    <xf numFmtId="169" fontId="6" fillId="3" borderId="0" xfId="2" applyNumberFormat="1" applyFill="1"/>
    <xf numFmtId="171" fontId="23" fillId="3" borderId="0" xfId="12" applyNumberFormat="1" applyFont="1" applyFill="1"/>
    <xf numFmtId="171" fontId="26" fillId="3" borderId="0" xfId="12" applyNumberFormat="1" applyFont="1" applyFill="1"/>
    <xf numFmtId="0" fontId="4" fillId="3" borderId="0" xfId="15" applyFill="1" applyBorder="1"/>
    <xf numFmtId="0" fontId="23" fillId="3" borderId="0" xfId="15" applyFont="1" applyFill="1" applyBorder="1" applyAlignment="1" applyProtection="1">
      <alignment horizontal="left" vertical="center"/>
    </xf>
    <xf numFmtId="0" fontId="4" fillId="0" borderId="0" xfId="15" applyFill="1" applyBorder="1" applyAlignment="1"/>
    <xf numFmtId="0" fontId="4" fillId="3" borderId="0" xfId="15" applyFill="1" applyBorder="1" applyAlignment="1"/>
    <xf numFmtId="0" fontId="32" fillId="3" borderId="0" xfId="15" applyFont="1" applyFill="1" applyBorder="1" applyAlignment="1">
      <alignment horizontal="right"/>
    </xf>
    <xf numFmtId="0" fontId="23" fillId="3" borderId="5" xfId="15" applyFont="1" applyFill="1" applyBorder="1"/>
    <xf numFmtId="0" fontId="23" fillId="3" borderId="5" xfId="15" applyFont="1" applyFill="1" applyBorder="1" applyAlignment="1">
      <alignment horizontal="center" vertical="center"/>
    </xf>
    <xf numFmtId="0" fontId="23" fillId="3" borderId="7" xfId="15" applyFont="1" applyFill="1" applyBorder="1" applyAlignment="1">
      <alignment vertical="center"/>
    </xf>
    <xf numFmtId="0" fontId="23" fillId="0" borderId="7" xfId="15" applyFont="1" applyFill="1" applyBorder="1" applyAlignment="1">
      <alignment horizontal="right" vertical="center"/>
    </xf>
    <xf numFmtId="0" fontId="23" fillId="3" borderId="7" xfId="15" applyFont="1" applyFill="1" applyBorder="1" applyAlignment="1">
      <alignment horizontal="right" vertical="center"/>
    </xf>
    <xf numFmtId="0" fontId="29" fillId="3" borderId="0" xfId="15" applyFont="1" applyFill="1" applyBorder="1" applyAlignment="1">
      <alignment vertical="center"/>
    </xf>
    <xf numFmtId="0" fontId="29" fillId="0" borderId="0" xfId="15" applyFont="1" applyFill="1" applyBorder="1" applyAlignment="1">
      <alignment vertical="center"/>
    </xf>
    <xf numFmtId="0" fontId="23" fillId="0" borderId="0" xfId="15" applyFont="1" applyFill="1" applyBorder="1"/>
    <xf numFmtId="10" fontId="26" fillId="3" borderId="0" xfId="15" applyNumberFormat="1" applyFont="1" applyFill="1" applyBorder="1" applyAlignment="1" applyProtection="1">
      <alignment horizontal="left" vertical="center"/>
    </xf>
    <xf numFmtId="10" fontId="23" fillId="3" borderId="0" xfId="15" applyNumberFormat="1" applyFont="1" applyFill="1" applyBorder="1" applyAlignment="1" applyProtection="1">
      <alignment horizontal="left" vertical="center"/>
    </xf>
    <xf numFmtId="10" fontId="26" fillId="3" borderId="0" xfId="15" applyNumberFormat="1" applyFont="1" applyFill="1" applyBorder="1" applyAlignment="1" applyProtection="1">
      <alignment horizontal="right" vertical="center"/>
    </xf>
    <xf numFmtId="169" fontId="26" fillId="3" borderId="0" xfId="15" applyNumberFormat="1" applyFont="1" applyFill="1" applyBorder="1" applyAlignment="1" applyProtection="1">
      <alignment horizontal="right" vertical="center"/>
    </xf>
    <xf numFmtId="3" fontId="23" fillId="0" borderId="0" xfId="15" applyNumberFormat="1" applyFont="1" applyFill="1" applyBorder="1" applyAlignment="1">
      <alignment vertical="center"/>
    </xf>
    <xf numFmtId="169" fontId="23" fillId="0" borderId="0" xfId="15" applyNumberFormat="1" applyFont="1" applyFill="1" applyBorder="1" applyAlignment="1">
      <alignment vertical="center"/>
    </xf>
    <xf numFmtId="0" fontId="29" fillId="3" borderId="0" xfId="15" applyFont="1" applyFill="1" applyBorder="1" applyAlignment="1">
      <alignment horizontal="right"/>
    </xf>
    <xf numFmtId="10" fontId="23" fillId="3" borderId="0" xfId="15" applyNumberFormat="1" applyFont="1" applyFill="1" applyBorder="1" applyAlignment="1" applyProtection="1">
      <alignment horizontal="right" vertical="center"/>
    </xf>
    <xf numFmtId="0" fontId="4" fillId="3" borderId="0" xfId="15" applyFill="1"/>
    <xf numFmtId="0" fontId="23" fillId="3" borderId="0" xfId="15" applyFont="1" applyFill="1" applyBorder="1"/>
    <xf numFmtId="169" fontId="23" fillId="3" borderId="0" xfId="15" applyNumberFormat="1" applyFont="1" applyFill="1" applyBorder="1" applyAlignment="1" applyProtection="1">
      <alignment horizontal="right" vertical="center"/>
    </xf>
    <xf numFmtId="0" fontId="23" fillId="3" borderId="0" xfId="15" applyFont="1" applyFill="1" applyBorder="1" applyAlignment="1">
      <alignment horizontal="right"/>
    </xf>
    <xf numFmtId="3" fontId="26" fillId="3" borderId="0" xfId="15" applyNumberFormat="1" applyFont="1" applyFill="1" applyBorder="1" applyAlignment="1" applyProtection="1">
      <alignment horizontal="left" vertical="center"/>
    </xf>
    <xf numFmtId="0" fontId="29" fillId="3" borderId="0" xfId="15" applyFont="1" applyFill="1" applyBorder="1"/>
    <xf numFmtId="3" fontId="23" fillId="0" borderId="0" xfId="15" applyNumberFormat="1" applyFont="1" applyFill="1" applyBorder="1"/>
    <xf numFmtId="0" fontId="13" fillId="4" borderId="0" xfId="15" applyFont="1" applyFill="1" applyAlignment="1"/>
    <xf numFmtId="172" fontId="39" fillId="2" borderId="0" xfId="15" applyNumberFormat="1" applyFont="1" applyFill="1" applyAlignment="1">
      <alignment horizontal="right" vertical="center"/>
    </xf>
    <xf numFmtId="172" fontId="4" fillId="4" borderId="0" xfId="15" applyNumberFormat="1" applyFill="1" applyAlignment="1">
      <alignment horizontal="right" vertical="center"/>
    </xf>
    <xf numFmtId="169" fontId="23" fillId="0" borderId="0" xfId="15" applyNumberFormat="1" applyFont="1" applyFill="1" applyBorder="1" applyAlignment="1">
      <alignment horizontal="right" vertical="center"/>
    </xf>
    <xf numFmtId="3" fontId="23" fillId="0" borderId="0" xfId="15" applyNumberFormat="1" applyFont="1" applyAlignment="1">
      <alignment vertical="center"/>
    </xf>
    <xf numFmtId="0" fontId="29" fillId="3" borderId="0" xfId="15" applyFont="1" applyFill="1"/>
    <xf numFmtId="0" fontId="26" fillId="3" borderId="7" xfId="15" applyFont="1" applyFill="1" applyBorder="1" applyAlignment="1" applyProtection="1">
      <alignment horizontal="left" vertical="center"/>
    </xf>
    <xf numFmtId="0" fontId="4" fillId="3" borderId="7" xfId="15" applyFill="1" applyBorder="1"/>
    <xf numFmtId="10" fontId="26" fillId="3" borderId="7" xfId="15" applyNumberFormat="1" applyFont="1" applyFill="1" applyBorder="1" applyAlignment="1" applyProtection="1">
      <alignment horizontal="right" vertical="center"/>
    </xf>
    <xf numFmtId="169" fontId="26" fillId="3" borderId="7" xfId="15" applyNumberFormat="1" applyFont="1" applyFill="1" applyBorder="1" applyAlignment="1">
      <alignment horizontal="right"/>
    </xf>
    <xf numFmtId="3" fontId="26" fillId="3" borderId="7" xfId="15" applyNumberFormat="1" applyFont="1" applyFill="1" applyBorder="1" applyAlignment="1" applyProtection="1">
      <alignment horizontal="right" vertical="center"/>
    </xf>
    <xf numFmtId="173" fontId="23" fillId="3" borderId="0" xfId="15" applyNumberFormat="1" applyFont="1" applyFill="1" applyBorder="1"/>
    <xf numFmtId="165" fontId="17" fillId="0" borderId="0" xfId="1" applyFont="1" applyFill="1" applyAlignment="1">
      <alignment vertical="center"/>
    </xf>
    <xf numFmtId="17" fontId="16" fillId="2" borderId="0" xfId="15" applyNumberFormat="1" applyFont="1" applyFill="1" applyAlignment="1">
      <alignment horizontal="right"/>
    </xf>
    <xf numFmtId="0" fontId="16" fillId="2" borderId="0" xfId="15" applyFont="1" applyFill="1"/>
    <xf numFmtId="0" fontId="17" fillId="3" borderId="0" xfId="15" applyFont="1" applyFill="1" applyBorder="1" applyAlignment="1">
      <alignment horizontal="left" wrapText="1"/>
    </xf>
    <xf numFmtId="0" fontId="16" fillId="2" borderId="0" xfId="15" applyFont="1" applyFill="1" applyAlignment="1">
      <alignment horizontal="right"/>
    </xf>
    <xf numFmtId="0" fontId="45" fillId="4" borderId="0" xfId="0" applyFont="1" applyFill="1" applyBorder="1" applyAlignment="1">
      <alignment horizontal="right" vertical="top"/>
    </xf>
    <xf numFmtId="0" fontId="13" fillId="4" borderId="0" xfId="0" applyFont="1" applyFill="1" applyBorder="1" applyAlignment="1">
      <alignment horizontal="right" vertical="top"/>
    </xf>
    <xf numFmtId="3" fontId="16" fillId="4" borderId="0" xfId="0" applyNumberFormat="1" applyFont="1" applyFill="1" applyBorder="1" applyAlignment="1">
      <alignment vertical="center"/>
    </xf>
    <xf numFmtId="171" fontId="26" fillId="3" borderId="0" xfId="12" applyNumberFormat="1" applyFont="1" applyFill="1" applyAlignment="1">
      <alignment horizontal="right"/>
    </xf>
    <xf numFmtId="171" fontId="23" fillId="3" borderId="0" xfId="12" applyNumberFormat="1" applyFont="1" applyFill="1" applyAlignment="1">
      <alignment horizontal="right"/>
    </xf>
    <xf numFmtId="166" fontId="23" fillId="3" borderId="0" xfId="1" applyNumberFormat="1" applyFont="1" applyFill="1"/>
    <xf numFmtId="0" fontId="31" fillId="3" borderId="0" xfId="9" applyFont="1" applyFill="1"/>
    <xf numFmtId="187" fontId="8" fillId="2" borderId="0" xfId="1" applyNumberFormat="1" applyFill="1"/>
    <xf numFmtId="188" fontId="6" fillId="3" borderId="0" xfId="2" applyNumberFormat="1" applyFill="1"/>
    <xf numFmtId="10" fontId="14" fillId="4" borderId="4" xfId="26" applyNumberFormat="1" applyFont="1" applyFill="1" applyBorder="1" applyAlignment="1">
      <alignment horizontal="center" vertical="center"/>
    </xf>
    <xf numFmtId="171" fontId="58" fillId="3" borderId="0" xfId="12" applyNumberFormat="1" applyFont="1" applyFill="1" applyBorder="1"/>
    <xf numFmtId="171" fontId="23" fillId="3" borderId="7" xfId="12" applyNumberFormat="1" applyFont="1" applyFill="1" applyBorder="1"/>
    <xf numFmtId="189" fontId="31" fillId="3" borderId="0" xfId="9" applyNumberFormat="1" applyFont="1" applyFill="1"/>
    <xf numFmtId="176" fontId="31" fillId="0" borderId="0" xfId="9" applyNumberFormat="1" applyFont="1" applyFill="1" applyBorder="1"/>
    <xf numFmtId="0" fontId="0" fillId="3" borderId="0" xfId="0" applyFill="1"/>
    <xf numFmtId="0" fontId="13" fillId="2" borderId="0" xfId="0" applyFont="1" applyFill="1" applyBorder="1" applyAlignment="1">
      <alignment horizontal="right" vertical="top"/>
    </xf>
    <xf numFmtId="3" fontId="16" fillId="2" borderId="0" xfId="0" applyNumberFormat="1" applyFont="1" applyFill="1" applyBorder="1" applyAlignment="1">
      <alignment vertical="center"/>
    </xf>
    <xf numFmtId="0" fontId="45" fillId="2" borderId="0" xfId="0" applyFont="1" applyFill="1" applyBorder="1" applyAlignment="1">
      <alignment vertical="center"/>
    </xf>
    <xf numFmtId="0" fontId="45" fillId="2" borderId="0" xfId="0" applyFont="1" applyFill="1" applyBorder="1" applyAlignment="1">
      <alignment horizontal="right" vertical="top"/>
    </xf>
    <xf numFmtId="0" fontId="13" fillId="2" borderId="0" xfId="0" applyFont="1" applyFill="1" applyBorder="1"/>
    <xf numFmtId="0" fontId="16" fillId="2" borderId="0" xfId="0" applyFont="1" applyFill="1" applyBorder="1"/>
    <xf numFmtId="0" fontId="0" fillId="2" borderId="0" xfId="0" applyFill="1" applyBorder="1"/>
    <xf numFmtId="182" fontId="16" fillId="2" borderId="0" xfId="17" applyNumberFormat="1" applyFont="1" applyFill="1" applyBorder="1" applyAlignment="1">
      <alignment vertical="center"/>
    </xf>
    <xf numFmtId="169" fontId="16" fillId="2" borderId="0" xfId="18" applyNumberFormat="1" applyFont="1" applyFill="1" applyBorder="1" applyAlignment="1">
      <alignment vertical="center"/>
    </xf>
    <xf numFmtId="0" fontId="39" fillId="3" borderId="8" xfId="9" applyFont="1" applyFill="1" applyBorder="1"/>
    <xf numFmtId="3" fontId="39" fillId="3" borderId="8" xfId="9" applyNumberFormat="1" applyFont="1" applyFill="1" applyBorder="1"/>
    <xf numFmtId="2" fontId="23" fillId="3" borderId="8" xfId="10" applyNumberFormat="1" applyFont="1" applyFill="1" applyBorder="1" applyAlignment="1" applyProtection="1">
      <alignment horizontal="right"/>
      <protection locked="0"/>
    </xf>
    <xf numFmtId="178" fontId="59" fillId="3" borderId="0" xfId="11" applyNumberFormat="1" applyFont="1" applyFill="1" applyBorder="1" applyAlignment="1">
      <alignment horizontal="right" vertical="center"/>
    </xf>
    <xf numFmtId="165" fontId="60" fillId="3" borderId="0" xfId="1" applyFont="1" applyFill="1" applyBorder="1"/>
    <xf numFmtId="178" fontId="58" fillId="3" borderId="0" xfId="11" applyNumberFormat="1" applyFont="1" applyFill="1" applyBorder="1" applyAlignment="1">
      <alignment horizontal="right" vertical="center"/>
    </xf>
    <xf numFmtId="178" fontId="58" fillId="3" borderId="7" xfId="11" applyNumberFormat="1" applyFont="1" applyFill="1" applyBorder="1" applyAlignment="1">
      <alignment horizontal="right" vertical="center"/>
    </xf>
    <xf numFmtId="0" fontId="61" fillId="3" borderId="0" xfId="89" applyFont="1" applyFill="1"/>
    <xf numFmtId="0" fontId="23" fillId="3" borderId="0" xfId="89" applyFont="1" applyFill="1"/>
    <xf numFmtId="0" fontId="2" fillId="3" borderId="0" xfId="339" applyFill="1"/>
    <xf numFmtId="0" fontId="62" fillId="3" borderId="8" xfId="89" applyFont="1" applyFill="1" applyBorder="1"/>
    <xf numFmtId="0" fontId="23" fillId="3" borderId="8" xfId="89" applyFont="1" applyFill="1" applyBorder="1"/>
    <xf numFmtId="0" fontId="62" fillId="3" borderId="0" xfId="89" applyFont="1" applyFill="1"/>
    <xf numFmtId="0" fontId="42" fillId="3" borderId="0" xfId="78" applyFill="1"/>
    <xf numFmtId="0" fontId="23" fillId="3" borderId="0" xfId="89" applyFill="1"/>
    <xf numFmtId="0" fontId="30" fillId="3" borderId="0" xfId="339" applyFont="1" applyFill="1" applyAlignment="1">
      <alignment horizontal="left"/>
    </xf>
    <xf numFmtId="0" fontId="51" fillId="3" borderId="0" xfId="21" applyFont="1" applyFill="1"/>
    <xf numFmtId="1" fontId="23" fillId="3" borderId="0" xfId="1" applyNumberFormat="1" applyFont="1" applyFill="1" applyBorder="1" applyAlignment="1">
      <alignment horizontal="right" wrapText="1"/>
    </xf>
    <xf numFmtId="1" fontId="23" fillId="3" borderId="7" xfId="1" applyNumberFormat="1" applyFont="1" applyFill="1" applyBorder="1" applyAlignment="1">
      <alignment horizontal="right" wrapText="1"/>
    </xf>
    <xf numFmtId="0" fontId="20" fillId="0" borderId="0" xfId="8" applyFont="1" applyFill="1" applyBorder="1" applyAlignment="1" applyProtection="1">
      <alignment horizontal="left" vertical="center"/>
    </xf>
    <xf numFmtId="3" fontId="2" fillId="3" borderId="0" xfId="2" applyNumberFormat="1" applyFont="1" applyFill="1"/>
    <xf numFmtId="169" fontId="2" fillId="3" borderId="0" xfId="14" applyNumberFormat="1" applyFont="1" applyFill="1"/>
    <xf numFmtId="0" fontId="2" fillId="3" borderId="0" xfId="2" applyFont="1" applyFill="1"/>
    <xf numFmtId="0" fontId="2" fillId="3" borderId="0" xfId="15" applyFont="1" applyFill="1" applyBorder="1"/>
    <xf numFmtId="0" fontId="2" fillId="3" borderId="0" xfId="15" applyFont="1" applyFill="1"/>
    <xf numFmtId="179" fontId="2" fillId="4" borderId="0" xfId="15" applyNumberFormat="1" applyFont="1" applyFill="1" applyAlignment="1">
      <alignment horizontal="right" vertical="center"/>
    </xf>
    <xf numFmtId="0" fontId="2" fillId="3" borderId="0" xfId="15" applyNumberFormat="1" applyFont="1" applyFill="1"/>
    <xf numFmtId="171" fontId="2" fillId="3" borderId="0" xfId="12" applyNumberFormat="1" applyFont="1" applyFill="1"/>
    <xf numFmtId="0" fontId="2" fillId="3" borderId="0" xfId="8" applyFont="1" applyFill="1" applyBorder="1"/>
    <xf numFmtId="0" fontId="2" fillId="3" borderId="0" xfId="9" applyFont="1" applyFill="1"/>
    <xf numFmtId="0" fontId="1" fillId="3" borderId="0" xfId="9" applyFont="1" applyFill="1"/>
    <xf numFmtId="0" fontId="1" fillId="3" borderId="0" xfId="2" applyFont="1" applyFill="1"/>
    <xf numFmtId="2" fontId="6" fillId="3" borderId="0" xfId="2" applyNumberFormat="1" applyFill="1"/>
    <xf numFmtId="191" fontId="8" fillId="3" borderId="0" xfId="1" applyNumberFormat="1" applyFill="1"/>
    <xf numFmtId="43" fontId="8" fillId="3" borderId="0" xfId="12" applyFont="1" applyFill="1"/>
    <xf numFmtId="9" fontId="8" fillId="3" borderId="0" xfId="14" applyFont="1" applyFill="1"/>
    <xf numFmtId="192" fontId="8" fillId="3" borderId="0" xfId="14" applyNumberFormat="1" applyFont="1" applyFill="1"/>
    <xf numFmtId="169" fontId="8" fillId="2" borderId="0" xfId="14" applyNumberFormat="1" applyFont="1" applyFill="1" applyAlignment="1">
      <alignment vertical="center"/>
    </xf>
    <xf numFmtId="193" fontId="0" fillId="0" borderId="0" xfId="0" applyNumberFormat="1"/>
    <xf numFmtId="194" fontId="23" fillId="3" borderId="0" xfId="12" applyNumberFormat="1" applyFont="1" applyFill="1" applyBorder="1"/>
    <xf numFmtId="195" fontId="8" fillId="3" borderId="0" xfId="1" applyNumberFormat="1" applyFill="1"/>
    <xf numFmtId="196" fontId="8" fillId="3" borderId="0" xfId="1" applyNumberFormat="1" applyFill="1"/>
    <xf numFmtId="2" fontId="6" fillId="3" borderId="0" xfId="14" applyNumberFormat="1" applyFont="1" applyFill="1"/>
    <xf numFmtId="197" fontId="6" fillId="3" borderId="0" xfId="2" applyNumberFormat="1" applyFill="1"/>
    <xf numFmtId="0" fontId="67" fillId="3" borderId="0" xfId="21" applyFont="1" applyFill="1" applyBorder="1" applyAlignment="1">
      <alignment vertical="center"/>
    </xf>
    <xf numFmtId="3" fontId="26" fillId="0" borderId="0" xfId="15" applyNumberFormat="1" applyFont="1" applyFill="1" applyBorder="1" applyAlignment="1">
      <alignment vertical="center"/>
    </xf>
    <xf numFmtId="169" fontId="26" fillId="0" borderId="0" xfId="15" applyNumberFormat="1" applyFont="1" applyFill="1" applyBorder="1" applyAlignment="1">
      <alignment vertical="center"/>
    </xf>
    <xf numFmtId="0" fontId="26" fillId="3" borderId="9" xfId="1" applyNumberFormat="1" applyFont="1" applyFill="1" applyBorder="1" applyAlignment="1" applyProtection="1">
      <alignment horizontal="right" vertical="center" wrapText="1"/>
    </xf>
    <xf numFmtId="171" fontId="58" fillId="3" borderId="7" xfId="12" applyNumberFormat="1" applyFont="1" applyFill="1" applyBorder="1"/>
    <xf numFmtId="169" fontId="23" fillId="3" borderId="0" xfId="14" applyNumberFormat="1" applyFont="1" applyFill="1" applyBorder="1" applyAlignment="1">
      <alignment horizontal="right" vertical="center" indent="1"/>
    </xf>
    <xf numFmtId="166" fontId="68" fillId="3" borderId="0" xfId="1" applyNumberFormat="1" applyFont="1" applyFill="1" applyAlignment="1">
      <alignment horizontal="left"/>
    </xf>
    <xf numFmtId="166" fontId="17" fillId="3" borderId="0" xfId="1" applyNumberFormat="1" applyFont="1" applyFill="1" applyAlignment="1">
      <alignment horizontal="left"/>
    </xf>
    <xf numFmtId="171" fontId="8" fillId="3" borderId="0" xfId="12" applyNumberFormat="1" applyFont="1" applyFill="1"/>
    <xf numFmtId="0" fontId="70" fillId="3" borderId="0" xfId="0" applyFont="1" applyFill="1"/>
    <xf numFmtId="165" fontId="67" fillId="2" borderId="0" xfId="21" applyNumberFormat="1" applyFont="1" applyFill="1"/>
    <xf numFmtId="165" fontId="67" fillId="2" borderId="0" xfId="21" applyNumberFormat="1" applyFont="1" applyFill="1" applyBorder="1"/>
    <xf numFmtId="171" fontId="8" fillId="2" borderId="0" xfId="12" applyNumberFormat="1" applyFont="1" applyFill="1" applyAlignment="1">
      <alignment vertical="center"/>
    </xf>
    <xf numFmtId="169" fontId="26" fillId="3" borderId="7" xfId="5" applyNumberFormat="1" applyFont="1" applyFill="1" applyBorder="1" applyAlignment="1">
      <alignment vertical="center"/>
    </xf>
    <xf numFmtId="198" fontId="8" fillId="3" borderId="0" xfId="1" applyNumberFormat="1" applyFill="1"/>
    <xf numFmtId="9" fontId="8" fillId="2" borderId="0" xfId="14" applyFont="1" applyFill="1" applyAlignment="1">
      <alignment vertical="center"/>
    </xf>
    <xf numFmtId="9" fontId="6" fillId="3" borderId="0" xfId="14" applyFont="1" applyFill="1"/>
    <xf numFmtId="171" fontId="0" fillId="0" borderId="0" xfId="0" applyNumberFormat="1"/>
    <xf numFmtId="9" fontId="0" fillId="0" borderId="0" xfId="14" applyFont="1"/>
    <xf numFmtId="169" fontId="0" fillId="0" borderId="0" xfId="14" applyNumberFormat="1" applyFont="1"/>
    <xf numFmtId="199" fontId="6" fillId="3" borderId="0" xfId="9" applyNumberFormat="1" applyFill="1"/>
    <xf numFmtId="169" fontId="8" fillId="3" borderId="0" xfId="14" applyNumberFormat="1" applyFont="1" applyFill="1"/>
    <xf numFmtId="9" fontId="23" fillId="3" borderId="0" xfId="15" applyNumberFormat="1" applyFont="1" applyFill="1" applyBorder="1"/>
    <xf numFmtId="2" fontId="8" fillId="2" borderId="0" xfId="14" applyNumberFormat="1" applyFont="1" applyFill="1" applyAlignment="1">
      <alignment vertical="center"/>
    </xf>
    <xf numFmtId="171" fontId="6" fillId="3" borderId="0" xfId="12" applyNumberFormat="1" applyFont="1" applyFill="1"/>
    <xf numFmtId="200" fontId="6" fillId="3" borderId="0" xfId="14" applyNumberFormat="1" applyFont="1" applyFill="1"/>
    <xf numFmtId="166" fontId="14" fillId="2" borderId="1" xfId="1" applyNumberFormat="1" applyFont="1" applyFill="1" applyBorder="1" applyAlignment="1">
      <alignment horizontal="center"/>
    </xf>
    <xf numFmtId="166" fontId="26" fillId="3" borderId="6" xfId="1" applyNumberFormat="1" applyFont="1" applyFill="1" applyBorder="1" applyAlignment="1">
      <alignment horizontal="center" vertical="center" wrapText="1"/>
    </xf>
    <xf numFmtId="0" fontId="23" fillId="0" borderId="6" xfId="2" applyFont="1" applyFill="1" applyBorder="1" applyAlignment="1">
      <alignment horizontal="center" vertical="center"/>
    </xf>
    <xf numFmtId="166" fontId="23" fillId="3" borderId="6" xfId="15" applyNumberFormat="1" applyFont="1" applyFill="1" applyBorder="1" applyAlignment="1">
      <alignment horizontal="center" vertical="center"/>
    </xf>
    <xf numFmtId="0" fontId="23" fillId="0" borderId="5" xfId="15" applyFont="1" applyFill="1" applyBorder="1" applyAlignment="1">
      <alignment horizontal="center" vertical="center"/>
    </xf>
    <xf numFmtId="1" fontId="26" fillId="3" borderId="6" xfId="1" applyNumberFormat="1" applyFont="1" applyFill="1" applyBorder="1" applyAlignment="1">
      <alignment horizontal="center" vertical="center" wrapText="1"/>
    </xf>
    <xf numFmtId="1" fontId="23" fillId="3" borderId="0" xfId="1" applyNumberFormat="1" applyFont="1" applyFill="1" applyBorder="1" applyAlignment="1">
      <alignment horizontal="right" wrapText="1"/>
    </xf>
    <xf numFmtId="1" fontId="23" fillId="3" borderId="7" xfId="1" applyNumberFormat="1" applyFont="1" applyFill="1" applyBorder="1" applyAlignment="1">
      <alignment horizontal="right" wrapText="1"/>
    </xf>
  </cellXfs>
  <cellStyles count="355">
    <cellStyle name="AFE" xfId="28" xr:uid="{7A3E5244-FDA2-4B1D-A1FE-253599C5C89F}"/>
    <cellStyle name="AFE 2" xfId="29" xr:uid="{AC6C1E63-1366-4193-9940-635E7DAAC899}"/>
    <cellStyle name="AFE 2 2" xfId="30" xr:uid="{042AB200-CF68-48B0-9195-20180A2E98A9}"/>
    <cellStyle name="AFE 2 3" xfId="31" xr:uid="{D74B628A-0501-42E9-B056-CFCE97AA36FD}"/>
    <cellStyle name="AFE 2 4" xfId="32" xr:uid="{728581AA-72E0-4349-8BF6-C2191FB9D4A1}"/>
    <cellStyle name="AFE 3" xfId="33" xr:uid="{8F89E664-B204-4D45-8820-57998763F66D}"/>
    <cellStyle name="AFE 4" xfId="34" xr:uid="{13FE53B9-155E-46D3-A392-2A73D2091EA9}"/>
    <cellStyle name="AFE 5" xfId="35" xr:uid="{6292CA2C-42BC-4000-8661-D752B2FC078B}"/>
    <cellStyle name="AFE 6" xfId="36" xr:uid="{9AB87C03-D805-4660-BEF0-3094E479A3EA}"/>
    <cellStyle name="Bad 2" xfId="37" xr:uid="{54B83648-1882-4FC2-ABB8-C8CB4091EFB5}"/>
    <cellStyle name="Comma" xfId="12" builtinId="3"/>
    <cellStyle name="Comma 10" xfId="210" xr:uid="{A77EC0B6-C145-4815-B9C0-1649C2E3953C}"/>
    <cellStyle name="Comma 10 2" xfId="307" xr:uid="{8B5E2391-1D7C-4C5C-9D20-D2F53C4A6407}"/>
    <cellStyle name="Comma 11" xfId="177" xr:uid="{E24D35D9-4ECB-4962-A4F8-8A0056A9FD78}"/>
    <cellStyle name="Comma 11 2" xfId="275" xr:uid="{25F143C3-EE91-41F7-AE84-44FBFDA88B7A}"/>
    <cellStyle name="Comma 12" xfId="243" xr:uid="{BA3C9129-EA14-4C2D-A77A-12AF6545B218}"/>
    <cellStyle name="Comma 13" xfId="23" xr:uid="{45AC4FE4-ECA5-484C-BB09-F0DA934648B7}"/>
    <cellStyle name="Comma 2" xfId="7" xr:uid="{0F51782F-410E-44A3-8926-14C396FB674A}"/>
    <cellStyle name="Comma 2 10" xfId="244" xr:uid="{B1BD140A-21E7-4C5C-9408-BDE570784780}"/>
    <cellStyle name="Comma 2 11" xfId="38" xr:uid="{A3C116C1-4AF6-49BA-AABF-55346CE0EDDE}"/>
    <cellStyle name="Comma 2 2" xfId="39" xr:uid="{40C42D4C-953A-41DC-8E3F-B45ADA251EBA}"/>
    <cellStyle name="Comma 2 2 2" xfId="40" xr:uid="{5FFE4FBF-9D3C-4659-B260-A2C57CFE9D2E}"/>
    <cellStyle name="Comma 2 2 3" xfId="159" xr:uid="{55FD5BE2-2DFD-449F-853F-E53ED2075243}"/>
    <cellStyle name="Comma 2 2 3 2" xfId="225" xr:uid="{77227E9D-59A9-4226-A773-E4C5A2C9C6AF}"/>
    <cellStyle name="Comma 2 2 3 2 2" xfId="321" xr:uid="{4214834F-0346-45A4-BA4D-CCA6EB0BF88F}"/>
    <cellStyle name="Comma 2 2 3 3" xfId="192" xr:uid="{7EA1C270-01BF-4CE2-98F9-F5EF25C805DF}"/>
    <cellStyle name="Comma 2 2 3 3 2" xfId="289" xr:uid="{74BC8663-3D38-45B5-8E14-A2A21541B442}"/>
    <cellStyle name="Comma 2 2 3 4" xfId="257" xr:uid="{D456C342-63D5-40F8-BBFE-734D517AEED4}"/>
    <cellStyle name="Comma 2 3" xfId="4" xr:uid="{FB14292A-58AB-47B2-9A9E-57CE363C3024}"/>
    <cellStyle name="Comma 2 3 2" xfId="25" xr:uid="{1E0563C7-1DBF-408F-95DD-AD67DE987517}"/>
    <cellStyle name="Comma 2 4" xfId="41" xr:uid="{426E791E-0B83-4118-A417-A80ADB273831}"/>
    <cellStyle name="Comma 2 4 2" xfId="160" xr:uid="{C7F3F5CF-48AB-45BA-8D1A-60677D868C10}"/>
    <cellStyle name="Comma 2 4 2 2" xfId="226" xr:uid="{7F9ABF26-5FA0-404A-9EFE-57ADE07CDD2D}"/>
    <cellStyle name="Comma 2 4 2 2 2" xfId="322" xr:uid="{64FAF87A-8A15-4430-B29A-2DA50D9C36CA}"/>
    <cellStyle name="Comma 2 4 2 3" xfId="193" xr:uid="{4D67FC61-8CED-4C75-AF2A-824501E41954}"/>
    <cellStyle name="Comma 2 4 2 3 2" xfId="290" xr:uid="{7534EA3C-D3E0-40D7-B0DB-D42CC49B3C94}"/>
    <cellStyle name="Comma 2 4 2 4" xfId="258" xr:uid="{F9B5D45D-21A9-4DF4-BB0F-1193AC5C7CFB}"/>
    <cellStyle name="Comma 2 4 3" xfId="212" xr:uid="{9F9832B7-4AF1-46A7-A89B-79EE49BE9CFE}"/>
    <cellStyle name="Comma 2 4 3 2" xfId="309" xr:uid="{F978D1DD-3A18-4ADF-82D8-0D3D87908943}"/>
    <cellStyle name="Comma 2 4 4" xfId="179" xr:uid="{F8B303C6-87BE-41B7-A485-7218195CE4B1}"/>
    <cellStyle name="Comma 2 4 4 2" xfId="277" xr:uid="{DD5E520A-FD6D-4F3F-A4D5-7BA3661A011C}"/>
    <cellStyle name="Comma 2 4 5" xfId="245" xr:uid="{848C4F61-1079-4F83-9AF6-A2E8C331904F}"/>
    <cellStyle name="Comma 2 5" xfId="42" xr:uid="{C4E340DE-ED30-431F-9604-22EB17D95DD7}"/>
    <cellStyle name="Comma 2 6" xfId="43" xr:uid="{808AFFCF-B97F-49EC-90D2-3777B3F256B8}"/>
    <cellStyle name="Comma 2 6 2" xfId="161" xr:uid="{87D81B85-B105-46CF-92AE-2BFB46A24213}"/>
    <cellStyle name="Comma 2 6 2 2" xfId="227" xr:uid="{0AC71C99-037C-4C9E-9290-D05E972374DB}"/>
    <cellStyle name="Comma 2 6 2 2 2" xfId="323" xr:uid="{065FBCFC-99DD-49A0-8165-B8C7B5EF6D26}"/>
    <cellStyle name="Comma 2 6 2 3" xfId="194" xr:uid="{A1D399FD-EB85-4EA6-9987-9FE080A87C26}"/>
    <cellStyle name="Comma 2 6 2 3 2" xfId="291" xr:uid="{699ACE77-57F1-4856-9191-213F387F3432}"/>
    <cellStyle name="Comma 2 6 2 4" xfId="259" xr:uid="{9D140479-60E8-425D-9481-094AE570546F}"/>
    <cellStyle name="Comma 2 7" xfId="158" xr:uid="{1755F046-4C5B-4E98-800E-86B51960B0C6}"/>
    <cellStyle name="Comma 2 7 2" xfId="224" xr:uid="{414B9EA8-806C-4B88-85A2-F1F354A19B10}"/>
    <cellStyle name="Comma 2 7 2 2" xfId="320" xr:uid="{07DB733E-1283-480D-AC0A-71FC8591B08F}"/>
    <cellStyle name="Comma 2 7 3" xfId="191" xr:uid="{ABD196D2-F2F0-4EF4-B3E1-55BAF22A89F9}"/>
    <cellStyle name="Comma 2 7 3 2" xfId="288" xr:uid="{0D24B76B-EDBA-45E5-8493-254B80F20673}"/>
    <cellStyle name="Comma 2 7 4" xfId="256" xr:uid="{34A64FC4-BF9A-4B68-A534-19400D75F993}"/>
    <cellStyle name="Comma 2 8" xfId="211" xr:uid="{4A1AFEC0-65C7-4C40-B2C9-C838F99D6DD9}"/>
    <cellStyle name="Comma 2 8 2" xfId="308" xr:uid="{24E5834C-47E8-4ACC-91B0-96C32AE821BB}"/>
    <cellStyle name="Comma 2 9" xfId="178" xr:uid="{D1D9BD55-B0DE-4479-BB23-8F6168F72C54}"/>
    <cellStyle name="Comma 2 9 2" xfId="276" xr:uid="{341245F7-5FF3-4E9B-8A97-880F7BC00202}"/>
    <cellStyle name="Comma 3" xfId="17" xr:uid="{B6B45095-F82A-4147-87D7-006AC0DDF41A}"/>
    <cellStyle name="Comma 3 10" xfId="44" xr:uid="{DAA8657C-A184-40D3-A58E-8A0B32251D85}"/>
    <cellStyle name="Comma 3 2" xfId="45" xr:uid="{4CFAD5E5-4EB1-496D-A643-E104C1023A9D}"/>
    <cellStyle name="Comma 3 2 2" xfId="46" xr:uid="{6FA49DEA-C914-4E86-AAEB-10784081F0B3}"/>
    <cellStyle name="Comma 3 2 2 2" xfId="47" xr:uid="{6F3E8EF0-21C1-4B06-8EAB-6BFE0087F4D8}"/>
    <cellStyle name="Comma 3 2 2 3" xfId="164" xr:uid="{17F51B15-E17D-4193-B8BF-D433F0F3925E}"/>
    <cellStyle name="Comma 3 2 2 3 2" xfId="230" xr:uid="{50FEA338-7058-4F8F-BABC-393505BC82FD}"/>
    <cellStyle name="Comma 3 2 2 3 2 2" xfId="326" xr:uid="{7F6A8DC6-4B52-4855-B2F9-3AF4BC033772}"/>
    <cellStyle name="Comma 3 2 2 3 3" xfId="197" xr:uid="{5C4A3362-12BF-4E26-B74B-8D75BC34BCA3}"/>
    <cellStyle name="Comma 3 2 2 3 3 2" xfId="294" xr:uid="{29249F04-B42E-41D6-9823-F8E513A5E0B9}"/>
    <cellStyle name="Comma 3 2 2 3 4" xfId="262" xr:uid="{F82A3B91-5A7E-4655-9EAF-8F5FEBCD672C}"/>
    <cellStyle name="Comma 3 2 3" xfId="48" xr:uid="{F6CBCB78-2B1D-46C6-9900-2B57CAA70E68}"/>
    <cellStyle name="Comma 3 2 4" xfId="163" xr:uid="{B29ECF0E-4C26-41CB-B48D-AE7CE1B2E09D}"/>
    <cellStyle name="Comma 3 2 4 2" xfId="229" xr:uid="{BF557F2A-90A4-442D-B62C-4AFCC6AE325C}"/>
    <cellStyle name="Comma 3 2 4 2 2" xfId="325" xr:uid="{92A8C289-160A-4FEE-8F0B-7B530827B213}"/>
    <cellStyle name="Comma 3 2 4 3" xfId="196" xr:uid="{A5CBD6A2-1B4C-45E0-819A-B6CFEEE2C83D}"/>
    <cellStyle name="Comma 3 2 4 3 2" xfId="293" xr:uid="{5EED19A2-7042-46E8-BFD2-9D2582DA3E71}"/>
    <cellStyle name="Comma 3 2 4 4" xfId="261" xr:uid="{4C00473B-9789-47F7-92BF-23A7A15AB6F0}"/>
    <cellStyle name="Comma 3 2 5" xfId="214" xr:uid="{D3F22DA0-C623-4675-A8F3-C7BEDA82250D}"/>
    <cellStyle name="Comma 3 2 5 2" xfId="311" xr:uid="{33B95194-A35F-4674-A10B-31D4AD617F24}"/>
    <cellStyle name="Comma 3 2 6" xfId="181" xr:uid="{76C47FBE-B47E-428C-8846-63599B00B6DD}"/>
    <cellStyle name="Comma 3 2 6 2" xfId="279" xr:uid="{8835B2B1-85D7-4373-BE6D-2DE3B394F10A}"/>
    <cellStyle name="Comma 3 2 7" xfId="247" xr:uid="{6959D12D-A514-4589-9D8E-52B66F04AA41}"/>
    <cellStyle name="Comma 3 3" xfId="49" xr:uid="{1AFC15FF-53FA-4AEF-A68E-BA05476DC4B7}"/>
    <cellStyle name="Comma 3 3 2" xfId="50" xr:uid="{33E55354-8332-4D81-9C07-28EAEB6C47B4}"/>
    <cellStyle name="Comma 3 3 3" xfId="165" xr:uid="{324C47C3-ECD2-4B90-B741-884B77EE4036}"/>
    <cellStyle name="Comma 3 3 3 2" xfId="231" xr:uid="{3BDFB5AE-D5B8-4F84-88BD-ED9005D0727F}"/>
    <cellStyle name="Comma 3 3 3 2 2" xfId="327" xr:uid="{D824F9B8-CC24-4F8E-975D-43F8D96A15D3}"/>
    <cellStyle name="Comma 3 3 3 3" xfId="198" xr:uid="{28D820C1-77FD-4052-AB97-98E61891AA97}"/>
    <cellStyle name="Comma 3 3 3 3 2" xfId="295" xr:uid="{ABC2EA33-24A2-4C58-B913-4B6BC7DD1C16}"/>
    <cellStyle name="Comma 3 3 3 4" xfId="263" xr:uid="{CD573D98-8AD4-483C-96D8-B618BE9B8CF6}"/>
    <cellStyle name="Comma 3 4" xfId="51" xr:uid="{6ABB9020-3BBA-4331-9E22-16368CC2D460}"/>
    <cellStyle name="Comma 3 4 2" xfId="166" xr:uid="{B7E4E88F-87C2-4CD6-8BDD-AB986AEED979}"/>
    <cellStyle name="Comma 3 4 2 2" xfId="232" xr:uid="{EEA92671-CFA6-47D6-80D0-F5B4E9A3A51B}"/>
    <cellStyle name="Comma 3 4 2 2 2" xfId="328" xr:uid="{D54FDA2F-05B5-43FB-98DA-8BE59E56EC87}"/>
    <cellStyle name="Comma 3 4 2 3" xfId="199" xr:uid="{006C2B09-C6D3-497F-91C1-E5DD66F9D000}"/>
    <cellStyle name="Comma 3 4 2 3 2" xfId="296" xr:uid="{E7BDB0CF-FBF7-43EF-BD66-7D76FDCC4867}"/>
    <cellStyle name="Comma 3 4 2 4" xfId="264" xr:uid="{50558FBC-E71C-43B9-B42D-7068BFE1B8D8}"/>
    <cellStyle name="Comma 3 4 3" xfId="215" xr:uid="{C1E3DE7B-087A-445B-9FF8-05B00E41A6B2}"/>
    <cellStyle name="Comma 3 4 3 2" xfId="312" xr:uid="{627BAE1D-F16D-4136-A438-372EDB2B831A}"/>
    <cellStyle name="Comma 3 4 4" xfId="182" xr:uid="{FD75A415-8F61-45F2-AD51-6104A57B0209}"/>
    <cellStyle name="Comma 3 4 4 2" xfId="280" xr:uid="{DD9280C4-E833-497B-8187-26FC0727B64B}"/>
    <cellStyle name="Comma 3 4 5" xfId="248" xr:uid="{48699F38-62AB-48D5-AB36-48AB0CEFA612}"/>
    <cellStyle name="Comma 3 5" xfId="52" xr:uid="{48D9A2E9-8ACA-40B9-9AEA-63FA88CAAE8E}"/>
    <cellStyle name="Comma 3 6" xfId="162" xr:uid="{240028F4-89BF-4BFF-BF3A-FD4FAE26068A}"/>
    <cellStyle name="Comma 3 6 2" xfId="228" xr:uid="{646DBF9A-A06C-437D-B4ED-685CE076A02D}"/>
    <cellStyle name="Comma 3 6 2 2" xfId="324" xr:uid="{F6FA0427-FB8F-44B0-BA5A-A604FBE9EF57}"/>
    <cellStyle name="Comma 3 6 3" xfId="195" xr:uid="{FD499C94-1509-403B-9549-A32068A38CC5}"/>
    <cellStyle name="Comma 3 6 3 2" xfId="292" xr:uid="{5A7051F6-158A-4781-A0FF-6696DF6333AE}"/>
    <cellStyle name="Comma 3 6 4" xfId="260" xr:uid="{24158798-E4CE-403C-8781-F5A22144146D}"/>
    <cellStyle name="Comma 3 7" xfId="213" xr:uid="{7C97D800-CA07-41E6-B1DA-1C85EA38A7DB}"/>
    <cellStyle name="Comma 3 7 2" xfId="310" xr:uid="{D40B118E-A911-41C4-9141-0421D994469A}"/>
    <cellStyle name="Comma 3 8" xfId="180" xr:uid="{05A8D117-29CF-4844-B863-9C00A92DD688}"/>
    <cellStyle name="Comma 3 8 2" xfId="278" xr:uid="{489DC480-ECDA-41EB-A683-D449A7150D66}"/>
    <cellStyle name="Comma 3 9" xfId="246" xr:uid="{9CCAAF42-6035-4C30-9283-C43962396060}"/>
    <cellStyle name="Comma 4" xfId="53" xr:uid="{FA2AFC77-B2EB-45C4-BB85-B9C11D5C0F28}"/>
    <cellStyle name="Comma 4 10" xfId="249" xr:uid="{D6B1F73B-9DD2-4248-9EE5-A383681C2C58}"/>
    <cellStyle name="Comma 4 2" xfId="54" xr:uid="{B96C5A17-2650-4D78-A5A3-800F0146F257}"/>
    <cellStyle name="Comma 4 2 2" xfId="55" xr:uid="{98E52E71-E01F-472B-A045-E6732B346F49}"/>
    <cellStyle name="Comma 4 2 3" xfId="168" xr:uid="{F4F6379B-A4B9-4275-96A6-E22AF631C911}"/>
    <cellStyle name="Comma 4 2 3 2" xfId="234" xr:uid="{9ACD6AF5-1603-4D4B-92E5-84D9C2E8048B}"/>
    <cellStyle name="Comma 4 2 3 2 2" xfId="330" xr:uid="{E8B467C3-0F54-4A6D-9183-E9239D5909C6}"/>
    <cellStyle name="Comma 4 2 3 3" xfId="201" xr:uid="{C8F8ACDF-9656-4F76-A355-267654DEF990}"/>
    <cellStyle name="Comma 4 2 3 3 2" xfId="298" xr:uid="{480A75DC-EE34-4FC8-9656-8CE3644B11F8}"/>
    <cellStyle name="Comma 4 2 3 4" xfId="266" xr:uid="{C4A06DC1-4B14-4034-8C47-A4F38573B1A8}"/>
    <cellStyle name="Comma 4 3" xfId="56" xr:uid="{CB0BAC31-E12D-4166-B7B1-33A940763F7B}"/>
    <cellStyle name="Comma 4 3 2" xfId="57" xr:uid="{6D56B30B-DB51-4B88-8B82-71281FDCA39A}"/>
    <cellStyle name="Comma 4 3 3" xfId="169" xr:uid="{08C60A65-53B5-4F22-A981-6CBF13F9E967}"/>
    <cellStyle name="Comma 4 3 3 2" xfId="235" xr:uid="{521BBBA1-E5C8-4483-9AD2-41D94467E2B9}"/>
    <cellStyle name="Comma 4 3 3 2 2" xfId="331" xr:uid="{814AFD14-D417-42B1-BE53-60EA58B68335}"/>
    <cellStyle name="Comma 4 3 3 3" xfId="202" xr:uid="{9E4FDF8A-FD62-4727-96C4-9E360FE513FE}"/>
    <cellStyle name="Comma 4 3 3 3 2" xfId="299" xr:uid="{656A5862-E3B4-4AB5-87F7-9149BACDA99E}"/>
    <cellStyle name="Comma 4 3 3 4" xfId="267" xr:uid="{94C0F013-DD2C-49A4-AC08-F6F325A9911A}"/>
    <cellStyle name="Comma 4 3 4" xfId="217" xr:uid="{9FE25FDA-C078-40E8-8B3D-06895418F020}"/>
    <cellStyle name="Comma 4 3 4 2" xfId="314" xr:uid="{B6182691-F065-4D77-973A-19D0566DEF96}"/>
    <cellStyle name="Comma 4 3 5" xfId="184" xr:uid="{234227E5-D6EA-4837-8930-64F139812C4D}"/>
    <cellStyle name="Comma 4 3 5 2" xfId="282" xr:uid="{9F0E4493-614B-449B-99A1-80777D7CA843}"/>
    <cellStyle name="Comma 4 3 6" xfId="250" xr:uid="{522D591E-AB6E-4718-AD74-4679B342EB83}"/>
    <cellStyle name="Comma 4 4" xfId="58" xr:uid="{8B58B629-3167-4C0F-B00E-98919874217C}"/>
    <cellStyle name="Comma 4 4 2" xfId="59" xr:uid="{7E0F3D20-7B91-40B2-8008-7458745F294F}"/>
    <cellStyle name="Comma 4 4 3" xfId="60" xr:uid="{E60CDB94-7D12-497F-9C28-7FA2C49CDAF2}"/>
    <cellStyle name="Comma 4 4 3 2" xfId="170" xr:uid="{168D4944-BE1A-432B-97C6-4F3D6130EEB6}"/>
    <cellStyle name="Comma 4 4 3 2 2" xfId="236" xr:uid="{4C6D64AE-B57D-4A4D-A153-C06B217640A6}"/>
    <cellStyle name="Comma 4 4 3 2 2 2" xfId="332" xr:uid="{49B59718-A827-4BA0-B6E2-867473B357BC}"/>
    <cellStyle name="Comma 4 4 3 2 3" xfId="203" xr:uid="{4EC585D3-2672-49ED-8148-39011FB8E777}"/>
    <cellStyle name="Comma 4 4 3 2 3 2" xfId="300" xr:uid="{1B4CEDB4-3371-40A3-80AA-9F561A3D70FA}"/>
    <cellStyle name="Comma 4 4 3 2 4" xfId="268" xr:uid="{0D558047-80D9-4A0A-B8E6-4A5FE3A2AC83}"/>
    <cellStyle name="Comma 4 4 3 3" xfId="218" xr:uid="{CCB1AFCD-067C-425A-A66B-1AF164171D4C}"/>
    <cellStyle name="Comma 4 4 3 3 2" xfId="315" xr:uid="{2FA5DFCA-1E28-4ADA-BC3C-24561F92AD49}"/>
    <cellStyle name="Comma 4 4 3 4" xfId="185" xr:uid="{F5FE003E-16D1-4FE2-91B6-FD7B6E98E761}"/>
    <cellStyle name="Comma 4 4 3 4 2" xfId="283" xr:uid="{4642EAD1-B651-4094-AB2D-8A001F6E04A0}"/>
    <cellStyle name="Comma 4 4 3 5" xfId="251" xr:uid="{300648CA-C420-4606-B608-95BA0D6304C9}"/>
    <cellStyle name="Comma 4 5" xfId="61" xr:uid="{572BB019-2883-4522-88B3-742BA0986BEA}"/>
    <cellStyle name="Comma 4 5 2" xfId="171" xr:uid="{AEE96DF0-3D87-48CA-851B-99CD4DF87DEF}"/>
    <cellStyle name="Comma 4 5 2 2" xfId="237" xr:uid="{BE63139A-D140-4460-B4A8-30187FC4B677}"/>
    <cellStyle name="Comma 4 5 2 2 2" xfId="333" xr:uid="{04530A6A-B95B-4EBA-BA79-997FC55C43FC}"/>
    <cellStyle name="Comma 4 5 2 3" xfId="204" xr:uid="{431EEC3F-AB81-436D-A24C-2E1AADE01732}"/>
    <cellStyle name="Comma 4 5 2 3 2" xfId="301" xr:uid="{C8080363-7D88-4656-802F-C7436DEBA0E7}"/>
    <cellStyle name="Comma 4 5 2 4" xfId="269" xr:uid="{3D615DD2-D14A-43B1-AF96-7C6D4733BF9D}"/>
    <cellStyle name="Comma 4 5 3" xfId="219" xr:uid="{2B57BCDC-7558-4085-99F1-A063F9898D33}"/>
    <cellStyle name="Comma 4 5 3 2" xfId="316" xr:uid="{46C1BF15-C14E-4E91-A332-E499D435715A}"/>
    <cellStyle name="Comma 4 5 4" xfId="186" xr:uid="{996A14B1-210E-429D-A66D-1D503CB3BDEB}"/>
    <cellStyle name="Comma 4 5 4 2" xfId="284" xr:uid="{2A3BB54C-AE04-4285-880A-A2D6C81ECFF1}"/>
    <cellStyle name="Comma 4 5 5" xfId="252" xr:uid="{C131B0C9-71CB-4C0D-8DE8-2266AB36E797}"/>
    <cellStyle name="Comma 4 6" xfId="62" xr:uid="{FDBAA837-C8A4-4CBE-85F3-C5390CE11E4A}"/>
    <cellStyle name="Comma 4 7" xfId="167" xr:uid="{913B7C51-F223-46BD-BBA2-CFCE99FEDE3C}"/>
    <cellStyle name="Comma 4 7 2" xfId="233" xr:uid="{192E37F1-0109-4B48-9694-E3B58E9690EC}"/>
    <cellStyle name="Comma 4 7 2 2" xfId="329" xr:uid="{25EF1C70-F40F-4032-AA7D-21A2A37EADF9}"/>
    <cellStyle name="Comma 4 7 3" xfId="200" xr:uid="{1DAA3474-D9A9-4472-9E29-75D09FD5E1D0}"/>
    <cellStyle name="Comma 4 7 3 2" xfId="297" xr:uid="{C8304065-64E5-45A6-9BF9-C6D176DB9F87}"/>
    <cellStyle name="Comma 4 7 4" xfId="265" xr:uid="{FD86534A-4C8C-45B6-AAF2-2C405FDEF69C}"/>
    <cellStyle name="Comma 4 8" xfId="216" xr:uid="{FA377A56-00DD-47C1-8B98-B63B064A8B9D}"/>
    <cellStyle name="Comma 4 8 2" xfId="313" xr:uid="{348263D9-2FFA-452D-998C-633BEABCB78D}"/>
    <cellStyle name="Comma 4 9" xfId="183" xr:uid="{65763691-5EBE-4453-9A7F-2C78B7C8E9EB}"/>
    <cellStyle name="Comma 4 9 2" xfId="281" xr:uid="{BE4D510E-7E91-4E3D-8913-EA0B7FCB9A7D}"/>
    <cellStyle name="Comma 5" xfId="63" xr:uid="{E6C01709-74E7-42A2-9202-2D24B01709E7}"/>
    <cellStyle name="Comma 6" xfId="64" xr:uid="{B30C8718-5585-4597-A048-867F05C28C3F}"/>
    <cellStyle name="Comma 6 2" xfId="172" xr:uid="{DB7F2061-EB84-45C3-BD25-BD09AE0FD718}"/>
    <cellStyle name="Comma 6 2 2" xfId="238" xr:uid="{C10D39D4-65C8-4217-9C19-E57AA2BF36E5}"/>
    <cellStyle name="Comma 6 2 2 2" xfId="334" xr:uid="{C4935DB3-30CE-4169-81BC-84721942671F}"/>
    <cellStyle name="Comma 6 2 3" xfId="205" xr:uid="{33D54B17-6835-4D1B-B76B-0D4FE18431E8}"/>
    <cellStyle name="Comma 6 2 3 2" xfId="302" xr:uid="{8F3393AD-E41B-490C-8597-1E1D7EDBAEE3}"/>
    <cellStyle name="Comma 6 2 4" xfId="270" xr:uid="{D78A4C03-9E54-448C-ADD1-85793E97237D}"/>
    <cellStyle name="Comma 6 3" xfId="220" xr:uid="{08D846B8-7E2F-4FCC-BA89-561853CA5E77}"/>
    <cellStyle name="Comma 6 3 2" xfId="317" xr:uid="{AC4A6782-C9EA-4299-879F-70D475806939}"/>
    <cellStyle name="Comma 6 4" xfId="187" xr:uid="{30AFBE58-A6CA-4569-A0A1-0F242210FD7F}"/>
    <cellStyle name="Comma 6 4 2" xfId="285" xr:uid="{996C53CA-7BEF-4C38-9D88-F0EF3A0AD42C}"/>
    <cellStyle name="Comma 6 5" xfId="253" xr:uid="{50C64022-5A82-45F3-B610-BAAC8881C70D}"/>
    <cellStyle name="Comma 7" xfId="65" xr:uid="{4B049AB2-438F-4A76-AC1A-544ABFF1B1F0}"/>
    <cellStyle name="Comma 7 2" xfId="173" xr:uid="{AACCFEAB-015C-4E72-8044-C9E511851B17}"/>
    <cellStyle name="Comma 7 2 2" xfId="239" xr:uid="{11FB7AA8-C98B-4D54-AEC3-5BDEAF9256A1}"/>
    <cellStyle name="Comma 7 2 2 2" xfId="335" xr:uid="{D30FF257-8090-4024-BCC7-0575017BDC63}"/>
    <cellStyle name="Comma 7 2 3" xfId="206" xr:uid="{1351EE40-73C2-45F0-B383-67A879498BDC}"/>
    <cellStyle name="Comma 7 2 3 2" xfId="303" xr:uid="{14881C96-F839-42DC-8F0A-109F162EA030}"/>
    <cellStyle name="Comma 7 2 4" xfId="271" xr:uid="{0FD27018-405A-4463-975A-AC27BDB858EC}"/>
    <cellStyle name="Comma 8" xfId="157" xr:uid="{C901B952-1470-4B9D-8A39-9E0AF3ABBB35}"/>
    <cellStyle name="Comma 8 2" xfId="223" xr:uid="{6DC8AC42-037D-45E9-9809-CB3712534CBA}"/>
    <cellStyle name="Comma 8 2 2" xfId="319" xr:uid="{4D43A3BE-E702-45B7-9C6B-B44B8AE74B2B}"/>
    <cellStyle name="Comma 8 3" xfId="190" xr:uid="{ABF627E5-4ECF-4738-99F4-3ABB1CC65FB4}"/>
    <cellStyle name="Comma 8 3 2" xfId="287" xr:uid="{CA3C99A6-01BB-4B6D-AFFD-C5C10C3AF80E}"/>
    <cellStyle name="Comma 8 4" xfId="255" xr:uid="{4A65E85B-DED3-4D02-A0F2-F94AE79E2970}"/>
    <cellStyle name="Comma 9" xfId="176" xr:uid="{1164E836-DA90-4885-A548-2B734E0A1296}"/>
    <cellStyle name="Comma 9 2" xfId="242" xr:uid="{F2EEE532-4185-43F9-B0E8-340ED251E8B2}"/>
    <cellStyle name="Comma 9 2 2" xfId="338" xr:uid="{B15164BE-6BE0-40D5-A2A8-9F2DCAE435F8}"/>
    <cellStyle name="Comma 9 3" xfId="209" xr:uid="{DC3BD72C-4D0C-4898-B676-BE9A5B3CFBB2}"/>
    <cellStyle name="Comma 9 3 2" xfId="306" xr:uid="{F7720BDB-E945-42A1-9879-783958E163B8}"/>
    <cellStyle name="Comma 9 4" xfId="274" xr:uid="{7301DCD2-CADD-4065-A368-07ED448A7153}"/>
    <cellStyle name="Currency 2" xfId="66" xr:uid="{66E98427-9A2B-4BA6-9EAC-952E56C90E53}"/>
    <cellStyle name="Currency 2 2" xfId="67" xr:uid="{C868A634-5C91-48E1-94F1-49F9BC91C316}"/>
    <cellStyle name="Currency 2 2 2" xfId="68" xr:uid="{02523C4F-88B9-4F68-A9C5-FE786C18A9BD}"/>
    <cellStyle name="Currency 2 2 3" xfId="69" xr:uid="{272C20D7-0A38-434A-9A31-FE3D44EF9B1E}"/>
    <cellStyle name="Currency 2 2 4" xfId="175" xr:uid="{4E616DAF-2320-4CC1-932F-7938E644BD0E}"/>
    <cellStyle name="Currency 2 2 4 2" xfId="241" xr:uid="{9A3704DA-A449-4A60-9439-FA9D036E03D1}"/>
    <cellStyle name="Currency 2 2 4 2 2" xfId="337" xr:uid="{703F42C3-C155-4031-8716-83B382ACE3BA}"/>
    <cellStyle name="Currency 2 2 4 3" xfId="208" xr:uid="{68DD5BF9-47A4-48A0-9A58-FF0234626916}"/>
    <cellStyle name="Currency 2 2 4 3 2" xfId="305" xr:uid="{4460BB4B-AD1F-44A2-8B4D-5971FF1C4DE3}"/>
    <cellStyle name="Currency 2 2 4 4" xfId="273" xr:uid="{36BD6E50-898E-4160-A15B-4BF4FE5F0D50}"/>
    <cellStyle name="Currency 2 3" xfId="70" xr:uid="{67502A5F-A13B-42AB-B15D-80ADC1D893A0}"/>
    <cellStyle name="Currency 2 4" xfId="174" xr:uid="{8D23AB81-B82A-42EB-818E-EF41D9D77A2D}"/>
    <cellStyle name="Currency 2 4 2" xfId="240" xr:uid="{3612D4B4-D0B6-46C0-B671-1E6D6B32808F}"/>
    <cellStyle name="Currency 2 4 2 2" xfId="336" xr:uid="{4C74278E-E52A-415D-8853-685EA70FD98B}"/>
    <cellStyle name="Currency 2 4 3" xfId="207" xr:uid="{B46ADCAD-969D-4003-B5F4-98CB5FE53FA2}"/>
    <cellStyle name="Currency 2 4 3 2" xfId="304" xr:uid="{88DDDDF0-21B3-4944-B50E-633D445B1725}"/>
    <cellStyle name="Currency 2 4 4" xfId="272" xr:uid="{2B05F756-A0A8-4A0D-9744-FC5D88864EE1}"/>
    <cellStyle name="Currency 2 5" xfId="221" xr:uid="{1B723C84-51F6-4EA6-9484-07B6A5C19183}"/>
    <cellStyle name="Currency 2 5 2" xfId="318" xr:uid="{994D8C5D-16F4-462E-8A33-322A5FE20C93}"/>
    <cellStyle name="Currency 2 6" xfId="188" xr:uid="{DEA873CE-30E1-4FD3-8715-9EC4FD82A612}"/>
    <cellStyle name="Currency 2 6 2" xfId="286" xr:uid="{2A6B1309-E5BE-466D-AF5C-7CFE21CF4722}"/>
    <cellStyle name="Currency 2 7" xfId="254" xr:uid="{47BADB69-3A7D-4038-BE28-D8E25A14E359}"/>
    <cellStyle name="Currency 3" xfId="71" xr:uid="{7C422DDC-6BFB-4056-ADC4-32296FCF39A8}"/>
    <cellStyle name="Hyperlink" xfId="21" builtinId="8"/>
    <cellStyle name="Hyperlink 2" xfId="19" xr:uid="{270154CD-9DC8-46C0-9A70-2CB04807D4C1}"/>
    <cellStyle name="Hyperlink 2 2" xfId="73" xr:uid="{5E4765AD-15FA-4A93-8DF2-3347875F8FA2}"/>
    <cellStyle name="Hyperlink 2 3" xfId="74" xr:uid="{B644026D-FBF8-40FD-B49B-3F28092E0704}"/>
    <cellStyle name="Hyperlink 2 4" xfId="72" xr:uid="{62A9F5FF-8496-4855-8363-527589CE56F8}"/>
    <cellStyle name="Hyperlink 2 5" xfId="342" xr:uid="{9E7336F1-6E6B-49EC-B12F-17C74487B000}"/>
    <cellStyle name="Hyperlink 3" xfId="75" xr:uid="{DA727C3D-485B-459D-B84D-B0DFDD863730}"/>
    <cellStyle name="Hyperlink 3 2" xfId="76" xr:uid="{6708CD08-4BFA-40F7-AC5D-7F9C8C5D2B38}"/>
    <cellStyle name="Hyperlink 3 3" xfId="77" xr:uid="{D6066388-FFAF-44CD-8E52-7FD94ED81BD4}"/>
    <cellStyle name="Hyperlink 4" xfId="6" xr:uid="{A1EC7E85-67A1-41E8-8709-750C25B02953}"/>
    <cellStyle name="Hyperlink 4 2" xfId="27" xr:uid="{B6232DF6-BC89-498D-8082-EBFB779B4AD6}"/>
    <cellStyle name="Hyperlink 5" xfId="78" xr:uid="{B5AA1628-3976-4BAF-94CD-340A717D3718}"/>
    <cellStyle name="Hyperlink 6" xfId="79" xr:uid="{585FB467-6317-43B5-9342-89FBCF6E4249}"/>
    <cellStyle name="Normal" xfId="0" builtinId="0"/>
    <cellStyle name="Normal 10" xfId="80" xr:uid="{BCC2FC97-4655-4A77-9578-CE03F5BC5C7D}"/>
    <cellStyle name="Normal 10 2" xfId="343" xr:uid="{7EB7AE15-B981-4FF9-8A13-D0CBBCD2ECD5}"/>
    <cellStyle name="Normal 11" xfId="8" xr:uid="{CC1B9330-5A83-41A6-AB01-C94D8A86AA12}"/>
    <cellStyle name="Normal 11 10 3 2" xfId="344" xr:uid="{1BC8EC78-1197-4EF8-9EDB-111B83A353A0}"/>
    <cellStyle name="Normal 11 2" xfId="81" xr:uid="{5231FD43-744D-41EB-B0B5-2D38B564DAD8}"/>
    <cellStyle name="Normal 12" xfId="9" xr:uid="{15180FB8-E746-4216-B7F8-D835CD2683EB}"/>
    <cellStyle name="Normal 12 2" xfId="82" xr:uid="{AAD9791F-2D46-495B-BDD9-71F6E08A3934}"/>
    <cellStyle name="Normal 13" xfId="1" xr:uid="{2595C7FC-2AFA-4063-9DAF-4D2F67A75EF4}"/>
    <cellStyle name="Normal 13 2" xfId="20" xr:uid="{284B68B3-1786-4DD0-80E1-4C4E425C9B34}"/>
    <cellStyle name="Normal 14" xfId="83" xr:uid="{F4CA6BA3-5034-4BBE-8F4F-6D046C9EC258}"/>
    <cellStyle name="Normal 15" xfId="84" xr:uid="{B5AA5536-6859-49FC-B521-3BEB685C612E}"/>
    <cellStyle name="Normal 16" xfId="85" xr:uid="{64B29CC4-7F0D-4509-BF9D-38890EF672CE}"/>
    <cellStyle name="Normal 16 2" xfId="345" xr:uid="{94F91940-1788-4F49-8308-B5126D9A9B96}"/>
    <cellStyle name="Normal 17" xfId="86" xr:uid="{26646F83-A7F5-49EC-B463-D82AE61C436A}"/>
    <cellStyle name="Normal 18" xfId="156" xr:uid="{B63DE56A-8BB6-4B76-85A3-A1D360613773}"/>
    <cellStyle name="Normal 18 2" xfId="222" xr:uid="{FFF8890D-8CE5-459C-A007-432CBBE3826A}"/>
    <cellStyle name="Normal 18 3" xfId="189" xr:uid="{6C992CDE-C2AA-4872-B8AD-CACE3B6569D4}"/>
    <cellStyle name="Normal 19" xfId="22" xr:uid="{05CECCB1-B56F-4E92-B638-9C511A988BFC}"/>
    <cellStyle name="Normal 19 2" xfId="346" xr:uid="{80331E55-2195-49BC-88DB-49B861CBEFC5}"/>
    <cellStyle name="Normal 19 2 4" xfId="347" xr:uid="{8434A903-DCBD-4D61-AB80-5A9D931E8A0F}"/>
    <cellStyle name="Normal 2" xfId="16" xr:uid="{A60F9655-4AE3-476C-AF99-B15E581B3B2D}"/>
    <cellStyle name="Normal 2 2" xfId="88" xr:uid="{97394EC5-4D09-4A22-A700-F74AE78ADC46}"/>
    <cellStyle name="Normal 2 2 2" xfId="89" xr:uid="{0590C73C-0F08-4C1B-AC39-2849404C575D}"/>
    <cellStyle name="Normal 2 2 2 2" xfId="90" xr:uid="{61711D07-F0E5-407C-87CA-DDEDDB7510B3}"/>
    <cellStyle name="Normal 2 2 3" xfId="91" xr:uid="{C4E42666-0801-44F7-8A91-7FA9B0874189}"/>
    <cellStyle name="Normal 2 2 4" xfId="92" xr:uid="{B7B1B492-499F-47A5-9971-BA71E481B003}"/>
    <cellStyle name="Normal 2 2 5" xfId="93" xr:uid="{AF3933E8-39FE-42AC-B4EB-23C1F360951D}"/>
    <cellStyle name="Normal 2 3" xfId="94" xr:uid="{94908E29-D59E-4D98-AA11-054A7525D9E7}"/>
    <cellStyle name="Normal 2 3 2" xfId="95" xr:uid="{C2631AAE-9EB4-47CB-BC30-D399AE154DDC}"/>
    <cellStyle name="Normal 2 4" xfId="96" xr:uid="{9BDB7F2A-FB26-4777-A177-498AEF2613D0}"/>
    <cellStyle name="Normal 2 5" xfId="97" xr:uid="{DA563B64-B029-4AB0-996F-051B16E2CA9A}"/>
    <cellStyle name="Normal 2 6" xfId="98" xr:uid="{3801D385-26A8-4A89-9B71-7BE347D37C5D}"/>
    <cellStyle name="Normal 2 7" xfId="87" xr:uid="{A88B65CA-FFA6-4480-80F7-AAC5128550D3}"/>
    <cellStyle name="Normal 2 8" xfId="348" xr:uid="{14801CD5-F180-4EBC-971B-CE83774CB1A8}"/>
    <cellStyle name="Normal 2_Table 2" xfId="99" xr:uid="{B2C6199F-E2E9-4130-A950-7BC3099B4B56}"/>
    <cellStyle name="Normal 20" xfId="339" xr:uid="{F3163A38-0698-47DF-8AD5-4CC9D039A292}"/>
    <cellStyle name="Normal 21" xfId="340" xr:uid="{FF1B99A5-3100-4355-A928-688E80FB5F95}"/>
    <cellStyle name="Normal 26 2" xfId="349" xr:uid="{F0238E00-D342-4A42-B6F3-37C9DC114CCF}"/>
    <cellStyle name="Normal 26 2 2 2" xfId="350" xr:uid="{DA28D25C-5981-4F99-A99F-57502B96839E}"/>
    <cellStyle name="Normal 28 2" xfId="351" xr:uid="{BA6E5D72-F0DB-459A-A2F0-6F808461D883}"/>
    <cellStyle name="Normal 3" xfId="13" xr:uid="{64463F75-CADC-4EFD-A9F5-58C9A2748B4C}"/>
    <cellStyle name="Normal 3 2" xfId="101" xr:uid="{619ABD39-CC54-4DD1-84C4-4C9974F4F4E8}"/>
    <cellStyle name="Normal 3 2 2" xfId="102" xr:uid="{B40BE9F0-ABDA-4334-B1AE-F30683ECDA9E}"/>
    <cellStyle name="Normal 3 2 2 2" xfId="103" xr:uid="{BD2150C7-EE90-4E64-936E-AB612D5B5E3B}"/>
    <cellStyle name="Normal 3 2 3" xfId="104" xr:uid="{20395148-1474-4232-AF55-F0E719E8BB90}"/>
    <cellStyle name="Normal 3 2 4" xfId="105" xr:uid="{01227060-709F-44DB-A3FA-8DE326D41AE8}"/>
    <cellStyle name="Normal 3 2 5" xfId="353" xr:uid="{66666DA6-E515-4F68-9D35-E0FB3C5D59E8}"/>
    <cellStyle name="Normal 3 3" xfId="106" xr:uid="{6ACDC25D-EA73-42FA-9820-4AB0863F25C0}"/>
    <cellStyle name="Normal 3 3 2" xfId="107" xr:uid="{687C3750-9AD4-4AB5-B6B1-5D905ADDDBB8}"/>
    <cellStyle name="Normal 3 4" xfId="108" xr:uid="{175DD3C2-7D9F-4ED2-B897-0B861BE7865E}"/>
    <cellStyle name="Normal 3 4 2" xfId="109" xr:uid="{EFAD08E6-EFB7-482E-B9E8-3B26A5621D1C}"/>
    <cellStyle name="Normal 3 5" xfId="110" xr:uid="{62E0750E-EEF0-43F3-B9F8-C1C7338D74B3}"/>
    <cellStyle name="Normal 3 5 2" xfId="111" xr:uid="{4AA9BD7D-BBD9-428F-B9AF-20C7A7BFB94C}"/>
    <cellStyle name="Normal 3 6" xfId="112" xr:uid="{A508B21D-AB3E-481A-8617-DFAF14D49BF1}"/>
    <cellStyle name="Normal 3 7" xfId="100" xr:uid="{6D80794E-C9E2-4BB4-A3C6-6E3EE8912CA9}"/>
    <cellStyle name="Normal 3 8" xfId="352" xr:uid="{1670F2D5-291B-4FA7-8DA9-E1B232C02B18}"/>
    <cellStyle name="Normal 4" xfId="113" xr:uid="{ADBC4914-6648-43C3-81BB-2AE61B5848A9}"/>
    <cellStyle name="Normal 4 2" xfId="10" xr:uid="{6E01299C-8A51-4CAA-8A02-9524C32189D1}"/>
    <cellStyle name="Normal 4 2 2" xfId="114" xr:uid="{48BBEE31-5E60-401C-AF57-3634C95F4C0A}"/>
    <cellStyle name="Normal 4 3" xfId="115" xr:uid="{50E28A6D-129B-42CA-BB34-6198227437F7}"/>
    <cellStyle name="Normal 4 3 2" xfId="116" xr:uid="{12771C15-85F9-455F-8061-44E8BE96035B}"/>
    <cellStyle name="Normal 4 4" xfId="117" xr:uid="{28AF7B8C-EA02-4188-9D0F-168BF3CE4D54}"/>
    <cellStyle name="Normal 4 5" xfId="354" xr:uid="{19264A53-DCAB-4294-85CF-FEE6DF2F27F5}"/>
    <cellStyle name="Normal 5" xfId="118" xr:uid="{1BEDB950-4DE4-453B-92BA-749471D8730C}"/>
    <cellStyle name="Normal 5 2" xfId="119" xr:uid="{D9B6E46E-C311-4B58-AB4B-28369B40D546}"/>
    <cellStyle name="Normal 5 2 2" xfId="120" xr:uid="{52821130-3669-43F5-8F75-78AED376F04E}"/>
    <cellStyle name="Normal 5 2 2 2" xfId="121" xr:uid="{8FB547F1-8E43-4411-A938-B7BD5C50AA86}"/>
    <cellStyle name="Normal 5 2 3" xfId="122" xr:uid="{42E6D297-3CC3-4A00-AA5C-C0C407F75DF4}"/>
    <cellStyle name="Normal 5 2 4" xfId="123" xr:uid="{9727341F-AB7E-48D5-8F74-DD8F3FA621CF}"/>
    <cellStyle name="Normal 5 3" xfId="124" xr:uid="{E99439FA-BFC1-47E7-ADE3-9124D45AFD68}"/>
    <cellStyle name="Normal 5 3 2" xfId="125" xr:uid="{89AF30BC-FC1B-43D3-AB86-D6B70FEBC06B}"/>
    <cellStyle name="Normal 5 4" xfId="126" xr:uid="{A64FB906-C01D-49A5-B2F6-C29327393370}"/>
    <cellStyle name="Normal 5 4 2" xfId="127" xr:uid="{A72CC5C1-9BC3-44F9-BB33-A70A4A07E5EE}"/>
    <cellStyle name="Normal 5 5" xfId="128" xr:uid="{E7156099-30E7-4D4F-90FF-40914C7D0F8C}"/>
    <cellStyle name="Normal 5 6" xfId="129" xr:uid="{88A95548-7D14-422B-B831-37EC797682F9}"/>
    <cellStyle name="Normal 5 7" xfId="341" xr:uid="{75BF364A-4300-46E9-839B-2A18FEDFBE17}"/>
    <cellStyle name="Normal 6" xfId="130" xr:uid="{ADC490FD-6295-4B36-A736-F1F5B6578F8C}"/>
    <cellStyle name="Normal 6 2" xfId="131" xr:uid="{76B1942B-5A92-4577-96E4-0AD717A1D228}"/>
    <cellStyle name="Normal 6 2 2" xfId="132" xr:uid="{41A17508-115D-4397-A86D-5565F6CE5A3D}"/>
    <cellStyle name="Normal 6 3" xfId="133" xr:uid="{360FCFD8-4C62-476D-B84C-6B4254B33524}"/>
    <cellStyle name="Normal 6 3 2" xfId="134" xr:uid="{B8FA64E6-7253-4042-AC75-4D52DD972306}"/>
    <cellStyle name="Normal 6 4" xfId="135" xr:uid="{48482E6B-E9A1-42ED-92A8-4A70D78BF133}"/>
    <cellStyle name="Normal 6 5" xfId="136" xr:uid="{28ADB81E-E36E-4F83-978B-64B87923D676}"/>
    <cellStyle name="Normal 7" xfId="137" xr:uid="{13DCE5CA-5450-4F5B-8A88-5B934E59D85B}"/>
    <cellStyle name="Normal 7 2" xfId="138" xr:uid="{D84E7E90-BF26-4550-9F4C-CC5E5F5A100D}"/>
    <cellStyle name="Normal 7 2 2" xfId="139" xr:uid="{C5DFA271-F7A0-4E57-B614-689C6F21C68F}"/>
    <cellStyle name="Normal 7 3" xfId="140" xr:uid="{6BDE5D86-FB36-4BDE-B248-96E2566E2B59}"/>
    <cellStyle name="Normal 7 4" xfId="141" xr:uid="{7BCF800C-AD8A-4B99-A00E-AC511A90C189}"/>
    <cellStyle name="Normal 8" xfId="142" xr:uid="{262E2574-59E5-4DA5-90FD-1AC8679FC4D2}"/>
    <cellStyle name="Normal 8 2" xfId="143" xr:uid="{379C9D53-81C8-4E97-A7DD-CAE74962530A}"/>
    <cellStyle name="Normal 9" xfId="2" xr:uid="{6925B1C0-5E3D-4436-A8D5-9D1BE6C41479}"/>
    <cellStyle name="Normal 9 2" xfId="15" xr:uid="{CACA602F-F900-4C5F-BD43-95DC6798E016}"/>
    <cellStyle name="Normal 9 2 2" xfId="145" xr:uid="{8A0FBB0C-3926-4353-B92A-899A1B77BE1C}"/>
    <cellStyle name="Normal 9 3" xfId="144" xr:uid="{0AE19911-563F-407D-911F-58EB92D86000}"/>
    <cellStyle name="Normal_SPSS tables" xfId="11" xr:uid="{12628E22-A0BA-443B-9975-D1E2E7F351EB}"/>
    <cellStyle name="normální_CZDA 2012 - příklad" xfId="146" xr:uid="{67A7A7CA-634E-4A19-9AD2-B52681F4B7FD}"/>
    <cellStyle name="Percent" xfId="14" builtinId="5"/>
    <cellStyle name="Percent 2" xfId="18" xr:uid="{E7130461-4E3B-4FF4-89EC-96D2BD7908FE}"/>
    <cellStyle name="Percent 2 2" xfId="148" xr:uid="{998CA3AA-BF35-4833-B51E-E7BF164323B8}"/>
    <cellStyle name="Percent 2 3" xfId="149" xr:uid="{72733002-3C29-4EF6-9ECA-AA2D1759B555}"/>
    <cellStyle name="Percent 2 4" xfId="147" xr:uid="{DBE1ACE5-5A86-4BF5-B5E6-09646399DD11}"/>
    <cellStyle name="Percent 3" xfId="3" xr:uid="{BF061492-431F-464F-BC2B-845CFB74D4A1}"/>
    <cellStyle name="Percent 3 2" xfId="150" xr:uid="{DDD7DF55-663B-4FCE-BD93-3783FD0EC21F}"/>
    <cellStyle name="Percent 4" xfId="151" xr:uid="{6FD8FCF8-68CC-4F53-8F67-B2A3F995F109}"/>
    <cellStyle name="Percent 5" xfId="152" xr:uid="{C726EC1B-ADBB-43AB-8D5C-2F9BE4F87F7B}"/>
    <cellStyle name="Percent 6" xfId="5" xr:uid="{67F48C01-FFC7-417D-961A-75D8A7C6FA9E}"/>
    <cellStyle name="Percent 6 2" xfId="26" xr:uid="{5E780C43-0BAB-46E0-A9DA-B385E303B82B}"/>
    <cellStyle name="Percent 7" xfId="153" xr:uid="{D83609EE-DDAB-4A03-99BA-A6AD6F41F8D3}"/>
    <cellStyle name="Percent 8" xfId="24" xr:uid="{FD8DD83A-3074-4EFA-A7BA-E28AD96A0AB6}"/>
    <cellStyle name="Standard_crs++_debtDR_VOR" xfId="154" xr:uid="{2162EF77-09B6-4999-96C5-874599EFBC80}"/>
    <cellStyle name="Tusental 3" xfId="155" xr:uid="{82C702E4-87DB-40C0-9C05-78F58339C8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88135849051022E-2"/>
          <c:y val="3.9183096076077298E-2"/>
          <c:w val="0.84393319861565974"/>
          <c:h val="0.67817984496405481"/>
        </c:manualLayout>
      </c:layout>
      <c:barChart>
        <c:barDir val="col"/>
        <c:grouping val="clustered"/>
        <c:varyColors val="0"/>
        <c:ser>
          <c:idx val="1"/>
          <c:order val="0"/>
          <c:tx>
            <c:v>UK ODA</c:v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D01-4951-8E1E-8415581B6346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D01-4951-8E1E-8415581B6346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D01-4951-8E1E-8415581B6346}"/>
              </c:ext>
            </c:extLst>
          </c:dPt>
          <c:dPt>
            <c:idx val="4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8E54-4FC1-BE16-06BC681252FF}"/>
              </c:ext>
            </c:extLst>
          </c:dPt>
          <c:cat>
            <c:strRef>
              <c:f>_{r1}</c:f>
              <c:strCache>
                <c:ptCount val="50"/>
                <c:pt idx="0">
                  <c:v>Year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  <c:pt idx="47">
                  <c:v>2016</c:v>
                </c:pt>
                <c:pt idx="48">
                  <c:v>2017</c:v>
                </c:pt>
                <c:pt idx="49">
                  <c:v>2018</c:v>
                </c:pt>
              </c:strCache>
              <c:extLst xmlns:c15="http://schemas.microsoft.com/office/drawing/2012/chart"/>
            </c:strRef>
          </c:cat>
          <c:val>
            <c:numRef>
              <c:f>TableC1!$B$4:$B$53</c:f>
              <c:numCache>
                <c:formatCode>#,##0</c:formatCode>
                <c:ptCount val="50"/>
                <c:pt idx="0">
                  <c:v>186</c:v>
                </c:pt>
                <c:pt idx="1">
                  <c:v>231</c:v>
                </c:pt>
                <c:pt idx="2">
                  <c:v>243</c:v>
                </c:pt>
                <c:pt idx="3">
                  <c:v>246</c:v>
                </c:pt>
                <c:pt idx="4">
                  <c:v>307</c:v>
                </c:pt>
                <c:pt idx="5">
                  <c:v>388</c:v>
                </c:pt>
                <c:pt idx="6">
                  <c:v>487</c:v>
                </c:pt>
                <c:pt idx="7">
                  <c:v>638</c:v>
                </c:pt>
                <c:pt idx="8">
                  <c:v>763</c:v>
                </c:pt>
                <c:pt idx="9">
                  <c:v>1016</c:v>
                </c:pt>
                <c:pt idx="10">
                  <c:v>797</c:v>
                </c:pt>
                <c:pt idx="11">
                  <c:v>1081</c:v>
                </c:pt>
                <c:pt idx="12">
                  <c:v>1028</c:v>
                </c:pt>
                <c:pt idx="13">
                  <c:v>1061</c:v>
                </c:pt>
                <c:pt idx="14">
                  <c:v>1070</c:v>
                </c:pt>
                <c:pt idx="15">
                  <c:v>1180</c:v>
                </c:pt>
                <c:pt idx="16">
                  <c:v>1185</c:v>
                </c:pt>
                <c:pt idx="17">
                  <c:v>1142</c:v>
                </c:pt>
                <c:pt idx="18">
                  <c:v>1485</c:v>
                </c:pt>
                <c:pt idx="19">
                  <c:v>1578</c:v>
                </c:pt>
                <c:pt idx="20">
                  <c:v>1485</c:v>
                </c:pt>
                <c:pt idx="21">
                  <c:v>1815</c:v>
                </c:pt>
                <c:pt idx="22">
                  <c:v>1848</c:v>
                </c:pt>
                <c:pt idx="23">
                  <c:v>1945</c:v>
                </c:pt>
                <c:pt idx="24">
                  <c:v>2089</c:v>
                </c:pt>
                <c:pt idx="25">
                  <c:v>2029</c:v>
                </c:pt>
                <c:pt idx="26">
                  <c:v>2050</c:v>
                </c:pt>
                <c:pt idx="27">
                  <c:v>2096</c:v>
                </c:pt>
                <c:pt idx="28">
                  <c:v>2332</c:v>
                </c:pt>
                <c:pt idx="29">
                  <c:v>2118</c:v>
                </c:pt>
                <c:pt idx="30">
                  <c:v>2974</c:v>
                </c:pt>
                <c:pt idx="31">
                  <c:v>3179</c:v>
                </c:pt>
                <c:pt idx="32">
                  <c:v>3281</c:v>
                </c:pt>
                <c:pt idx="33">
                  <c:v>3847</c:v>
                </c:pt>
                <c:pt idx="34">
                  <c:v>4302</c:v>
                </c:pt>
                <c:pt idx="35">
                  <c:v>5926</c:v>
                </c:pt>
                <c:pt idx="36">
                  <c:v>6770</c:v>
                </c:pt>
                <c:pt idx="37">
                  <c:v>4921</c:v>
                </c:pt>
                <c:pt idx="38">
                  <c:v>6356</c:v>
                </c:pt>
                <c:pt idx="39">
                  <c:v>7301</c:v>
                </c:pt>
                <c:pt idx="40">
                  <c:v>8528.7810429272431</c:v>
                </c:pt>
                <c:pt idx="41">
                  <c:v>8628.6230878479964</c:v>
                </c:pt>
                <c:pt idx="42">
                  <c:v>8801.9190474258448</c:v>
                </c:pt>
                <c:pt idx="43">
                  <c:v>11406.860450010212</c:v>
                </c:pt>
                <c:pt idx="44">
                  <c:v>11700.471985525361</c:v>
                </c:pt>
                <c:pt idx="45">
                  <c:v>12135.596438341629</c:v>
                </c:pt>
                <c:pt idx="46">
                  <c:v>13377.131388476799</c:v>
                </c:pt>
                <c:pt idx="47">
                  <c:v>14059.08923291778</c:v>
                </c:pt>
                <c:pt idx="48">
                  <c:v>14551.844675957378</c:v>
                </c:pt>
                <c:pt idx="49">
                  <c:v>15174.416113912699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01-4951-8E1E-8415581B6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1310720"/>
        <c:axId val="131308928"/>
      </c:barChart>
      <c:lineChart>
        <c:grouping val="standard"/>
        <c:varyColors val="0"/>
        <c:ser>
          <c:idx val="3"/>
          <c:order val="1"/>
          <c:tx>
            <c:v>UN 0.7% commitment</c:v>
          </c:tx>
          <c:spPr>
            <a:ln w="38100" cap="rnd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TableC1!$A$4:$A$53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TableC1!$D$4:$D$53</c:f>
              <c:numCache>
                <c:formatCode>;;;</c:formatCode>
                <c:ptCount val="50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  <c:pt idx="22">
                  <c:v>0.7</c:v>
                </c:pt>
                <c:pt idx="23">
                  <c:v>0.7</c:v>
                </c:pt>
                <c:pt idx="24">
                  <c:v>0.7</c:v>
                </c:pt>
                <c:pt idx="25">
                  <c:v>0.7</c:v>
                </c:pt>
                <c:pt idx="26">
                  <c:v>0.7</c:v>
                </c:pt>
                <c:pt idx="27">
                  <c:v>0.7</c:v>
                </c:pt>
                <c:pt idx="28">
                  <c:v>0.7</c:v>
                </c:pt>
                <c:pt idx="29">
                  <c:v>0.7</c:v>
                </c:pt>
                <c:pt idx="30">
                  <c:v>0.7</c:v>
                </c:pt>
                <c:pt idx="31">
                  <c:v>0.7</c:v>
                </c:pt>
                <c:pt idx="32">
                  <c:v>0.7</c:v>
                </c:pt>
                <c:pt idx="33">
                  <c:v>0.7</c:v>
                </c:pt>
                <c:pt idx="34">
                  <c:v>0.7</c:v>
                </c:pt>
                <c:pt idx="35">
                  <c:v>0.7</c:v>
                </c:pt>
                <c:pt idx="36">
                  <c:v>0.7</c:v>
                </c:pt>
                <c:pt idx="37">
                  <c:v>0.7</c:v>
                </c:pt>
                <c:pt idx="38">
                  <c:v>0.7</c:v>
                </c:pt>
                <c:pt idx="39">
                  <c:v>0.7</c:v>
                </c:pt>
                <c:pt idx="40">
                  <c:v>0.7</c:v>
                </c:pt>
                <c:pt idx="41">
                  <c:v>0.7</c:v>
                </c:pt>
                <c:pt idx="42">
                  <c:v>0.7</c:v>
                </c:pt>
                <c:pt idx="43">
                  <c:v>0.7</c:v>
                </c:pt>
                <c:pt idx="44">
                  <c:v>0.7</c:v>
                </c:pt>
                <c:pt idx="45">
                  <c:v>0.7</c:v>
                </c:pt>
                <c:pt idx="46">
                  <c:v>0.7</c:v>
                </c:pt>
                <c:pt idx="47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D01-4951-8E1E-8415581B6346}"/>
            </c:ext>
          </c:extLst>
        </c:ser>
        <c:ser>
          <c:idx val="2"/>
          <c:order val="2"/>
          <c:tx>
            <c:strRef>
              <c:f>TableC1!$C$3</c:f>
              <c:strCache>
                <c:ptCount val="1"/>
                <c:pt idx="0">
                  <c:v>ODA:GNI ratio (%) Current methodology in given year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06-CD01-4951-8E1E-8415581B6346}"/>
              </c:ext>
            </c:extLst>
          </c:dPt>
          <c:cat>
            <c:numRef>
              <c:f>TableC1!$A$4:$A$53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TableC1!$C$4:$C$53</c:f>
              <c:numCache>
                <c:formatCode>0.00</c:formatCode>
                <c:ptCount val="50"/>
                <c:pt idx="0">
                  <c:v>0.36</c:v>
                </c:pt>
                <c:pt idx="1">
                  <c:v>0.4</c:v>
                </c:pt>
                <c:pt idx="2">
                  <c:v>0.38</c:v>
                </c:pt>
                <c:pt idx="3">
                  <c:v>0.34</c:v>
                </c:pt>
                <c:pt idx="4">
                  <c:v>0.4</c:v>
                </c:pt>
                <c:pt idx="5">
                  <c:v>0.39</c:v>
                </c:pt>
                <c:pt idx="6">
                  <c:v>0.39</c:v>
                </c:pt>
                <c:pt idx="7">
                  <c:v>0.44</c:v>
                </c:pt>
                <c:pt idx="8">
                  <c:v>0.46</c:v>
                </c:pt>
                <c:pt idx="9">
                  <c:v>0.51</c:v>
                </c:pt>
                <c:pt idx="10">
                  <c:v>0.35</c:v>
                </c:pt>
                <c:pt idx="11">
                  <c:v>0.43</c:v>
                </c:pt>
                <c:pt idx="12">
                  <c:v>0.37</c:v>
                </c:pt>
                <c:pt idx="13">
                  <c:v>0.35</c:v>
                </c:pt>
                <c:pt idx="14">
                  <c:v>0.33</c:v>
                </c:pt>
                <c:pt idx="15">
                  <c:v>0.33</c:v>
                </c:pt>
                <c:pt idx="16">
                  <c:v>0.31</c:v>
                </c:pt>
                <c:pt idx="17">
                  <c:v>0.28000000000000003</c:v>
                </c:pt>
                <c:pt idx="18">
                  <c:v>0.32</c:v>
                </c:pt>
                <c:pt idx="19">
                  <c:v>0.31</c:v>
                </c:pt>
                <c:pt idx="20">
                  <c:v>0.27</c:v>
                </c:pt>
                <c:pt idx="21">
                  <c:v>0.32</c:v>
                </c:pt>
                <c:pt idx="22">
                  <c:v>0.31</c:v>
                </c:pt>
                <c:pt idx="23">
                  <c:v>0.31</c:v>
                </c:pt>
                <c:pt idx="24">
                  <c:v>0.31</c:v>
                </c:pt>
                <c:pt idx="25">
                  <c:v>0.28999999999999998</c:v>
                </c:pt>
                <c:pt idx="26">
                  <c:v>0.27</c:v>
                </c:pt>
                <c:pt idx="27">
                  <c:v>0.26</c:v>
                </c:pt>
                <c:pt idx="28">
                  <c:v>0.27</c:v>
                </c:pt>
                <c:pt idx="29">
                  <c:v>0.24</c:v>
                </c:pt>
                <c:pt idx="30">
                  <c:v>0.32</c:v>
                </c:pt>
                <c:pt idx="31">
                  <c:v>0.32</c:v>
                </c:pt>
                <c:pt idx="32">
                  <c:v>0.31</c:v>
                </c:pt>
                <c:pt idx="33">
                  <c:v>0.34</c:v>
                </c:pt>
                <c:pt idx="34">
                  <c:v>0.36</c:v>
                </c:pt>
                <c:pt idx="35">
                  <c:v>0.47</c:v>
                </c:pt>
                <c:pt idx="36">
                  <c:v>0.51</c:v>
                </c:pt>
                <c:pt idx="37">
                  <c:v>0.36</c:v>
                </c:pt>
                <c:pt idx="38">
                  <c:v>0.43</c:v>
                </c:pt>
                <c:pt idx="39">
                  <c:v>0.51</c:v>
                </c:pt>
                <c:pt idx="40">
                  <c:v>0.56999999999999995</c:v>
                </c:pt>
                <c:pt idx="41">
                  <c:v>0.56000000000000005</c:v>
                </c:pt>
                <c:pt idx="42">
                  <c:v>0.56999999999999995</c:v>
                </c:pt>
                <c:pt idx="43">
                  <c:v>0.7</c:v>
                </c:pt>
                <c:pt idx="44">
                  <c:v>0.7</c:v>
                </c:pt>
                <c:pt idx="45">
                  <c:v>0.7</c:v>
                </c:pt>
                <c:pt idx="46">
                  <c:v>0.7</c:v>
                </c:pt>
                <c:pt idx="47">
                  <c:v>0.7</c:v>
                </c:pt>
                <c:pt idx="48">
                  <c:v>0.7</c:v>
                </c:pt>
                <c:pt idx="49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D01-4951-8E1E-8415581B6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05856"/>
        <c:axId val="131307392"/>
        <c:extLst/>
      </c:lineChart>
      <c:catAx>
        <c:axId val="13130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bg2">
                    <a:lumMod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1307392"/>
        <c:crosses val="autoZero"/>
        <c:auto val="1"/>
        <c:lblAlgn val="ctr"/>
        <c:lblOffset val="100"/>
        <c:tickLblSkip val="5"/>
        <c:noMultiLvlLbl val="0"/>
      </c:catAx>
      <c:valAx>
        <c:axId val="131307392"/>
        <c:scaling>
          <c:orientation val="minMax"/>
          <c:max val="0.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accent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1305856"/>
        <c:crosses val="autoZero"/>
        <c:crossBetween val="between"/>
      </c:valAx>
      <c:valAx>
        <c:axId val="131308928"/>
        <c:scaling>
          <c:orientation val="minMax"/>
          <c:max val="18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accent1">
                    <a:lumMod val="60000"/>
                    <a:lumOff val="4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1310720"/>
        <c:crosses val="max"/>
        <c:crossBetween val="between"/>
      </c:valAx>
      <c:catAx>
        <c:axId val="131310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1308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004182749508032E-2"/>
          <c:y val="0.79109424740937262"/>
          <c:w val="0.92982161028053423"/>
          <c:h val="7.4107499305183136E-2"/>
        </c:manualLayout>
      </c:layout>
      <c:overlay val="0"/>
      <c:txPr>
        <a:bodyPr/>
        <a:lstStyle/>
        <a:p>
          <a:pPr>
            <a:defRPr sz="14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5">
                  <a:lumMod val="50000"/>
                </a:schemeClr>
              </a:solidFill>
              <a:round/>
              <a:headEnd type="none" w="med" len="sm"/>
              <a:tailEnd type="none" w="med" len="med"/>
            </a:ln>
            <a:effectLst/>
          </c:spPr>
          <c:marker>
            <c:symbol val="none"/>
          </c:marker>
          <c:dPt>
            <c:idx val="4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FA66-4B43-B3F9-E431FE4D16D2}"/>
              </c:ext>
            </c:extLst>
          </c:dPt>
          <c:cat>
            <c:numRef>
              <c:f>TableC1!$A$4:$A$53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TableC1!$B$4:$B$53</c:f>
              <c:numCache>
                <c:formatCode>#,##0</c:formatCode>
                <c:ptCount val="50"/>
                <c:pt idx="0">
                  <c:v>186</c:v>
                </c:pt>
                <c:pt idx="1">
                  <c:v>231</c:v>
                </c:pt>
                <c:pt idx="2">
                  <c:v>243</c:v>
                </c:pt>
                <c:pt idx="3">
                  <c:v>246</c:v>
                </c:pt>
                <c:pt idx="4">
                  <c:v>307</c:v>
                </c:pt>
                <c:pt idx="5">
                  <c:v>388</c:v>
                </c:pt>
                <c:pt idx="6">
                  <c:v>487</c:v>
                </c:pt>
                <c:pt idx="7">
                  <c:v>638</c:v>
                </c:pt>
                <c:pt idx="8">
                  <c:v>763</c:v>
                </c:pt>
                <c:pt idx="9">
                  <c:v>1016</c:v>
                </c:pt>
                <c:pt idx="10">
                  <c:v>797</c:v>
                </c:pt>
                <c:pt idx="11">
                  <c:v>1081</c:v>
                </c:pt>
                <c:pt idx="12">
                  <c:v>1028</c:v>
                </c:pt>
                <c:pt idx="13">
                  <c:v>1061</c:v>
                </c:pt>
                <c:pt idx="14">
                  <c:v>1070</c:v>
                </c:pt>
                <c:pt idx="15">
                  <c:v>1180</c:v>
                </c:pt>
                <c:pt idx="16">
                  <c:v>1185</c:v>
                </c:pt>
                <c:pt idx="17">
                  <c:v>1142</c:v>
                </c:pt>
                <c:pt idx="18">
                  <c:v>1485</c:v>
                </c:pt>
                <c:pt idx="19">
                  <c:v>1578</c:v>
                </c:pt>
                <c:pt idx="20">
                  <c:v>1485</c:v>
                </c:pt>
                <c:pt idx="21">
                  <c:v>1815</c:v>
                </c:pt>
                <c:pt idx="22">
                  <c:v>1848</c:v>
                </c:pt>
                <c:pt idx="23">
                  <c:v>1945</c:v>
                </c:pt>
                <c:pt idx="24">
                  <c:v>2089</c:v>
                </c:pt>
                <c:pt idx="25">
                  <c:v>2029</c:v>
                </c:pt>
                <c:pt idx="26">
                  <c:v>2050</c:v>
                </c:pt>
                <c:pt idx="27">
                  <c:v>2096</c:v>
                </c:pt>
                <c:pt idx="28">
                  <c:v>2332</c:v>
                </c:pt>
                <c:pt idx="29">
                  <c:v>2118</c:v>
                </c:pt>
                <c:pt idx="30">
                  <c:v>2974</c:v>
                </c:pt>
                <c:pt idx="31">
                  <c:v>3179</c:v>
                </c:pt>
                <c:pt idx="32">
                  <c:v>3281</c:v>
                </c:pt>
                <c:pt idx="33">
                  <c:v>3847</c:v>
                </c:pt>
                <c:pt idx="34">
                  <c:v>4302</c:v>
                </c:pt>
                <c:pt idx="35">
                  <c:v>5926</c:v>
                </c:pt>
                <c:pt idx="36">
                  <c:v>6770</c:v>
                </c:pt>
                <c:pt idx="37">
                  <c:v>4921</c:v>
                </c:pt>
                <c:pt idx="38">
                  <c:v>6356</c:v>
                </c:pt>
                <c:pt idx="39">
                  <c:v>7301</c:v>
                </c:pt>
                <c:pt idx="40">
                  <c:v>8528.7810429272431</c:v>
                </c:pt>
                <c:pt idx="41">
                  <c:v>8628.6230878479964</c:v>
                </c:pt>
                <c:pt idx="42">
                  <c:v>8801.9190474258448</c:v>
                </c:pt>
                <c:pt idx="43">
                  <c:v>11406.860450010212</c:v>
                </c:pt>
                <c:pt idx="44">
                  <c:v>11700.471985525361</c:v>
                </c:pt>
                <c:pt idx="45">
                  <c:v>12135.596438341629</c:v>
                </c:pt>
                <c:pt idx="46">
                  <c:v>13377.131388476799</c:v>
                </c:pt>
                <c:pt idx="47">
                  <c:v>14059.08923291778</c:v>
                </c:pt>
                <c:pt idx="48">
                  <c:v>14551.844675957378</c:v>
                </c:pt>
                <c:pt idx="49">
                  <c:v>15174.416113912699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66-4B43-B3F9-E431FE4D1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1633840"/>
        <c:axId val="931632528"/>
      </c:lineChart>
      <c:catAx>
        <c:axId val="93163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31632528"/>
        <c:crosses val="autoZero"/>
        <c:auto val="1"/>
        <c:lblAlgn val="ctr"/>
        <c:lblOffset val="100"/>
        <c:tickLblSkip val="20"/>
        <c:noMultiLvlLbl val="0"/>
      </c:catAx>
      <c:valAx>
        <c:axId val="93163252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931633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084763" y="1377043"/>
    <xdr:ext cx="9291735" cy="60843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48FCE0-0005-4B48-9286-9817DBEDFE2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23</xdr:col>
      <xdr:colOff>434067</xdr:colOff>
      <xdr:row>10</xdr:row>
      <xdr:rowOff>167367</xdr:rowOff>
    </xdr:from>
    <xdr:to>
      <xdr:col>36</xdr:col>
      <xdr:colOff>296636</xdr:colOff>
      <xdr:row>41</xdr:row>
      <xdr:rowOff>78921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D46763D-FF43-4257-9172-8496188AD7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0.05331</cdr:x>
      <cdr:y>0.11942</cdr:y>
    </cdr:from>
    <cdr:to>
      <cdr:x>0.22245</cdr:x>
      <cdr:y>0.18956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87055" y="418603"/>
          <a:ext cx="910709" cy="2458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 b="1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UN 0.7% target</a:t>
          </a:r>
        </a:p>
      </cdr:txBody>
    </cdr:sp>
  </cdr:relSizeAnchor>
  <cdr:relSizeAnchor xmlns:cdr="http://schemas.openxmlformats.org/drawingml/2006/chartDrawing">
    <cdr:from>
      <cdr:x>0.88478</cdr:x>
      <cdr:y>0.66513</cdr:y>
    </cdr:from>
    <cdr:to>
      <cdr:x>0.91514</cdr:x>
      <cdr:y>0.78796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7988502" y="4279509"/>
          <a:ext cx="747339" cy="282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 b="1">
              <a:solidFill>
                <a:schemeClr val="bg2">
                  <a:lumMod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  <a:p xmlns:a="http://schemas.openxmlformats.org/drawingml/2006/main">
          <a:endParaRPr lang="en-GB" sz="1000" b="1">
            <a:solidFill>
              <a:schemeClr val="bg2">
                <a:lumMod val="2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0.01025</cdr:y>
    </cdr:from>
    <cdr:to>
      <cdr:x>0.02992</cdr:x>
      <cdr:y>0.18282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307FEE23-77AB-4A5E-9B08-488E9B6A3342}"/>
            </a:ext>
          </a:extLst>
        </cdr:cNvPr>
        <cdr:cNvSpPr txBox="1"/>
      </cdr:nvSpPr>
      <cdr:spPr>
        <a:xfrm xmlns:a="http://schemas.openxmlformats.org/drawingml/2006/main" rot="16200000">
          <a:off x="-385982" y="448346"/>
          <a:ext cx="1049974" cy="278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ODA:GNI</a:t>
          </a:r>
          <a:r>
            <a:rPr lang="en-GB" sz="1100" b="1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 (%)</a:t>
          </a:r>
          <a:endParaRPr lang="en-GB" sz="1100" b="1">
            <a:solidFill>
              <a:schemeClr val="accent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0.96406</cdr:x>
      <cdr:y>0.09315</cdr:y>
    </cdr:from>
    <cdr:to>
      <cdr:x>0.99398</cdr:x>
      <cdr:y>0.26572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15716127-4B6C-4B4C-BA28-F360C9BAF4B3}"/>
            </a:ext>
          </a:extLst>
        </cdr:cNvPr>
        <cdr:cNvSpPr txBox="1"/>
      </cdr:nvSpPr>
      <cdr:spPr>
        <a:xfrm xmlns:a="http://schemas.openxmlformats.org/drawingml/2006/main" rot="16200000">
          <a:off x="8571827" y="952727"/>
          <a:ext cx="1049980" cy="278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>
              <a:solidFill>
                <a:schemeClr val="accent1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ODA</a:t>
          </a:r>
          <a:r>
            <a:rPr lang="en-GB" sz="1100" b="1" baseline="0">
              <a:solidFill>
                <a:schemeClr val="accent1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(£ Million)</a:t>
          </a:r>
          <a:endParaRPr lang="en-GB" sz="1100" b="1">
            <a:solidFill>
              <a:schemeClr val="accent1">
                <a:lumMod val="60000"/>
                <a:lumOff val="4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.vault.dfid.gov.uk/otcsdav/nodes/6722280/table%20working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.vault.dfid.gov.uk/otcsdav/nodes/28304127/Main%20table%20working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-kulasinghe\AppData\Local\Microsoft\Windows\INetCache\IE\3VHR8VB3\Main%20table%20workings_2018_in%20progre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C Adv-e UK"/>
      <sheetName val="United Kingdom"/>
      <sheetName val="Checks"/>
      <sheetName val="BIS"/>
      <sheetName val="Propesity"/>
      <sheetName val="CSSF"/>
      <sheetName val="DCMS"/>
      <sheetName val="DECC"/>
      <sheetName val="DEFRA"/>
      <sheetName val="DfE"/>
      <sheetName val="DoH"/>
      <sheetName val="DWP"/>
      <sheetName val="FCO"/>
      <sheetName val="HMRC"/>
      <sheetName val="HMT"/>
      <sheetName val="HO"/>
      <sheetName val="ECGB"/>
      <sheetName val="ONS"/>
      <sheetName val="MoD"/>
      <sheetName val="Scot"/>
      <sheetName val="Wales"/>
      <sheetName val="BBC WS"/>
      <sheetName val="Colonial Pensions"/>
      <sheetName val="non-DFID EC Att"/>
      <sheetName val="Gift Aid"/>
      <sheetName val="IMF PRGT"/>
      <sheetName val="DFID"/>
      <sheetName val="DFID grant equiv"/>
      <sheetName val="Sensitivity Analysis"/>
      <sheetName val="Table 1"/>
      <sheetName val="Table 2"/>
      <sheetName val="Table 3"/>
      <sheetName val="Table 3_Old Format"/>
      <sheetName val="Table 3_Option 1"/>
      <sheetName val="Table 4a"/>
      <sheetName val="Table 4b"/>
      <sheetName val="Table 5"/>
      <sheetName val="Table 6"/>
      <sheetName val="Figure 1"/>
      <sheetName val="Figure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5">
          <cell r="O5" t="str">
            <v>mymtym</v>
          </cell>
        </row>
        <row r="6">
          <cell r="K6" t="str">
            <v>India</v>
          </cell>
          <cell r="L6">
            <v>150.39087200000003</v>
          </cell>
          <cell r="N6" t="str">
            <v>Afghanistan</v>
          </cell>
          <cell r="O6">
            <v>141.97295151</v>
          </cell>
        </row>
        <row r="7">
          <cell r="K7" t="str">
            <v>Bangladesh</v>
          </cell>
          <cell r="L7">
            <v>157.47462577999997</v>
          </cell>
          <cell r="N7" t="str">
            <v>Bangladesh</v>
          </cell>
          <cell r="O7">
            <v>143.70677145000002</v>
          </cell>
        </row>
        <row r="8">
          <cell r="K8" t="str">
            <v>Afghanistan</v>
          </cell>
          <cell r="L8">
            <v>199.63218440999998</v>
          </cell>
          <cell r="N8" t="str">
            <v>Jordan</v>
          </cell>
          <cell r="O8">
            <v>143.90865219</v>
          </cell>
        </row>
        <row r="9">
          <cell r="K9" t="str">
            <v>Tanzania</v>
          </cell>
          <cell r="L9">
            <v>199.72972269999997</v>
          </cell>
          <cell r="N9" t="str">
            <v>Sierra Leone</v>
          </cell>
          <cell r="O9">
            <v>150.39963142000002</v>
          </cell>
        </row>
        <row r="10">
          <cell r="K10" t="str">
            <v>Syria</v>
          </cell>
          <cell r="L10">
            <v>201.63185491999997</v>
          </cell>
          <cell r="N10" t="str">
            <v>South Sudan</v>
          </cell>
          <cell r="O10">
            <v>156.17268750999995</v>
          </cell>
        </row>
        <row r="11">
          <cell r="K11" t="str">
            <v>South Sudan</v>
          </cell>
          <cell r="L11">
            <v>205.23727525999999</v>
          </cell>
          <cell r="N11" t="str">
            <v>Tanzania</v>
          </cell>
          <cell r="O11">
            <v>180.63458630000002</v>
          </cell>
        </row>
        <row r="12">
          <cell r="K12" t="str">
            <v>Sierra Leone</v>
          </cell>
          <cell r="L12">
            <v>213.81268335000004</v>
          </cell>
          <cell r="N12" t="str">
            <v>Syria</v>
          </cell>
          <cell r="O12">
            <v>216.67375462999999</v>
          </cell>
        </row>
        <row r="13">
          <cell r="K13" t="str">
            <v>Nigeria</v>
          </cell>
          <cell r="L13">
            <v>253.49867155000007</v>
          </cell>
          <cell r="N13" t="str">
            <v>Nigeria</v>
          </cell>
          <cell r="O13">
            <v>305.25287549999996</v>
          </cell>
        </row>
        <row r="14">
          <cell r="K14" t="str">
            <v>Ethiopia</v>
          </cell>
          <cell r="L14">
            <v>334.1369456299999</v>
          </cell>
          <cell r="N14" t="str">
            <v>Ethiopia</v>
          </cell>
          <cell r="O14">
            <v>331.91659323999994</v>
          </cell>
        </row>
        <row r="15">
          <cell r="K15" t="str">
            <v>Pakistan</v>
          </cell>
          <cell r="L15">
            <v>351.37879163999997</v>
          </cell>
          <cell r="N15" t="str">
            <v>Pakistan</v>
          </cell>
          <cell r="O15">
            <v>424.16579128999996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Adv-e"/>
      <sheetName val="UK Questionnaire £"/>
      <sheetName val="BEIS"/>
      <sheetName val="BBC WS"/>
      <sheetName val="Cab_office"/>
      <sheetName val="Colonial Pen"/>
      <sheetName val="CSSF"/>
      <sheetName val="DCMS"/>
      <sheetName val="Debt Relief"/>
      <sheetName val="Defra"/>
      <sheetName val="DECC"/>
      <sheetName val="DfE"/>
      <sheetName val="DFID"/>
      <sheetName val="DHSC"/>
      <sheetName val="DWP"/>
      <sheetName val="FCO"/>
      <sheetName val="Giftaid"/>
      <sheetName val="HMRC"/>
      <sheetName val="HMT"/>
      <sheetName val="Home Office"/>
      <sheetName val="MoD"/>
      <sheetName val="Non-DFID EC"/>
      <sheetName val="ONS"/>
      <sheetName val="PF"/>
      <sheetName val="PRGT"/>
      <sheetName val="ScottishGov"/>
      <sheetName val="Welsh"/>
      <sheetName val="Grant EQ"/>
      <sheetName val="WorldBankIG"/>
      <sheetName val="Table1"/>
      <sheetName val="Table2"/>
      <sheetName val="Table3"/>
      <sheetName val="Raw Table4"/>
      <sheetName val="Table4"/>
      <sheetName val="Raw Table5"/>
      <sheetName val="Table 5"/>
      <sheetName val="TableC1"/>
      <sheetName val="TableC2"/>
      <sheetName val="Raw TableC3"/>
      <sheetName val="TableC3"/>
      <sheetName val="Raw_dataset"/>
      <sheetName val="New TableC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5">
          <cell r="G15">
            <v>556.51124800000002</v>
          </cell>
        </row>
      </sheetData>
      <sheetData sheetId="32">
        <row r="1">
          <cell r="A1" t="str">
            <v>Foreign and Commonwealth Office</v>
          </cell>
          <cell r="B1">
            <v>387375598.00000006</v>
          </cell>
        </row>
        <row r="2">
          <cell r="A2" t="str">
            <v>Department for International Development</v>
          </cell>
          <cell r="B2">
            <v>111898550</v>
          </cell>
        </row>
        <row r="3">
          <cell r="A3" t="str">
            <v>Ministry of Defence</v>
          </cell>
          <cell r="B3">
            <v>14039862</v>
          </cell>
        </row>
        <row r="4">
          <cell r="A4" t="str">
            <v>Home Office</v>
          </cell>
          <cell r="B4">
            <v>18957438</v>
          </cell>
        </row>
        <row r="5">
          <cell r="A5" t="str">
            <v>National Crime Agency</v>
          </cell>
          <cell r="B5">
            <v>19538649</v>
          </cell>
        </row>
        <row r="6">
          <cell r="A6" t="str">
            <v>Crown Prosecution Service</v>
          </cell>
          <cell r="B6">
            <v>1879739</v>
          </cell>
        </row>
        <row r="7">
          <cell r="A7" t="str">
            <v>HM Revenue and Customs</v>
          </cell>
          <cell r="B7">
            <v>436912</v>
          </cell>
        </row>
        <row r="8">
          <cell r="A8" t="str">
            <v>Department for Environment Food and Rural Affairs</v>
          </cell>
          <cell r="B8">
            <v>2004000</v>
          </cell>
        </row>
        <row r="9">
          <cell r="A9" t="str">
            <v>UK Hydrographic Office</v>
          </cell>
          <cell r="B9">
            <v>206500</v>
          </cell>
        </row>
        <row r="10">
          <cell r="A10" t="str">
            <v>Department of Health and Social Care</v>
          </cell>
          <cell r="B10">
            <v>111000</v>
          </cell>
        </row>
        <row r="11">
          <cell r="A11" t="str">
            <v>Department for Transport</v>
          </cell>
          <cell r="B11">
            <v>63000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>
        <row r="2">
          <cell r="C2">
            <v>442536159.36220634</v>
          </cell>
        </row>
        <row r="3">
          <cell r="B3" t="str">
            <v>BBC World Service</v>
          </cell>
          <cell r="C3">
            <v>25613000</v>
          </cell>
        </row>
        <row r="4">
          <cell r="B4" t="str">
            <v>Cabinet Office5</v>
          </cell>
          <cell r="C4">
            <v>2520446</v>
          </cell>
        </row>
        <row r="5">
          <cell r="B5" t="str">
            <v>Colonial Pensions administered by DFID</v>
          </cell>
          <cell r="C5">
            <v>1652705.4699999997</v>
          </cell>
        </row>
        <row r="6">
          <cell r="B6" t="str">
            <v>Conflict Pool/Conflict, Stability and Security Fund (CSSF)3</v>
          </cell>
          <cell r="C6">
            <v>556511248</v>
          </cell>
        </row>
        <row r="7">
          <cell r="B7" t="str">
            <v>Department for Culture, Media and Sports</v>
          </cell>
          <cell r="C7">
            <v>4054710</v>
          </cell>
        </row>
        <row r="8">
          <cell r="B8" t="str">
            <v>Export Credits Guarantee Department4</v>
          </cell>
          <cell r="C8">
            <v>2891363.26</v>
          </cell>
        </row>
        <row r="9">
          <cell r="B9" t="str">
            <v>Department for Environment Food and Rural Affairs</v>
          </cell>
          <cell r="C9">
            <v>67067607.310000002</v>
          </cell>
        </row>
        <row r="10">
          <cell r="C10">
            <v>326112815.17000002</v>
          </cell>
        </row>
        <row r="11">
          <cell r="B11" t="str">
            <v xml:space="preserve">Department for Education </v>
          </cell>
          <cell r="C11">
            <v>24193000</v>
          </cell>
        </row>
        <row r="12">
          <cell r="B12" t="str">
            <v>Department for International Development2</v>
          </cell>
          <cell r="C12">
            <v>10104982033.761528</v>
          </cell>
        </row>
        <row r="13">
          <cell r="B13" t="str">
            <v>Department of Health and Social Care</v>
          </cell>
          <cell r="C13">
            <v>100857838.59</v>
          </cell>
        </row>
        <row r="14">
          <cell r="B14" t="str">
            <v>Department for Work and Pensions</v>
          </cell>
          <cell r="C14">
            <v>28697694</v>
          </cell>
        </row>
        <row r="15">
          <cell r="B15" t="str">
            <v>Foreign &amp; Commonwealth Office</v>
          </cell>
          <cell r="C15">
            <v>560071390.54999995</v>
          </cell>
        </row>
        <row r="16">
          <cell r="B16" t="str">
            <v>Gift Aid</v>
          </cell>
          <cell r="C16">
            <v>98657999.999999985</v>
          </cell>
        </row>
        <row r="17">
          <cell r="B17" t="str">
            <v>HM Revenue and Customs</v>
          </cell>
          <cell r="C17">
            <v>14391034.32</v>
          </cell>
        </row>
        <row r="18">
          <cell r="B18" t="str">
            <v>HM Treasury6</v>
          </cell>
          <cell r="C18">
            <v>958925.86880000005</v>
          </cell>
        </row>
        <row r="19">
          <cell r="B19" t="str">
            <v>Home Office</v>
          </cell>
          <cell r="C19">
            <v>334924056</v>
          </cell>
        </row>
        <row r="20">
          <cell r="B20" t="str">
            <v>Ministry of Defence</v>
          </cell>
          <cell r="C20">
            <v>4542030.16</v>
          </cell>
        </row>
        <row r="21">
          <cell r="B21" t="str">
            <v>EU Attribution (non - DFID)3</v>
          </cell>
          <cell r="C21">
            <v>444500000</v>
          </cell>
        </row>
        <row r="22">
          <cell r="B22" t="str">
            <v>Office for National Statistics7</v>
          </cell>
          <cell r="C22">
            <v>224999</v>
          </cell>
        </row>
        <row r="23">
          <cell r="B23" t="str">
            <v>Prosperity Cross- Government Fund</v>
          </cell>
          <cell r="C23">
            <v>45974398</v>
          </cell>
        </row>
        <row r="24">
          <cell r="B24" t="str">
            <v>IMF Poverty Reduction and Growth Trust (PRGT)</v>
          </cell>
          <cell r="C24">
            <v>725862913</v>
          </cell>
        </row>
        <row r="25">
          <cell r="B25" t="str">
            <v>Scottish Government8</v>
          </cell>
          <cell r="C25">
            <v>13635556</v>
          </cell>
        </row>
        <row r="26">
          <cell r="B26" t="str">
            <v>Welsh Government</v>
          </cell>
          <cell r="C26">
            <v>1104202</v>
          </cell>
        </row>
      </sheetData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Adv-e"/>
      <sheetName val="UK Questionnaire £"/>
      <sheetName val="BIS_18"/>
      <sheetName val="ASMISC_18"/>
      <sheetName val="BBC WS_18"/>
      <sheetName val="Cab_office_18"/>
      <sheetName val="Colonial Pen_18"/>
      <sheetName val="CSSF_18"/>
      <sheetName val="DCMS_18"/>
      <sheetName val="Debt Relief_18"/>
      <sheetName val="Defra_18"/>
      <sheetName val="DECC_18"/>
      <sheetName val="DfE_18"/>
      <sheetName val="DFID_18"/>
      <sheetName val="DHSC_18"/>
      <sheetName val="DWP_18"/>
      <sheetName val="FCO_18"/>
      <sheetName val="Giftaid_18"/>
      <sheetName val="HMRC_18"/>
      <sheetName val="HMT_18"/>
      <sheetName val="Home Office_18"/>
      <sheetName val="MoD_18"/>
      <sheetName val="Non-DFID EC_18"/>
      <sheetName val="ONS_18"/>
      <sheetName val="PF_18"/>
      <sheetName val="PRGT_18REMOVE"/>
      <sheetName val="ScottishGov_18"/>
      <sheetName val="Welsh_18"/>
      <sheetName val="Grant EQ"/>
      <sheetName val="WorldBankIG"/>
      <sheetName val="new Adv-e"/>
      <sheetName val="IMF-PRGT new Adv-e"/>
      <sheetName val="DFID new Adv-e"/>
      <sheetName val="OGD new Adv-e"/>
      <sheetName val="Table1"/>
      <sheetName val="Table2"/>
      <sheetName val="Table3"/>
      <sheetName val="Raw Table5"/>
      <sheetName val="Table 5"/>
      <sheetName val="TableC1"/>
      <sheetName val="TableC2"/>
      <sheetName val="Raw TableC3"/>
      <sheetName val="TableC3"/>
      <sheetName val="Raw_datas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4">
          <cell r="C4">
            <v>2017</v>
          </cell>
        </row>
      </sheetData>
      <sheetData sheetId="39">
        <row r="4">
          <cell r="A4">
            <v>1970</v>
          </cell>
        </row>
      </sheetData>
      <sheetData sheetId="40">
        <row r="4">
          <cell r="B4" t="str">
            <v>DFID</v>
          </cell>
        </row>
      </sheetData>
      <sheetData sheetId="41"/>
      <sheetData sheetId="42">
        <row r="4">
          <cell r="B4" t="str">
            <v>Bilateral ODA</v>
          </cell>
        </row>
      </sheetData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assets.publishing.service.gov.uk/government/uploads/system/uploads/attachment_data/file/854342/Grant-Equivalent-Technical-Note1.pdf" TargetMode="External"/><Relationship Id="rId2" Type="http://schemas.openxmlformats.org/officeDocument/2006/relationships/hyperlink" Target="https://assets.publishing.service.gov.uk/government/uploads/system/uploads/attachment_data/file/854341/Expl-Note-Statistics-International-Dev-use-new-GDP-Framework.pdf" TargetMode="External"/><Relationship Id="rId1" Type="http://schemas.openxmlformats.org/officeDocument/2006/relationships/hyperlink" Target="https://assets.publishing.service.gov.uk/government/uploads/system/uploads/attachment_data/file/832565/SID-annexes-1-3.pdf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ssets.publishing.service.gov.uk/government/uploads/system/uploads/attachment_data/file/832565/SID-annexes-1-3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assets.publishing.service.gov.uk/government/uploads/system/uploads/attachment_data/file/832565/SID-annexes-1-3.pdf" TargetMode="External"/><Relationship Id="rId1" Type="http://schemas.openxmlformats.org/officeDocument/2006/relationships/hyperlink" Target="https://assets.publishing.service.gov.uk/government/uploads/system/uploads/attachment_data/file/792460/Grant-Equivalent-Technical-Note.pdf?_ga=2.53156776.1695171411.1566824347-994184699.1533207360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assets.publishing.service.gov.uk/government/uploads/system/uploads/attachment_data/file/832565/SID-annexes-1-3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assets.publishing.service.gov.uk/government/uploads/system/uploads/attachment_data/file/832565/SID-annexes-1-3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assets.publishing.service.gov.uk/government/uploads/system/uploads/attachment_data/file/832565/SID-annexes-1-3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assets.publishing.service.gov.uk/government/uploads/system/uploads/attachment_data/file/832565/SID-annexes-1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1137D-628E-411B-B90F-3504185EC141}">
  <dimension ref="A1:K29"/>
  <sheetViews>
    <sheetView tabSelected="1" zoomScaleNormal="100" workbookViewId="0"/>
  </sheetViews>
  <sheetFormatPr defaultColWidth="9.1796875" defaultRowHeight="14.5" x14ac:dyDescent="0.35"/>
  <cols>
    <col min="1" max="1" width="9.1796875" style="228"/>
    <col min="2" max="2" width="40.54296875" style="228" customWidth="1"/>
    <col min="3" max="9" width="9.1796875" style="228"/>
    <col min="10" max="10" width="25.81640625" style="228" customWidth="1"/>
    <col min="11" max="16384" width="9.1796875" style="228"/>
  </cols>
  <sheetData>
    <row r="1" spans="1:11" ht="15.5" x14ac:dyDescent="0.35">
      <c r="A1" s="226" t="s">
        <v>0</v>
      </c>
      <c r="B1" s="227"/>
      <c r="C1" s="227"/>
      <c r="D1" s="227"/>
      <c r="E1" s="227"/>
      <c r="F1" s="227"/>
      <c r="G1" s="227"/>
      <c r="H1" s="227"/>
      <c r="I1" s="227"/>
      <c r="J1" s="227"/>
    </row>
    <row r="2" spans="1:11" ht="15.5" x14ac:dyDescent="0.35">
      <c r="A2" s="229"/>
      <c r="B2" s="230"/>
      <c r="C2" s="230"/>
      <c r="D2" s="230"/>
      <c r="E2" s="230"/>
      <c r="F2" s="230"/>
      <c r="G2" s="230"/>
      <c r="H2" s="230"/>
      <c r="I2" s="230"/>
      <c r="J2" s="230"/>
    </row>
    <row r="3" spans="1:11" x14ac:dyDescent="0.35">
      <c r="A3" s="227"/>
      <c r="B3" s="227"/>
      <c r="C3" s="227"/>
      <c r="D3" s="227"/>
      <c r="E3" s="227"/>
      <c r="F3" s="227"/>
      <c r="G3" s="227"/>
      <c r="H3" s="227"/>
      <c r="I3" s="227"/>
      <c r="J3" s="227"/>
    </row>
    <row r="4" spans="1:11" ht="15.5" x14ac:dyDescent="0.35">
      <c r="A4" s="226" t="s">
        <v>1</v>
      </c>
      <c r="B4" s="231"/>
      <c r="C4" s="226" t="s">
        <v>2</v>
      </c>
      <c r="D4" s="227"/>
      <c r="E4" s="227"/>
      <c r="F4" s="227"/>
      <c r="G4" s="227"/>
      <c r="H4" s="227"/>
      <c r="I4" s="227"/>
      <c r="J4" s="227"/>
    </row>
    <row r="5" spans="1:11" x14ac:dyDescent="0.35">
      <c r="A5" s="230"/>
      <c r="B5" s="230"/>
      <c r="C5" s="230"/>
      <c r="D5" s="230"/>
      <c r="E5" s="230"/>
      <c r="F5" s="230"/>
      <c r="G5" s="230"/>
      <c r="H5" s="230"/>
      <c r="I5" s="230"/>
      <c r="J5" s="230"/>
    </row>
    <row r="6" spans="1:11" x14ac:dyDescent="0.35">
      <c r="A6" s="227"/>
      <c r="B6" s="227"/>
      <c r="C6" s="227"/>
      <c r="D6" s="227"/>
      <c r="E6" s="227"/>
      <c r="F6" s="227"/>
      <c r="G6" s="227"/>
      <c r="H6" s="227"/>
      <c r="I6" s="227"/>
      <c r="J6" s="227"/>
    </row>
    <row r="7" spans="1:11" x14ac:dyDescent="0.35">
      <c r="A7" s="232" t="s">
        <v>3</v>
      </c>
      <c r="B7" s="227"/>
      <c r="C7" s="227" t="s">
        <v>102</v>
      </c>
      <c r="D7" s="227"/>
      <c r="E7" s="227"/>
      <c r="F7" s="227"/>
      <c r="G7" s="227"/>
      <c r="H7" s="227"/>
      <c r="I7" s="227"/>
      <c r="J7" s="227"/>
      <c r="K7" s="233"/>
    </row>
    <row r="8" spans="1:11" x14ac:dyDescent="0.35">
      <c r="A8" s="227"/>
      <c r="B8" s="227"/>
      <c r="C8" s="227"/>
      <c r="D8" s="227"/>
      <c r="E8" s="227"/>
      <c r="F8" s="227"/>
      <c r="G8" s="227"/>
      <c r="H8" s="227"/>
      <c r="I8" s="227"/>
      <c r="J8" s="227"/>
      <c r="K8" s="233"/>
    </row>
    <row r="9" spans="1:11" x14ac:dyDescent="0.35">
      <c r="A9" s="232" t="s">
        <v>4</v>
      </c>
      <c r="B9" s="227"/>
      <c r="C9" s="227" t="s">
        <v>5</v>
      </c>
      <c r="D9" s="227"/>
      <c r="E9" s="227"/>
      <c r="F9" s="227"/>
      <c r="G9" s="227"/>
      <c r="H9" s="227"/>
      <c r="I9" s="227"/>
      <c r="J9" s="227"/>
      <c r="K9" s="233"/>
    </row>
    <row r="10" spans="1:11" x14ac:dyDescent="0.35">
      <c r="K10" s="233"/>
    </row>
    <row r="11" spans="1:11" x14ac:dyDescent="0.35">
      <c r="A11" s="232" t="s">
        <v>6</v>
      </c>
      <c r="C11" s="227" t="s">
        <v>7</v>
      </c>
      <c r="K11" s="233"/>
    </row>
    <row r="12" spans="1:11" x14ac:dyDescent="0.35">
      <c r="A12" s="227"/>
      <c r="C12" s="227"/>
      <c r="K12" s="233"/>
    </row>
    <row r="13" spans="1:11" x14ac:dyDescent="0.35">
      <c r="A13" s="235" t="s">
        <v>8</v>
      </c>
      <c r="C13" s="227" t="s">
        <v>9</v>
      </c>
      <c r="K13" s="233"/>
    </row>
    <row r="14" spans="1:11" x14ac:dyDescent="0.35">
      <c r="K14" s="233"/>
    </row>
    <row r="15" spans="1:11" x14ac:dyDescent="0.35">
      <c r="A15" s="227"/>
      <c r="B15" s="227"/>
      <c r="C15" s="227"/>
      <c r="D15" s="227"/>
      <c r="E15" s="227"/>
      <c r="F15" s="227"/>
      <c r="G15" s="227"/>
      <c r="H15" s="227"/>
      <c r="I15" s="227"/>
      <c r="J15" s="227"/>
      <c r="K15" s="233"/>
    </row>
    <row r="16" spans="1:11" ht="17.5" x14ac:dyDescent="0.35">
      <c r="A16" s="226" t="s">
        <v>10</v>
      </c>
      <c r="B16" s="231"/>
      <c r="C16" s="226" t="s">
        <v>2</v>
      </c>
      <c r="D16" s="227"/>
      <c r="E16" s="227"/>
      <c r="F16" s="227"/>
      <c r="G16" s="227"/>
      <c r="H16" s="227"/>
      <c r="I16" s="227"/>
      <c r="J16" s="227"/>
      <c r="K16" s="233"/>
    </row>
    <row r="17" spans="1:11" x14ac:dyDescent="0.35">
      <c r="A17" s="230"/>
      <c r="B17" s="230"/>
      <c r="C17" s="230"/>
      <c r="D17" s="230"/>
      <c r="E17" s="230"/>
      <c r="F17" s="230"/>
      <c r="G17" s="230"/>
      <c r="H17" s="230"/>
      <c r="I17" s="230"/>
      <c r="J17" s="230"/>
      <c r="K17" s="233"/>
    </row>
    <row r="18" spans="1:11" x14ac:dyDescent="0.35">
      <c r="K18" s="233"/>
    </row>
    <row r="19" spans="1:11" x14ac:dyDescent="0.35">
      <c r="A19" s="232" t="s">
        <v>11</v>
      </c>
      <c r="C19" s="227" t="s">
        <v>12</v>
      </c>
      <c r="K19" s="233"/>
    </row>
    <row r="20" spans="1:11" x14ac:dyDescent="0.35">
      <c r="K20" s="233"/>
    </row>
    <row r="21" spans="1:11" x14ac:dyDescent="0.35">
      <c r="A21" s="232" t="s">
        <v>13</v>
      </c>
      <c r="C21" s="227" t="s">
        <v>14</v>
      </c>
      <c r="K21" s="233"/>
    </row>
    <row r="22" spans="1:11" x14ac:dyDescent="0.35">
      <c r="K22" s="233"/>
    </row>
    <row r="23" spans="1:11" x14ac:dyDescent="0.35">
      <c r="A23" s="232" t="s">
        <v>15</v>
      </c>
      <c r="C23" s="227" t="s">
        <v>16</v>
      </c>
      <c r="K23" s="233"/>
    </row>
    <row r="24" spans="1:11" x14ac:dyDescent="0.35">
      <c r="K24" s="233"/>
    </row>
    <row r="25" spans="1:11" x14ac:dyDescent="0.35">
      <c r="A25" s="227"/>
      <c r="B25" s="227"/>
      <c r="C25" s="227"/>
      <c r="D25" s="227"/>
      <c r="E25" s="227"/>
      <c r="F25" s="227"/>
      <c r="G25" s="227"/>
      <c r="H25" s="227"/>
      <c r="I25" s="227"/>
      <c r="J25" s="227"/>
    </row>
    <row r="29" spans="1:11" x14ac:dyDescent="0.35">
      <c r="A29" s="234" t="s">
        <v>17</v>
      </c>
    </row>
  </sheetData>
  <hyperlinks>
    <hyperlink ref="A7" location="Table1!A1" display="Table 1 " xr:uid="{7EA8A97E-AB99-4B8E-877B-175B800CACE2}"/>
    <hyperlink ref="A9" location="Table2!A1" display="Table 2" xr:uid="{E8C8A8DA-8C02-4218-8CF6-19A634ED6B77}"/>
    <hyperlink ref="A11" location="Table3!A1" display="Table 3" xr:uid="{366CE0B2-9E9D-4E57-8643-2ABC8337486F}"/>
    <hyperlink ref="A13" location="Table4!A1" display="Table 4" xr:uid="{93DF1C07-6E7F-488E-9A92-C4CD0AEDFE6E}"/>
    <hyperlink ref="A19" location="'Table C1'!A1" display="Table C1" xr:uid="{52F0F9B1-8F87-4952-8E70-B640B009CA5A}"/>
    <hyperlink ref="A23" location="TableC3!A1" display="Table C3" xr:uid="{99F5B0DD-5713-4450-AAEF-BFC07D31C9AE}"/>
    <hyperlink ref="A21" location="TableC2!A1" display="Table C2" xr:uid="{50AEC09A-C970-4E38-8DBE-647FF16FF7B2}"/>
  </hyperlinks>
  <pageMargins left="0.7" right="0.7" top="0.75" bottom="0.75" header="0.3" footer="0.3"/>
  <pageSetup paperSize="9" scale="58" orientation="portrait" r:id="rId1"/>
  <headerFooter>
    <oddHeader>&amp;L&amp;"Calibri"&amp;10&amp;K000000OFFICIAL-SENSITIVE&amp;1#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F38FE-DFF3-4CB3-96E0-4256D900A8CE}">
  <dimension ref="A1:N22"/>
  <sheetViews>
    <sheetView zoomScale="85" zoomScaleNormal="85" workbookViewId="0"/>
  </sheetViews>
  <sheetFormatPr defaultColWidth="10.453125" defaultRowHeight="14.5" x14ac:dyDescent="0.35"/>
  <cols>
    <col min="1" max="1" width="16" style="5" customWidth="1" collapsed="1"/>
    <col min="2" max="2" width="12.26953125" style="5" customWidth="1" collapsed="1"/>
    <col min="3" max="3" width="16.54296875" style="5" customWidth="1" collapsed="1"/>
    <col min="4" max="4" width="3.1796875" style="5" customWidth="1" collapsed="1"/>
    <col min="5" max="5" width="12.26953125" style="5" bestFit="1" customWidth="1" collapsed="1"/>
    <col min="6" max="6" width="12.26953125" style="5" customWidth="1" collapsed="1"/>
    <col min="7" max="7" width="16.54296875" style="5" customWidth="1" collapsed="1"/>
    <col min="8" max="8" width="3.26953125" style="5" customWidth="1" collapsed="1"/>
    <col min="9" max="9" width="10.453125" style="5" collapsed="1"/>
    <col min="10" max="10" width="15.81640625" style="5" customWidth="1" collapsed="1"/>
    <col min="11" max="14" width="10.453125" style="5"/>
    <col min="15" max="16384" width="10.453125" style="5" collapsed="1"/>
  </cols>
  <sheetData>
    <row r="1" spans="1:11" ht="20" x14ac:dyDescent="0.35">
      <c r="A1" s="1" t="s">
        <v>119</v>
      </c>
      <c r="B1" s="3"/>
      <c r="C1" s="3"/>
      <c r="D1" s="3"/>
      <c r="E1" s="4"/>
      <c r="F1" s="4"/>
      <c r="G1" s="4"/>
      <c r="H1" s="4"/>
      <c r="I1" s="4"/>
    </row>
    <row r="2" spans="1:11" ht="15.5" x14ac:dyDescent="0.35">
      <c r="A2" s="2"/>
      <c r="B2" s="3"/>
      <c r="C2" s="3"/>
      <c r="D2" s="3"/>
      <c r="E2" s="4"/>
      <c r="F2" s="4"/>
      <c r="G2" s="6" t="s">
        <v>35</v>
      </c>
      <c r="H2" s="4"/>
      <c r="I2" s="4"/>
    </row>
    <row r="3" spans="1:11" ht="15.5" x14ac:dyDescent="0.35">
      <c r="A3" s="289">
        <v>2018</v>
      </c>
      <c r="B3" s="289"/>
      <c r="C3" s="289"/>
      <c r="D3" s="7"/>
      <c r="E3" s="289">
        <v>2019</v>
      </c>
      <c r="F3" s="289"/>
      <c r="G3" s="289"/>
      <c r="H3" s="4"/>
      <c r="I3" s="4"/>
    </row>
    <row r="4" spans="1:11" ht="15.5" x14ac:dyDescent="0.35">
      <c r="A4" s="8" t="s">
        <v>36</v>
      </c>
      <c r="B4" s="9" t="s">
        <v>124</v>
      </c>
      <c r="C4" s="10" t="s">
        <v>37</v>
      </c>
      <c r="D4" s="10"/>
      <c r="E4" s="8" t="s">
        <v>125</v>
      </c>
      <c r="F4" s="9" t="s">
        <v>124</v>
      </c>
      <c r="G4" s="10" t="s">
        <v>37</v>
      </c>
      <c r="H4" s="4"/>
      <c r="I4" s="4"/>
    </row>
    <row r="5" spans="1:11" ht="30" customHeight="1" x14ac:dyDescent="0.35">
      <c r="A5" s="11">
        <v>2091074</v>
      </c>
      <c r="B5" s="11">
        <v>14551.844675957378</v>
      </c>
      <c r="C5" s="204">
        <v>6.9590290329071937E-3</v>
      </c>
      <c r="D5" s="13"/>
      <c r="E5" s="11">
        <v>2162572</v>
      </c>
      <c r="F5" s="11">
        <v>15174.416113912699</v>
      </c>
      <c r="G5" s="12">
        <v>7.0168374111533394E-3</v>
      </c>
      <c r="H5" s="14"/>
      <c r="I5" s="278"/>
      <c r="J5" s="251"/>
    </row>
    <row r="6" spans="1:11" ht="15.5" x14ac:dyDescent="0.35">
      <c r="A6" s="15" t="s">
        <v>126</v>
      </c>
      <c r="B6" s="3"/>
      <c r="C6" s="3"/>
      <c r="D6" s="3"/>
      <c r="E6" s="4"/>
      <c r="F6" s="4"/>
      <c r="G6" s="4"/>
      <c r="H6" s="4"/>
      <c r="I6" s="4"/>
      <c r="K6" s="42"/>
    </row>
    <row r="7" spans="1:11" ht="15.5" x14ac:dyDescent="0.35">
      <c r="A7" s="274" t="s">
        <v>121</v>
      </c>
      <c r="C7" s="3"/>
      <c r="D7" s="3"/>
      <c r="E7" s="4"/>
      <c r="F7" s="4"/>
      <c r="G7" s="4"/>
      <c r="H7" s="4"/>
      <c r="I7" s="4"/>
      <c r="K7" s="42"/>
    </row>
    <row r="8" spans="1:11" ht="15.5" x14ac:dyDescent="0.35">
      <c r="A8" s="272" t="s">
        <v>127</v>
      </c>
      <c r="B8" s="3"/>
      <c r="C8" s="3"/>
      <c r="D8" s="3"/>
      <c r="E8" s="4"/>
      <c r="F8" s="4"/>
      <c r="G8" s="4"/>
      <c r="H8" s="4"/>
      <c r="I8" s="4"/>
    </row>
    <row r="9" spans="1:11" ht="15.5" x14ac:dyDescent="0.35">
      <c r="A9" s="272" t="s">
        <v>120</v>
      </c>
      <c r="B9" s="273" t="s">
        <v>121</v>
      </c>
      <c r="C9" s="3"/>
      <c r="D9" s="3"/>
      <c r="E9" s="4"/>
      <c r="F9" s="4"/>
      <c r="G9" s="4"/>
      <c r="H9" s="4"/>
      <c r="I9" s="4"/>
    </row>
    <row r="10" spans="1:11" ht="15.5" x14ac:dyDescent="0.35">
      <c r="B10" s="3"/>
      <c r="C10" s="3"/>
      <c r="D10" s="3"/>
      <c r="E10" s="4"/>
      <c r="F10" s="4"/>
      <c r="H10" s="4"/>
      <c r="I10" s="4"/>
    </row>
    <row r="11" spans="1:11" ht="15.5" x14ac:dyDescent="0.35">
      <c r="A11" s="16" t="s">
        <v>111</v>
      </c>
      <c r="B11" s="4"/>
      <c r="C11" s="4"/>
      <c r="D11" s="4"/>
      <c r="E11" s="4"/>
      <c r="F11" s="4"/>
      <c r="G11" s="17" t="s">
        <v>38</v>
      </c>
      <c r="H11" s="4"/>
      <c r="I11" s="4"/>
    </row>
    <row r="12" spans="1:11" ht="15.5" x14ac:dyDescent="0.35">
      <c r="A12" s="18" t="s">
        <v>32</v>
      </c>
      <c r="B12" s="4"/>
      <c r="C12" s="4"/>
      <c r="D12" s="4"/>
      <c r="E12" s="58"/>
      <c r="F12" s="58"/>
      <c r="G12" s="19" t="s">
        <v>31</v>
      </c>
      <c r="I12" s="19"/>
    </row>
    <row r="13" spans="1:11" ht="15.5" x14ac:dyDescent="0.35">
      <c r="A13" s="192"/>
      <c r="B13" s="4"/>
      <c r="C13" s="4"/>
      <c r="D13" s="4"/>
      <c r="E13" s="58"/>
      <c r="F13" s="58"/>
      <c r="G13" s="20" t="s">
        <v>33</v>
      </c>
      <c r="I13" s="20"/>
    </row>
    <row r="14" spans="1:11" ht="15.5" x14ac:dyDescent="0.35">
      <c r="A14" s="16" t="s">
        <v>34</v>
      </c>
      <c r="B14" s="4"/>
      <c r="C14" s="4"/>
      <c r="D14" s="4"/>
      <c r="E14" s="4"/>
      <c r="F14" s="4"/>
      <c r="G14" s="4"/>
      <c r="H14" s="4"/>
      <c r="I14" s="4"/>
    </row>
    <row r="15" spans="1:11" ht="15.5" x14ac:dyDescent="0.35">
      <c r="A15" s="4"/>
      <c r="B15" s="4"/>
      <c r="C15" s="202"/>
      <c r="D15" s="4"/>
      <c r="E15" s="4"/>
      <c r="F15" s="4"/>
      <c r="G15" s="4"/>
      <c r="H15" s="4"/>
      <c r="I15" s="4"/>
    </row>
    <row r="16" spans="1:11" ht="15.5" x14ac:dyDescent="0.35">
      <c r="H16" s="4"/>
      <c r="I16" s="4"/>
    </row>
    <row r="17" spans="1:3" x14ac:dyDescent="0.35">
      <c r="C17" s="203"/>
    </row>
    <row r="20" spans="1:3" x14ac:dyDescent="0.35">
      <c r="A20" s="288"/>
    </row>
    <row r="22" spans="1:3" x14ac:dyDescent="0.35">
      <c r="A22" s="287"/>
    </row>
  </sheetData>
  <mergeCells count="2">
    <mergeCell ref="A3:C3"/>
    <mergeCell ref="E3:G3"/>
  </mergeCells>
  <hyperlinks>
    <hyperlink ref="A12" r:id="rId1" xr:uid="{32786724-BD8F-43E4-88F5-B82F5A0784BC}"/>
    <hyperlink ref="B9" r:id="rId2" xr:uid="{0495779D-4364-40A5-AD40-9F3B1DA1CA31}"/>
    <hyperlink ref="A7" r:id="rId3" xr:uid="{797AA586-A8F9-40DB-A81A-36F7905A23E1}"/>
  </hyperlinks>
  <pageMargins left="0.7" right="0.7" top="0.75" bottom="0.75" header="0.3" footer="0.3"/>
  <pageSetup paperSize="9" orientation="landscape" r:id="rId4"/>
  <headerFooter>
    <oddHeader>&amp;L&amp;"Calibri"&amp;10&amp;K000000OFFICIAL-SENSITIVE&amp;1#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E5483-5F96-467C-987A-3C1FA914F3CB}">
  <dimension ref="A1:T21"/>
  <sheetViews>
    <sheetView showGridLines="0" zoomScale="75" zoomScaleNormal="75" workbookViewId="0"/>
  </sheetViews>
  <sheetFormatPr defaultColWidth="10.453125" defaultRowHeight="14.5" x14ac:dyDescent="0.35"/>
  <cols>
    <col min="1" max="2" width="10.453125" style="5" collapsed="1"/>
    <col min="3" max="3" width="7.453125" style="5" customWidth="1" collapsed="1"/>
    <col min="4" max="5" width="12.453125" style="5" customWidth="1" collapsed="1"/>
    <col min="6" max="6" width="2.26953125" style="5" customWidth="1" collapsed="1"/>
    <col min="7" max="8" width="12.453125" style="5" customWidth="1" collapsed="1"/>
    <col min="9" max="9" width="3.7265625" style="5" customWidth="1" collapsed="1"/>
    <col min="10" max="11" width="12.453125" style="5" customWidth="1" collapsed="1"/>
    <col min="12" max="12" width="14.81640625" style="5" bestFit="1" customWidth="1" collapsed="1"/>
    <col min="13" max="13" width="18" style="5" customWidth="1" collapsed="1"/>
    <col min="14" max="14" width="22" style="5" bestFit="1" customWidth="1" collapsed="1"/>
    <col min="15" max="15" width="10.453125" style="5"/>
    <col min="16" max="16384" width="10.453125" style="5" collapsed="1"/>
  </cols>
  <sheetData>
    <row r="1" spans="1:20" ht="20" x14ac:dyDescent="0.35">
      <c r="A1" s="21" t="s">
        <v>18</v>
      </c>
      <c r="B1" s="21"/>
      <c r="C1" s="22"/>
      <c r="D1" s="22"/>
      <c r="E1" s="22"/>
      <c r="F1" s="23"/>
      <c r="G1" s="23"/>
      <c r="H1" s="23"/>
      <c r="I1" s="23"/>
      <c r="J1" s="23"/>
      <c r="K1" s="24"/>
    </row>
    <row r="2" spans="1:20" x14ac:dyDescent="0.35">
      <c r="A2" s="25"/>
      <c r="B2" s="25"/>
      <c r="C2" s="22"/>
      <c r="D2" s="22"/>
      <c r="E2" s="22"/>
      <c r="F2" s="23"/>
      <c r="G2" s="23"/>
      <c r="H2" s="23"/>
      <c r="I2" s="23"/>
    </row>
    <row r="3" spans="1:20" x14ac:dyDescent="0.35">
      <c r="A3" s="26"/>
      <c r="B3" s="26"/>
      <c r="C3" s="27"/>
      <c r="D3" s="22"/>
      <c r="E3" s="22"/>
      <c r="F3" s="23"/>
      <c r="G3" s="23"/>
      <c r="H3" s="23"/>
      <c r="I3" s="23"/>
      <c r="M3" s="250"/>
    </row>
    <row r="4" spans="1:20" ht="14.65" customHeight="1" x14ac:dyDescent="0.35">
      <c r="A4" s="28"/>
      <c r="B4" s="28"/>
      <c r="C4" s="29"/>
      <c r="D4" s="290" t="s">
        <v>19</v>
      </c>
      <c r="E4" s="290"/>
      <c r="F4" s="30"/>
      <c r="G4" s="290" t="s">
        <v>20</v>
      </c>
      <c r="H4" s="290"/>
      <c r="I4" s="31"/>
      <c r="J4" s="291" t="s">
        <v>21</v>
      </c>
      <c r="K4" s="291"/>
    </row>
    <row r="5" spans="1:20" ht="15" thickBot="1" x14ac:dyDescent="0.4">
      <c r="A5" s="32"/>
      <c r="B5" s="32"/>
      <c r="C5" s="33"/>
      <c r="D5" s="33" t="s">
        <v>22</v>
      </c>
      <c r="E5" s="33" t="s">
        <v>23</v>
      </c>
      <c r="F5" s="33"/>
      <c r="G5" s="33" t="s">
        <v>22</v>
      </c>
      <c r="H5" s="33" t="s">
        <v>23</v>
      </c>
      <c r="I5" s="33"/>
      <c r="J5" s="34" t="s">
        <v>22</v>
      </c>
      <c r="K5" s="34" t="s">
        <v>24</v>
      </c>
    </row>
    <row r="6" spans="1:20" x14ac:dyDescent="0.35">
      <c r="A6" s="35"/>
      <c r="B6" s="35"/>
      <c r="C6" s="36"/>
      <c r="D6" s="37"/>
      <c r="E6" s="37"/>
      <c r="F6" s="37"/>
      <c r="G6" s="37"/>
      <c r="H6" s="37"/>
      <c r="I6" s="37"/>
      <c r="J6" s="37"/>
      <c r="K6" s="37"/>
    </row>
    <row r="7" spans="1:20" ht="15.5" x14ac:dyDescent="0.35">
      <c r="A7" s="38" t="s">
        <v>25</v>
      </c>
      <c r="B7" s="25"/>
      <c r="C7" s="39"/>
      <c r="D7" s="137">
        <v>9262.8675930475256</v>
      </c>
      <c r="E7" s="138">
        <v>0.63654250023377967</v>
      </c>
      <c r="F7" s="40"/>
      <c r="G7" s="140">
        <v>10113.055323685499</v>
      </c>
      <c r="H7" s="41">
        <v>0.666454329956502</v>
      </c>
      <c r="I7" s="40"/>
      <c r="J7" s="40">
        <v>850.1877306379738</v>
      </c>
      <c r="K7" s="146">
        <v>9.1784506482215422E-2</v>
      </c>
      <c r="L7" s="275"/>
      <c r="M7" s="279"/>
      <c r="N7" s="239"/>
      <c r="O7" s="240"/>
      <c r="P7" s="240"/>
      <c r="Q7" s="240"/>
    </row>
    <row r="8" spans="1:20" ht="15.5" x14ac:dyDescent="0.35">
      <c r="A8" s="43" t="s">
        <v>26</v>
      </c>
      <c r="B8" s="44"/>
      <c r="C8" s="44"/>
      <c r="D8" s="139">
        <v>1298.6167384458001</v>
      </c>
      <c r="E8" s="46">
        <v>8.9240695414470744E-2</v>
      </c>
      <c r="F8" s="45"/>
      <c r="G8" s="85">
        <v>1506.9744425448</v>
      </c>
      <c r="H8" s="46">
        <v>9.9310209449320008E-2</v>
      </c>
      <c r="I8" s="47"/>
      <c r="J8" s="47">
        <v>208.35770409899987</v>
      </c>
      <c r="K8" s="48">
        <v>0.16044587901151255</v>
      </c>
      <c r="L8" s="275"/>
      <c r="M8" s="279"/>
      <c r="N8" s="239"/>
      <c r="O8" s="240"/>
      <c r="P8" s="240"/>
      <c r="Q8" s="240"/>
    </row>
    <row r="9" spans="1:20" ht="15.5" x14ac:dyDescent="0.35">
      <c r="A9" s="44"/>
      <c r="B9" s="44"/>
      <c r="C9" s="37"/>
      <c r="D9" s="49"/>
      <c r="E9" s="50"/>
      <c r="F9" s="49"/>
      <c r="G9" s="141"/>
      <c r="H9" s="50"/>
      <c r="I9" s="49"/>
      <c r="J9" s="47"/>
      <c r="K9" s="51"/>
      <c r="L9" s="275"/>
      <c r="M9" s="279"/>
      <c r="N9" s="42"/>
      <c r="O9" s="42"/>
    </row>
    <row r="10" spans="1:20" ht="15.5" x14ac:dyDescent="0.35">
      <c r="A10" s="38" t="s">
        <v>27</v>
      </c>
      <c r="B10" s="25"/>
      <c r="C10" s="39"/>
      <c r="D10" s="137">
        <v>5288.9770829098443</v>
      </c>
      <c r="E10" s="138">
        <v>0.36345749976621972</v>
      </c>
      <c r="F10" s="40"/>
      <c r="G10" s="140">
        <v>5061.3607902371996</v>
      </c>
      <c r="H10" s="41">
        <v>0.333545670043498</v>
      </c>
      <c r="I10" s="40"/>
      <c r="J10" s="40">
        <v>-227.6162926726447</v>
      </c>
      <c r="K10" s="146">
        <v>-4.303597635318486E-2</v>
      </c>
      <c r="L10" s="275"/>
      <c r="M10" s="279"/>
      <c r="N10" s="42"/>
      <c r="O10" s="42"/>
      <c r="P10" s="241"/>
      <c r="Q10" s="241"/>
    </row>
    <row r="11" spans="1:20" ht="15.5" x14ac:dyDescent="0.35">
      <c r="A11" s="44"/>
      <c r="B11" s="44"/>
      <c r="C11" s="37"/>
      <c r="D11" s="49"/>
      <c r="E11" s="50"/>
      <c r="F11" s="49"/>
      <c r="G11" s="141"/>
      <c r="H11" s="50"/>
      <c r="I11" s="49"/>
      <c r="J11" s="49"/>
      <c r="K11" s="51"/>
      <c r="L11" s="275"/>
      <c r="M11" s="261"/>
      <c r="P11" s="240"/>
      <c r="Q11" s="240"/>
    </row>
    <row r="12" spans="1:20" ht="16" thickBot="1" x14ac:dyDescent="0.4">
      <c r="A12" s="52" t="s">
        <v>28</v>
      </c>
      <c r="B12" s="53"/>
      <c r="C12" s="54"/>
      <c r="D12" s="143">
        <v>14551.844675957378</v>
      </c>
      <c r="E12" s="56">
        <v>1</v>
      </c>
      <c r="F12" s="55"/>
      <c r="G12" s="143">
        <v>15174.416113912703</v>
      </c>
      <c r="H12" s="56">
        <v>1</v>
      </c>
      <c r="I12" s="55"/>
      <c r="J12" s="142">
        <v>622.57143795532465</v>
      </c>
      <c r="K12" s="276">
        <v>4.2782990872898739E-2</v>
      </c>
      <c r="L12" s="275"/>
      <c r="M12" s="279"/>
      <c r="N12" s="262"/>
      <c r="P12" s="240"/>
      <c r="Q12" s="240"/>
    </row>
    <row r="13" spans="1:20" x14ac:dyDescent="0.35">
      <c r="A13" s="15" t="s">
        <v>29</v>
      </c>
      <c r="B13" s="22"/>
      <c r="C13" s="22"/>
      <c r="D13" s="22"/>
      <c r="E13" s="22"/>
      <c r="F13" s="23"/>
      <c r="G13" s="23"/>
      <c r="H13" s="23"/>
      <c r="I13" s="23"/>
      <c r="J13" s="23"/>
      <c r="K13" s="23"/>
    </row>
    <row r="14" spans="1:20" x14ac:dyDescent="0.35">
      <c r="A14" s="57"/>
      <c r="B14" s="22"/>
      <c r="C14" s="22"/>
      <c r="D14" s="22"/>
      <c r="E14" s="22"/>
      <c r="F14" s="23"/>
      <c r="G14" s="22"/>
      <c r="H14" s="23"/>
      <c r="I14" s="23"/>
      <c r="J14" s="23"/>
      <c r="K14" s="17" t="s">
        <v>30</v>
      </c>
    </row>
    <row r="15" spans="1:20" ht="15.5" x14ac:dyDescent="0.35">
      <c r="A15" s="16" t="s">
        <v>111</v>
      </c>
      <c r="B15" s="58"/>
      <c r="C15" s="58"/>
      <c r="D15" s="58"/>
      <c r="E15" s="58"/>
      <c r="F15" s="58"/>
      <c r="G15" s="58"/>
      <c r="H15" s="58"/>
      <c r="I15" s="58"/>
      <c r="J15" s="58"/>
      <c r="K15" s="19" t="s">
        <v>31</v>
      </c>
      <c r="Q15" s="147"/>
      <c r="R15" s="240"/>
      <c r="S15" s="240"/>
      <c r="T15" s="147"/>
    </row>
    <row r="16" spans="1:20" ht="15.5" x14ac:dyDescent="0.35">
      <c r="A16" s="18" t="s">
        <v>32</v>
      </c>
      <c r="B16" s="58"/>
      <c r="C16" s="58"/>
      <c r="D16" s="260"/>
      <c r="E16" s="58"/>
      <c r="F16" s="58"/>
      <c r="G16" s="259"/>
      <c r="H16" s="58"/>
      <c r="I16" s="58"/>
      <c r="J16" s="58"/>
      <c r="K16" s="20" t="s">
        <v>33</v>
      </c>
      <c r="R16" s="240"/>
      <c r="S16" s="240"/>
    </row>
    <row r="17" spans="1:19" ht="15.5" x14ac:dyDescent="0.35">
      <c r="B17" s="58"/>
      <c r="C17" s="58"/>
      <c r="D17" s="58"/>
      <c r="E17" s="58"/>
      <c r="F17" s="58"/>
      <c r="G17" s="252"/>
      <c r="H17" s="58"/>
      <c r="I17" s="58"/>
      <c r="J17" s="59"/>
      <c r="R17" s="240"/>
      <c r="S17" s="240"/>
    </row>
    <row r="18" spans="1:19" ht="15.5" x14ac:dyDescent="0.35">
      <c r="A18" s="192" t="s">
        <v>34</v>
      </c>
      <c r="B18" s="58"/>
      <c r="C18" s="58"/>
      <c r="D18" s="58"/>
      <c r="E18" s="58"/>
      <c r="F18" s="58"/>
      <c r="G18" s="253"/>
      <c r="H18" s="59"/>
      <c r="I18" s="58"/>
      <c r="K18" s="58"/>
    </row>
    <row r="19" spans="1:19" ht="15.5" x14ac:dyDescent="0.35">
      <c r="B19" s="58"/>
      <c r="C19" s="58"/>
      <c r="D19" s="58"/>
      <c r="E19" s="58"/>
      <c r="F19" s="58"/>
      <c r="G19" s="58"/>
      <c r="H19" s="58"/>
      <c r="I19" s="58"/>
      <c r="J19" s="58"/>
      <c r="K19" s="58"/>
    </row>
    <row r="20" spans="1:19" ht="15.5" x14ac:dyDescent="0.35">
      <c r="B20" s="58"/>
      <c r="C20" s="58"/>
      <c r="D20" s="58"/>
      <c r="E20" s="58"/>
      <c r="F20" s="58"/>
      <c r="G20" s="58"/>
      <c r="H20" s="58"/>
      <c r="I20" s="58"/>
      <c r="J20" s="59"/>
      <c r="K20" s="58"/>
    </row>
    <row r="21" spans="1:19" ht="15.5" x14ac:dyDescent="0.35">
      <c r="B21" s="58"/>
      <c r="C21" s="58"/>
      <c r="D21" s="58"/>
      <c r="E21" s="58"/>
      <c r="F21" s="58"/>
      <c r="G21" s="254"/>
      <c r="H21" s="255"/>
      <c r="I21" s="58"/>
      <c r="J21" s="58"/>
    </row>
  </sheetData>
  <mergeCells count="3">
    <mergeCell ref="D4:E4"/>
    <mergeCell ref="G4:H4"/>
    <mergeCell ref="J4:K4"/>
  </mergeCells>
  <hyperlinks>
    <hyperlink ref="A16" r:id="rId1" xr:uid="{86203C81-263E-46A3-8601-F01C80DEB0EA}"/>
  </hyperlinks>
  <pageMargins left="0.7" right="0.7" top="0.75" bottom="0.75" header="0.3" footer="0.3"/>
  <pageSetup paperSize="9" scale="92" orientation="landscape" r:id="rId2"/>
  <headerFooter>
    <oddHeader>&amp;L&amp;"Calibri"&amp;10&amp;K000000OFFICIAL-SENSITIVE&amp;1#</oddHeader>
  </headerFooter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ACA52-1D1C-4583-8D27-B1D0511F1799}">
  <dimension ref="A1:O54"/>
  <sheetViews>
    <sheetView showGridLines="0" zoomScale="75" zoomScaleNormal="75" workbookViewId="0"/>
  </sheetViews>
  <sheetFormatPr defaultRowHeight="14.5" x14ac:dyDescent="0.35"/>
  <cols>
    <col min="1" max="1" width="15.26953125" customWidth="1"/>
    <col min="2" max="2" width="45.7265625" bestFit="1" customWidth="1"/>
    <col min="3" max="3" width="8.54296875" customWidth="1"/>
    <col min="4" max="5" width="10.54296875" customWidth="1"/>
    <col min="6" max="6" width="2.54296875" customWidth="1"/>
    <col min="7" max="8" width="10.54296875" customWidth="1"/>
    <col min="9" max="9" width="2.54296875" customWidth="1"/>
    <col min="10" max="11" width="10.54296875" customWidth="1"/>
    <col min="12" max="12" width="6.453125" customWidth="1"/>
    <col min="13" max="13" width="12.81640625" customWidth="1"/>
  </cols>
  <sheetData>
    <row r="1" spans="1:15" ht="22.5" x14ac:dyDescent="0.35">
      <c r="A1" s="60" t="s">
        <v>39</v>
      </c>
      <c r="B1" s="60"/>
      <c r="C1" s="60"/>
      <c r="D1" s="60"/>
      <c r="E1" s="60"/>
      <c r="F1" s="60"/>
      <c r="G1" s="61"/>
      <c r="H1" s="61"/>
      <c r="I1" s="61"/>
      <c r="J1" s="61"/>
      <c r="K1" s="61"/>
    </row>
    <row r="2" spans="1:15" ht="20" x14ac:dyDescent="0.35">
      <c r="A2" s="25" t="s">
        <v>40</v>
      </c>
      <c r="B2" s="60"/>
      <c r="C2" s="60"/>
      <c r="D2" s="60"/>
      <c r="E2" s="60"/>
      <c r="F2" s="60"/>
      <c r="G2" s="61"/>
      <c r="H2" s="61"/>
      <c r="I2" s="61"/>
      <c r="J2" s="61"/>
      <c r="K2" s="61"/>
    </row>
    <row r="3" spans="1:15" x14ac:dyDescent="0.35">
      <c r="A3" s="150"/>
      <c r="B3" s="151"/>
      <c r="C3" s="151"/>
      <c r="D3" s="152"/>
      <c r="E3" s="152"/>
      <c r="F3" s="153"/>
      <c r="G3" s="153"/>
      <c r="H3" s="153"/>
      <c r="I3" s="153"/>
      <c r="J3" s="153"/>
      <c r="K3" s="154" t="s">
        <v>41</v>
      </c>
    </row>
    <row r="4" spans="1:15" x14ac:dyDescent="0.35">
      <c r="A4" s="155"/>
      <c r="B4" s="155"/>
      <c r="C4" s="155"/>
      <c r="D4" s="292">
        <v>2018</v>
      </c>
      <c r="E4" s="292"/>
      <c r="F4" s="156"/>
      <c r="G4" s="292">
        <v>2019</v>
      </c>
      <c r="H4" s="292"/>
      <c r="I4" s="156"/>
      <c r="J4" s="293" t="s">
        <v>21</v>
      </c>
      <c r="K4" s="293"/>
    </row>
    <row r="5" spans="1:15" ht="15" thickBot="1" x14ac:dyDescent="0.4">
      <c r="A5" s="157"/>
      <c r="B5" s="157"/>
      <c r="C5" s="157"/>
      <c r="D5" s="158" t="s">
        <v>22</v>
      </c>
      <c r="E5" s="158" t="s">
        <v>42</v>
      </c>
      <c r="F5" s="159"/>
      <c r="G5" s="159" t="s">
        <v>22</v>
      </c>
      <c r="H5" s="159" t="s">
        <v>42</v>
      </c>
      <c r="I5" s="159"/>
      <c r="J5" s="158" t="s">
        <v>22</v>
      </c>
      <c r="K5" s="158" t="s">
        <v>24</v>
      </c>
    </row>
    <row r="6" spans="1:15" x14ac:dyDescent="0.35">
      <c r="A6" s="160"/>
      <c r="B6" s="160"/>
      <c r="C6" s="160"/>
      <c r="D6" s="161"/>
      <c r="E6" s="161"/>
      <c r="F6" s="160"/>
      <c r="G6" s="144"/>
      <c r="H6" s="160"/>
      <c r="I6" s="160"/>
      <c r="J6" s="162"/>
      <c r="K6" s="162"/>
    </row>
    <row r="7" spans="1:15" ht="15" x14ac:dyDescent="0.35">
      <c r="A7" s="163" t="s">
        <v>43</v>
      </c>
      <c r="B7" s="163"/>
      <c r="C7" s="164"/>
      <c r="D7" s="126">
        <v>10896.525148130442</v>
      </c>
      <c r="E7" s="127">
        <v>0.74880713688029699</v>
      </c>
      <c r="F7" s="165"/>
      <c r="G7" s="149">
        <v>11106.832828872002</v>
      </c>
      <c r="H7" s="166">
        <v>0.73194465905601969</v>
      </c>
      <c r="I7" s="163"/>
      <c r="J7" s="264">
        <v>210.30768074156003</v>
      </c>
      <c r="K7" s="265">
        <v>1.9300435495038831E-2</v>
      </c>
      <c r="M7" s="280"/>
      <c r="N7" s="281"/>
      <c r="O7" s="282"/>
    </row>
    <row r="8" spans="1:15" x14ac:dyDescent="0.35">
      <c r="A8" s="169" t="s">
        <v>44</v>
      </c>
      <c r="B8" s="164"/>
      <c r="C8" s="164"/>
      <c r="D8" s="128"/>
      <c r="E8" s="129"/>
      <c r="F8" s="170"/>
      <c r="G8" s="198"/>
      <c r="H8" s="171"/>
      <c r="I8" s="164"/>
      <c r="J8" s="167"/>
      <c r="K8" s="168"/>
      <c r="M8" s="280"/>
      <c r="N8" s="281"/>
      <c r="O8" s="282"/>
    </row>
    <row r="9" spans="1:15" x14ac:dyDescent="0.35">
      <c r="A9" s="163"/>
      <c r="B9" s="172" t="s">
        <v>45</v>
      </c>
      <c r="C9" s="164"/>
      <c r="D9" s="128">
        <v>451.92566299999999</v>
      </c>
      <c r="E9" s="129">
        <v>3.105624565569157E-2</v>
      </c>
      <c r="F9" s="62"/>
      <c r="G9" s="199">
        <v>475</v>
      </c>
      <c r="H9" s="173">
        <v>3.1302687130379606E-2</v>
      </c>
      <c r="I9" s="62"/>
      <c r="J9" s="167">
        <v>23.074337000000014</v>
      </c>
      <c r="K9" s="168">
        <v>5.105781523188254E-2</v>
      </c>
      <c r="M9" s="280"/>
      <c r="N9" s="281"/>
      <c r="O9" s="282"/>
    </row>
    <row r="10" spans="1:15" x14ac:dyDescent="0.35">
      <c r="A10" s="172"/>
      <c r="B10" s="172"/>
      <c r="C10" s="172"/>
      <c r="D10" s="130"/>
      <c r="E10" s="131"/>
      <c r="F10" s="174"/>
      <c r="G10" s="198"/>
      <c r="H10" s="171"/>
      <c r="I10" s="172"/>
      <c r="J10" s="167"/>
      <c r="K10" s="168"/>
      <c r="M10" s="280"/>
      <c r="N10" s="281"/>
      <c r="O10" s="282"/>
    </row>
    <row r="11" spans="1:15" ht="15" x14ac:dyDescent="0.35">
      <c r="A11" s="175" t="s">
        <v>46</v>
      </c>
      <c r="B11" s="175"/>
      <c r="C11" s="175"/>
      <c r="D11" s="126">
        <v>3655.3195278269413</v>
      </c>
      <c r="E11" s="127">
        <v>0.25119286311970296</v>
      </c>
      <c r="F11" s="165"/>
      <c r="G11" s="198">
        <v>4067.5832850406973</v>
      </c>
      <c r="H11" s="166">
        <v>0.26805534094398031</v>
      </c>
      <c r="I11" s="175"/>
      <c r="J11" s="264">
        <v>412.26375721375598</v>
      </c>
      <c r="K11" s="265">
        <v>0.11278460174967071</v>
      </c>
      <c r="M11" s="280"/>
      <c r="N11" s="281"/>
      <c r="O11" s="282"/>
    </row>
    <row r="12" spans="1:15" x14ac:dyDescent="0.35">
      <c r="A12" s="169" t="s">
        <v>44</v>
      </c>
      <c r="B12" s="176"/>
      <c r="C12" s="176"/>
      <c r="D12" s="132"/>
      <c r="E12" s="133"/>
      <c r="F12" s="169"/>
      <c r="G12" s="198"/>
      <c r="H12" s="171"/>
      <c r="I12" s="176"/>
      <c r="J12" s="177"/>
      <c r="K12" s="168"/>
      <c r="M12" s="280"/>
      <c r="N12" s="281"/>
      <c r="O12" s="282"/>
    </row>
    <row r="13" spans="1:15" x14ac:dyDescent="0.35">
      <c r="A13" s="150"/>
      <c r="B13" s="172" t="s">
        <v>47</v>
      </c>
      <c r="C13" s="172"/>
      <c r="D13" s="128">
        <v>850.77374352052357</v>
      </c>
      <c r="E13" s="129">
        <v>5.8465009932807718E-2</v>
      </c>
      <c r="F13" s="62"/>
      <c r="G13" s="200">
        <v>951.42225246960072</v>
      </c>
      <c r="H13" s="173">
        <v>6.269910125881463E-2</v>
      </c>
      <c r="I13" s="62"/>
      <c r="J13" s="167">
        <v>100.64850894907715</v>
      </c>
      <c r="K13" s="168">
        <v>0.11830232152274828</v>
      </c>
      <c r="M13" s="280"/>
      <c r="N13" s="281"/>
      <c r="O13" s="282"/>
    </row>
    <row r="14" spans="1:15" x14ac:dyDescent="0.35">
      <c r="A14" s="150"/>
      <c r="B14" s="172" t="s">
        <v>48</v>
      </c>
      <c r="C14" s="172"/>
      <c r="D14" s="128">
        <v>633.28313174573441</v>
      </c>
      <c r="E14" s="129">
        <v>4.3519096434010689E-2</v>
      </c>
      <c r="F14" s="62"/>
      <c r="G14" s="200">
        <v>675.29008969000006</v>
      </c>
      <c r="H14" s="173">
        <v>4.450188294697275E-2</v>
      </c>
      <c r="I14" s="62"/>
      <c r="J14" s="167">
        <v>42.00695794426565</v>
      </c>
      <c r="K14" s="168">
        <v>6.6332033554198006E-2</v>
      </c>
      <c r="M14" s="280"/>
      <c r="N14" s="281"/>
      <c r="O14" s="282"/>
    </row>
    <row r="15" spans="1:15" ht="15.5" x14ac:dyDescent="0.35">
      <c r="A15" s="150"/>
      <c r="B15" s="178" t="s">
        <v>49</v>
      </c>
      <c r="C15" s="172"/>
      <c r="D15" s="128">
        <v>605.45214310046208</v>
      </c>
      <c r="E15" s="129">
        <v>4.1606556184645961E-2</v>
      </c>
      <c r="F15" s="62"/>
      <c r="G15" s="200">
        <v>661.44071409000003</v>
      </c>
      <c r="H15" s="173">
        <v>4.3589203638850826E-2</v>
      </c>
      <c r="I15" s="62"/>
      <c r="J15" s="167">
        <v>55.988570989537948</v>
      </c>
      <c r="K15" s="168">
        <v>9.2473982671571475E-2</v>
      </c>
      <c r="M15" s="280"/>
      <c r="N15" s="281"/>
      <c r="O15" s="282"/>
    </row>
    <row r="16" spans="1:15" x14ac:dyDescent="0.35">
      <c r="A16" s="150"/>
      <c r="B16" s="172" t="s">
        <v>50</v>
      </c>
      <c r="C16" s="172"/>
      <c r="D16" s="128">
        <v>337.21780000000001</v>
      </c>
      <c r="E16" s="129">
        <v>2.3173543114925671E-2</v>
      </c>
      <c r="F16" s="62"/>
      <c r="G16" s="200">
        <v>451.73700000000002</v>
      </c>
      <c r="H16" s="173">
        <v>2.9769646265718513E-2</v>
      </c>
      <c r="I16" s="62"/>
      <c r="J16" s="167">
        <v>114.51920000000001</v>
      </c>
      <c r="K16" s="168">
        <v>0.33960010414634106</v>
      </c>
      <c r="M16" s="280"/>
      <c r="N16" s="281"/>
      <c r="O16" s="282"/>
    </row>
    <row r="17" spans="1:15" x14ac:dyDescent="0.35">
      <c r="A17" s="150"/>
      <c r="B17" s="172" t="s">
        <v>51</v>
      </c>
      <c r="C17" s="172"/>
      <c r="D17" s="128">
        <v>195.21203910327279</v>
      </c>
      <c r="E17" s="129">
        <v>1.3414934219700881E-2</v>
      </c>
      <c r="F17" s="62"/>
      <c r="G17" s="200">
        <v>225.0820269159714</v>
      </c>
      <c r="H17" s="173">
        <v>1.4832994246783863E-2</v>
      </c>
      <c r="I17" s="62"/>
      <c r="J17" s="167">
        <v>29.869987812698611</v>
      </c>
      <c r="K17" s="168">
        <v>0.15301304135702679</v>
      </c>
      <c r="M17" s="280"/>
      <c r="N17" s="281"/>
      <c r="O17" s="282"/>
    </row>
    <row r="18" spans="1:15" ht="15.5" x14ac:dyDescent="0.35">
      <c r="A18" s="242"/>
      <c r="B18" s="172" t="s">
        <v>52</v>
      </c>
      <c r="C18" s="172"/>
      <c r="D18" s="128">
        <v>93.586060439999926</v>
      </c>
      <c r="E18" s="129">
        <v>6.4312162838449745E-3</v>
      </c>
      <c r="F18" s="62"/>
      <c r="G18" s="200">
        <v>175.13767512999999</v>
      </c>
      <c r="H18" s="173">
        <v>1.1541641788076748E-2</v>
      </c>
      <c r="I18" s="62"/>
      <c r="J18" s="167">
        <v>81.551614690000065</v>
      </c>
      <c r="K18" s="168">
        <v>0.87140771079133728</v>
      </c>
      <c r="M18" s="280"/>
      <c r="N18" s="281"/>
      <c r="O18" s="282"/>
    </row>
    <row r="19" spans="1:15" x14ac:dyDescent="0.35">
      <c r="A19" s="150"/>
      <c r="B19" s="172" t="s">
        <v>53</v>
      </c>
      <c r="C19" s="172"/>
      <c r="D19" s="128">
        <v>69.631859158400005</v>
      </c>
      <c r="E19" s="129">
        <v>4.7850881251808603E-3</v>
      </c>
      <c r="F19" s="62"/>
      <c r="G19" s="200">
        <v>86.647018151071435</v>
      </c>
      <c r="H19" s="173">
        <v>5.7100726315017095E-3</v>
      </c>
      <c r="I19" s="62"/>
      <c r="J19" s="167">
        <v>17.015158992671431</v>
      </c>
      <c r="K19" s="168">
        <v>0.24435882078008275</v>
      </c>
      <c r="M19" s="280"/>
      <c r="N19" s="281"/>
      <c r="O19" s="282"/>
    </row>
    <row r="20" spans="1:15" ht="15.65" customHeight="1" x14ac:dyDescent="0.35">
      <c r="A20" s="150"/>
      <c r="B20" s="172" t="s">
        <v>103</v>
      </c>
      <c r="C20" s="172"/>
      <c r="D20" s="128">
        <v>83.371150828984611</v>
      </c>
      <c r="E20" s="129">
        <v>5.7292496371082607E-3</v>
      </c>
      <c r="F20" s="62"/>
      <c r="G20" s="200">
        <v>79.955579971999981</v>
      </c>
      <c r="H20" s="173">
        <v>5.2691042193506558E-3</v>
      </c>
      <c r="I20" s="62"/>
      <c r="J20" s="167">
        <v>-3.4155708569846297</v>
      </c>
      <c r="K20" s="168">
        <v>-4.0968258480572402E-2</v>
      </c>
      <c r="M20" s="280"/>
      <c r="N20" s="281"/>
      <c r="O20" s="282"/>
    </row>
    <row r="21" spans="1:15" x14ac:dyDescent="0.35">
      <c r="A21" s="150"/>
      <c r="B21" s="172" t="s">
        <v>54</v>
      </c>
      <c r="C21" s="172"/>
      <c r="D21" s="128">
        <v>24.856167999999997</v>
      </c>
      <c r="E21" s="129">
        <v>1.708111140099472E-3</v>
      </c>
      <c r="F21" s="62"/>
      <c r="G21" s="200">
        <v>27.4</v>
      </c>
      <c r="H21" s="173">
        <v>1.8056707944682131E-3</v>
      </c>
      <c r="I21" s="62"/>
      <c r="J21" s="167">
        <v>2.5438320000000019</v>
      </c>
      <c r="K21" s="168">
        <v>0.10234208265731073</v>
      </c>
      <c r="M21" s="280"/>
      <c r="N21" s="281"/>
      <c r="O21" s="282"/>
    </row>
    <row r="22" spans="1:15" x14ac:dyDescent="0.35">
      <c r="A22" s="171"/>
      <c r="B22" s="172" t="s">
        <v>55</v>
      </c>
      <c r="C22" s="243"/>
      <c r="D22" s="128">
        <v>20.399999999999999</v>
      </c>
      <c r="E22" s="129">
        <v>1.4018841222037616E-3</v>
      </c>
      <c r="F22" s="62"/>
      <c r="G22" s="200">
        <v>18.63</v>
      </c>
      <c r="H22" s="173">
        <v>1.2277243394504674E-3</v>
      </c>
      <c r="I22" s="62"/>
      <c r="J22" s="167">
        <v>-1.7699999999999996</v>
      </c>
      <c r="K22" s="168">
        <v>-8.6764705882352924E-2</v>
      </c>
      <c r="M22" s="280"/>
      <c r="N22" s="281"/>
      <c r="O22" s="282"/>
    </row>
    <row r="23" spans="1:15" x14ac:dyDescent="0.35">
      <c r="A23" s="150"/>
      <c r="B23" s="172" t="s">
        <v>56</v>
      </c>
      <c r="C23" s="172"/>
      <c r="D23" s="128">
        <v>10.847780340357142</v>
      </c>
      <c r="E23" s="129">
        <v>7.4545740295592139E-4</v>
      </c>
      <c r="F23" s="62"/>
      <c r="G23" s="200">
        <v>13.080194000000001</v>
      </c>
      <c r="H23" s="173">
        <v>8.6198993765614442E-4</v>
      </c>
      <c r="I23" s="62"/>
      <c r="J23" s="167">
        <v>2.2324136596428588</v>
      </c>
      <c r="K23" s="168">
        <v>0.20579451183553013</v>
      </c>
      <c r="M23" s="280"/>
      <c r="N23" s="281"/>
      <c r="O23" s="282"/>
    </row>
    <row r="24" spans="1:15" x14ac:dyDescent="0.35">
      <c r="A24" s="150"/>
      <c r="B24" s="172" t="s">
        <v>57</v>
      </c>
      <c r="C24" s="172"/>
      <c r="D24" s="128">
        <v>8.8562107400000016</v>
      </c>
      <c r="E24" s="129">
        <v>6.0859711859296227E-4</v>
      </c>
      <c r="F24" s="62"/>
      <c r="G24" s="200">
        <v>12.54707767</v>
      </c>
      <c r="H24" s="173">
        <v>8.2685736148333129E-4</v>
      </c>
      <c r="I24" s="62"/>
      <c r="J24" s="167">
        <v>3.6908669299999985</v>
      </c>
      <c r="K24" s="168">
        <v>0.41675464127449136</v>
      </c>
      <c r="M24" s="280"/>
      <c r="N24" s="281"/>
      <c r="O24" s="282"/>
    </row>
    <row r="25" spans="1:15" x14ac:dyDescent="0.35">
      <c r="A25" s="150"/>
      <c r="B25" s="172" t="s">
        <v>58</v>
      </c>
      <c r="C25" s="172"/>
      <c r="D25" s="128">
        <v>4.9935049999999999</v>
      </c>
      <c r="E25" s="129">
        <v>3.4315271439436739E-4</v>
      </c>
      <c r="F25" s="62"/>
      <c r="G25" s="200">
        <v>6.08219143</v>
      </c>
      <c r="H25" s="173">
        <v>4.0081881136919188E-4</v>
      </c>
      <c r="I25" s="62"/>
      <c r="J25" s="167">
        <v>1.0886864300000001</v>
      </c>
      <c r="K25" s="168">
        <v>0.21802049462251466</v>
      </c>
      <c r="M25" s="280"/>
      <c r="N25" s="281"/>
      <c r="O25" s="282"/>
    </row>
    <row r="26" spans="1:15" ht="15.5" x14ac:dyDescent="0.35">
      <c r="A26" s="150"/>
      <c r="B26" s="172" t="s">
        <v>107</v>
      </c>
      <c r="C26" s="172"/>
      <c r="D26" s="179" t="s">
        <v>59</v>
      </c>
      <c r="E26" s="129">
        <v>0</v>
      </c>
      <c r="F26" s="62"/>
      <c r="G26" s="200">
        <v>1.8112642640066701</v>
      </c>
      <c r="H26" s="173">
        <v>1.1936302856134334E-4</v>
      </c>
      <c r="I26" s="62"/>
      <c r="J26" s="244">
        <v>1.8112642640066701</v>
      </c>
      <c r="K26" s="181" t="s">
        <v>59</v>
      </c>
      <c r="M26" s="280"/>
      <c r="N26" s="281"/>
      <c r="O26" s="282"/>
    </row>
    <row r="27" spans="1:15" ht="15.5" x14ac:dyDescent="0.35">
      <c r="A27" s="150"/>
      <c r="B27" s="172" t="s">
        <v>108</v>
      </c>
      <c r="C27" s="172"/>
      <c r="D27" s="179">
        <v>0.27010400000000001</v>
      </c>
      <c r="E27" s="129">
        <v>1.85614955364571E-5</v>
      </c>
      <c r="F27" s="62"/>
      <c r="G27" s="179">
        <v>0.31606800000000002</v>
      </c>
      <c r="H27" s="173">
        <v>2.0829005717736468E-5</v>
      </c>
      <c r="I27" s="62"/>
      <c r="J27" s="180">
        <v>4.5964000000000005E-2</v>
      </c>
      <c r="K27" s="168">
        <v>0.17017148950034061</v>
      </c>
      <c r="M27" s="280"/>
      <c r="N27" s="281"/>
      <c r="O27" s="282"/>
    </row>
    <row r="28" spans="1:15" x14ac:dyDescent="0.35">
      <c r="A28" s="150"/>
      <c r="B28" s="172" t="s">
        <v>60</v>
      </c>
      <c r="C28" s="172"/>
      <c r="D28" s="128">
        <v>21.188680999999999</v>
      </c>
      <c r="E28" s="129">
        <v>1.4560821306049275E-3</v>
      </c>
      <c r="F28" s="62"/>
      <c r="G28" s="200">
        <v>0</v>
      </c>
      <c r="H28" s="173">
        <v>0</v>
      </c>
      <c r="I28" s="62"/>
      <c r="J28" s="167">
        <v>-21.188680999999999</v>
      </c>
      <c r="K28" s="181" t="s">
        <v>59</v>
      </c>
      <c r="M28" s="280"/>
      <c r="N28" s="281"/>
      <c r="O28" s="282"/>
    </row>
    <row r="29" spans="1:15" x14ac:dyDescent="0.35">
      <c r="A29" s="150"/>
      <c r="B29" s="162" t="s">
        <v>61</v>
      </c>
      <c r="C29" s="172"/>
      <c r="D29" s="128">
        <v>3.5338729600000001</v>
      </c>
      <c r="E29" s="129">
        <v>2.4284707806417692E-4</v>
      </c>
      <c r="F29" s="62"/>
      <c r="G29" s="200">
        <v>0</v>
      </c>
      <c r="H29" s="173">
        <v>0</v>
      </c>
      <c r="I29" s="62"/>
      <c r="J29" s="167">
        <v>-3.5338729600000001</v>
      </c>
      <c r="K29" s="181" t="s">
        <v>59</v>
      </c>
      <c r="M29" s="280"/>
      <c r="N29" s="281"/>
      <c r="O29" s="282"/>
    </row>
    <row r="30" spans="1:15" x14ac:dyDescent="0.35">
      <c r="A30" s="172"/>
      <c r="B30" s="172"/>
      <c r="C30" s="172"/>
      <c r="D30" s="134"/>
      <c r="E30" s="131"/>
      <c r="F30" s="174"/>
      <c r="G30" s="198"/>
      <c r="H30" s="245"/>
      <c r="I30" s="172"/>
      <c r="J30" s="182"/>
      <c r="K30" s="168"/>
      <c r="M30" s="280"/>
      <c r="N30" s="281"/>
      <c r="O30" s="282"/>
    </row>
    <row r="31" spans="1:15" x14ac:dyDescent="0.35">
      <c r="A31" s="150"/>
      <c r="B31" s="183" t="s">
        <v>62</v>
      </c>
      <c r="C31" s="176"/>
      <c r="D31" s="132"/>
      <c r="E31" s="133"/>
      <c r="F31" s="169"/>
      <c r="G31" s="198"/>
      <c r="H31" s="171"/>
      <c r="I31" s="176"/>
      <c r="J31" s="167"/>
      <c r="K31" s="168"/>
      <c r="M31" s="280"/>
      <c r="N31" s="281"/>
      <c r="O31" s="282"/>
    </row>
    <row r="32" spans="1:15" x14ac:dyDescent="0.35">
      <c r="A32" s="150"/>
      <c r="B32" s="172" t="s">
        <v>63</v>
      </c>
      <c r="C32" s="172"/>
      <c r="D32" s="128">
        <v>471.41793365194496</v>
      </c>
      <c r="E32" s="129">
        <v>3.2395750789645496E-2</v>
      </c>
      <c r="F32" s="62"/>
      <c r="G32" s="200">
        <v>469.5</v>
      </c>
      <c r="H32" s="173">
        <v>3.0940234963606792E-2</v>
      </c>
      <c r="I32" s="62"/>
      <c r="J32" s="167">
        <v>-1.9179336519449635</v>
      </c>
      <c r="K32" s="168">
        <v>-4.0684359143642653E-3</v>
      </c>
      <c r="M32" s="280"/>
      <c r="N32" s="281"/>
      <c r="O32" s="282"/>
    </row>
    <row r="33" spans="1:15" x14ac:dyDescent="0.35">
      <c r="A33" s="150"/>
      <c r="B33" s="172" t="s">
        <v>64</v>
      </c>
      <c r="C33" s="172"/>
      <c r="D33" s="128">
        <v>148.34610000000001</v>
      </c>
      <c r="E33" s="129">
        <v>1.0194315793178994E-2</v>
      </c>
      <c r="F33" s="62"/>
      <c r="G33" s="200">
        <v>158.625</v>
      </c>
      <c r="H33" s="173">
        <v>1.0453449991697821E-2</v>
      </c>
      <c r="I33" s="62"/>
      <c r="J33" s="167">
        <v>10.278899999999993</v>
      </c>
      <c r="K33" s="168">
        <v>6.9289991445680016E-2</v>
      </c>
      <c r="M33" s="280"/>
      <c r="N33" s="281"/>
      <c r="O33" s="282"/>
    </row>
    <row r="34" spans="1:15" x14ac:dyDescent="0.35">
      <c r="A34" s="150"/>
      <c r="B34" s="172" t="s">
        <v>65</v>
      </c>
      <c r="C34" s="172"/>
      <c r="D34" s="128">
        <v>27.309465147261534</v>
      </c>
      <c r="E34" s="129">
        <v>1.8767012537168118E-3</v>
      </c>
      <c r="F34" s="62"/>
      <c r="G34" s="200">
        <v>29.877471758046816</v>
      </c>
      <c r="H34" s="173">
        <v>1.9689371593450363E-3</v>
      </c>
      <c r="I34" s="62"/>
      <c r="J34" s="167">
        <v>2.5680066107852824</v>
      </c>
      <c r="K34" s="168">
        <v>9.4033573961912253E-2</v>
      </c>
      <c r="M34" s="280"/>
      <c r="N34" s="281"/>
      <c r="O34" s="282"/>
    </row>
    <row r="35" spans="1:15" x14ac:dyDescent="0.35">
      <c r="A35" s="150"/>
      <c r="B35" s="172" t="s">
        <v>66</v>
      </c>
      <c r="C35" s="172"/>
      <c r="D35" s="128">
        <v>11.101441929999995</v>
      </c>
      <c r="E35" s="129">
        <v>7.62888979178141E-4</v>
      </c>
      <c r="F35" s="62"/>
      <c r="G35" s="200">
        <v>14.284269969999997</v>
      </c>
      <c r="H35" s="173">
        <v>9.4133901843534062E-4</v>
      </c>
      <c r="I35" s="62"/>
      <c r="J35" s="167">
        <v>3.1828280400000022</v>
      </c>
      <c r="K35" s="168">
        <v>0.28670402097937231</v>
      </c>
      <c r="M35" s="280"/>
      <c r="N35" s="281"/>
      <c r="O35" s="282"/>
    </row>
    <row r="36" spans="1:15" ht="15.5" x14ac:dyDescent="0.35">
      <c r="A36" s="150"/>
      <c r="B36" s="172" t="s">
        <v>109</v>
      </c>
      <c r="C36" s="172"/>
      <c r="D36" s="128">
        <v>5.2510000000000003</v>
      </c>
      <c r="E36" s="129">
        <v>3.6084772184764478E-4</v>
      </c>
      <c r="F36" s="62"/>
      <c r="G36" s="200">
        <v>5.9180000000000001</v>
      </c>
      <c r="H36" s="173">
        <v>3.8999853144755059E-4</v>
      </c>
      <c r="I36" s="62"/>
      <c r="J36" s="167">
        <v>0.66699999999999982</v>
      </c>
      <c r="K36" s="168">
        <v>0.12702342410969336</v>
      </c>
      <c r="M36" s="280"/>
      <c r="N36" s="281"/>
      <c r="O36" s="282"/>
    </row>
    <row r="37" spans="1:15" ht="15.5" x14ac:dyDescent="0.35">
      <c r="A37" s="150"/>
      <c r="B37" s="172" t="s">
        <v>110</v>
      </c>
      <c r="C37" s="172"/>
      <c r="D37" s="128">
        <v>1.1160000000000001</v>
      </c>
      <c r="E37" s="129">
        <v>7.6691307861735211E-5</v>
      </c>
      <c r="F37" s="62"/>
      <c r="G37" s="200">
        <v>1.627</v>
      </c>
      <c r="H37" s="173">
        <v>1.0721994097079499E-4</v>
      </c>
      <c r="I37" s="62"/>
      <c r="J37" s="167">
        <v>0.5109999999999999</v>
      </c>
      <c r="K37" s="168">
        <v>0.45788530465949806</v>
      </c>
      <c r="M37" s="280"/>
      <c r="N37" s="281"/>
      <c r="O37" s="282"/>
    </row>
    <row r="38" spans="1:15" x14ac:dyDescent="0.35">
      <c r="A38" s="150"/>
      <c r="B38" s="172" t="s">
        <v>67</v>
      </c>
      <c r="C38" s="172"/>
      <c r="D38" s="128">
        <v>1.5100601600000001</v>
      </c>
      <c r="E38" s="129">
        <v>1.0377104715080746E-4</v>
      </c>
      <c r="F38" s="62"/>
      <c r="G38" s="200">
        <v>1.1723915300000003</v>
      </c>
      <c r="H38" s="173">
        <v>7.7261063700835938E-5</v>
      </c>
      <c r="I38" s="62"/>
      <c r="J38" s="167">
        <v>-0.3376686299999998</v>
      </c>
      <c r="K38" s="168">
        <v>-0.22361270030460229</v>
      </c>
      <c r="M38" s="280"/>
      <c r="N38" s="281"/>
      <c r="O38" s="282"/>
    </row>
    <row r="39" spans="1:15" x14ac:dyDescent="0.35">
      <c r="A39" s="150"/>
      <c r="B39" s="172" t="s">
        <v>68</v>
      </c>
      <c r="C39" s="172"/>
      <c r="D39" s="128">
        <v>25.793277</v>
      </c>
      <c r="E39" s="129">
        <v>1.7725090924462488E-3</v>
      </c>
      <c r="F39" s="62"/>
      <c r="G39" s="200">
        <v>0</v>
      </c>
      <c r="H39" s="173">
        <v>0</v>
      </c>
      <c r="I39" s="62"/>
      <c r="J39" s="167">
        <v>-25.793277</v>
      </c>
      <c r="K39" s="181" t="s">
        <v>59</v>
      </c>
      <c r="M39" s="280"/>
      <c r="N39" s="281"/>
      <c r="O39" s="282"/>
    </row>
    <row r="40" spans="1:15" x14ac:dyDescent="0.35">
      <c r="A40" s="150"/>
      <c r="B40" s="172"/>
      <c r="C40" s="172"/>
      <c r="D40" s="128"/>
      <c r="E40" s="129"/>
      <c r="F40" s="62"/>
      <c r="G40" s="200"/>
      <c r="H40" s="173"/>
      <c r="I40" s="62"/>
      <c r="J40" s="167"/>
      <c r="K40" s="181"/>
      <c r="M40" s="280"/>
      <c r="N40" s="281"/>
      <c r="O40" s="282"/>
    </row>
    <row r="41" spans="1:15" ht="15.5" thickBot="1" x14ac:dyDescent="0.4">
      <c r="A41" s="184" t="s">
        <v>69</v>
      </c>
      <c r="B41" s="185"/>
      <c r="C41" s="185"/>
      <c r="D41" s="135">
        <v>14551.844675957384</v>
      </c>
      <c r="E41" s="136">
        <v>1</v>
      </c>
      <c r="F41" s="186"/>
      <c r="G41" s="145">
        <v>15174.416113912699</v>
      </c>
      <c r="H41" s="187">
        <v>1</v>
      </c>
      <c r="I41" s="184"/>
      <c r="J41" s="188">
        <v>622.57143795531556</v>
      </c>
      <c r="K41" s="187">
        <v>4.2782990872898101E-2</v>
      </c>
      <c r="L41" s="257"/>
      <c r="M41" s="280"/>
      <c r="N41" s="281"/>
      <c r="O41" s="282"/>
    </row>
    <row r="42" spans="1:15" x14ac:dyDescent="0.35">
      <c r="A42" s="63" t="s">
        <v>70</v>
      </c>
      <c r="B42" s="172"/>
      <c r="C42" s="172"/>
      <c r="D42" s="189"/>
      <c r="E42" s="172"/>
      <c r="F42" s="172"/>
      <c r="G42" s="172"/>
      <c r="H42" s="172"/>
      <c r="I42" s="172"/>
      <c r="J42" s="258"/>
      <c r="K42" s="171"/>
    </row>
    <row r="43" spans="1:15" x14ac:dyDescent="0.35">
      <c r="A43" s="190" t="s">
        <v>112</v>
      </c>
      <c r="B43" s="162"/>
      <c r="C43" s="162"/>
      <c r="D43" s="263" t="s">
        <v>71</v>
      </c>
      <c r="E43" s="162"/>
      <c r="F43" s="172"/>
      <c r="G43" s="172"/>
      <c r="H43" s="285"/>
      <c r="I43" s="172"/>
      <c r="J43" s="172"/>
      <c r="K43" s="171"/>
    </row>
    <row r="44" spans="1:15" x14ac:dyDescent="0.35">
      <c r="A44" s="63" t="s">
        <v>72</v>
      </c>
      <c r="B44" s="172"/>
      <c r="C44" s="172"/>
      <c r="D44" s="189"/>
      <c r="E44" s="172"/>
      <c r="F44" s="172"/>
      <c r="G44" s="172"/>
      <c r="H44" s="172"/>
      <c r="I44" s="172"/>
      <c r="J44" s="172"/>
      <c r="K44" s="171"/>
    </row>
    <row r="45" spans="1:15" x14ac:dyDescent="0.35">
      <c r="A45" s="63" t="s">
        <v>118</v>
      </c>
      <c r="B45" s="172"/>
      <c r="C45" s="172"/>
      <c r="D45" s="189"/>
      <c r="E45" s="172"/>
      <c r="F45" s="172"/>
      <c r="G45" s="172"/>
      <c r="H45" s="172"/>
      <c r="I45" s="172"/>
      <c r="J45" s="172"/>
      <c r="K45" s="171"/>
    </row>
    <row r="46" spans="1:15" x14ac:dyDescent="0.35">
      <c r="A46" s="190" t="s">
        <v>104</v>
      </c>
      <c r="B46" s="172"/>
      <c r="C46" s="172"/>
      <c r="D46" s="172"/>
      <c r="E46" s="172"/>
      <c r="F46" s="172"/>
      <c r="H46" s="172"/>
      <c r="I46" s="172"/>
      <c r="J46" s="172"/>
      <c r="K46" s="191"/>
    </row>
    <row r="47" spans="1:15" x14ac:dyDescent="0.35">
      <c r="A47" s="190" t="s">
        <v>105</v>
      </c>
      <c r="B47" s="172"/>
      <c r="C47" s="172"/>
      <c r="D47" s="172"/>
      <c r="E47" s="172"/>
      <c r="F47" s="172"/>
      <c r="G47" s="172"/>
      <c r="H47" s="172"/>
      <c r="I47" s="172"/>
      <c r="J47" s="172"/>
      <c r="K47" s="191"/>
    </row>
    <row r="48" spans="1:15" x14ac:dyDescent="0.35">
      <c r="A48" s="63" t="s">
        <v>128</v>
      </c>
      <c r="B48" s="172"/>
      <c r="C48" s="172"/>
      <c r="D48" s="172"/>
      <c r="E48" s="172"/>
      <c r="F48" s="172"/>
      <c r="G48" s="172"/>
      <c r="H48" s="172"/>
      <c r="I48" s="172"/>
      <c r="J48" s="172"/>
      <c r="K48" s="191"/>
    </row>
    <row r="49" spans="1:11" ht="14.25" customHeight="1" x14ac:dyDescent="0.35">
      <c r="A49" s="63" t="s">
        <v>106</v>
      </c>
      <c r="B49" s="162"/>
      <c r="C49" s="172"/>
      <c r="D49" s="172"/>
      <c r="E49" s="172"/>
      <c r="F49" s="172"/>
      <c r="G49" s="172"/>
      <c r="H49" s="172"/>
      <c r="I49" s="172"/>
      <c r="J49" s="172"/>
      <c r="K49" s="191"/>
    </row>
    <row r="50" spans="1:11" x14ac:dyDescent="0.35">
      <c r="A50" s="63" t="s">
        <v>73</v>
      </c>
      <c r="B50" s="172"/>
      <c r="C50" s="172"/>
      <c r="D50" s="172"/>
      <c r="E50" s="172"/>
      <c r="F50" s="172"/>
      <c r="G50" s="172"/>
      <c r="H50" s="172"/>
      <c r="I50" s="172"/>
      <c r="J50" s="172"/>
      <c r="K50" s="191"/>
    </row>
    <row r="51" spans="1:11" x14ac:dyDescent="0.35">
      <c r="A51" s="63"/>
      <c r="B51" s="172"/>
      <c r="C51" s="172"/>
      <c r="D51" s="172"/>
      <c r="E51" s="172"/>
      <c r="F51" s="172"/>
      <c r="G51" s="172"/>
      <c r="H51" s="172"/>
      <c r="I51" s="172"/>
      <c r="J51" s="172"/>
      <c r="K51" s="191"/>
    </row>
    <row r="52" spans="1:11" x14ac:dyDescent="0.35">
      <c r="A52" s="16" t="s">
        <v>111</v>
      </c>
      <c r="B52" s="171"/>
      <c r="C52" s="193"/>
      <c r="D52" s="193"/>
      <c r="E52" s="193"/>
      <c r="F52" s="193"/>
      <c r="G52" s="193"/>
      <c r="H52" s="193"/>
      <c r="I52" s="193"/>
      <c r="J52" s="193"/>
      <c r="K52" s="194" t="s">
        <v>30</v>
      </c>
    </row>
    <row r="53" spans="1:11" ht="15.5" x14ac:dyDescent="0.35">
      <c r="A53" s="18" t="s">
        <v>32</v>
      </c>
      <c r="B53" s="171"/>
      <c r="C53" s="193"/>
      <c r="D53" s="193"/>
      <c r="E53" s="193"/>
      <c r="F53" s="193"/>
      <c r="G53" s="193"/>
      <c r="H53" s="193"/>
      <c r="I53" s="193"/>
      <c r="J53" s="58"/>
      <c r="K53" s="19" t="s">
        <v>31</v>
      </c>
    </row>
    <row r="54" spans="1:11" ht="15.5" x14ac:dyDescent="0.35">
      <c r="A54" s="192" t="s">
        <v>34</v>
      </c>
      <c r="B54" s="171"/>
      <c r="C54" s="171"/>
      <c r="D54" s="171"/>
      <c r="E54" s="171"/>
      <c r="F54" s="171"/>
      <c r="G54" s="171"/>
      <c r="H54" s="171"/>
      <c r="I54" s="171"/>
      <c r="J54" s="58"/>
      <c r="K54" s="20" t="s">
        <v>33</v>
      </c>
    </row>
  </sheetData>
  <mergeCells count="3">
    <mergeCell ref="D4:E4"/>
    <mergeCell ref="G4:H4"/>
    <mergeCell ref="J4:K4"/>
  </mergeCells>
  <hyperlinks>
    <hyperlink ref="D43" r:id="rId1" xr:uid="{E71F8780-7B65-41B9-AF14-1C3C564730DD}"/>
    <hyperlink ref="A53" r:id="rId2" xr:uid="{7EBF6D79-EC4E-4FA6-960C-D3FC8F554101}"/>
  </hyperlinks>
  <pageMargins left="0.7" right="0.7" top="0.75" bottom="0.75" header="0.3" footer="0.3"/>
  <pageSetup paperSize="9" scale="55" orientation="portrait" r:id="rId3"/>
  <headerFooter>
    <oddHeader>&amp;L&amp;"Calibri"&amp;10&amp;K000000OFFICIAL-SENSITIVE&amp;1#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DB0AD-0AD2-4E59-84A2-1BCE9595CCA0}">
  <dimension ref="A1:AB38"/>
  <sheetViews>
    <sheetView zoomScaleNormal="100" workbookViewId="0"/>
  </sheetViews>
  <sheetFormatPr defaultColWidth="10.453125" defaultRowHeight="14.5" x14ac:dyDescent="0.35"/>
  <cols>
    <col min="1" max="1" width="34.7265625" style="67" customWidth="1" collapsed="1"/>
    <col min="2" max="2" width="2" style="67" customWidth="1" collapsed="1"/>
    <col min="3" max="4" width="10.453125" style="67" collapsed="1"/>
    <col min="5" max="5" width="2.26953125" style="67" customWidth="1" collapsed="1"/>
    <col min="6" max="6" width="10.54296875" style="67" customWidth="1" collapsed="1"/>
    <col min="7" max="7" width="10.453125" style="67" collapsed="1"/>
    <col min="8" max="8" width="1.7265625" style="67" customWidth="1" collapsed="1"/>
    <col min="9" max="9" width="9.26953125" style="67" customWidth="1" collapsed="1"/>
    <col min="10" max="10" width="10.453125" style="67" collapsed="1"/>
    <col min="11" max="11" width="16.26953125" style="67" bestFit="1" customWidth="1" collapsed="1"/>
    <col min="12" max="16" width="10.453125" style="67" collapsed="1"/>
    <col min="17" max="28" width="10.453125" style="67"/>
    <col min="29" max="16384" width="10.453125" style="67" collapsed="1"/>
  </cols>
  <sheetData>
    <row r="1" spans="1:12" ht="20" x14ac:dyDescent="0.35">
      <c r="A1" s="238" t="s">
        <v>117</v>
      </c>
      <c r="B1" s="65"/>
      <c r="C1" s="65"/>
      <c r="D1" s="65"/>
      <c r="E1" s="65"/>
      <c r="F1" s="65"/>
      <c r="G1" s="65"/>
      <c r="H1" s="65"/>
      <c r="I1" s="66"/>
      <c r="J1" s="58"/>
    </row>
    <row r="2" spans="1:12" ht="15.5" x14ac:dyDescent="0.35">
      <c r="A2" s="65" t="s">
        <v>40</v>
      </c>
      <c r="B2" s="65"/>
      <c r="C2" s="65"/>
      <c r="D2" s="65"/>
      <c r="E2" s="65"/>
      <c r="F2" s="65"/>
      <c r="G2" s="65"/>
      <c r="H2" s="65"/>
      <c r="I2" s="58"/>
      <c r="J2" s="58"/>
    </row>
    <row r="3" spans="1:12" ht="15.5" x14ac:dyDescent="0.35">
      <c r="A3" s="65"/>
      <c r="B3" s="65"/>
      <c r="C3" s="65"/>
      <c r="D3" s="65"/>
      <c r="E3" s="65"/>
      <c r="F3" s="65"/>
      <c r="G3" s="65"/>
      <c r="H3" s="65"/>
      <c r="I3" s="58"/>
    </row>
    <row r="4" spans="1:12" ht="15.5" x14ac:dyDescent="0.35">
      <c r="A4" s="28"/>
      <c r="B4" s="28"/>
      <c r="C4" s="294">
        <v>2018</v>
      </c>
      <c r="D4" s="294"/>
      <c r="E4" s="68"/>
      <c r="F4" s="294">
        <v>2019</v>
      </c>
      <c r="G4" s="294"/>
      <c r="H4" s="69"/>
      <c r="I4" s="58"/>
    </row>
    <row r="5" spans="1:12" ht="24" customHeight="1" x14ac:dyDescent="0.35">
      <c r="A5" s="35"/>
      <c r="B5" s="35"/>
      <c r="C5" s="70"/>
      <c r="D5" s="295" t="s">
        <v>74</v>
      </c>
      <c r="E5" s="236"/>
      <c r="F5" s="70"/>
      <c r="G5" s="295" t="s">
        <v>74</v>
      </c>
      <c r="H5" s="71"/>
      <c r="I5" s="58"/>
    </row>
    <row r="6" spans="1:12" ht="16" thickBot="1" x14ac:dyDescent="0.4">
      <c r="A6" s="32"/>
      <c r="B6" s="32"/>
      <c r="C6" s="237" t="s">
        <v>22</v>
      </c>
      <c r="D6" s="296"/>
      <c r="E6" s="237"/>
      <c r="F6" s="72" t="s">
        <v>22</v>
      </c>
      <c r="G6" s="296"/>
      <c r="H6" s="73"/>
      <c r="I6" s="58"/>
    </row>
    <row r="7" spans="1:12" ht="24.75" customHeight="1" x14ac:dyDescent="0.35">
      <c r="A7" s="74" t="s">
        <v>75</v>
      </c>
      <c r="B7" s="74"/>
      <c r="C7" s="75">
        <v>4184.9099066900017</v>
      </c>
      <c r="D7" s="76">
        <v>1.0000000000000002</v>
      </c>
      <c r="E7" s="75"/>
      <c r="F7" s="75">
        <v>4344.2131312299998</v>
      </c>
      <c r="G7" s="76">
        <v>0.99999999999999989</v>
      </c>
      <c r="H7" s="75"/>
      <c r="I7" s="58"/>
      <c r="J7" s="240"/>
      <c r="K7" s="246"/>
    </row>
    <row r="8" spans="1:12" ht="15.5" x14ac:dyDescent="0.35">
      <c r="A8" s="77" t="s">
        <v>44</v>
      </c>
      <c r="B8" s="78"/>
      <c r="C8" s="79"/>
      <c r="D8" s="75"/>
      <c r="E8" s="75"/>
      <c r="F8" s="75"/>
      <c r="G8" s="75"/>
      <c r="H8" s="75"/>
      <c r="I8" s="58"/>
    </row>
    <row r="9" spans="1:12" ht="15.5" x14ac:dyDescent="0.35">
      <c r="A9" s="80" t="s">
        <v>76</v>
      </c>
      <c r="B9" s="81"/>
      <c r="C9" s="82">
        <v>2416.4593865300008</v>
      </c>
      <c r="D9" s="83">
        <v>0.57742208085938629</v>
      </c>
      <c r="E9" s="84"/>
      <c r="F9" s="205">
        <v>2448.0850772299982</v>
      </c>
      <c r="G9" s="84">
        <v>0.56352784803098721</v>
      </c>
      <c r="H9" s="85"/>
      <c r="I9" s="286"/>
      <c r="J9" s="268"/>
      <c r="K9" s="86"/>
      <c r="L9" s="87"/>
    </row>
    <row r="10" spans="1:12" ht="15.5" x14ac:dyDescent="0.35">
      <c r="A10" s="80" t="s">
        <v>77</v>
      </c>
      <c r="B10" s="81"/>
      <c r="C10" s="82">
        <v>1545.1594630400004</v>
      </c>
      <c r="D10" s="83">
        <v>0.36922167919789783</v>
      </c>
      <c r="E10" s="84"/>
      <c r="F10" s="205">
        <v>1770.5020117200013</v>
      </c>
      <c r="G10" s="84">
        <v>0.40755413195362949</v>
      </c>
      <c r="H10" s="85"/>
      <c r="I10" s="286"/>
      <c r="J10" s="268"/>
      <c r="K10" s="86"/>
      <c r="L10" s="87"/>
    </row>
    <row r="11" spans="1:12" ht="15.5" x14ac:dyDescent="0.35">
      <c r="A11" s="80" t="s">
        <v>78</v>
      </c>
      <c r="B11" s="81"/>
      <c r="C11" s="82">
        <v>138.52737599000002</v>
      </c>
      <c r="D11" s="83">
        <v>3.3101638763728222E-2</v>
      </c>
      <c r="E11" s="84"/>
      <c r="F11" s="205">
        <v>71.209800290000018</v>
      </c>
      <c r="G11" s="84">
        <v>1.6391875384308783E-2</v>
      </c>
      <c r="H11" s="85"/>
      <c r="I11" s="286"/>
      <c r="J11" s="268"/>
      <c r="K11" s="86"/>
      <c r="L11" s="87"/>
    </row>
    <row r="12" spans="1:12" ht="15.5" x14ac:dyDescent="0.35">
      <c r="A12" s="80" t="s">
        <v>79</v>
      </c>
      <c r="B12" s="81"/>
      <c r="C12" s="82">
        <v>77.369094239999995</v>
      </c>
      <c r="D12" s="83">
        <v>1.8487636762817207E-2</v>
      </c>
      <c r="E12" s="84"/>
      <c r="F12" s="205">
        <v>50.816241990000002</v>
      </c>
      <c r="G12" s="84">
        <v>1.1697456007553694E-2</v>
      </c>
      <c r="H12" s="85"/>
      <c r="I12" s="286"/>
      <c r="J12" s="268"/>
      <c r="K12" s="86"/>
      <c r="L12" s="87"/>
    </row>
    <row r="13" spans="1:12" ht="16" thickBot="1" x14ac:dyDescent="0.4">
      <c r="A13" s="88" t="s">
        <v>80</v>
      </c>
      <c r="B13" s="89"/>
      <c r="C13" s="90">
        <v>7.3945868900000002</v>
      </c>
      <c r="D13" s="91">
        <v>1.7669644161703471E-3</v>
      </c>
      <c r="E13" s="92"/>
      <c r="F13" s="267">
        <v>3.6</v>
      </c>
      <c r="G13" s="92">
        <v>8.2868862352080623E-4</v>
      </c>
      <c r="H13" s="93"/>
      <c r="I13" s="256"/>
      <c r="J13" s="268"/>
      <c r="K13" s="86"/>
      <c r="L13" s="87"/>
    </row>
    <row r="14" spans="1:12" ht="15.5" x14ac:dyDescent="0.35">
      <c r="A14" s="58"/>
      <c r="B14" s="58"/>
      <c r="C14" s="94"/>
      <c r="D14" s="58"/>
      <c r="E14" s="58"/>
      <c r="F14" s="58"/>
      <c r="G14" s="58"/>
      <c r="H14" s="20"/>
    </row>
    <row r="15" spans="1:12" ht="15.5" x14ac:dyDescent="0.35">
      <c r="A15" s="16" t="s">
        <v>111</v>
      </c>
      <c r="B15" s="58"/>
      <c r="C15" s="94"/>
      <c r="D15" s="58"/>
      <c r="E15" s="58"/>
      <c r="F15" s="58"/>
      <c r="G15" s="17" t="s">
        <v>30</v>
      </c>
      <c r="H15" s="58"/>
    </row>
    <row r="16" spans="1:12" ht="15.5" x14ac:dyDescent="0.35">
      <c r="A16" s="18" t="s">
        <v>32</v>
      </c>
      <c r="B16" s="58"/>
      <c r="C16" s="94"/>
      <c r="D16" s="58"/>
      <c r="E16" s="58"/>
      <c r="F16" s="58"/>
      <c r="G16" s="19" t="s">
        <v>31</v>
      </c>
      <c r="H16" s="58"/>
      <c r="I16" s="58"/>
    </row>
    <row r="17" spans="1:16" ht="15.5" x14ac:dyDescent="0.35">
      <c r="A17" s="5"/>
      <c r="B17" s="58"/>
      <c r="C17" s="94"/>
      <c r="D17" s="58"/>
      <c r="E17" s="58"/>
      <c r="F17" s="58"/>
      <c r="G17" s="20" t="s">
        <v>33</v>
      </c>
      <c r="H17" s="58"/>
      <c r="I17" s="58"/>
    </row>
    <row r="18" spans="1:16" x14ac:dyDescent="0.35">
      <c r="A18" s="192" t="s">
        <v>34</v>
      </c>
    </row>
    <row r="21" spans="1:16" x14ac:dyDescent="0.35">
      <c r="C21" s="209"/>
      <c r="D21" s="209"/>
    </row>
    <row r="22" spans="1:16" x14ac:dyDescent="0.35">
      <c r="C22" s="209"/>
      <c r="D22" s="209"/>
    </row>
    <row r="23" spans="1:16" x14ac:dyDescent="0.35">
      <c r="C23" s="209"/>
      <c r="D23" s="209"/>
    </row>
    <row r="24" spans="1:16" x14ac:dyDescent="0.35">
      <c r="C24" s="209"/>
      <c r="D24" s="209"/>
    </row>
    <row r="25" spans="1:16" x14ac:dyDescent="0.35">
      <c r="C25" s="209"/>
      <c r="D25" s="209"/>
    </row>
    <row r="29" spans="1:16" x14ac:dyDescent="0.35">
      <c r="A29" s="106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247"/>
      <c r="N29" s="247"/>
      <c r="O29" s="247"/>
      <c r="P29" s="106"/>
    </row>
    <row r="30" spans="1:16" x14ac:dyDescent="0.35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247"/>
      <c r="N30" s="210"/>
      <c r="O30" s="195"/>
      <c r="P30" s="196"/>
    </row>
    <row r="31" spans="1:16" x14ac:dyDescent="0.35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247"/>
      <c r="N31" s="211"/>
      <c r="O31" s="197"/>
      <c r="P31" s="197"/>
    </row>
    <row r="32" spans="1:16" x14ac:dyDescent="0.35">
      <c r="A32" s="212"/>
      <c r="B32" s="213"/>
      <c r="C32" s="213"/>
      <c r="D32" s="213"/>
      <c r="E32" s="210"/>
      <c r="F32" s="213"/>
      <c r="G32" s="214"/>
      <c r="H32" s="213"/>
      <c r="I32" s="214"/>
      <c r="J32" s="213"/>
      <c r="K32" s="210"/>
      <c r="L32" s="213"/>
      <c r="M32" s="247"/>
      <c r="N32" s="247"/>
      <c r="O32" s="247"/>
      <c r="P32" s="106"/>
    </row>
    <row r="33" spans="1:14" x14ac:dyDescent="0.35">
      <c r="A33" s="215"/>
      <c r="B33" s="211"/>
      <c r="C33" s="216"/>
      <c r="D33" s="211"/>
      <c r="E33" s="211"/>
      <c r="F33" s="217"/>
      <c r="G33" s="218"/>
      <c r="H33" s="211"/>
      <c r="I33" s="218"/>
      <c r="J33" s="211"/>
      <c r="K33" s="211"/>
      <c r="L33" s="211"/>
      <c r="M33" s="106"/>
      <c r="N33" s="106"/>
    </row>
    <row r="34" spans="1:14" x14ac:dyDescent="0.35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</row>
    <row r="35" spans="1:14" x14ac:dyDescent="0.35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</row>
    <row r="36" spans="1:14" x14ac:dyDescent="0.35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</row>
    <row r="37" spans="1:14" x14ac:dyDescent="0.35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</row>
    <row r="38" spans="1:14" x14ac:dyDescent="0.35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</row>
  </sheetData>
  <mergeCells count="4">
    <mergeCell ref="C4:D4"/>
    <mergeCell ref="F4:G4"/>
    <mergeCell ref="D5:D6"/>
    <mergeCell ref="G5:G6"/>
  </mergeCells>
  <hyperlinks>
    <hyperlink ref="A16" r:id="rId1" xr:uid="{DFAED199-278F-4AC9-A8D3-49C2B61FF602}"/>
  </hyperlinks>
  <pageMargins left="0.7" right="0.7" top="0.75" bottom="0.75" header="0.3" footer="0.3"/>
  <pageSetup paperSize="9" scale="95" orientation="portrait" r:id="rId2"/>
  <headerFooter>
    <oddHeader>&amp;L&amp;"Calibri"&amp;10&amp;K000000OFFICIAL-SENSITIVE&amp;1#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4988E-85EF-48D1-AFBD-C71636FACE95}">
  <sheetPr>
    <pageSetUpPr fitToPage="1"/>
  </sheetPr>
  <dimension ref="A1:H63"/>
  <sheetViews>
    <sheetView zoomScale="75" zoomScaleNormal="75" workbookViewId="0">
      <pane ySplit="3" topLeftCell="A44" activePane="bottomLeft" state="frozen"/>
      <selection pane="bottomLeft"/>
    </sheetView>
  </sheetViews>
  <sheetFormatPr defaultColWidth="10.453125" defaultRowHeight="14.5" x14ac:dyDescent="0.35"/>
  <cols>
    <col min="1" max="1" width="10.453125" style="95" collapsed="1"/>
    <col min="2" max="2" width="15.26953125" style="95" customWidth="1" collapsed="1"/>
    <col min="3" max="3" width="17.26953125" style="95" customWidth="1" collapsed="1"/>
    <col min="4" max="4" width="9.7265625" style="95" bestFit="1" customWidth="1" collapsed="1"/>
    <col min="5" max="5" width="17.453125" style="95" customWidth="1" collapsed="1"/>
    <col min="6" max="16384" width="10.453125" style="95" collapsed="1"/>
  </cols>
  <sheetData>
    <row r="1" spans="1:4" ht="20" x14ac:dyDescent="0.35">
      <c r="A1" s="64" t="s">
        <v>81</v>
      </c>
    </row>
    <row r="2" spans="1:4" x14ac:dyDescent="0.35">
      <c r="C2" s="96" t="s">
        <v>82</v>
      </c>
    </row>
    <row r="3" spans="1:4" s="100" customFormat="1" ht="63.75" customHeight="1" x14ac:dyDescent="0.35">
      <c r="A3" s="97" t="s">
        <v>83</v>
      </c>
      <c r="B3" s="97" t="s">
        <v>84</v>
      </c>
      <c r="C3" s="98" t="s">
        <v>85</v>
      </c>
      <c r="D3" s="99" t="s">
        <v>86</v>
      </c>
    </row>
    <row r="4" spans="1:4" s="100" customFormat="1" x14ac:dyDescent="0.35">
      <c r="A4" s="101">
        <v>1970</v>
      </c>
      <c r="B4" s="102">
        <v>186</v>
      </c>
      <c r="C4" s="103">
        <v>0.36</v>
      </c>
      <c r="D4" s="104">
        <v>0.7</v>
      </c>
    </row>
    <row r="5" spans="1:4" x14ac:dyDescent="0.35">
      <c r="A5" s="101">
        <v>1971</v>
      </c>
      <c r="B5" s="102">
        <v>231</v>
      </c>
      <c r="C5" s="103">
        <v>0.4</v>
      </c>
      <c r="D5" s="104">
        <v>0.7</v>
      </c>
    </row>
    <row r="6" spans="1:4" x14ac:dyDescent="0.35">
      <c r="A6" s="101">
        <v>1972</v>
      </c>
      <c r="B6" s="102">
        <v>243</v>
      </c>
      <c r="C6" s="103">
        <v>0.38</v>
      </c>
      <c r="D6" s="104">
        <v>0.7</v>
      </c>
    </row>
    <row r="7" spans="1:4" x14ac:dyDescent="0.35">
      <c r="A7" s="101">
        <v>1973</v>
      </c>
      <c r="B7" s="102">
        <v>246</v>
      </c>
      <c r="C7" s="103">
        <v>0.34</v>
      </c>
      <c r="D7" s="104">
        <v>0.7</v>
      </c>
    </row>
    <row r="8" spans="1:4" x14ac:dyDescent="0.35">
      <c r="A8" s="101">
        <v>1974</v>
      </c>
      <c r="B8" s="102">
        <v>307</v>
      </c>
      <c r="C8" s="103">
        <v>0.4</v>
      </c>
      <c r="D8" s="104">
        <v>0.7</v>
      </c>
    </row>
    <row r="9" spans="1:4" x14ac:dyDescent="0.35">
      <c r="A9" s="101">
        <v>1975</v>
      </c>
      <c r="B9" s="102">
        <v>388</v>
      </c>
      <c r="C9" s="103">
        <v>0.39</v>
      </c>
      <c r="D9" s="104">
        <v>0.7</v>
      </c>
    </row>
    <row r="10" spans="1:4" x14ac:dyDescent="0.35">
      <c r="A10" s="101">
        <v>1976</v>
      </c>
      <c r="B10" s="102">
        <v>487</v>
      </c>
      <c r="C10" s="103">
        <v>0.39</v>
      </c>
      <c r="D10" s="104">
        <v>0.7</v>
      </c>
    </row>
    <row r="11" spans="1:4" x14ac:dyDescent="0.35">
      <c r="A11" s="101">
        <v>1977</v>
      </c>
      <c r="B11" s="102">
        <v>638</v>
      </c>
      <c r="C11" s="103">
        <v>0.44</v>
      </c>
      <c r="D11" s="104">
        <v>0.7</v>
      </c>
    </row>
    <row r="12" spans="1:4" x14ac:dyDescent="0.35">
      <c r="A12" s="101">
        <v>1978</v>
      </c>
      <c r="B12" s="102">
        <v>763</v>
      </c>
      <c r="C12" s="103">
        <v>0.46</v>
      </c>
      <c r="D12" s="104">
        <v>0.7</v>
      </c>
    </row>
    <row r="13" spans="1:4" x14ac:dyDescent="0.35">
      <c r="A13" s="101">
        <v>1979</v>
      </c>
      <c r="B13" s="102">
        <v>1016</v>
      </c>
      <c r="C13" s="103">
        <v>0.51</v>
      </c>
      <c r="D13" s="104">
        <v>0.7</v>
      </c>
    </row>
    <row r="14" spans="1:4" x14ac:dyDescent="0.35">
      <c r="A14" s="101">
        <v>1980</v>
      </c>
      <c r="B14" s="102">
        <v>797</v>
      </c>
      <c r="C14" s="103">
        <v>0.35</v>
      </c>
      <c r="D14" s="104">
        <v>0.7</v>
      </c>
    </row>
    <row r="15" spans="1:4" x14ac:dyDescent="0.35">
      <c r="A15" s="101">
        <v>1981</v>
      </c>
      <c r="B15" s="102">
        <v>1081</v>
      </c>
      <c r="C15" s="103">
        <v>0.43</v>
      </c>
      <c r="D15" s="104">
        <v>0.7</v>
      </c>
    </row>
    <row r="16" spans="1:4" x14ac:dyDescent="0.35">
      <c r="A16" s="101">
        <v>1982</v>
      </c>
      <c r="B16" s="102">
        <v>1028</v>
      </c>
      <c r="C16" s="103">
        <v>0.37</v>
      </c>
      <c r="D16" s="104">
        <v>0.7</v>
      </c>
    </row>
    <row r="17" spans="1:4" x14ac:dyDescent="0.35">
      <c r="A17" s="101">
        <v>1983</v>
      </c>
      <c r="B17" s="102">
        <v>1061</v>
      </c>
      <c r="C17" s="103">
        <v>0.35</v>
      </c>
      <c r="D17" s="104">
        <v>0.7</v>
      </c>
    </row>
    <row r="18" spans="1:4" x14ac:dyDescent="0.35">
      <c r="A18" s="101">
        <v>1984</v>
      </c>
      <c r="B18" s="102">
        <v>1070</v>
      </c>
      <c r="C18" s="103">
        <v>0.33</v>
      </c>
      <c r="D18" s="104">
        <v>0.7</v>
      </c>
    </row>
    <row r="19" spans="1:4" x14ac:dyDescent="0.35">
      <c r="A19" s="101">
        <v>1985</v>
      </c>
      <c r="B19" s="102">
        <v>1180</v>
      </c>
      <c r="C19" s="103">
        <v>0.33</v>
      </c>
      <c r="D19" s="104">
        <v>0.7</v>
      </c>
    </row>
    <row r="20" spans="1:4" x14ac:dyDescent="0.35">
      <c r="A20" s="101">
        <v>1986</v>
      </c>
      <c r="B20" s="102">
        <v>1185</v>
      </c>
      <c r="C20" s="103">
        <v>0.31</v>
      </c>
      <c r="D20" s="104">
        <v>0.7</v>
      </c>
    </row>
    <row r="21" spans="1:4" x14ac:dyDescent="0.35">
      <c r="A21" s="101">
        <v>1987</v>
      </c>
      <c r="B21" s="102">
        <v>1142</v>
      </c>
      <c r="C21" s="103">
        <v>0.28000000000000003</v>
      </c>
      <c r="D21" s="104">
        <v>0.7</v>
      </c>
    </row>
    <row r="22" spans="1:4" x14ac:dyDescent="0.35">
      <c r="A22" s="101">
        <v>1988</v>
      </c>
      <c r="B22" s="102">
        <v>1485</v>
      </c>
      <c r="C22" s="103">
        <v>0.32</v>
      </c>
      <c r="D22" s="104">
        <v>0.7</v>
      </c>
    </row>
    <row r="23" spans="1:4" x14ac:dyDescent="0.35">
      <c r="A23" s="101">
        <v>1989</v>
      </c>
      <c r="B23" s="102">
        <v>1578</v>
      </c>
      <c r="C23" s="103">
        <v>0.31</v>
      </c>
      <c r="D23" s="104">
        <v>0.7</v>
      </c>
    </row>
    <row r="24" spans="1:4" x14ac:dyDescent="0.35">
      <c r="A24" s="101">
        <v>1990</v>
      </c>
      <c r="B24" s="102">
        <v>1485</v>
      </c>
      <c r="C24" s="103">
        <v>0.27</v>
      </c>
      <c r="D24" s="104">
        <v>0.7</v>
      </c>
    </row>
    <row r="25" spans="1:4" x14ac:dyDescent="0.35">
      <c r="A25" s="101">
        <v>1991</v>
      </c>
      <c r="B25" s="102">
        <v>1815</v>
      </c>
      <c r="C25" s="103">
        <v>0.32</v>
      </c>
      <c r="D25" s="104">
        <v>0.7</v>
      </c>
    </row>
    <row r="26" spans="1:4" x14ac:dyDescent="0.35">
      <c r="A26" s="101">
        <v>1992</v>
      </c>
      <c r="B26" s="102">
        <v>1848</v>
      </c>
      <c r="C26" s="103">
        <v>0.31</v>
      </c>
      <c r="D26" s="104">
        <v>0.7</v>
      </c>
    </row>
    <row r="27" spans="1:4" x14ac:dyDescent="0.35">
      <c r="A27" s="101">
        <v>1993</v>
      </c>
      <c r="B27" s="102">
        <v>1945</v>
      </c>
      <c r="C27" s="103">
        <v>0.31</v>
      </c>
      <c r="D27" s="104">
        <v>0.7</v>
      </c>
    </row>
    <row r="28" spans="1:4" x14ac:dyDescent="0.35">
      <c r="A28" s="101">
        <v>1994</v>
      </c>
      <c r="B28" s="102">
        <v>2089</v>
      </c>
      <c r="C28" s="103">
        <v>0.31</v>
      </c>
      <c r="D28" s="104">
        <v>0.7</v>
      </c>
    </row>
    <row r="29" spans="1:4" x14ac:dyDescent="0.35">
      <c r="A29" s="101">
        <v>1995</v>
      </c>
      <c r="B29" s="102">
        <v>2029</v>
      </c>
      <c r="C29" s="103">
        <v>0.28999999999999998</v>
      </c>
      <c r="D29" s="104">
        <v>0.7</v>
      </c>
    </row>
    <row r="30" spans="1:4" x14ac:dyDescent="0.35">
      <c r="A30" s="101">
        <v>1996</v>
      </c>
      <c r="B30" s="102">
        <v>2050</v>
      </c>
      <c r="C30" s="103">
        <v>0.27</v>
      </c>
      <c r="D30" s="104">
        <v>0.7</v>
      </c>
    </row>
    <row r="31" spans="1:4" x14ac:dyDescent="0.35">
      <c r="A31" s="101">
        <v>1997</v>
      </c>
      <c r="B31" s="102">
        <v>2096</v>
      </c>
      <c r="C31" s="103">
        <v>0.26</v>
      </c>
      <c r="D31" s="104">
        <v>0.7</v>
      </c>
    </row>
    <row r="32" spans="1:4" x14ac:dyDescent="0.35">
      <c r="A32" s="101">
        <v>1998</v>
      </c>
      <c r="B32" s="102">
        <v>2332</v>
      </c>
      <c r="C32" s="103">
        <v>0.27</v>
      </c>
      <c r="D32" s="104">
        <v>0.7</v>
      </c>
    </row>
    <row r="33" spans="1:8" x14ac:dyDescent="0.35">
      <c r="A33" s="101">
        <v>1999</v>
      </c>
      <c r="B33" s="102">
        <v>2118</v>
      </c>
      <c r="C33" s="103">
        <v>0.24</v>
      </c>
      <c r="D33" s="104">
        <v>0.7</v>
      </c>
    </row>
    <row r="34" spans="1:8" x14ac:dyDescent="0.35">
      <c r="A34" s="101">
        <v>2000</v>
      </c>
      <c r="B34" s="102">
        <v>2974</v>
      </c>
      <c r="C34" s="103">
        <v>0.32</v>
      </c>
      <c r="D34" s="104">
        <v>0.7</v>
      </c>
    </row>
    <row r="35" spans="1:8" x14ac:dyDescent="0.35">
      <c r="A35" s="101">
        <v>2001</v>
      </c>
      <c r="B35" s="102">
        <v>3179</v>
      </c>
      <c r="C35" s="103">
        <v>0.32</v>
      </c>
      <c r="D35" s="104">
        <v>0.7</v>
      </c>
    </row>
    <row r="36" spans="1:8" x14ac:dyDescent="0.35">
      <c r="A36" s="101">
        <v>2002</v>
      </c>
      <c r="B36" s="102">
        <v>3281</v>
      </c>
      <c r="C36" s="103">
        <v>0.31</v>
      </c>
      <c r="D36" s="104">
        <v>0.7</v>
      </c>
    </row>
    <row r="37" spans="1:8" x14ac:dyDescent="0.35">
      <c r="A37" s="101">
        <v>2003</v>
      </c>
      <c r="B37" s="102">
        <v>3847</v>
      </c>
      <c r="C37" s="103">
        <v>0.34</v>
      </c>
      <c r="D37" s="104">
        <v>0.7</v>
      </c>
    </row>
    <row r="38" spans="1:8" x14ac:dyDescent="0.35">
      <c r="A38" s="101">
        <v>2004</v>
      </c>
      <c r="B38" s="102">
        <v>4302</v>
      </c>
      <c r="C38" s="103">
        <v>0.36</v>
      </c>
      <c r="D38" s="104">
        <v>0.7</v>
      </c>
    </row>
    <row r="39" spans="1:8" x14ac:dyDescent="0.35">
      <c r="A39" s="101">
        <v>2005</v>
      </c>
      <c r="B39" s="102">
        <v>5926</v>
      </c>
      <c r="C39" s="103">
        <v>0.47</v>
      </c>
      <c r="D39" s="104">
        <v>0.7</v>
      </c>
    </row>
    <row r="40" spans="1:8" x14ac:dyDescent="0.35">
      <c r="A40" s="101">
        <v>2006</v>
      </c>
      <c r="B40" s="102">
        <v>6770</v>
      </c>
      <c r="C40" s="103">
        <v>0.51</v>
      </c>
      <c r="D40" s="104">
        <v>0.7</v>
      </c>
    </row>
    <row r="41" spans="1:8" x14ac:dyDescent="0.35">
      <c r="A41" s="101">
        <v>2007</v>
      </c>
      <c r="B41" s="102">
        <v>4921</v>
      </c>
      <c r="C41" s="103">
        <v>0.36</v>
      </c>
      <c r="D41" s="104">
        <v>0.7</v>
      </c>
    </row>
    <row r="42" spans="1:8" x14ac:dyDescent="0.35">
      <c r="A42" s="101">
        <v>2008</v>
      </c>
      <c r="B42" s="102">
        <v>6356</v>
      </c>
      <c r="C42" s="103">
        <v>0.43</v>
      </c>
      <c r="D42" s="104">
        <v>0.7</v>
      </c>
    </row>
    <row r="43" spans="1:8" x14ac:dyDescent="0.35">
      <c r="A43" s="101">
        <v>2009</v>
      </c>
      <c r="B43" s="102">
        <v>7301</v>
      </c>
      <c r="C43" s="103">
        <v>0.51</v>
      </c>
      <c r="D43" s="104">
        <v>0.7</v>
      </c>
      <c r="H43" s="248"/>
    </row>
    <row r="44" spans="1:8" x14ac:dyDescent="0.35">
      <c r="A44" s="101">
        <v>2010</v>
      </c>
      <c r="B44" s="102">
        <v>8528.7810429272431</v>
      </c>
      <c r="C44" s="103">
        <v>0.56999999999999995</v>
      </c>
      <c r="D44" s="104">
        <v>0.7</v>
      </c>
    </row>
    <row r="45" spans="1:8" x14ac:dyDescent="0.35">
      <c r="A45" s="101">
        <v>2011</v>
      </c>
      <c r="B45" s="102">
        <v>8628.6230878479964</v>
      </c>
      <c r="C45" s="103">
        <v>0.56000000000000005</v>
      </c>
      <c r="D45" s="104">
        <v>0.7</v>
      </c>
    </row>
    <row r="46" spans="1:8" x14ac:dyDescent="0.35">
      <c r="A46" s="101">
        <v>2012</v>
      </c>
      <c r="B46" s="102">
        <v>8801.9190474258448</v>
      </c>
      <c r="C46" s="103">
        <v>0.56999999999999995</v>
      </c>
      <c r="D46" s="104">
        <v>0.7</v>
      </c>
    </row>
    <row r="47" spans="1:8" x14ac:dyDescent="0.35">
      <c r="A47" s="101">
        <v>2013</v>
      </c>
      <c r="B47" s="102">
        <v>11406.860450010212</v>
      </c>
      <c r="C47" s="103">
        <v>0.7</v>
      </c>
      <c r="D47" s="104">
        <v>0.7</v>
      </c>
    </row>
    <row r="48" spans="1:8" x14ac:dyDescent="0.35">
      <c r="A48" s="101">
        <v>2014</v>
      </c>
      <c r="B48" s="102">
        <v>11700.471985525361</v>
      </c>
      <c r="C48" s="103">
        <v>0.7</v>
      </c>
      <c r="D48" s="104">
        <v>0.7</v>
      </c>
    </row>
    <row r="49" spans="1:5" x14ac:dyDescent="0.35">
      <c r="A49" s="101">
        <v>2015</v>
      </c>
      <c r="B49" s="102">
        <v>12135.596438341629</v>
      </c>
      <c r="C49" s="103">
        <v>0.7</v>
      </c>
      <c r="D49" s="104">
        <v>0.7</v>
      </c>
      <c r="E49" s="207"/>
    </row>
    <row r="50" spans="1:5" x14ac:dyDescent="0.35">
      <c r="A50" s="101">
        <v>2016</v>
      </c>
      <c r="B50" s="102">
        <v>13377.131388476799</v>
      </c>
      <c r="C50" s="103">
        <v>0.7</v>
      </c>
      <c r="D50" s="104">
        <v>0.7</v>
      </c>
      <c r="E50" s="201"/>
    </row>
    <row r="51" spans="1:5" x14ac:dyDescent="0.35">
      <c r="A51" s="101">
        <v>2017</v>
      </c>
      <c r="B51" s="102">
        <v>14059.08923291778</v>
      </c>
      <c r="C51" s="103">
        <v>0.7</v>
      </c>
      <c r="D51" s="104">
        <v>0.7</v>
      </c>
      <c r="E51" s="208"/>
    </row>
    <row r="52" spans="1:5" x14ac:dyDescent="0.35">
      <c r="A52" s="101">
        <v>2018</v>
      </c>
      <c r="B52" s="102">
        <v>14551.844675957378</v>
      </c>
      <c r="C52" s="103">
        <v>0.7</v>
      </c>
      <c r="D52" s="104"/>
      <c r="E52" s="201"/>
    </row>
    <row r="53" spans="1:5" x14ac:dyDescent="0.35">
      <c r="A53" s="219">
        <v>2019</v>
      </c>
      <c r="B53" s="220">
        <f>Table1!F5</f>
        <v>15174.416113912699</v>
      </c>
      <c r="C53" s="221">
        <v>0.7</v>
      </c>
      <c r="E53" s="249"/>
    </row>
    <row r="54" spans="1:5" x14ac:dyDescent="0.35">
      <c r="B54" s="283"/>
      <c r="C54" s="105"/>
    </row>
    <row r="55" spans="1:5" x14ac:dyDescent="0.35">
      <c r="C55" s="105"/>
    </row>
    <row r="56" spans="1:5" x14ac:dyDescent="0.35">
      <c r="A56" s="16" t="s">
        <v>111</v>
      </c>
      <c r="C56" s="105"/>
    </row>
    <row r="57" spans="1:5" x14ac:dyDescent="0.35">
      <c r="A57" s="18" t="s">
        <v>32</v>
      </c>
    </row>
    <row r="58" spans="1:5" x14ac:dyDescent="0.35">
      <c r="A58" s="5"/>
    </row>
    <row r="59" spans="1:5" x14ac:dyDescent="0.35">
      <c r="A59" s="192" t="s">
        <v>34</v>
      </c>
    </row>
    <row r="60" spans="1:5" x14ac:dyDescent="0.35">
      <c r="A60" s="192"/>
    </row>
    <row r="61" spans="1:5" x14ac:dyDescent="0.35">
      <c r="C61" s="17" t="s">
        <v>30</v>
      </c>
    </row>
    <row r="62" spans="1:5" x14ac:dyDescent="0.35">
      <c r="C62" s="19" t="s">
        <v>31</v>
      </c>
    </row>
    <row r="63" spans="1:5" x14ac:dyDescent="0.35">
      <c r="C63" s="20" t="s">
        <v>33</v>
      </c>
    </row>
  </sheetData>
  <hyperlinks>
    <hyperlink ref="A57" r:id="rId1" xr:uid="{EED91950-3353-4638-8FA0-5949C46BFE9C}"/>
  </hyperlinks>
  <pageMargins left="0.7" right="0.7" top="0.75" bottom="0.75" header="0.3" footer="0.3"/>
  <pageSetup paperSize="9" scale="50" fitToHeight="0" orientation="landscape" r:id="rId2"/>
  <headerFooter>
    <oddHeader>&amp;L&amp;"Calibri"&amp;10&amp;K000000OFFICIAL-SENSITIVE&amp;1#</oddHeader>
  </headerFooter>
  <colBreaks count="1" manualBreakCount="1">
    <brk id="6" max="49" man="1"/>
  </col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F51B3-8960-435C-8DCB-45EF45D60EA0}">
  <dimension ref="A1:M38"/>
  <sheetViews>
    <sheetView zoomScaleNormal="100" workbookViewId="0"/>
  </sheetViews>
  <sheetFormatPr defaultColWidth="9.26953125" defaultRowHeight="15.5" x14ac:dyDescent="0.35"/>
  <cols>
    <col min="1" max="1" width="9.26953125" style="58" collapsed="1"/>
    <col min="2" max="2" width="21.26953125" style="58" customWidth="1" collapsed="1"/>
    <col min="3" max="3" width="2.26953125" style="58" customWidth="1" collapsed="1"/>
    <col min="4" max="4" width="21.26953125" style="58" customWidth="1" collapsed="1"/>
    <col min="5" max="5" width="2.26953125" style="58" customWidth="1" collapsed="1"/>
    <col min="6" max="6" width="21.26953125" style="58" customWidth="1" collapsed="1"/>
    <col min="7" max="7" width="10.54296875" style="58" bestFit="1" customWidth="1" collapsed="1"/>
    <col min="8" max="8" width="9.7265625" style="58" bestFit="1" customWidth="1" collapsed="1"/>
    <col min="9" max="16384" width="9.26953125" style="58" collapsed="1"/>
  </cols>
  <sheetData>
    <row r="1" spans="1:13" ht="22.5" x14ac:dyDescent="0.35">
      <c r="A1" s="64" t="s">
        <v>87</v>
      </c>
      <c r="B1" s="106"/>
      <c r="C1" s="247"/>
      <c r="D1" s="106"/>
      <c r="E1" s="106"/>
      <c r="F1" s="106"/>
    </row>
    <row r="2" spans="1:13" x14ac:dyDescent="0.35">
      <c r="A2" s="107" t="s">
        <v>88</v>
      </c>
      <c r="B2" s="106"/>
      <c r="C2" s="106"/>
      <c r="D2" s="106"/>
      <c r="E2" s="106"/>
      <c r="F2" s="106"/>
    </row>
    <row r="3" spans="1:13" x14ac:dyDescent="0.35">
      <c r="A3" s="108"/>
      <c r="B3" s="108"/>
      <c r="C3" s="108"/>
      <c r="D3" s="108"/>
      <c r="E3" s="108"/>
      <c r="F3" s="108"/>
      <c r="H3" s="125"/>
    </row>
    <row r="4" spans="1:13" ht="27" customHeight="1" x14ac:dyDescent="0.35">
      <c r="A4" s="109"/>
      <c r="B4" s="110" t="s">
        <v>89</v>
      </c>
      <c r="C4" s="111"/>
      <c r="D4" s="111" t="s">
        <v>113</v>
      </c>
      <c r="E4" s="111"/>
      <c r="F4" s="111" t="s">
        <v>90</v>
      </c>
    </row>
    <row r="5" spans="1:13" x14ac:dyDescent="0.35">
      <c r="A5" s="112">
        <v>2015</v>
      </c>
      <c r="B5" s="113">
        <v>0.80500000000000005</v>
      </c>
      <c r="C5" s="113"/>
      <c r="D5" s="113">
        <v>0.13100000000000001</v>
      </c>
      <c r="E5" s="113"/>
      <c r="F5" s="113">
        <v>6.3E-2</v>
      </c>
    </row>
    <row r="6" spans="1:13" x14ac:dyDescent="0.35">
      <c r="A6" s="112">
        <v>2016</v>
      </c>
      <c r="B6" s="113">
        <v>0.73799999999999999</v>
      </c>
      <c r="C6" s="113"/>
      <c r="D6" s="113">
        <v>0.183</v>
      </c>
      <c r="E6" s="113"/>
      <c r="F6" s="113">
        <v>7.9000000000000001E-2</v>
      </c>
    </row>
    <row r="7" spans="1:13" x14ac:dyDescent="0.35">
      <c r="A7" s="112">
        <v>2017</v>
      </c>
      <c r="B7" s="113">
        <v>0.71899999999999997</v>
      </c>
      <c r="C7" s="113"/>
      <c r="D7" s="113">
        <v>0.182</v>
      </c>
      <c r="E7" s="113"/>
      <c r="F7" s="113">
        <v>9.9000000000000005E-2</v>
      </c>
    </row>
    <row r="8" spans="1:13" x14ac:dyDescent="0.35">
      <c r="A8" s="112">
        <v>2018</v>
      </c>
      <c r="B8" s="113">
        <v>0.749</v>
      </c>
      <c r="C8" s="113"/>
      <c r="D8" s="113">
        <v>0.20399999999999999</v>
      </c>
      <c r="E8" s="113"/>
      <c r="F8" s="113">
        <v>4.8000000000000001E-2</v>
      </c>
    </row>
    <row r="9" spans="1:13" x14ac:dyDescent="0.35">
      <c r="A9" s="114">
        <v>2019</v>
      </c>
      <c r="B9" s="115">
        <v>0.73199999999999998</v>
      </c>
      <c r="C9" s="115"/>
      <c r="D9" s="115">
        <v>0.223</v>
      </c>
      <c r="E9" s="115"/>
      <c r="F9" s="115">
        <v>4.4999999999999998E-2</v>
      </c>
      <c r="G9" s="255"/>
    </row>
    <row r="10" spans="1:13" s="106" customFormat="1" x14ac:dyDescent="0.35">
      <c r="A10" s="116" t="s">
        <v>91</v>
      </c>
      <c r="B10" s="58"/>
      <c r="C10" s="94"/>
      <c r="D10" s="58"/>
      <c r="E10" s="58"/>
      <c r="F10" s="17" t="s">
        <v>30</v>
      </c>
      <c r="G10" s="58"/>
      <c r="H10" s="58"/>
      <c r="L10" s="117"/>
      <c r="M10" s="118"/>
    </row>
    <row r="11" spans="1:13" s="106" customFormat="1" x14ac:dyDescent="0.35">
      <c r="A11" s="116" t="s">
        <v>92</v>
      </c>
      <c r="B11" s="58"/>
      <c r="C11" s="94"/>
      <c r="D11" s="58"/>
      <c r="E11" s="58"/>
      <c r="F11" s="19" t="s">
        <v>31</v>
      </c>
      <c r="G11" s="58"/>
      <c r="H11" s="58"/>
      <c r="L11" s="117"/>
      <c r="M11" s="118"/>
    </row>
    <row r="12" spans="1:13" s="106" customFormat="1" x14ac:dyDescent="0.35">
      <c r="A12" s="58"/>
      <c r="B12" s="58"/>
      <c r="C12" s="94"/>
      <c r="D12" s="58"/>
      <c r="E12" s="58"/>
      <c r="F12" s="20" t="s">
        <v>33</v>
      </c>
      <c r="G12" s="58"/>
      <c r="H12" s="58"/>
      <c r="L12" s="117"/>
      <c r="M12" s="118"/>
    </row>
    <row r="13" spans="1:13" s="106" customFormat="1" x14ac:dyDescent="0.35">
      <c r="A13" s="16" t="s">
        <v>111</v>
      </c>
      <c r="B13" s="58"/>
      <c r="C13" s="94"/>
      <c r="D13" s="58"/>
      <c r="E13" s="58"/>
      <c r="F13" s="58"/>
      <c r="G13" s="58"/>
      <c r="H13" s="58"/>
      <c r="I13" s="58"/>
    </row>
    <row r="14" spans="1:13" s="106" customFormat="1" x14ac:dyDescent="0.35">
      <c r="A14" s="18" t="s">
        <v>32</v>
      </c>
      <c r="B14" s="58"/>
      <c r="C14" s="94"/>
      <c r="D14" s="58"/>
      <c r="E14" s="58"/>
      <c r="F14" s="58"/>
      <c r="G14" s="58"/>
      <c r="H14" s="58"/>
      <c r="I14" s="58"/>
    </row>
    <row r="15" spans="1:13" s="106" customFormat="1" x14ac:dyDescent="0.35">
      <c r="A15" s="5"/>
      <c r="B15" s="58"/>
      <c r="C15" s="94"/>
      <c r="D15" s="58"/>
      <c r="E15" s="58"/>
      <c r="F15" s="58"/>
      <c r="G15" s="58"/>
      <c r="H15" s="58"/>
      <c r="I15" s="58"/>
    </row>
    <row r="16" spans="1:13" x14ac:dyDescent="0.35">
      <c r="A16" s="192" t="s">
        <v>34</v>
      </c>
    </row>
    <row r="38" spans="7:7" x14ac:dyDescent="0.35">
      <c r="G38" s="116"/>
    </row>
  </sheetData>
  <hyperlinks>
    <hyperlink ref="A14" r:id="rId1" xr:uid="{65F33358-3531-4146-BF8C-97C11CE93AAD}"/>
  </hyperlinks>
  <pageMargins left="0.7" right="0.7" top="0.75" bottom="0.75" header="0.3" footer="0.3"/>
  <pageSetup paperSize="9" scale="79" orientation="portrait" r:id="rId2"/>
  <headerFooter>
    <oddHeader>&amp;L&amp;"Calibri"&amp;10&amp;K000000OFFICIAL-SENSITIVE&amp;1#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C08E4-0A7D-44B5-869D-0B7348E9B5F5}">
  <dimension ref="A1:K28"/>
  <sheetViews>
    <sheetView zoomScale="98" zoomScaleNormal="98" workbookViewId="0"/>
  </sheetViews>
  <sheetFormatPr defaultColWidth="10.453125" defaultRowHeight="15.5" x14ac:dyDescent="0.35"/>
  <cols>
    <col min="1" max="1" width="58.81640625" style="58" customWidth="1" collapsed="1"/>
    <col min="2" max="2" width="14.81640625" style="58" customWidth="1" collapsed="1"/>
    <col min="3" max="3" width="10.453125" style="58" collapsed="1"/>
    <col min="4" max="4" width="15" style="58" bestFit="1" customWidth="1" collapsed="1"/>
    <col min="5" max="5" width="12.7265625" style="58" bestFit="1" customWidth="1"/>
    <col min="6" max="6" width="13.453125" style="58" customWidth="1"/>
    <col min="7" max="7" width="12" style="58" bestFit="1" customWidth="1"/>
    <col min="8" max="11" width="10.453125" style="58"/>
    <col min="12" max="16384" width="10.453125" style="58" collapsed="1"/>
  </cols>
  <sheetData>
    <row r="1" spans="1:7" ht="20" x14ac:dyDescent="0.35">
      <c r="A1" s="238" t="s">
        <v>93</v>
      </c>
    </row>
    <row r="2" spans="1:7" ht="15.75" customHeight="1" x14ac:dyDescent="0.35">
      <c r="A2" s="107">
        <v>2019</v>
      </c>
    </row>
    <row r="3" spans="1:7" x14ac:dyDescent="0.35">
      <c r="C3" s="96" t="s">
        <v>82</v>
      </c>
    </row>
    <row r="4" spans="1:7" ht="39.5" thickBot="1" x14ac:dyDescent="0.4">
      <c r="A4" s="119"/>
      <c r="B4" s="120" t="s">
        <v>94</v>
      </c>
      <c r="C4" s="266" t="s">
        <v>116</v>
      </c>
    </row>
    <row r="5" spans="1:7" x14ac:dyDescent="0.35">
      <c r="A5" s="121" t="s">
        <v>95</v>
      </c>
      <c r="B5" s="122">
        <v>4344.213131229998</v>
      </c>
      <c r="C5" s="222">
        <v>0.62491698995720668</v>
      </c>
      <c r="D5" s="271"/>
    </row>
    <row r="6" spans="1:7" x14ac:dyDescent="0.35">
      <c r="A6" s="123" t="s">
        <v>96</v>
      </c>
      <c r="B6" s="123"/>
      <c r="C6" s="223"/>
    </row>
    <row r="7" spans="1:7" ht="15.75" customHeight="1" x14ac:dyDescent="0.35">
      <c r="A7" s="123" t="s">
        <v>97</v>
      </c>
      <c r="B7" s="148">
        <v>2150.1913292499989</v>
      </c>
      <c r="C7" s="224">
        <v>0.30930597848603913</v>
      </c>
      <c r="D7" s="284"/>
    </row>
    <row r="8" spans="1:7" ht="15.75" customHeight="1" x14ac:dyDescent="0.35">
      <c r="A8" s="123" t="s">
        <v>98</v>
      </c>
      <c r="B8" s="148">
        <v>1931.9107052999996</v>
      </c>
      <c r="C8" s="224">
        <v>0.27790621370373603</v>
      </c>
      <c r="D8" s="284"/>
      <c r="F8" s="271"/>
    </row>
    <row r="9" spans="1:7" ht="15.75" customHeight="1" x14ac:dyDescent="0.35">
      <c r="A9" s="123" t="s">
        <v>114</v>
      </c>
      <c r="B9" s="148">
        <v>178.88701239000005</v>
      </c>
      <c r="C9" s="224">
        <v>2.5732976248691756E-2</v>
      </c>
      <c r="D9" s="284"/>
      <c r="F9" s="271"/>
    </row>
    <row r="10" spans="1:7" ht="15.75" customHeight="1" x14ac:dyDescent="0.35">
      <c r="A10" s="123" t="s">
        <v>99</v>
      </c>
      <c r="B10" s="148">
        <v>42.740836879999996</v>
      </c>
      <c r="C10" s="224">
        <v>6.1482883837559749E-3</v>
      </c>
      <c r="D10" s="284"/>
      <c r="F10" s="271"/>
    </row>
    <row r="11" spans="1:7" ht="15.75" customHeight="1" x14ac:dyDescent="0.35">
      <c r="A11" s="123" t="s">
        <v>100</v>
      </c>
      <c r="B11" s="148">
        <v>30.537472999999999</v>
      </c>
      <c r="C11" s="224">
        <v>4.3928290651467873E-3</v>
      </c>
      <c r="D11" s="284"/>
      <c r="F11" s="271"/>
    </row>
    <row r="12" spans="1:7" ht="15.75" customHeight="1" x14ac:dyDescent="0.35">
      <c r="A12" s="123" t="s">
        <v>115</v>
      </c>
      <c r="B12" s="148">
        <v>9.9457744099999985</v>
      </c>
      <c r="C12" s="224">
        <v>1.430704069837119E-3</v>
      </c>
      <c r="D12" s="284"/>
      <c r="F12" s="271"/>
    </row>
    <row r="13" spans="1:7" ht="15.75" customHeight="1" x14ac:dyDescent="0.35">
      <c r="B13" s="148"/>
      <c r="C13" s="224"/>
      <c r="F13" s="271"/>
    </row>
    <row r="14" spans="1:7" ht="15.75" customHeight="1" x14ac:dyDescent="0.35">
      <c r="A14" s="121" t="s">
        <v>101</v>
      </c>
      <c r="B14" s="149">
        <v>2607.4511714599998</v>
      </c>
      <c r="C14" s="222">
        <v>0.37508301004279321</v>
      </c>
      <c r="D14" s="253"/>
      <c r="F14" s="271"/>
      <c r="G14" s="277"/>
    </row>
    <row r="15" spans="1:7" ht="15.75" customHeight="1" x14ac:dyDescent="0.35">
      <c r="A15" s="123" t="s">
        <v>96</v>
      </c>
      <c r="B15" s="148"/>
      <c r="C15" s="224"/>
      <c r="F15" s="271"/>
    </row>
    <row r="16" spans="1:7" ht="15.75" customHeight="1" x14ac:dyDescent="0.35">
      <c r="A16" s="123" t="s">
        <v>97</v>
      </c>
      <c r="B16" s="148">
        <v>1523.2109708299997</v>
      </c>
      <c r="C16" s="224">
        <v>0.21911457523065114</v>
      </c>
      <c r="D16" s="284"/>
      <c r="G16" s="277"/>
    </row>
    <row r="17" spans="1:4" ht="15.75" customHeight="1" x14ac:dyDescent="0.35">
      <c r="A17" s="123" t="s">
        <v>98</v>
      </c>
      <c r="B17" s="148">
        <v>421.47635107999997</v>
      </c>
      <c r="C17" s="224">
        <v>6.062956045171896E-2</v>
      </c>
      <c r="D17" s="284"/>
    </row>
    <row r="18" spans="1:4" ht="15.75" customHeight="1" x14ac:dyDescent="0.35">
      <c r="A18" s="123" t="s">
        <v>115</v>
      </c>
      <c r="B18" s="148">
        <v>315.60756642999996</v>
      </c>
      <c r="C18" s="224">
        <v>4.5400288720482844E-2</v>
      </c>
      <c r="D18" s="284"/>
    </row>
    <row r="19" spans="1:4" ht="15.75" customHeight="1" x14ac:dyDescent="0.35">
      <c r="A19" s="123" t="s">
        <v>99</v>
      </c>
      <c r="B19" s="148">
        <v>173.85435647</v>
      </c>
      <c r="C19" s="224">
        <v>2.5009026457552871E-2</v>
      </c>
      <c r="D19" s="284"/>
    </row>
    <row r="20" spans="1:4" ht="15.75" customHeight="1" x14ac:dyDescent="0.35">
      <c r="A20" s="123" t="s">
        <v>114</v>
      </c>
      <c r="B20" s="148">
        <v>173.30192665000013</v>
      </c>
      <c r="C20" s="224">
        <v>2.4929559182387397E-2</v>
      </c>
      <c r="D20" s="284"/>
    </row>
    <row r="21" spans="1:4" ht="15.75" customHeight="1" thickBot="1" x14ac:dyDescent="0.4">
      <c r="A21" s="124" t="s">
        <v>100</v>
      </c>
      <c r="B21" s="206">
        <v>0</v>
      </c>
      <c r="C21" s="225">
        <v>0</v>
      </c>
      <c r="D21" s="284"/>
    </row>
    <row r="22" spans="1:4" x14ac:dyDescent="0.35">
      <c r="A22" s="270" t="s">
        <v>122</v>
      </c>
    </row>
    <row r="23" spans="1:4" x14ac:dyDescent="0.35">
      <c r="A23" s="269" t="s">
        <v>123</v>
      </c>
    </row>
    <row r="24" spans="1:4" x14ac:dyDescent="0.35">
      <c r="A24" s="270"/>
    </row>
    <row r="25" spans="1:4" x14ac:dyDescent="0.35">
      <c r="A25" s="16" t="s">
        <v>111</v>
      </c>
      <c r="C25" s="17" t="s">
        <v>30</v>
      </c>
    </row>
    <row r="26" spans="1:4" x14ac:dyDescent="0.35">
      <c r="A26" s="18" t="s">
        <v>32</v>
      </c>
      <c r="C26" s="19" t="s">
        <v>31</v>
      </c>
    </row>
    <row r="27" spans="1:4" x14ac:dyDescent="0.35">
      <c r="A27" s="5"/>
      <c r="C27" s="20" t="s">
        <v>33</v>
      </c>
    </row>
    <row r="28" spans="1:4" x14ac:dyDescent="0.35">
      <c r="A28" s="192" t="s">
        <v>34</v>
      </c>
    </row>
  </sheetData>
  <hyperlinks>
    <hyperlink ref="A26" r:id="rId1" xr:uid="{6E3DF184-2F87-485C-84C6-FE5EAE7EC4FF}"/>
  </hyperlinks>
  <pageMargins left="0.7" right="0.7" top="0.75" bottom="0.75" header="0.3" footer="0.3"/>
  <pageSetup paperSize="9" scale="62" orientation="portrait" r:id="rId2"/>
  <headerFooter>
    <oddHeader>&amp;L&amp;"Calibri"&amp;10&amp;K000000OFFICIAL-SENSITIVE&amp;1#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F053E8637E6644A4A4CF8D428BBAAF" ma:contentTypeVersion="13" ma:contentTypeDescription="Create a new document." ma:contentTypeScope="" ma:versionID="6dfa0be7dcadb410a4a7e9989e4f63ed">
  <xsd:schema xmlns:xsd="http://www.w3.org/2001/XMLSchema" xmlns:xs="http://www.w3.org/2001/XMLSchema" xmlns:p="http://schemas.microsoft.com/office/2006/metadata/properties" xmlns:ns3="049cf6fe-ec3e-490c-a591-a4766ed6d296" xmlns:ns4="44da1faf-7b44-4ef4-95e0-bef492d4308e" targetNamespace="http://schemas.microsoft.com/office/2006/metadata/properties" ma:root="true" ma:fieldsID="339286d6768a88ede93e844f7a85a414" ns3:_="" ns4:_="">
    <xsd:import namespace="049cf6fe-ec3e-490c-a591-a4766ed6d296"/>
    <xsd:import namespace="44da1faf-7b44-4ef4-95e0-bef492d4308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9cf6fe-ec3e-490c-a591-a4766ed6d29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da1faf-7b44-4ef4-95e0-bef492d43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9DB42A-1A97-45C7-98EE-7BF6566FDD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9cf6fe-ec3e-490c-a591-a4766ed6d296"/>
    <ds:schemaRef ds:uri="44da1faf-7b44-4ef4-95e0-bef492d43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69AE29-A8C3-4DCB-9B86-1CEDD55866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14C37A-4EC7-47C0-BA8D-7466459BFFB1}">
  <ds:schemaRefs>
    <ds:schemaRef ds:uri="44da1faf-7b44-4ef4-95e0-bef492d4308e"/>
    <ds:schemaRef ds:uri="http://purl.org/dc/elements/1.1/"/>
    <ds:schemaRef ds:uri="049cf6fe-ec3e-490c-a591-a4766ed6d296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Index</vt:lpstr>
      <vt:lpstr>Table1</vt:lpstr>
      <vt:lpstr>Table2</vt:lpstr>
      <vt:lpstr>Table3</vt:lpstr>
      <vt:lpstr>Table4</vt:lpstr>
      <vt:lpstr>TableC1</vt:lpstr>
      <vt:lpstr>TableC2</vt:lpstr>
      <vt:lpstr>TableC3</vt:lpstr>
      <vt:lpstr>Index!Print_Area</vt:lpstr>
      <vt:lpstr>Table1!Print_Area</vt:lpstr>
      <vt:lpstr>Table3!Print_Area</vt:lpstr>
      <vt:lpstr>Table4!Print_Area</vt:lpstr>
      <vt:lpstr>TableC1!Print_Area</vt:lpstr>
      <vt:lpstr>TableC2!Print_Area</vt:lpstr>
      <vt:lpstr>TableC3!Print_Area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2020-04-07T07:43:10Z</dcterms:created>
  <dcterms:modified xsi:type="dcterms:W3CDTF">2020-04-07T07:45:08Z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b62f0a6-ebb6-4f11-b794-5e9fa0764de1_Enabled">
    <vt:lpwstr>true</vt:lpwstr>
  </property>
  <property fmtid="{D5CDD505-2E9C-101B-9397-08002B2CF9AE}" pid="3" name="MSIP_Label_1b62f0a6-ebb6-4f11-b794-5e9fa0764de1_SetDate">
    <vt:lpwstr>2020-04-07T07:43:48Z</vt:lpwstr>
  </property>
  <property fmtid="{D5CDD505-2E9C-101B-9397-08002B2CF9AE}" pid="4" name="MSIP_Label_1b62f0a6-ebb6-4f11-b794-5e9fa0764de1_Method">
    <vt:lpwstr>Privileged</vt:lpwstr>
  </property>
  <property fmtid="{D5CDD505-2E9C-101B-9397-08002B2CF9AE}" pid="5" name="MSIP_Label_1b62f0a6-ebb6-4f11-b794-5e9fa0764de1_Name">
    <vt:lpwstr>OFFICIAL-SENSITIVE</vt:lpwstr>
  </property>
  <property fmtid="{D5CDD505-2E9C-101B-9397-08002B2CF9AE}" pid="6" name="MSIP_Label_1b62f0a6-ebb6-4f11-b794-5e9fa0764de1_SiteId">
    <vt:lpwstr>cdf709af-1a18-4c74-bd93-6d14a64d73b3</vt:lpwstr>
  </property>
  <property fmtid="{D5CDD505-2E9C-101B-9397-08002B2CF9AE}" pid="7" name="MSIP_Label_1b62f0a6-ebb6-4f11-b794-5e9fa0764de1_ActionId">
    <vt:lpwstr>24479a71-72e2-4f5d-b00d-0000031d191a</vt:lpwstr>
  </property>
  <property fmtid="{D5CDD505-2E9C-101B-9397-08002B2CF9AE}" pid="8" name="MSIP_Label_1b62f0a6-ebb6-4f11-b794-5e9fa0764de1_ContentBits">
    <vt:lpwstr>1</vt:lpwstr>
  </property>
  <property fmtid="{D5CDD505-2E9C-101B-9397-08002B2CF9AE}" pid="9" name="ContentTypeId">
    <vt:lpwstr>0x0101003DF053E8637E6644A4A4CF8D428BBAAF</vt:lpwstr>
  </property>
</Properties>
</file>