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https://educationgovuk-my.sharepoint.com/personal/timothy_james_education_gov_uk/Documents/Desktop/"/>
    </mc:Choice>
  </mc:AlternateContent>
  <xr:revisionPtr revIDLastSave="0" documentId="8_{489F99D0-5804-447C-8179-9B47D2681B32}" xr6:coauthVersionLast="45" xr6:coauthVersionMax="45" xr10:uidLastSave="{00000000-0000-0000-0000-000000000000}"/>
  <bookViews>
    <workbookView xWindow="-120" yWindow="-120" windowWidth="29040" windowHeight="15840" tabRatio="841" xr2:uid="{00000000-000D-0000-FFFF-FFFF00000000}"/>
  </bookViews>
  <sheets>
    <sheet name="Information " sheetId="23" r:id="rId1"/>
    <sheet name="2019-20 DSG allocations summary" sheetId="6" r:id="rId2"/>
    <sheet name="2019-20 Schools block and CSSB" sheetId="4" r:id="rId3"/>
    <sheet name="2019-20 HN block " sheetId="18" r:id="rId4"/>
    <sheet name="2019-20 HN places &amp; deductions" sheetId="22" r:id="rId5"/>
    <sheet name="2019-20 Early years block" sheetId="24" r:id="rId6"/>
  </sheets>
  <definedNames>
    <definedName name="_xlnm._FilterDatabase" localSheetId="1" hidden="1">'2019-20 DSG allocations summary'!$A$5:$L$154</definedName>
    <definedName name="_xlnm._FilterDatabase" localSheetId="5" hidden="1">'2019-20 Early years block'!$A$2:$N$154</definedName>
    <definedName name="_xlnm._FilterDatabase" localSheetId="3" hidden="1">'2019-20 HN block '!$A$2:$E$154</definedName>
    <definedName name="_xlnm._FilterDatabase" localSheetId="4" hidden="1">'2019-20 HN places &amp; deductions'!$A$4:$BB$154</definedName>
    <definedName name="_xlnm._FilterDatabase" localSheetId="2" hidden="1">'2019-20 Schools block and CSSB'!$A$2:$O$154</definedName>
    <definedName name="_xlnm.Print_Area" localSheetId="5">'2019-20 Early years block'!$A$1:$N$36</definedName>
    <definedName name="_xlnm.Print_Area" localSheetId="2">'2019-20 Schools block and CSSB'!$A$1:$O$36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B5" i="22" l="1"/>
  <c r="BA5" i="22"/>
  <c r="AZ5" i="22"/>
  <c r="AY5" i="22"/>
  <c r="AX5" i="22"/>
  <c r="AW5" i="22"/>
  <c r="AV5" i="22"/>
  <c r="AU5" i="22"/>
  <c r="AT5" i="22"/>
  <c r="AS5" i="22"/>
  <c r="AR5" i="22"/>
  <c r="AQ5" i="22"/>
  <c r="AP5" i="22"/>
  <c r="AO5" i="22"/>
  <c r="AN5" i="22"/>
  <c r="AM5" i="22"/>
  <c r="AL5" i="22"/>
  <c r="AK5" i="22"/>
  <c r="AJ5" i="22"/>
  <c r="AI5" i="22"/>
  <c r="AH5" i="22"/>
  <c r="AG5" i="22"/>
  <c r="AF5" i="22"/>
  <c r="AE5" i="22"/>
  <c r="AD5" i="22"/>
  <c r="AC5" i="22"/>
  <c r="AB5" i="22"/>
  <c r="AA5" i="22"/>
  <c r="Z5" i="22"/>
  <c r="Y5" i="22"/>
  <c r="X5" i="22"/>
  <c r="W5" i="22"/>
  <c r="V5" i="22"/>
  <c r="U5" i="22"/>
  <c r="T5" i="22"/>
  <c r="S5" i="22"/>
  <c r="R5" i="22"/>
  <c r="Q5" i="22"/>
  <c r="P5" i="22"/>
  <c r="O5" i="22"/>
  <c r="N5" i="22"/>
  <c r="M5" i="22"/>
  <c r="L5" i="22"/>
  <c r="K5" i="22"/>
  <c r="J5" i="22"/>
  <c r="I5" i="22"/>
  <c r="H5" i="22"/>
  <c r="G5" i="22"/>
  <c r="F5" i="22"/>
  <c r="E5" i="22"/>
  <c r="D5" i="22"/>
  <c r="C5" i="22"/>
  <c r="G5" i="4" l="1"/>
  <c r="C5" i="4"/>
  <c r="K5" i="4"/>
  <c r="O5" i="4"/>
  <c r="E5" i="18"/>
  <c r="I5" i="24" l="1"/>
  <c r="G5" i="24"/>
  <c r="H5" i="4"/>
  <c r="J5" i="24"/>
  <c r="E5" i="4"/>
  <c r="C5" i="18"/>
  <c r="N5" i="24"/>
  <c r="F5" i="24"/>
  <c r="M5" i="24"/>
  <c r="E5" i="24"/>
  <c r="K5" i="24"/>
  <c r="F5" i="18"/>
  <c r="F5" i="4"/>
  <c r="L5" i="24"/>
  <c r="D5" i="24"/>
  <c r="J5" i="4"/>
  <c r="I5" i="4"/>
  <c r="N5" i="4"/>
  <c r="D5" i="18"/>
  <c r="D5" i="4"/>
  <c r="F5" i="6" l="1"/>
  <c r="K5" i="6" l="1"/>
  <c r="M5" i="4" l="1"/>
  <c r="L5" i="4" l="1"/>
  <c r="C5" i="6" l="1"/>
  <c r="D5" i="6" l="1"/>
  <c r="I5" i="6" l="1"/>
  <c r="H5" i="6" l="1"/>
  <c r="J5" i="6" l="1"/>
  <c r="E5" i="6"/>
  <c r="L5" i="6" l="1"/>
  <c r="G5" i="6"/>
</calcChain>
</file>

<file path=xl/sharedStrings.xml><?xml version="1.0" encoding="utf-8"?>
<sst xmlns="http://schemas.openxmlformats.org/spreadsheetml/2006/main" count="1010" uniqueCount="289">
  <si>
    <t>This spreadsheet contains the following worksheets:</t>
  </si>
  <si>
    <t>ENGLAND</t>
  </si>
  <si>
    <t>Camden</t>
  </si>
  <si>
    <t>Greenwich</t>
  </si>
  <si>
    <t>Hackney</t>
  </si>
  <si>
    <t>Hammersmith and Fulham</t>
  </si>
  <si>
    <t>Islington</t>
  </si>
  <si>
    <t>Kensington and Chelsea</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</si>
  <si>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</si>
  <si>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</si>
  <si>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</si>
  <si>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</si>
  <si>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</si>
  <si>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</si>
  <si>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</si>
  <si>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</si>
  <si>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</si>
  <si>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</si>
  <si>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</si>
  <si>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</si>
  <si>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</si>
  <si>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</si>
  <si>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</si>
  <si>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</si>
  <si>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</si>
  <si>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</si>
  <si>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</si>
  <si>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</si>
  <si>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</si>
  <si>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</si>
  <si>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</si>
  <si>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</si>
  <si>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</si>
  <si>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</si>
  <si>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Birmingham</t>
  </si>
  <si>
    <t>Coventry</t>
  </si>
  <si>
    <t>Dudley</t>
  </si>
  <si>
    <t>Sandwell</t>
  </si>
  <si>
    <t>Solihull</t>
  </si>
  <si>
    <t>Walsall</t>
  </si>
  <si>
    <t>Wolverhampton</t>
  </si>
  <si>
    <t>Knowsley</t>
  </si>
  <si>
    <t>Liverpool</t>
  </si>
  <si>
    <t>St Helens</t>
  </si>
  <si>
    <t>Sefton</t>
  </si>
  <si>
    <t>Wirral</t>
  </si>
  <si>
    <t>Bolton</t>
  </si>
  <si>
    <t>Bury</t>
  </si>
  <si>
    <t>Manchester</t>
  </si>
  <si>
    <t>Oldham</t>
  </si>
  <si>
    <t>Rochdale</t>
  </si>
  <si>
    <t>Salford</t>
  </si>
  <si>
    <t>Stockport</t>
  </si>
  <si>
    <t>Tameside</t>
  </si>
  <si>
    <t>Trafford</t>
  </si>
  <si>
    <t>Wigan</t>
  </si>
  <si>
    <t>Barnsley</t>
  </si>
  <si>
    <t>Doncaster</t>
  </si>
  <si>
    <t>Rotherham</t>
  </si>
  <si>
    <t>Sheffield</t>
  </si>
  <si>
    <t>Bradford</t>
  </si>
  <si>
    <t>Calderdale</t>
  </si>
  <si>
    <t>Kirklees</t>
  </si>
  <si>
    <t>Leeds</t>
  </si>
  <si>
    <t>Wakefield</t>
  </si>
  <si>
    <t>Gateshead</t>
  </si>
  <si>
    <t>Newcastle upon Tyne</t>
  </si>
  <si>
    <t>North Tyneside</t>
  </si>
  <si>
    <t>South Tyneside</t>
  </si>
  <si>
    <t>Sunderland</t>
  </si>
  <si>
    <t>Bath and North East Somerset</t>
  </si>
  <si>
    <t>Bristol, City of</t>
  </si>
  <si>
    <t>North Somerset</t>
  </si>
  <si>
    <t>South Gloucestershire</t>
  </si>
  <si>
    <t>Hartlepool</t>
  </si>
  <si>
    <t>Middlesbrough</t>
  </si>
  <si>
    <t>Redcar and Cleveland</t>
  </si>
  <si>
    <t>Stockton-on-Tees</t>
  </si>
  <si>
    <t>Kingston Upon Hull, City of</t>
  </si>
  <si>
    <t>East Riding of Yorkshire</t>
  </si>
  <si>
    <t>North East Lincolnshire</t>
  </si>
  <si>
    <t>North Lincolnshire</t>
  </si>
  <si>
    <t>North Yorkshire</t>
  </si>
  <si>
    <t>York</t>
  </si>
  <si>
    <t>Luton</t>
  </si>
  <si>
    <t>Bedford Borough</t>
  </si>
  <si>
    <t>Central Bedfordshire</t>
  </si>
  <si>
    <t>Buckinghamshire</t>
  </si>
  <si>
    <t>Milton Keynes</t>
  </si>
  <si>
    <t>Derbyshire</t>
  </si>
  <si>
    <t>Derby</t>
  </si>
  <si>
    <t>Dorset</t>
  </si>
  <si>
    <t>Durham</t>
  </si>
  <si>
    <t>Darlington</t>
  </si>
  <si>
    <t>East Sussex</t>
  </si>
  <si>
    <t>Brighton and Hove</t>
  </si>
  <si>
    <t>Hampshire</t>
  </si>
  <si>
    <t>Portsmouth</t>
  </si>
  <si>
    <t>Southampton</t>
  </si>
  <si>
    <t>Leicestershire</t>
  </si>
  <si>
    <t>Leicester</t>
  </si>
  <si>
    <t>Rutland</t>
  </si>
  <si>
    <t>Staffordshire</t>
  </si>
  <si>
    <t>Stoke-on-Trent</t>
  </si>
  <si>
    <t>Wiltshire</t>
  </si>
  <si>
    <t>Swindon</t>
  </si>
  <si>
    <t>Bracknell Forest</t>
  </si>
  <si>
    <t>Windsor and Maidenhead</t>
  </si>
  <si>
    <t>West Berkshire</t>
  </si>
  <si>
    <t>Reading</t>
  </si>
  <si>
    <t>Slough</t>
  </si>
  <si>
    <t>Wokingham</t>
  </si>
  <si>
    <t>Cambridgeshire</t>
  </si>
  <si>
    <t>Peterborough</t>
  </si>
  <si>
    <t>Halton</t>
  </si>
  <si>
    <t>Warrington</t>
  </si>
  <si>
    <t>Devon</t>
  </si>
  <si>
    <t>Plymouth</t>
  </si>
  <si>
    <t>Torbay</t>
  </si>
  <si>
    <t>Essex</t>
  </si>
  <si>
    <t>Southend-on-Sea</t>
  </si>
  <si>
    <t>Thurrock</t>
  </si>
  <si>
    <t>Herefordshire</t>
  </si>
  <si>
    <t>Worcestershire</t>
  </si>
  <si>
    <t>Kent</t>
  </si>
  <si>
    <t>Medway</t>
  </si>
  <si>
    <t>Lancashire</t>
  </si>
  <si>
    <t>Blackburn with Darwen</t>
  </si>
  <si>
    <t>Blackpool</t>
  </si>
  <si>
    <t>Nottinghamshire</t>
  </si>
  <si>
    <t>Nottingham</t>
  </si>
  <si>
    <t>Shropshire</t>
  </si>
  <si>
    <t>Telford and Wrekin</t>
  </si>
  <si>
    <t>Cheshire East</t>
  </si>
  <si>
    <t>Cheshire West and Chester</t>
  </si>
  <si>
    <t>Cornwall</t>
  </si>
  <si>
    <t>Cumbria</t>
  </si>
  <si>
    <t>Gloucestershire</t>
  </si>
  <si>
    <t>Hertfordshire</t>
  </si>
  <si>
    <t>Isle of Wight</t>
  </si>
  <si>
    <t>Lincolnshire</t>
  </si>
  <si>
    <t>Norfolk</t>
  </si>
  <si>
    <t>Northamptonshire</t>
  </si>
  <si>
    <t>Northumberland</t>
  </si>
  <si>
    <t>Oxfordshire</t>
  </si>
  <si>
    <t>Somerset</t>
  </si>
  <si>
    <t>Suffolk</t>
  </si>
  <si>
    <t>Surrey</t>
  </si>
  <si>
    <t>Warwickshire</t>
  </si>
  <si>
    <t>West Sussex</t>
  </si>
  <si>
    <t>LONDON</t>
  </si>
  <si>
    <t>METROPOLITAN AUTHORITIES</t>
  </si>
  <si>
    <t>UNITARY AUTHORITIES</t>
  </si>
  <si>
    <t>UPPER TIER AUTHORITIES</t>
  </si>
  <si>
    <t>London</t>
  </si>
  <si>
    <t>East of England</t>
  </si>
  <si>
    <t>East Midlands</t>
  </si>
  <si>
    <t>North East</t>
  </si>
  <si>
    <t>North West</t>
  </si>
  <si>
    <t>South East</t>
  </si>
  <si>
    <t>South West</t>
  </si>
  <si>
    <t>West Midlands</t>
  </si>
  <si>
    <t>Yorkshire and the Humber</t>
  </si>
  <si>
    <t>Pre- 16 SEN places</t>
  </si>
  <si>
    <t>[A]</t>
  </si>
  <si>
    <t>[B]</t>
  </si>
  <si>
    <t>[C]</t>
  </si>
  <si>
    <t>[D]</t>
  </si>
  <si>
    <t>[E]</t>
  </si>
  <si>
    <t>[F]</t>
  </si>
  <si>
    <t>[G]</t>
  </si>
  <si>
    <t>[H]</t>
  </si>
  <si>
    <t>= [C] + [D]</t>
  </si>
  <si>
    <t>[I]</t>
  </si>
  <si>
    <t>[J]</t>
  </si>
  <si>
    <t>= [A] * [B] * 15 * 38</t>
  </si>
  <si>
    <t>[K]</t>
  </si>
  <si>
    <t>[L]</t>
  </si>
  <si>
    <t xml:space="preserve">Publication date: </t>
  </si>
  <si>
    <t>= [A] + [B] + [C] + [D]</t>
  </si>
  <si>
    <t>= [F] + [G] + [H] + [I]</t>
  </si>
  <si>
    <t>= [A] * [D] * 15 * 38</t>
  </si>
  <si>
    <t>= [F] * [G] * 15 * 38</t>
  </si>
  <si>
    <t>= [C] + [E] + [H] +[I] + [J] + [K]</t>
  </si>
  <si>
    <t>Mid-2019 age 2-18 ONS population projection**</t>
  </si>
  <si>
    <t>***    The total allocation for England includes £12,631for the City of London and £3,797 for the Isles of Scilly</t>
  </si>
  <si>
    <t>**     The total population for England includes 1,148 for the City of London and 345 for the Isles of Scilly</t>
  </si>
  <si>
    <t>Bournemouth, Christchurch and Poole</t>
  </si>
  <si>
    <t>Bouremouth, Christchurch and Poole</t>
  </si>
  <si>
    <t>September 2019- March 2020</t>
  </si>
  <si>
    <t>April 2019- July 2019</t>
  </si>
  <si>
    <t>August 2019- March 2020</t>
  </si>
  <si>
    <t>April 2019- August 2019</t>
  </si>
  <si>
    <t xml:space="preserve">April 2019- August 2019 </t>
  </si>
  <si>
    <t xml:space="preserve">September 2019- March 2020 </t>
  </si>
  <si>
    <t>= ( [A] * [C] ) + ( [B] * [D] ) + [E] + [F]</t>
  </si>
  <si>
    <t>Dedicated schools grant (DSG): 2019 to 2020 financial year allocations</t>
  </si>
  <si>
    <t>2019-20 Summary:</t>
  </si>
  <si>
    <t>2019-20 HN block:</t>
  </si>
  <si>
    <t>2019-20 HN places &amp; deductions:</t>
  </si>
  <si>
    <t>2019-20 Early years block</t>
  </si>
  <si>
    <t>This worksheet contains summary information on total DSG allocations for financial year 2019 to 2020 for each local authority in England.</t>
  </si>
  <si>
    <t>2019-20 DSG allocations, prior to recoupment and deductions for direct funding of high needs places by ESFA</t>
  </si>
  <si>
    <t>2019-20 DSG allocations, after deductions for academies recoupment and direct funding of high needs places by ESFA</t>
  </si>
  <si>
    <t>Dedicated schools grant: 
2019-20 allocations local authority summary</t>
  </si>
  <si>
    <t>Dedicated schools grant: 
2019-20 Schools block and CSSB</t>
  </si>
  <si>
    <t>2019-20 schools block primary unit of funding
(£s)</t>
  </si>
  <si>
    <t>2019-20 schools block secondary unit of funding
(£s)</t>
  </si>
  <si>
    <t>2019-20 schools block primary pupils (headcount) *</t>
  </si>
  <si>
    <t>2019-20 schools block secondary pupils (headcount)*</t>
  </si>
  <si>
    <t>2019-20 CSSB unit of funding (£s)</t>
  </si>
  <si>
    <t>2019-20 CSSB pupils (headcount)*</t>
  </si>
  <si>
    <t>2019-20 DSG central school services block (CSSB)</t>
  </si>
  <si>
    <t>2019-20 DSG schools block</t>
  </si>
  <si>
    <t>Dedicated schools grant: 
2019-20 provisonal high needs block allocations</t>
  </si>
  <si>
    <t>2019-20 ACA-weighted basic entitlement factor unit rate
(£s)</t>
  </si>
  <si>
    <t>Actual 2019-20 number of pupils in special schools/academies
(headcount)*</t>
  </si>
  <si>
    <t>This worksheet contains the calculations carried out to derive the 2019 to 2020 financial year schools block and central school services block (CSSB) allocations to each local authority. More information on the derivation of schools block and CSSB pupil counts used in the calculation can be found in the 2019 to 2020 DSG pupil number tool on the GOV.UK website.</t>
  </si>
  <si>
    <t>This worksheet contains the calculations carried out to derive the 2019 to 2020 financial year early years block allocations to each local authority. More information on the derivation of early years block pupil counts used in the calculation can be found in the 2019 to 2020 DSG pupil number tool on the GOV.UK website. Part time equivalent pupil counts have been multilpied by 15 hours and 38 weeks to arrive at the total funded hours.</t>
  </si>
  <si>
    <t>This worksheet shows how the provisional high needs block, before the import/export adjustment and deductions in 2019 to 2020 financial year, has been derived.</t>
  </si>
  <si>
    <t xml:space="preserve">This worksheet shows: (i) the number of high needs places in academic year 2018 to 2019 reported by local authorities; (ii) the deductions made to 2019 to 2020 financial year high needs block allocations for high needs places in recoupment academies, special and AP academies, Futher Education (FE) and Independent Learning Providers (ILPs), plus those places that are funded through the sixth form grant in each local authority area for the period April 2019 to July 2019: place funding is instead provided to these institutions directly by the Education &amp; Skills Funding Agency. </t>
  </si>
  <si>
    <t xml:space="preserve">April 2019- July 2019 </t>
  </si>
  <si>
    <t>= [G] - [H]</t>
  </si>
  <si>
    <t xml:space="preserve">Changes from previous version: </t>
  </si>
  <si>
    <t>This file gives details of the 2019 to 2020 financial year allocations of the dedicated schools grant. Please note that Isles of Scilly and City of London are not included within this file.</t>
  </si>
  <si>
    <t>= [A] + ( [B] * [C] ) + [D] + [E] + [G]</t>
  </si>
  <si>
    <t>Deductions to the 2018-19 high needs block for direct funding of places by the ESFA</t>
  </si>
  <si>
    <t>FE &amp; ILP</t>
  </si>
  <si>
    <t xml:space="preserve">August 2019- March 2020 </t>
  </si>
  <si>
    <t>April 2019 - August 2019</t>
  </si>
  <si>
    <t>2019-20 Schools block and CSSB:</t>
  </si>
  <si>
    <t>2019-20 schools block 
(£ million)</t>
  </si>
  <si>
    <t>2019-20 central school services block allocation 
(£ million)</t>
  </si>
  <si>
    <t>2019-20
high needs block allocation  
(£ million)</t>
  </si>
  <si>
    <t>2019-20 early years block 
(£ million)</t>
  </si>
  <si>
    <t>2019-20 
total DSG allocation 
(£ million)</t>
  </si>
  <si>
    <t>Dedicated schools grant: 
2018-19 high needs block deductions</t>
  </si>
  <si>
    <t>Mainstream academies (SEN units and resourced provision)</t>
  </si>
  <si>
    <t>Pre-16 SEN places @ £6k</t>
  </si>
  <si>
    <t>Pre-16 SEN places @ £10k</t>
  </si>
  <si>
    <t>Post-16 SEN places</t>
  </si>
  <si>
    <t>Pre-16 AP places</t>
  </si>
  <si>
    <t>SEN places deduction (£ million)</t>
  </si>
  <si>
    <t>AP places deduction (£ million)</t>
  </si>
  <si>
    <t>Special academies</t>
  </si>
  <si>
    <t>Pre-16 SEN places</t>
  </si>
  <si>
    <t>Special free schools</t>
  </si>
  <si>
    <t>AP academies &amp; free schools *</t>
  </si>
  <si>
    <t>AP places deduction (£ million) *</t>
  </si>
  <si>
    <t>Maintained special schools</t>
  </si>
  <si>
    <t>Maintained mainstream schools</t>
  </si>
  <si>
    <t>Hospital academies</t>
  </si>
  <si>
    <t>Hospital academies funding</t>
  </si>
  <si>
    <t>16-19 academies and free schools</t>
  </si>
  <si>
    <t>April 2019-July 2019</t>
  </si>
  <si>
    <t>Total post-16 schools places deduction  (£ million)</t>
  </si>
  <si>
    <t>Total FE &amp; ILP decution (£ million)</t>
  </si>
  <si>
    <t>Total hospital education deduction (£ million)</t>
  </si>
  <si>
    <t>Total deduction to 2019-19 high needs block for direct funding of places by ESFA (£ million)</t>
  </si>
  <si>
    <t>Dedicated schools grant: 
Initial 2019-20 early years block</t>
  </si>
  <si>
    <t>2019-20 early years national funding formula (EYNFF) LA hourly rate for 3 and 4-year-olds
(£ / hr)</t>
  </si>
  <si>
    <t>2019-20 part time equivalent (PTE) 3 and 4-year-old child numbers for universal entitlement funding for 2019-20
(PTE)*</t>
  </si>
  <si>
    <t>2019-20 PTE 3 and 4-year-old child numbers for additional 15 hours entitlement for eligible working parents for 2019-20
(PTE)*</t>
  </si>
  <si>
    <t>2019-20 LA hourly rate for 2-year-old entitlement
(£ / hr)</t>
  </si>
  <si>
    <t>2019-20 Initial funding allocation for additional 15 hours entitlement for eligible working parents of 3 and 4-year-olds
(£ million)</t>
  </si>
  <si>
    <t>PTE child numbers for 2-year-old entitlement funding for 2019-20
(PTE)*</t>
  </si>
  <si>
    <t>2019-20 initial funding allocation for 2-year-old entitlement
(£ million)</t>
  </si>
  <si>
    <t>2019-20 Initial funding allocation for early years pupil premium (£ million)</t>
  </si>
  <si>
    <t>2019-20 Initial allocation for maintained nursery school supplementary funding
(£ million)</t>
  </si>
  <si>
    <t>2019-20 total early years block
(£ million)</t>
  </si>
  <si>
    <t xml:space="preserve">2019-20 funding through the premises and mobility factors
(£ million)
</t>
  </si>
  <si>
    <t xml:space="preserve">2019-20 growth funding
(£ million)
</t>
  </si>
  <si>
    <t>2019-20 total schools block
(£ million)</t>
  </si>
  <si>
    <t>2019-20 dedcutions to schools block for recoupment
(£ million)</t>
  </si>
  <si>
    <t>2019-20 total schools block after deductions
(£ million)</t>
  </si>
  <si>
    <t>2019-20 CSSB funding for historic commitments 
(£ million)</t>
  </si>
  <si>
    <t xml:space="preserve">2019-20
 total CSSB block 
(£ million) </t>
  </si>
  <si>
    <t>Actual 2019-20 high needs NFF allocations, excluding basic entitlement factor and import/export adjustments
(£ million)</t>
  </si>
  <si>
    <t xml:space="preserve">2019-20 import/export adjustments (based on January 2019 school census and February R06 2018/19 ILR)
(£ million)
</t>
  </si>
  <si>
    <t>Additional funding for special free schools
(£ million)</t>
  </si>
  <si>
    <t>2019-20 additional high needs funding***
(£ million)</t>
  </si>
  <si>
    <t>2019-20 total high needs block
(£ million)</t>
  </si>
  <si>
    <t>2019-20 initial funding allocation for universal entitlement for 3 and 4-year-olds 
(£ million)</t>
  </si>
  <si>
    <t>[M]</t>
  </si>
  <si>
    <t>= ( [J] * [K] ) + [M]</t>
  </si>
  <si>
    <t>2019-20 funding allocation for the Disability Access Fund
(£ million)</t>
  </si>
  <si>
    <t xml:space="preserve">Academic year 2019 to 2020 high needs places and 2019 to 2020 recoupment data have been updated. </t>
  </si>
  <si>
    <t>*      Further information can be found in the 2019-20 DSG Technical Note and 2019-20 DSG Pupil Number Tool.</t>
  </si>
  <si>
    <t>March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</si>
</sst>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4" formatCode="_-&quot;£&quot;* #,##0.00_-;\-&quot;£&quot;* #,##0.00_-;_-&quot;£&quot;* &quot;-&quot;??_-;_-@_-"/>
    <numFmt numFmtId="43" formatCode="_-* #,##0.00_-;\-* #,##0.00_-;_-* &quot;-&quot;??_-;_-@_-"/>
    <numFmt numFmtId="164" formatCode="_-* #,##0.000_-;\-* #,##0.000_-;_-* &quot;-&quot;??_-;_-@_-"/>
    <numFmt numFmtId="165" formatCode="_-* #,##0_-;\-* #,##0_-;_-* &quot;-&quot;??_-;_-@_-"/>
    <numFmt numFmtId="166" formatCode="_-* #,##0.00_-;\-* #,##0.00_-;_-* &quot;-&quot;_-;_-@_-"/>
    <numFmt numFmtId="167" formatCode="&quot;£&quot;#,##0.00"/>
    <numFmt numFmtId="168" formatCode="[$-F800]dddd\,\ mmmm\ dd\,\ yyyy"/>
    <numFmt numFmtId="169" formatCode="0.000"/>
    <numFmt numFmtId="170" formatCode="#,##0.000"/>
    <numFmt numFmtId="171" formatCode="#,##0.000_ ;\-#,##0.000\ "/>
    <numFmt numFmtId="172" formatCode="_-* #,##0.000_-;\-* #,##0.000_-;_-* &quot;-&quot;???_-;_-@_-"/>
    <numFmt numFmtId="173" formatCode="0.0000"/>
  </numFmts>
  <fonts count="17" x14ac:knownFonts="1">
    <font>
      <sz val="12"/>
      <color theme="1"/>
      <name val="Arial"/>
      <family val="2"/>
    </font>
    <font>
      <sz val="10"/>
      <name val="Arial"/>
      <family val="2"/>
    </font>
    <font>
      <sz val="11"/>
      <name val="Arial"/>
      <family val="2"/>
    </font>
    <font>
      <b/>
      <sz val="11"/>
      <name val="Arial"/>
      <family val="2"/>
    </font>
    <font>
      <b/>
      <sz val="10"/>
      <name val="Arial"/>
      <family val="2"/>
    </font>
    <font>
      <sz val="12"/>
      <color indexed="8"/>
      <name val="Arial"/>
      <family val="2"/>
    </font>
    <font>
      <sz val="8"/>
      <name val="Arial"/>
      <family val="2"/>
    </font>
    <font>
      <sz val="12"/>
      <name val="Arial"/>
      <family val="2"/>
    </font>
    <font>
      <b/>
      <u/>
      <sz val="12"/>
      <name val="Arial"/>
      <family val="2"/>
    </font>
    <font>
      <sz val="12"/>
      <color theme="1"/>
      <name val="Arial"/>
      <family val="2"/>
    </font>
    <font>
      <sz val="11"/>
      <color theme="4" tint="-0.249977111117893"/>
      <name val="Arial"/>
      <family val="2"/>
    </font>
    <font>
      <b/>
      <sz val="11"/>
      <color theme="4" tint="-0.249977111117893"/>
      <name val="Arial"/>
      <family val="2"/>
    </font>
    <font>
      <sz val="10"/>
      <color theme="4" tint="-0.249977111117893"/>
      <name val="Arial"/>
      <family val="2"/>
    </font>
    <font>
      <b/>
      <sz val="10"/>
      <color theme="4" tint="-0.249977111117893"/>
      <name val="Arial"/>
      <family val="2"/>
    </font>
    <font>
      <sz val="10"/>
      <color theme="1"/>
      <name val="Arial"/>
      <family val="2"/>
    </font>
    <font>
      <b/>
      <sz val="10"/>
      <color theme="1"/>
      <name val="Arial"/>
      <family val="2"/>
    </font>
    <font>
      <u/>
      <sz val="12"/>
      <color theme="10"/>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0C0C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2"/>
        <bgColor indexed="64"/>
      </patternFill>
    </fill>
    <fill>
      <patternFill patternType="solid">
        <fgColor theme="7" tint="0.59999389629810485"/>
        <bgColor indexed="64"/>
      </patternFill>
    </fill>
    <fill>
      <patternFill patternType="solid">
        <fgColor theme="5" tint="0.59999389629810485"/>
        <bgColor indexed="64"/>
      </patternFill>
    </fill>
  </fills>
  <borders count="16">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4">
    <xf numFmtId="0" fontId="0" fillId="0" borderId="0"/>
    <xf numFmtId="0" fontId="1" fillId="0" borderId="0"/>
    <xf numFmtId="43" fontId="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9" fillId="0" borderId="0"/>
    <xf numFmtId="0" fontId="1" fillId="0" borderId="0"/>
    <xf numFmtId="0" fontId="1" fillId="0" borderId="0"/>
    <xf numFmtId="9" fontId="5" fillId="0" borderId="0" applyFont="0" applyFill="0" applyBorder="0" applyAlignment="0" applyProtection="0"/>
    <xf numFmtId="9" fontId="1" fillId="0" borderId="0" applyFont="0" applyFill="0" applyBorder="0" applyAlignment="0" applyProtection="0"/>
    <xf numFmtId="0" fontId="9" fillId="0" borderId="0"/>
    <xf numFmtId="0" fontId="16" fillId="0" borderId="0" applyNumberFormat="0" applyFill="0" applyBorder="0" applyAlignment="0" applyProtection="0"/>
  </cellStyleXfs>
  <cellXfs count="226">
    <xf numFmtId="0" fontId="0" fillId="0" borderId="0" xfId="0"/>
    <xf numFmtId="0" fontId="2" fillId="2" borderId="0" xfId="1" applyFont="1" applyFill="1" applyProtection="1">
      <protection hidden="1"/>
    </xf>
    <xf numFmtId="0" fontId="2" fillId="2" borderId="0" xfId="1" applyFont="1" applyFill="1" applyAlignment="1" applyProtection="1">
      <alignment horizontal="left"/>
      <protection hidden="1"/>
    </xf>
    <xf numFmtId="0" fontId="10" fillId="2" borderId="0" xfId="1" applyFont="1" applyFill="1" applyProtection="1">
      <protection hidden="1"/>
    </xf>
    <xf numFmtId="0" fontId="11" fillId="2" borderId="0" xfId="1" applyFont="1" applyFill="1" applyProtection="1">
      <protection hidden="1"/>
    </xf>
    <xf numFmtId="0" fontId="10" fillId="2" borderId="0" xfId="1" applyFont="1" applyFill="1" applyAlignment="1" applyProtection="1">
      <alignment horizontal="center"/>
      <protection hidden="1"/>
    </xf>
    <xf numFmtId="0" fontId="13" fillId="2" borderId="0" xfId="1" applyFont="1" applyFill="1" applyAlignment="1" applyProtection="1">
      <alignment wrapText="1"/>
      <protection hidden="1"/>
    </xf>
    <xf numFmtId="0" fontId="12" fillId="2" borderId="0" xfId="1" applyFont="1" applyFill="1" applyProtection="1">
      <protection hidden="1"/>
    </xf>
    <xf numFmtId="0" fontId="12" fillId="0" borderId="0" xfId="1" applyFont="1" applyFill="1" applyBorder="1" applyProtection="1">
      <protection hidden="1"/>
    </xf>
    <xf numFmtId="0" fontId="13" fillId="0" borderId="0" xfId="1" applyFont="1" applyFill="1" applyBorder="1" applyProtection="1">
      <protection hidden="1"/>
    </xf>
    <xf numFmtId="0" fontId="13" fillId="0" borderId="1" xfId="1" applyFont="1" applyFill="1" applyBorder="1" applyProtection="1">
      <protection hidden="1"/>
    </xf>
    <xf numFmtId="0" fontId="13" fillId="0" borderId="2" xfId="1" applyFont="1" applyFill="1" applyBorder="1" applyProtection="1">
      <protection hidden="1"/>
    </xf>
    <xf numFmtId="164" fontId="12" fillId="0" borderId="0" xfId="1" applyNumberFormat="1" applyFont="1" applyFill="1" applyBorder="1" applyProtection="1">
      <protection hidden="1"/>
    </xf>
    <xf numFmtId="0" fontId="13" fillId="0" borderId="0" xfId="1" applyFont="1" applyFill="1" applyBorder="1" applyAlignment="1" applyProtection="1">
      <alignment horizontal="left"/>
      <protection hidden="1"/>
    </xf>
    <xf numFmtId="0" fontId="1" fillId="0" borderId="0" xfId="1" applyFont="1" applyFill="1" applyBorder="1" applyAlignment="1" applyProtection="1">
      <alignment horizontal="left"/>
      <protection hidden="1"/>
    </xf>
    <xf numFmtId="0" fontId="13" fillId="3" borderId="0" xfId="1" applyFont="1" applyFill="1" applyBorder="1" applyAlignment="1" applyProtection="1">
      <alignment horizontal="left"/>
      <protection hidden="1"/>
    </xf>
    <xf numFmtId="0" fontId="12" fillId="3" borderId="0" xfId="1" applyFont="1" applyFill="1" applyBorder="1" applyProtection="1">
      <protection hidden="1"/>
    </xf>
    <xf numFmtId="0" fontId="4" fillId="4" borderId="3" xfId="1" applyFont="1" applyFill="1" applyBorder="1" applyAlignment="1" applyProtection="1">
      <alignment horizontal="left"/>
      <protection hidden="1"/>
    </xf>
    <xf numFmtId="0" fontId="4" fillId="4" borderId="4" xfId="1" applyFont="1" applyFill="1" applyBorder="1" applyAlignment="1" applyProtection="1">
      <alignment wrapText="1"/>
      <protection hidden="1"/>
    </xf>
    <xf numFmtId="0" fontId="4" fillId="4" borderId="5" xfId="1" applyFont="1" applyFill="1" applyBorder="1" applyAlignment="1" applyProtection="1">
      <alignment horizontal="left"/>
      <protection hidden="1"/>
    </xf>
    <xf numFmtId="0" fontId="4" fillId="4" borderId="0" xfId="1" applyFont="1" applyFill="1" applyBorder="1" applyProtection="1">
      <protection hidden="1"/>
    </xf>
    <xf numFmtId="0" fontId="4" fillId="4" borderId="6" xfId="1" applyFont="1" applyFill="1" applyBorder="1" applyAlignment="1" applyProtection="1">
      <alignment horizontal="left"/>
      <protection hidden="1"/>
    </xf>
    <xf numFmtId="0" fontId="4" fillId="4" borderId="1" xfId="1" applyFont="1" applyFill="1" applyBorder="1" applyProtection="1">
      <protection hidden="1"/>
    </xf>
    <xf numFmtId="3" fontId="4" fillId="4" borderId="0" xfId="1" applyNumberFormat="1" applyFont="1" applyFill="1" applyBorder="1" applyAlignment="1" applyProtection="1">
      <protection hidden="1"/>
    </xf>
    <xf numFmtId="3" fontId="4" fillId="4" borderId="1" xfId="1" applyNumberFormat="1" applyFont="1" applyFill="1" applyBorder="1" applyAlignment="1" applyProtection="1">
      <protection hidden="1"/>
    </xf>
    <xf numFmtId="0" fontId="4" fillId="4" borderId="4" xfId="1" applyFont="1" applyFill="1" applyBorder="1" applyProtection="1">
      <protection hidden="1"/>
    </xf>
    <xf numFmtId="0" fontId="14" fillId="3" borderId="0" xfId="0" applyFont="1" applyFill="1"/>
    <xf numFmtId="0" fontId="2" fillId="2" borderId="0" xfId="1" applyFont="1" applyFill="1" applyAlignment="1" applyProtection="1">
      <alignment wrapText="1"/>
      <protection hidden="1"/>
    </xf>
    <xf numFmtId="0" fontId="15" fillId="5" borderId="3" xfId="7" applyFont="1" applyFill="1" applyBorder="1" applyAlignment="1">
      <alignment horizontal="centerContinuous" vertical="center" wrapText="1"/>
    </xf>
    <xf numFmtId="0" fontId="15" fillId="5" borderId="4" xfId="7" applyFont="1" applyFill="1" applyBorder="1" applyAlignment="1">
      <alignment horizontal="centerContinuous" vertical="center" wrapText="1"/>
    </xf>
    <xf numFmtId="0" fontId="15" fillId="5" borderId="7" xfId="7" applyFont="1" applyFill="1" applyBorder="1" applyAlignment="1">
      <alignment horizontal="centerContinuous" vertical="center" wrapText="1"/>
    </xf>
    <xf numFmtId="1" fontId="14" fillId="3" borderId="5" xfId="0" applyNumberFormat="1" applyFont="1" applyFill="1" applyBorder="1"/>
    <xf numFmtId="0" fontId="4" fillId="6" borderId="6" xfId="1" applyFont="1" applyFill="1" applyBorder="1" applyAlignment="1" applyProtection="1">
      <alignment vertical="top" wrapText="1"/>
      <protection hidden="1"/>
    </xf>
    <xf numFmtId="0" fontId="4" fillId="5" borderId="9" xfId="1" applyFont="1" applyFill="1" applyBorder="1" applyAlignment="1" applyProtection="1">
      <alignment horizontal="left"/>
      <protection hidden="1"/>
    </xf>
    <xf numFmtId="0" fontId="4" fillId="5" borderId="14" xfId="1" applyFont="1" applyFill="1" applyBorder="1" applyProtection="1">
      <protection hidden="1"/>
    </xf>
    <xf numFmtId="0" fontId="4" fillId="5" borderId="5" xfId="1" applyFont="1" applyFill="1" applyBorder="1" applyAlignment="1" applyProtection="1">
      <alignment horizontal="left"/>
      <protection hidden="1"/>
    </xf>
    <xf numFmtId="0" fontId="4" fillId="5" borderId="2" xfId="1" applyFont="1" applyFill="1" applyBorder="1" applyAlignment="1" applyProtection="1">
      <alignment horizontal="right"/>
      <protection hidden="1"/>
    </xf>
    <xf numFmtId="0" fontId="4" fillId="5" borderId="2" xfId="1" applyFont="1" applyFill="1" applyBorder="1" applyProtection="1">
      <protection hidden="1"/>
    </xf>
    <xf numFmtId="0" fontId="4" fillId="5" borderId="6" xfId="1" applyFont="1" applyFill="1" applyBorder="1" applyAlignment="1" applyProtection="1">
      <alignment horizontal="left"/>
      <protection hidden="1"/>
    </xf>
    <xf numFmtId="0" fontId="4" fillId="5" borderId="8" xfId="1" applyFont="1" applyFill="1" applyBorder="1" applyProtection="1">
      <protection hidden="1"/>
    </xf>
    <xf numFmtId="0" fontId="2" fillId="2" borderId="0" xfId="1" applyFont="1" applyFill="1" applyAlignment="1" applyProtection="1">
      <alignment vertical="top" wrapText="1"/>
      <protection hidden="1"/>
    </xf>
    <xf numFmtId="0" fontId="15" fillId="5" borderId="13" xfId="7" applyFont="1" applyFill="1" applyBorder="1" applyAlignment="1">
      <alignment horizontal="center" vertical="center" wrapText="1"/>
    </xf>
    <xf numFmtId="0" fontId="15" fillId="5" borderId="4" xfId="7" applyFont="1" applyFill="1" applyBorder="1" applyAlignment="1">
      <alignment horizontal="centerContinuous" vertical="center"/>
    </xf>
    <xf numFmtId="0" fontId="15" fillId="5" borderId="3" xfId="7" applyFont="1" applyFill="1" applyBorder="1" applyAlignment="1">
      <alignment horizontal="centerContinuous" vertical="center"/>
    </xf>
    <xf numFmtId="0" fontId="15" fillId="8" borderId="13" xfId="7" applyFont="1" applyFill="1" applyBorder="1" applyAlignment="1">
      <alignment horizontal="center" vertical="center" wrapText="1"/>
    </xf>
    <xf numFmtId="0" fontId="15" fillId="9" borderId="13" xfId="7" applyFont="1" applyFill="1" applyBorder="1" applyAlignment="1">
      <alignment horizontal="center" vertical="center" wrapText="1"/>
    </xf>
    <xf numFmtId="2" fontId="15" fillId="9" borderId="13" xfId="7" applyNumberFormat="1" applyFont="1" applyFill="1" applyBorder="1" applyAlignment="1">
      <alignment horizontal="center" vertical="center" wrapText="1"/>
    </xf>
    <xf numFmtId="1" fontId="14" fillId="3" borderId="6" xfId="0" applyNumberFormat="1" applyFont="1" applyFill="1" applyBorder="1"/>
    <xf numFmtId="0" fontId="4" fillId="5" borderId="12" xfId="1" applyFont="1" applyFill="1" applyBorder="1" applyAlignment="1" applyProtection="1">
      <alignment horizontal="center" vertical="center" wrapText="1"/>
      <protection hidden="1"/>
    </xf>
    <xf numFmtId="0" fontId="4" fillId="4" borderId="5" xfId="1" applyFont="1" applyFill="1" applyBorder="1" applyAlignment="1" applyProtection="1">
      <alignment vertical="top" wrapText="1"/>
      <protection hidden="1"/>
    </xf>
    <xf numFmtId="0" fontId="4" fillId="4" borderId="2" xfId="1" applyFont="1" applyFill="1" applyBorder="1" applyAlignment="1" applyProtection="1">
      <alignment vertical="top" wrapText="1"/>
      <protection hidden="1"/>
    </xf>
    <xf numFmtId="0" fontId="4" fillId="5" borderId="11" xfId="1" applyFont="1" applyFill="1" applyBorder="1" applyAlignment="1" applyProtection="1">
      <alignment horizontal="center" vertical="center" wrapText="1"/>
      <protection hidden="1"/>
    </xf>
    <xf numFmtId="49" fontId="4" fillId="4" borderId="6" xfId="1" applyNumberFormat="1" applyFont="1" applyFill="1" applyBorder="1" applyAlignment="1" applyProtection="1">
      <alignment horizontal="center" vertical="center" wrapText="1"/>
      <protection hidden="1"/>
    </xf>
    <xf numFmtId="49" fontId="4" fillId="5" borderId="15" xfId="1" applyNumberFormat="1" applyFont="1" applyFill="1" applyBorder="1" applyAlignment="1" applyProtection="1">
      <alignment horizontal="center" vertical="center" wrapText="1"/>
      <protection hidden="1"/>
    </xf>
    <xf numFmtId="49" fontId="13" fillId="0" borderId="0" xfId="1" applyNumberFormat="1" applyFont="1" applyFill="1" applyBorder="1" applyAlignment="1" applyProtection="1">
      <alignment horizontal="center" vertical="center"/>
      <protection hidden="1"/>
    </xf>
    <xf numFmtId="49" fontId="4" fillId="5" borderId="13" xfId="1" applyNumberFormat="1" applyFont="1" applyFill="1" applyBorder="1" applyAlignment="1" applyProtection="1">
      <alignment horizontal="center" vertical="center" wrapText="1"/>
      <protection hidden="1"/>
    </xf>
    <xf numFmtId="170" fontId="1" fillId="3" borderId="11" xfId="10" applyNumberFormat="1" applyFont="1" applyFill="1" applyBorder="1" applyProtection="1"/>
    <xf numFmtId="170" fontId="1" fillId="3" borderId="15" xfId="10" applyNumberFormat="1" applyFont="1" applyFill="1" applyBorder="1" applyProtection="1"/>
    <xf numFmtId="0" fontId="3" fillId="2" borderId="0" xfId="1" applyFont="1" applyFill="1" applyAlignment="1" applyProtection="1">
      <alignment vertical="center"/>
      <protection hidden="1"/>
    </xf>
    <xf numFmtId="0" fontId="2" fillId="2" borderId="0" xfId="1" applyFont="1" applyFill="1" applyAlignment="1" applyProtection="1">
      <alignment vertical="center" wrapText="1"/>
      <protection hidden="1"/>
    </xf>
    <xf numFmtId="0" fontId="2" fillId="2" borderId="0" xfId="1" applyFont="1" applyFill="1" applyAlignment="1" applyProtection="1">
      <alignment horizontal="left" vertical="top"/>
      <protection hidden="1"/>
    </xf>
    <xf numFmtId="0" fontId="3" fillId="2" borderId="0" xfId="1" applyFont="1" applyFill="1" applyAlignment="1" applyProtection="1">
      <alignment horizontal="left" vertical="top"/>
      <protection hidden="1"/>
    </xf>
    <xf numFmtId="0" fontId="10" fillId="2" borderId="0" xfId="1" applyFont="1" applyFill="1" applyAlignment="1" applyProtection="1">
      <alignment vertical="top"/>
      <protection hidden="1"/>
    </xf>
    <xf numFmtId="0" fontId="14" fillId="0" borderId="0" xfId="0" applyFont="1" applyFill="1"/>
    <xf numFmtId="0" fontId="4" fillId="7" borderId="13" xfId="1" applyFont="1" applyFill="1" applyBorder="1" applyAlignment="1" applyProtection="1">
      <alignment horizontal="center" vertical="center" wrapText="1"/>
      <protection hidden="1"/>
    </xf>
    <xf numFmtId="49" fontId="4" fillId="7" borderId="15" xfId="1" applyNumberFormat="1" applyFont="1" applyFill="1" applyBorder="1" applyAlignment="1" applyProtection="1">
      <alignment horizontal="center" vertical="center" wrapText="1"/>
      <protection hidden="1"/>
    </xf>
    <xf numFmtId="49" fontId="4" fillId="4" borderId="8" xfId="1" applyNumberFormat="1" applyFont="1" applyFill="1" applyBorder="1" applyAlignment="1" applyProtection="1">
      <alignment horizontal="center" vertical="center" wrapText="1"/>
      <protection hidden="1"/>
    </xf>
    <xf numFmtId="0" fontId="14" fillId="0" borderId="0" xfId="0" applyFont="1" applyFill="1" applyAlignment="1">
      <alignment vertical="center"/>
    </xf>
    <xf numFmtId="0" fontId="12" fillId="2" borderId="0" xfId="1" applyFont="1" applyFill="1" applyAlignment="1" applyProtection="1">
      <alignment vertical="center" wrapText="1"/>
      <protection hidden="1"/>
    </xf>
    <xf numFmtId="0" fontId="14" fillId="0" borderId="0" xfId="0" applyFont="1" applyFill="1" applyBorder="1"/>
    <xf numFmtId="170" fontId="4" fillId="3" borderId="13" xfId="1" applyNumberFormat="1" applyFont="1" applyFill="1" applyBorder="1" applyProtection="1"/>
    <xf numFmtId="169" fontId="1" fillId="0" borderId="12" xfId="1" applyNumberFormat="1" applyFont="1" applyFill="1" applyBorder="1" applyProtection="1"/>
    <xf numFmtId="169" fontId="1" fillId="3" borderId="11" xfId="1" applyNumberFormat="1" applyFont="1" applyFill="1" applyBorder="1" applyProtection="1"/>
    <xf numFmtId="169" fontId="1" fillId="3" borderId="15" xfId="1" applyNumberFormat="1" applyFont="1" applyFill="1" applyBorder="1" applyProtection="1"/>
    <xf numFmtId="0" fontId="12" fillId="0" borderId="12" xfId="1" applyFont="1" applyFill="1" applyBorder="1" applyProtection="1">
      <protection hidden="1"/>
    </xf>
    <xf numFmtId="0" fontId="13" fillId="0" borderId="10" xfId="1" applyFont="1" applyFill="1" applyBorder="1" applyProtection="1">
      <protection hidden="1"/>
    </xf>
    <xf numFmtId="0" fontId="13" fillId="3" borderId="0" xfId="1" applyFont="1" applyFill="1" applyBorder="1" applyProtection="1">
      <protection hidden="1"/>
    </xf>
    <xf numFmtId="43" fontId="1" fillId="0" borderId="12" xfId="1" applyNumberFormat="1" applyFont="1" applyFill="1" applyBorder="1" applyProtection="1">
      <protection hidden="1"/>
    </xf>
    <xf numFmtId="41" fontId="1" fillId="0" borderId="12" xfId="1" applyNumberFormat="1" applyFont="1" applyFill="1" applyBorder="1" applyProtection="1">
      <protection hidden="1"/>
    </xf>
    <xf numFmtId="165" fontId="15" fillId="3" borderId="13" xfId="2" applyNumberFormat="1" applyFont="1" applyFill="1" applyBorder="1"/>
    <xf numFmtId="43" fontId="15" fillId="3" borderId="13" xfId="2" applyNumberFormat="1" applyFont="1" applyFill="1" applyBorder="1"/>
    <xf numFmtId="169" fontId="4" fillId="0" borderId="13" xfId="1" applyNumberFormat="1" applyFont="1" applyFill="1" applyBorder="1" applyAlignment="1" applyProtection="1">
      <alignment horizontal="right"/>
      <protection hidden="1"/>
    </xf>
    <xf numFmtId="169" fontId="1" fillId="0" borderId="11" xfId="1" applyNumberFormat="1" applyFont="1" applyFill="1" applyBorder="1" applyAlignment="1" applyProtection="1">
      <alignment horizontal="right"/>
      <protection hidden="1"/>
    </xf>
    <xf numFmtId="169" fontId="1" fillId="2" borderId="11" xfId="1" applyNumberFormat="1" applyFont="1" applyFill="1" applyBorder="1" applyAlignment="1" applyProtection="1">
      <alignment horizontal="right"/>
      <protection hidden="1"/>
    </xf>
    <xf numFmtId="169" fontId="1" fillId="2" borderId="2" xfId="1" applyNumberFormat="1" applyFont="1" applyFill="1" applyBorder="1" applyAlignment="1" applyProtection="1">
      <alignment horizontal="right"/>
      <protection hidden="1"/>
    </xf>
    <xf numFmtId="169" fontId="1" fillId="2" borderId="12" xfId="1" applyNumberFormat="1" applyFont="1" applyFill="1" applyBorder="1" applyAlignment="1" applyProtection="1">
      <alignment horizontal="right"/>
      <protection hidden="1"/>
    </xf>
    <xf numFmtId="169" fontId="1" fillId="0" borderId="15" xfId="1" applyNumberFormat="1" applyFont="1" applyFill="1" applyBorder="1" applyAlignment="1" applyProtection="1">
      <alignment horizontal="right"/>
      <protection hidden="1"/>
    </xf>
    <xf numFmtId="169" fontId="1" fillId="2" borderId="15" xfId="1" applyNumberFormat="1" applyFont="1" applyFill="1" applyBorder="1" applyAlignment="1" applyProtection="1">
      <alignment horizontal="right"/>
      <protection hidden="1"/>
    </xf>
    <xf numFmtId="169" fontId="1" fillId="2" borderId="8" xfId="1" applyNumberFormat="1" applyFont="1" applyFill="1" applyBorder="1" applyAlignment="1" applyProtection="1">
      <alignment horizontal="right"/>
      <protection hidden="1"/>
    </xf>
    <xf numFmtId="169" fontId="15" fillId="3" borderId="13" xfId="2" applyNumberFormat="1" applyFont="1" applyFill="1" applyBorder="1"/>
    <xf numFmtId="169" fontId="14" fillId="3" borderId="5" xfId="0" applyNumberFormat="1" applyFont="1" applyFill="1" applyBorder="1"/>
    <xf numFmtId="169" fontId="14" fillId="3" borderId="6" xfId="0" applyNumberFormat="1" applyFont="1" applyFill="1" applyBorder="1"/>
    <xf numFmtId="170" fontId="4" fillId="0" borderId="3" xfId="1" applyNumberFormat="1" applyFont="1" applyFill="1" applyBorder="1" applyAlignment="1" applyProtection="1">
      <alignment horizontal="right"/>
      <protection hidden="1"/>
    </xf>
    <xf numFmtId="170" fontId="4" fillId="0" borderId="13" xfId="1" applyNumberFormat="1" applyFont="1" applyFill="1" applyBorder="1" applyAlignment="1" applyProtection="1">
      <alignment horizontal="right"/>
      <protection hidden="1"/>
    </xf>
    <xf numFmtId="170" fontId="4" fillId="0" borderId="4" xfId="1" applyNumberFormat="1" applyFont="1" applyFill="1" applyBorder="1" applyAlignment="1" applyProtection="1">
      <alignment horizontal="right"/>
      <protection hidden="1"/>
    </xf>
    <xf numFmtId="172" fontId="1" fillId="3" borderId="11" xfId="2" applyNumberFormat="1" applyFont="1" applyFill="1" applyBorder="1" applyProtection="1">
      <protection hidden="1"/>
    </xf>
    <xf numFmtId="172" fontId="1" fillId="3" borderId="15" xfId="2" applyNumberFormat="1" applyFont="1" applyFill="1" applyBorder="1" applyProtection="1">
      <protection hidden="1"/>
    </xf>
    <xf numFmtId="170" fontId="1" fillId="0" borderId="11" xfId="1" applyNumberFormat="1" applyFont="1" applyFill="1" applyBorder="1" applyProtection="1">
      <protection hidden="1"/>
    </xf>
    <xf numFmtId="170" fontId="1" fillId="0" borderId="15" xfId="1" applyNumberFormat="1" applyFont="1" applyFill="1" applyBorder="1" applyProtection="1">
      <protection hidden="1"/>
    </xf>
    <xf numFmtId="169" fontId="14" fillId="3" borderId="11" xfId="0" applyNumberFormat="1" applyFont="1" applyFill="1" applyBorder="1"/>
    <xf numFmtId="0" fontId="4" fillId="5" borderId="13" xfId="1" applyFont="1" applyFill="1" applyBorder="1" applyAlignment="1" applyProtection="1">
      <alignment horizontal="center" vertical="center" wrapText="1"/>
      <protection hidden="1"/>
    </xf>
    <xf numFmtId="0" fontId="4" fillId="5" borderId="13" xfId="1" applyFont="1" applyFill="1" applyBorder="1" applyAlignment="1" applyProtection="1">
      <alignment horizontal="center" vertical="center" wrapText="1"/>
      <protection hidden="1"/>
    </xf>
    <xf numFmtId="171" fontId="4" fillId="3" borderId="13" xfId="2" applyNumberFormat="1" applyFont="1" applyFill="1" applyBorder="1" applyProtection="1"/>
    <xf numFmtId="3" fontId="15" fillId="3" borderId="13" xfId="0" applyNumberFormat="1" applyFont="1" applyFill="1" applyBorder="1"/>
    <xf numFmtId="170" fontId="15" fillId="3" borderId="13" xfId="0" applyNumberFormat="1" applyFont="1" applyFill="1" applyBorder="1"/>
    <xf numFmtId="167" fontId="4" fillId="3" borderId="13" xfId="1" applyNumberFormat="1" applyFont="1" applyFill="1" applyBorder="1" applyProtection="1"/>
    <xf numFmtId="3" fontId="4" fillId="3" borderId="13" xfId="1" applyNumberFormat="1" applyFont="1" applyFill="1" applyBorder="1" applyProtection="1"/>
    <xf numFmtId="170" fontId="4" fillId="0" borderId="13" xfId="2" applyNumberFormat="1" applyFont="1" applyFill="1" applyBorder="1" applyProtection="1"/>
    <xf numFmtId="3" fontId="4" fillId="0" borderId="13" xfId="2" applyNumberFormat="1" applyFont="1" applyFill="1" applyBorder="1" applyProtection="1"/>
    <xf numFmtId="169" fontId="4" fillId="0" borderId="13" xfId="2" applyNumberFormat="1" applyFont="1" applyFill="1" applyBorder="1" applyProtection="1"/>
    <xf numFmtId="4" fontId="1" fillId="0" borderId="12" xfId="1" applyNumberFormat="1" applyFont="1" applyFill="1" applyBorder="1" applyProtection="1"/>
    <xf numFmtId="3" fontId="1" fillId="0" borderId="12" xfId="1" applyNumberFormat="1" applyFont="1" applyFill="1" applyBorder="1" applyProtection="1"/>
    <xf numFmtId="170" fontId="1" fillId="0" borderId="12" xfId="1" applyNumberFormat="1" applyFont="1" applyFill="1" applyBorder="1" applyProtection="1"/>
    <xf numFmtId="170" fontId="1" fillId="0" borderId="12" xfId="1" applyNumberFormat="1" applyFont="1" applyFill="1" applyBorder="1" applyProtection="1">
      <protection hidden="1"/>
    </xf>
    <xf numFmtId="2" fontId="1" fillId="0" borderId="12" xfId="1" applyNumberFormat="1" applyFont="1" applyFill="1" applyBorder="1" applyProtection="1"/>
    <xf numFmtId="4" fontId="1" fillId="0" borderId="11" xfId="1" applyNumberFormat="1" applyFont="1" applyFill="1" applyBorder="1" applyProtection="1"/>
    <xf numFmtId="3" fontId="1" fillId="0" borderId="11" xfId="1" applyNumberFormat="1" applyFont="1" applyFill="1" applyBorder="1" applyProtection="1"/>
    <xf numFmtId="3" fontId="1" fillId="3" borderId="11" xfId="1" applyNumberFormat="1" applyFont="1" applyFill="1" applyBorder="1" applyProtection="1"/>
    <xf numFmtId="170" fontId="1" fillId="3" borderId="11" xfId="1" applyNumberFormat="1" applyFont="1" applyFill="1" applyBorder="1" applyProtection="1"/>
    <xf numFmtId="2" fontId="1" fillId="0" borderId="11" xfId="1" applyNumberFormat="1" applyFont="1" applyFill="1" applyBorder="1" applyProtection="1"/>
    <xf numFmtId="169" fontId="1" fillId="0" borderId="11" xfId="1" applyNumberFormat="1" applyFont="1" applyFill="1" applyBorder="1" applyProtection="1"/>
    <xf numFmtId="43" fontId="1" fillId="0" borderId="11" xfId="1" applyNumberFormat="1" applyFont="1" applyFill="1" applyBorder="1" applyProtection="1">
      <protection hidden="1"/>
    </xf>
    <xf numFmtId="0" fontId="12" fillId="0" borderId="11" xfId="1" applyFont="1" applyFill="1" applyBorder="1" applyProtection="1">
      <protection hidden="1"/>
    </xf>
    <xf numFmtId="41" fontId="1" fillId="0" borderId="11" xfId="1" applyNumberFormat="1" applyFont="1" applyFill="1" applyBorder="1" applyProtection="1">
      <protection hidden="1"/>
    </xf>
    <xf numFmtId="43" fontId="1" fillId="3" borderId="11" xfId="2" applyNumberFormat="1" applyFont="1" applyFill="1" applyBorder="1" applyProtection="1">
      <protection hidden="1"/>
    </xf>
    <xf numFmtId="165" fontId="1" fillId="3" borderId="11" xfId="2" applyNumberFormat="1" applyFont="1" applyFill="1" applyBorder="1" applyProtection="1">
      <protection hidden="1"/>
    </xf>
    <xf numFmtId="3" fontId="1" fillId="3" borderId="11" xfId="2" applyNumberFormat="1" applyFont="1" applyFill="1" applyBorder="1" applyProtection="1">
      <protection hidden="1"/>
    </xf>
    <xf numFmtId="3" fontId="1" fillId="0" borderId="11" xfId="1" applyNumberFormat="1" applyFont="1" applyFill="1" applyBorder="1" applyProtection="1">
      <protection hidden="1"/>
    </xf>
    <xf numFmtId="2" fontId="1" fillId="0" borderId="11" xfId="1" applyNumberFormat="1" applyFont="1" applyFill="1" applyBorder="1" applyProtection="1">
      <protection hidden="1"/>
    </xf>
    <xf numFmtId="171" fontId="1" fillId="3" borderId="11" xfId="2" applyNumberFormat="1" applyFont="1" applyFill="1" applyBorder="1" applyProtection="1">
      <protection hidden="1"/>
    </xf>
    <xf numFmtId="166" fontId="1" fillId="0" borderId="11" xfId="2" applyNumberFormat="1" applyFont="1" applyFill="1" applyBorder="1" applyProtection="1">
      <protection hidden="1"/>
    </xf>
    <xf numFmtId="171" fontId="1" fillId="0" borderId="11" xfId="2" applyNumberFormat="1" applyFont="1" applyFill="1" applyBorder="1" applyProtection="1">
      <protection hidden="1"/>
    </xf>
    <xf numFmtId="43" fontId="1" fillId="3" borderId="15" xfId="2" applyNumberFormat="1" applyFont="1" applyFill="1" applyBorder="1" applyProtection="1">
      <protection hidden="1"/>
    </xf>
    <xf numFmtId="165" fontId="1" fillId="3" borderId="15" xfId="2" applyNumberFormat="1" applyFont="1" applyFill="1" applyBorder="1" applyProtection="1">
      <protection hidden="1"/>
    </xf>
    <xf numFmtId="3" fontId="1" fillId="3" borderId="15" xfId="2" applyNumberFormat="1" applyFont="1" applyFill="1" applyBorder="1" applyProtection="1">
      <protection hidden="1"/>
    </xf>
    <xf numFmtId="3" fontId="1" fillId="0" borderId="15" xfId="1" applyNumberFormat="1" applyFont="1" applyFill="1" applyBorder="1" applyProtection="1">
      <protection hidden="1"/>
    </xf>
    <xf numFmtId="2" fontId="1" fillId="0" borderId="15" xfId="1" applyNumberFormat="1" applyFont="1" applyFill="1" applyBorder="1" applyProtection="1">
      <protection hidden="1"/>
    </xf>
    <xf numFmtId="171" fontId="1" fillId="3" borderId="15" xfId="2" applyNumberFormat="1" applyFont="1" applyFill="1" applyBorder="1" applyProtection="1">
      <protection hidden="1"/>
    </xf>
    <xf numFmtId="170" fontId="1" fillId="3" borderId="12" xfId="10" applyNumberFormat="1" applyFont="1" applyFill="1" applyBorder="1" applyProtection="1"/>
    <xf numFmtId="4" fontId="1" fillId="3" borderId="12" xfId="10" applyNumberFormat="1" applyFont="1" applyFill="1" applyBorder="1" applyProtection="1"/>
    <xf numFmtId="3" fontId="1" fillId="3" borderId="12" xfId="10" applyNumberFormat="1" applyFont="1" applyFill="1" applyBorder="1" applyProtection="1"/>
    <xf numFmtId="4" fontId="1" fillId="3" borderId="11" xfId="10" applyNumberFormat="1" applyFont="1" applyFill="1" applyBorder="1" applyProtection="1"/>
    <xf numFmtId="3" fontId="1" fillId="3" borderId="11" xfId="10" applyNumberFormat="1" applyFont="1" applyFill="1" applyBorder="1" applyProtection="1"/>
    <xf numFmtId="170" fontId="14" fillId="0" borderId="11" xfId="0" applyNumberFormat="1" applyFont="1" applyFill="1" applyBorder="1"/>
    <xf numFmtId="4" fontId="1" fillId="3" borderId="15" xfId="10" applyNumberFormat="1" applyFont="1" applyFill="1" applyBorder="1" applyProtection="1"/>
    <xf numFmtId="3" fontId="1" fillId="3" borderId="15" xfId="10" applyNumberFormat="1" applyFont="1" applyFill="1" applyBorder="1" applyProtection="1"/>
    <xf numFmtId="170" fontId="14" fillId="0" borderId="15" xfId="0" applyNumberFormat="1" applyFont="1" applyFill="1" applyBorder="1"/>
    <xf numFmtId="41" fontId="1" fillId="3" borderId="11" xfId="2" applyNumberFormat="1" applyFont="1" applyFill="1" applyBorder="1" applyProtection="1">
      <protection hidden="1"/>
    </xf>
    <xf numFmtId="41" fontId="1" fillId="3" borderId="15" xfId="2" applyNumberFormat="1" applyFont="1" applyFill="1" applyBorder="1" applyProtection="1">
      <protection hidden="1"/>
    </xf>
    <xf numFmtId="4" fontId="4" fillId="3" borderId="13" xfId="1" applyNumberFormat="1" applyFont="1" applyFill="1" applyBorder="1" applyProtection="1"/>
    <xf numFmtId="4" fontId="1" fillId="0" borderId="15" xfId="1" applyNumberFormat="1" applyFont="1" applyFill="1" applyBorder="1" applyProtection="1"/>
    <xf numFmtId="170" fontId="1" fillId="3" borderId="15" xfId="1" applyNumberFormat="1" applyFont="1" applyFill="1" applyBorder="1" applyProtection="1"/>
    <xf numFmtId="4" fontId="1" fillId="3" borderId="11" xfId="2" applyNumberFormat="1" applyFont="1" applyFill="1" applyBorder="1" applyProtection="1">
      <protection hidden="1"/>
    </xf>
    <xf numFmtId="169" fontId="1" fillId="0" borderId="11" xfId="1" applyNumberFormat="1" applyFont="1" applyFill="1" applyBorder="1" applyProtection="1">
      <protection hidden="1"/>
    </xf>
    <xf numFmtId="41" fontId="1" fillId="0" borderId="11" xfId="2" applyNumberFormat="1" applyFont="1" applyFill="1" applyBorder="1" applyProtection="1">
      <protection hidden="1"/>
    </xf>
    <xf numFmtId="172" fontId="1" fillId="0" borderId="11" xfId="2" applyNumberFormat="1" applyFont="1" applyFill="1" applyBorder="1" applyProtection="1">
      <protection hidden="1"/>
    </xf>
    <xf numFmtId="4" fontId="1" fillId="3" borderId="15" xfId="2" applyNumberFormat="1" applyFont="1" applyFill="1" applyBorder="1" applyProtection="1">
      <protection hidden="1"/>
    </xf>
    <xf numFmtId="169" fontId="1" fillId="0" borderId="15" xfId="1" applyNumberFormat="1" applyFont="1" applyFill="1" applyBorder="1" applyProtection="1">
      <protection hidden="1"/>
    </xf>
    <xf numFmtId="3" fontId="1" fillId="0" borderId="15" xfId="1" applyNumberFormat="1" applyFont="1" applyFill="1" applyBorder="1" applyProtection="1"/>
    <xf numFmtId="3" fontId="1" fillId="3" borderId="15" xfId="1" applyNumberFormat="1" applyFont="1" applyFill="1" applyBorder="1" applyProtection="1"/>
    <xf numFmtId="2" fontId="1" fillId="0" borderId="15" xfId="1" applyNumberFormat="1" applyFont="1" applyFill="1" applyBorder="1" applyProtection="1"/>
    <xf numFmtId="169" fontId="1" fillId="0" borderId="15" xfId="1" applyNumberFormat="1" applyFont="1" applyFill="1" applyBorder="1" applyProtection="1"/>
    <xf numFmtId="168" fontId="3" fillId="2" borderId="0" xfId="1" applyNumberFormat="1" applyFont="1" applyFill="1" applyAlignment="1" applyProtection="1">
      <alignment horizontal="left"/>
      <protection hidden="1"/>
    </xf>
    <xf numFmtId="3" fontId="14" fillId="0" borderId="11" xfId="0" applyNumberFormat="1" applyFont="1" applyFill="1" applyBorder="1"/>
    <xf numFmtId="3" fontId="14" fillId="0" borderId="15" xfId="0" applyNumberFormat="1" applyFont="1" applyFill="1" applyBorder="1"/>
    <xf numFmtId="0" fontId="4" fillId="5" borderId="13" xfId="1" applyFont="1" applyFill="1" applyBorder="1" applyAlignment="1" applyProtection="1">
      <alignment horizontal="center" vertical="center" wrapText="1"/>
      <protection hidden="1"/>
    </xf>
    <xf numFmtId="169" fontId="14" fillId="3" borderId="0" xfId="0" applyNumberFormat="1" applyFont="1" applyFill="1" applyBorder="1"/>
    <xf numFmtId="0" fontId="15" fillId="5" borderId="13" xfId="7" applyFont="1" applyFill="1" applyBorder="1" applyAlignment="1">
      <alignment horizontal="centerContinuous" vertical="center" wrapText="1"/>
    </xf>
    <xf numFmtId="173" fontId="4" fillId="3" borderId="13" xfId="1" applyNumberFormat="1" applyFont="1" applyFill="1" applyBorder="1" applyProtection="1"/>
    <xf numFmtId="1" fontId="14" fillId="3" borderId="9" xfId="0" applyNumberFormat="1" applyFont="1" applyFill="1" applyBorder="1"/>
    <xf numFmtId="169" fontId="14" fillId="3" borderId="9" xfId="0" applyNumberFormat="1" applyFont="1" applyFill="1" applyBorder="1"/>
    <xf numFmtId="169" fontId="14" fillId="3" borderId="12" xfId="0" applyNumberFormat="1" applyFont="1" applyFill="1" applyBorder="1"/>
    <xf numFmtId="0" fontId="4" fillId="5" borderId="4" xfId="1" applyFont="1" applyFill="1" applyBorder="1" applyAlignment="1" applyProtection="1">
      <alignment horizontal="center" vertical="center" wrapText="1"/>
      <protection hidden="1"/>
    </xf>
    <xf numFmtId="0" fontId="4" fillId="5" borderId="13" xfId="1" applyFont="1" applyFill="1" applyBorder="1" applyAlignment="1" applyProtection="1">
      <alignment horizontal="center" vertical="center" wrapText="1"/>
      <protection hidden="1"/>
    </xf>
    <xf numFmtId="0" fontId="4" fillId="5" borderId="13" xfId="1" applyFont="1" applyFill="1" applyBorder="1" applyAlignment="1" applyProtection="1">
      <alignment horizontal="center" vertical="center" wrapText="1"/>
      <protection hidden="1"/>
    </xf>
    <xf numFmtId="3" fontId="12" fillId="0" borderId="12" xfId="1" applyNumberFormat="1" applyFont="1" applyFill="1" applyBorder="1" applyProtection="1">
      <protection hidden="1"/>
    </xf>
    <xf numFmtId="0" fontId="15" fillId="5" borderId="0" xfId="7" applyFont="1" applyFill="1" applyBorder="1" applyAlignment="1">
      <alignment horizontal="centerContinuous" vertical="center"/>
    </xf>
    <xf numFmtId="43" fontId="4" fillId="6" borderId="8" xfId="1" applyNumberFormat="1" applyFont="1" applyFill="1" applyBorder="1" applyAlignment="1" applyProtection="1">
      <alignment vertical="top" wrapText="1"/>
      <protection hidden="1"/>
    </xf>
    <xf numFmtId="1" fontId="14" fillId="3" borderId="12" xfId="0" applyNumberFormat="1" applyFont="1" applyFill="1" applyBorder="1"/>
    <xf numFmtId="1" fontId="14" fillId="3" borderId="11" xfId="0" applyNumberFormat="1" applyFont="1" applyFill="1" applyBorder="1"/>
    <xf numFmtId="1" fontId="14" fillId="3" borderId="15" xfId="0" applyNumberFormat="1" applyFont="1" applyFill="1" applyBorder="1"/>
    <xf numFmtId="169" fontId="14" fillId="3" borderId="15" xfId="0" applyNumberFormat="1" applyFont="1" applyFill="1" applyBorder="1"/>
    <xf numFmtId="0" fontId="2" fillId="2" borderId="0" xfId="1" applyFont="1" applyFill="1" applyAlignment="1" applyProtection="1">
      <alignment horizontal="left" vertical="top" wrapText="1"/>
      <protection hidden="1"/>
    </xf>
    <xf numFmtId="0" fontId="16" fillId="2" borderId="0" xfId="13" applyFill="1" applyAlignment="1" applyProtection="1">
      <alignment vertical="top"/>
      <protection hidden="1"/>
    </xf>
    <xf numFmtId="0" fontId="2" fillId="2" borderId="0" xfId="1" applyFont="1" applyFill="1" applyAlignment="1" applyProtection="1">
      <alignment horizontal="left" vertical="top" wrapText="1"/>
      <protection hidden="1"/>
    </xf>
    <xf numFmtId="0" fontId="8" fillId="2" borderId="0" xfId="1" applyFont="1" applyFill="1" applyAlignment="1" applyProtection="1">
      <alignment horizontal="left" vertical="top"/>
      <protection hidden="1"/>
    </xf>
    <xf numFmtId="0" fontId="2" fillId="2" borderId="0" xfId="1" applyFont="1" applyFill="1" applyAlignment="1" applyProtection="1">
      <alignment horizontal="left" vertical="top"/>
      <protection hidden="1"/>
    </xf>
    <xf numFmtId="0" fontId="4" fillId="5" borderId="3" xfId="1" applyFont="1" applyFill="1" applyBorder="1" applyAlignment="1" applyProtection="1">
      <alignment horizontal="center" vertical="center" wrapText="1"/>
      <protection hidden="1"/>
    </xf>
    <xf numFmtId="0" fontId="4" fillId="5" borderId="4" xfId="1" applyFont="1" applyFill="1" applyBorder="1" applyAlignment="1" applyProtection="1">
      <alignment horizontal="center" vertical="center" wrapText="1"/>
      <protection hidden="1"/>
    </xf>
    <xf numFmtId="0" fontId="4" fillId="5" borderId="7" xfId="1" applyFont="1" applyFill="1" applyBorder="1" applyAlignment="1" applyProtection="1">
      <alignment horizontal="center" vertical="center" wrapText="1"/>
      <protection hidden="1"/>
    </xf>
    <xf numFmtId="0" fontId="4" fillId="4" borderId="9" xfId="1" applyFont="1" applyFill="1" applyBorder="1" applyAlignment="1" applyProtection="1">
      <alignment horizontal="left" vertical="top" wrapText="1"/>
      <protection hidden="1"/>
    </xf>
    <xf numFmtId="0" fontId="4" fillId="4" borderId="14" xfId="1" applyFont="1" applyFill="1" applyBorder="1" applyAlignment="1" applyProtection="1">
      <alignment horizontal="left" vertical="top" wrapText="1"/>
      <protection hidden="1"/>
    </xf>
    <xf numFmtId="0" fontId="4" fillId="4" borderId="5" xfId="1" applyFont="1" applyFill="1" applyBorder="1" applyAlignment="1" applyProtection="1">
      <alignment horizontal="left" vertical="top" wrapText="1"/>
      <protection hidden="1"/>
    </xf>
    <xf numFmtId="0" fontId="4" fillId="4" borderId="2" xfId="1" applyFont="1" applyFill="1" applyBorder="1" applyAlignment="1" applyProtection="1">
      <alignment horizontal="left" vertical="top" wrapText="1"/>
      <protection hidden="1"/>
    </xf>
    <xf numFmtId="0" fontId="4" fillId="7" borderId="3" xfId="1" applyFont="1" applyFill="1" applyBorder="1" applyAlignment="1" applyProtection="1">
      <alignment horizontal="center" vertical="center" wrapText="1"/>
      <protection hidden="1"/>
    </xf>
    <xf numFmtId="0" fontId="4" fillId="7" borderId="4" xfId="1" applyFont="1" applyFill="1" applyBorder="1" applyAlignment="1" applyProtection="1">
      <alignment horizontal="center" vertical="center" wrapText="1"/>
      <protection hidden="1"/>
    </xf>
    <xf numFmtId="0" fontId="4" fillId="7" borderId="7" xfId="1" applyFont="1" applyFill="1" applyBorder="1" applyAlignment="1" applyProtection="1">
      <alignment horizontal="center" vertical="center" wrapText="1"/>
      <protection hidden="1"/>
    </xf>
    <xf numFmtId="0" fontId="4" fillId="5" borderId="13" xfId="1" applyFont="1" applyFill="1" applyBorder="1" applyAlignment="1" applyProtection="1">
      <alignment horizontal="center" vertical="center" wrapText="1"/>
      <protection hidden="1"/>
    </xf>
    <xf numFmtId="0" fontId="4" fillId="6" borderId="9" xfId="1" applyFont="1" applyFill="1" applyBorder="1" applyAlignment="1" applyProtection="1">
      <alignment horizontal="left" vertical="top" wrapText="1"/>
      <protection hidden="1"/>
    </xf>
    <xf numFmtId="0" fontId="4" fillId="6" borderId="14" xfId="1" applyFont="1" applyFill="1" applyBorder="1" applyAlignment="1" applyProtection="1">
      <alignment horizontal="left" vertical="top" wrapText="1"/>
      <protection hidden="1"/>
    </xf>
    <xf numFmtId="0" fontId="4" fillId="6" borderId="5" xfId="1" applyFont="1" applyFill="1" applyBorder="1" applyAlignment="1" applyProtection="1">
      <alignment horizontal="left" vertical="top" wrapText="1"/>
      <protection hidden="1"/>
    </xf>
    <xf numFmtId="0" fontId="4" fillId="6" borderId="2" xfId="1" applyFont="1" applyFill="1" applyBorder="1" applyAlignment="1" applyProtection="1">
      <alignment horizontal="left" vertical="top" wrapText="1"/>
      <protection hidden="1"/>
    </xf>
    <xf numFmtId="0" fontId="4" fillId="6" borderId="6" xfId="1" applyFont="1" applyFill="1" applyBorder="1" applyAlignment="1" applyProtection="1">
      <alignment horizontal="left" vertical="top" wrapText="1"/>
      <protection hidden="1"/>
    </xf>
    <xf numFmtId="0" fontId="4" fillId="6" borderId="8" xfId="1" applyFont="1" applyFill="1" applyBorder="1" applyAlignment="1" applyProtection="1">
      <alignment horizontal="left" vertical="top" wrapText="1"/>
      <protection hidden="1"/>
    </xf>
    <xf numFmtId="0" fontId="4" fillId="4" borderId="10" xfId="1" applyFont="1" applyFill="1" applyBorder="1" applyAlignment="1" applyProtection="1">
      <alignment horizontal="left" vertical="top" wrapText="1"/>
      <protection hidden="1"/>
    </xf>
    <xf numFmtId="0" fontId="4" fillId="4" borderId="6" xfId="1" applyFont="1" applyFill="1" applyBorder="1" applyAlignment="1" applyProtection="1">
      <alignment horizontal="left" vertical="top" wrapText="1"/>
      <protection hidden="1"/>
    </xf>
    <xf numFmtId="0" fontId="4" fillId="4" borderId="8" xfId="1" applyFont="1" applyFill="1" applyBorder="1" applyAlignment="1" applyProtection="1">
      <alignment horizontal="left" vertical="top" wrapText="1"/>
      <protection hidden="1"/>
    </xf>
    <xf numFmtId="0" fontId="4" fillId="5" borderId="3" xfId="1" applyFont="1" applyFill="1" applyBorder="1" applyAlignment="1" applyProtection="1">
      <alignment horizontal="left" vertical="center" wrapText="1"/>
      <protection hidden="1"/>
    </xf>
    <xf numFmtId="0" fontId="4" fillId="5" borderId="4" xfId="1" applyFont="1" applyFill="1" applyBorder="1" applyAlignment="1" applyProtection="1">
      <alignment horizontal="left" vertical="center" wrapText="1"/>
      <protection hidden="1"/>
    </xf>
    <xf numFmtId="0" fontId="4" fillId="5" borderId="7" xfId="1" applyFont="1" applyFill="1" applyBorder="1" applyAlignment="1" applyProtection="1">
      <alignment horizontal="left" vertical="center" wrapText="1"/>
      <protection hidden="1"/>
    </xf>
    <xf numFmtId="0" fontId="15" fillId="5" borderId="4" xfId="7" applyFont="1" applyFill="1" applyBorder="1" applyAlignment="1">
      <alignment horizontal="left" vertical="center" wrapText="1"/>
    </xf>
    <xf numFmtId="0" fontId="15" fillId="5" borderId="7" xfId="7" applyFont="1" applyFill="1" applyBorder="1" applyAlignment="1">
      <alignment horizontal="left" vertical="center" wrapText="1"/>
    </xf>
    <xf numFmtId="0" fontId="15" fillId="5" borderId="12" xfId="7" applyFont="1" applyFill="1" applyBorder="1" applyAlignment="1">
      <alignment horizontal="center" vertical="center" wrapText="1"/>
    </xf>
    <xf numFmtId="0" fontId="15" fillId="5" borderId="11" xfId="7" applyFont="1" applyFill="1" applyBorder="1" applyAlignment="1">
      <alignment horizontal="center" vertical="center" wrapText="1"/>
    </xf>
    <xf numFmtId="0" fontId="15" fillId="5" borderId="15" xfId="7" applyFont="1" applyFill="1" applyBorder="1" applyAlignment="1">
      <alignment horizontal="center" vertical="center" wrapText="1"/>
    </xf>
    <xf numFmtId="0" fontId="15" fillId="6" borderId="9" xfId="0" applyFont="1" applyFill="1" applyBorder="1" applyAlignment="1">
      <alignment horizontal="left" vertical="top" wrapText="1"/>
    </xf>
    <xf numFmtId="0" fontId="15" fillId="6" borderId="14" xfId="0" applyFont="1" applyFill="1" applyBorder="1" applyAlignment="1">
      <alignment horizontal="left" vertical="top" wrapText="1"/>
    </xf>
    <xf numFmtId="0" fontId="15" fillId="6" borderId="5" xfId="0" applyFont="1" applyFill="1" applyBorder="1" applyAlignment="1">
      <alignment horizontal="left" vertical="top" wrapText="1"/>
    </xf>
    <xf numFmtId="0" fontId="15" fillId="6" borderId="2" xfId="0" applyFont="1" applyFill="1" applyBorder="1" applyAlignment="1">
      <alignment horizontal="left" vertical="top" wrapText="1"/>
    </xf>
    <xf numFmtId="0" fontId="15" fillId="5" borderId="3" xfId="7" applyFont="1" applyFill="1" applyBorder="1" applyAlignment="1">
      <alignment horizontal="center" vertical="center" wrapText="1"/>
    </xf>
    <xf numFmtId="0" fontId="15" fillId="5" borderId="4" xfId="7" applyFont="1" applyFill="1" applyBorder="1" applyAlignment="1">
      <alignment horizontal="center" vertical="center" wrapText="1"/>
    </xf>
    <xf numFmtId="0" fontId="15" fillId="5" borderId="7" xfId="7" applyFont="1" applyFill="1" applyBorder="1" applyAlignment="1">
      <alignment horizontal="center" vertical="center" wrapText="1"/>
    </xf>
    <xf numFmtId="0" fontId="15" fillId="5" borderId="5" xfId="7" applyFont="1" applyFill="1" applyBorder="1" applyAlignment="1">
      <alignment horizontal="center" vertical="center" wrapText="1"/>
    </xf>
    <xf numFmtId="0" fontId="15" fillId="5" borderId="0" xfId="7" applyFont="1" applyFill="1" applyBorder="1" applyAlignment="1">
      <alignment horizontal="center" vertical="center" wrapText="1"/>
    </xf>
    <xf numFmtId="0" fontId="15" fillId="5" borderId="2" xfId="7" applyFont="1" applyFill="1" applyBorder="1" applyAlignment="1">
      <alignment horizontal="center" vertical="center" wrapText="1"/>
    </xf>
    <xf numFmtId="49" fontId="3" fillId="2" borderId="0" xfId="1" applyNumberFormat="1" applyFont="1" applyFill="1" applyAlignment="1" applyProtection="1">
      <alignment horizontal="left" vertical="center"/>
      <protection hidden="1"/>
    </xf>
  </cellXfs>
  <cellStyles count="14">
    <cellStyle name="%" xfId="1" xr:uid="{00000000-0005-0000-0000-000000000000}"/>
    <cellStyle name="Comma" xfId="2" builtinId="3"/>
    <cellStyle name="Comma 2" xfId="3" xr:uid="{00000000-0005-0000-0000-000002000000}"/>
    <cellStyle name="Currency 2" xfId="4" xr:uid="{00000000-0005-0000-0000-000003000000}"/>
    <cellStyle name="Hyperlink" xfId="13" builtinId="8"/>
    <cellStyle name="Normal" xfId="0" builtinId="0"/>
    <cellStyle name="Normal 11 2 10" xfId="12" xr:uid="{00000000-0005-0000-0000-000006000000}"/>
    <cellStyle name="Normal 2" xfId="5" xr:uid="{00000000-0005-0000-0000-000007000000}"/>
    <cellStyle name="Normal 3" xfId="6" xr:uid="{00000000-0005-0000-0000-000008000000}"/>
    <cellStyle name="Normal 3 3" xfId="7" xr:uid="{00000000-0005-0000-0000-000009000000}"/>
    <cellStyle name="Normal 8" xfId="8" xr:uid="{00000000-0005-0000-0000-00000A000000}"/>
    <cellStyle name="Normal 8 3" xfId="9" xr:uid="{00000000-0005-0000-0000-00000B000000}"/>
    <cellStyle name="Percent" xfId="10" builtinId="5"/>
    <cellStyle name="Percent 2" xfId="11"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205468</xdr:rowOff>
    </xdr:from>
    <xdr:to>
      <xdr:col>0</xdr:col>
      <xdr:colOff>1800225</xdr:colOff>
      <xdr:row>11</xdr:row>
      <xdr:rowOff>0</xdr:rowOff>
    </xdr:to>
    <xdr:pic>
      <xdr:nvPicPr>
        <xdr:cNvPr id="3" name="Picture 2">
          <a:extLst>
            <a:ext uri="{FF2B5EF4-FFF2-40B4-BE49-F238E27FC236}">
              <a16:creationId xmlns:a16="http://schemas.microsoft.com/office/drawing/2014/main" id="{0691EFF0-A2D2-4F12-84C9-CA54C35D3D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886325"/>
          <a:ext cx="1800225" cy="866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249977111117893"/>
  </sheetPr>
  <dimension ref="A1:AC13"/>
  <sheetViews>
    <sheetView tabSelected="1" zoomScaleNormal="100" workbookViewId="0">
      <selection sqref="A1:O1"/>
    </sheetView>
  </sheetViews>
  <sheetFormatPr defaultColWidth="8.88671875" defaultRowHeight="14.25" x14ac:dyDescent="0.2"/>
  <cols>
    <col min="1" max="1" width="27.33203125" style="3" customWidth="1"/>
    <col min="2" max="2" width="98.33203125" style="3" customWidth="1"/>
    <col min="3" max="16384" width="8.88671875" style="3"/>
  </cols>
  <sheetData>
    <row r="1" spans="1:29" s="62" customFormat="1" ht="30" customHeight="1" x14ac:dyDescent="0.2">
      <c r="A1" s="185" t="s">
        <v>196</v>
      </c>
      <c r="B1" s="185"/>
      <c r="C1" s="185"/>
      <c r="D1" s="185"/>
      <c r="E1" s="185"/>
      <c r="F1" s="185"/>
      <c r="G1" s="185"/>
      <c r="H1" s="185"/>
      <c r="I1" s="185"/>
      <c r="J1" s="185"/>
      <c r="K1" s="185"/>
      <c r="L1" s="185"/>
      <c r="M1" s="185"/>
      <c r="N1" s="185"/>
      <c r="O1" s="185"/>
    </row>
    <row r="2" spans="1:29" s="62" customFormat="1" ht="30" customHeight="1" x14ac:dyDescent="0.2">
      <c r="A2" s="184" t="s">
        <v>224</v>
      </c>
      <c r="B2" s="184"/>
      <c r="C2" s="184"/>
      <c r="D2" s="184"/>
      <c r="E2" s="184"/>
      <c r="F2" s="184"/>
      <c r="G2" s="184"/>
      <c r="H2" s="184"/>
      <c r="I2" s="184"/>
      <c r="J2" s="184"/>
      <c r="K2" s="184"/>
      <c r="L2" s="184"/>
      <c r="M2" s="184"/>
      <c r="N2" s="184"/>
      <c r="O2" s="184"/>
    </row>
    <row r="3" spans="1:29" s="62" customFormat="1" ht="30" customHeight="1" x14ac:dyDescent="0.2">
      <c r="A3" s="186" t="s">
        <v>0</v>
      </c>
      <c r="B3" s="186"/>
      <c r="C3" s="186"/>
      <c r="D3" s="186"/>
      <c r="E3" s="186"/>
      <c r="F3" s="186"/>
      <c r="G3" s="186"/>
      <c r="H3" s="186"/>
      <c r="I3" s="186"/>
      <c r="J3" s="186"/>
      <c r="K3" s="186"/>
      <c r="L3" s="186"/>
      <c r="M3" s="186"/>
      <c r="N3" s="186"/>
      <c r="O3" s="186"/>
    </row>
    <row r="4" spans="1:29" ht="22.35" customHeight="1" x14ac:dyDescent="0.2">
      <c r="A4" s="183" t="s">
        <v>197</v>
      </c>
      <c r="B4" s="60" t="s">
        <v>201</v>
      </c>
      <c r="C4" s="61"/>
      <c r="D4" s="61"/>
      <c r="E4" s="61"/>
      <c r="F4" s="61"/>
      <c r="G4" s="61"/>
      <c r="H4" s="61"/>
      <c r="I4" s="61"/>
      <c r="J4" s="61"/>
      <c r="K4" s="61"/>
      <c r="L4" s="61"/>
      <c r="M4" s="61"/>
      <c r="N4" s="61"/>
      <c r="O4" s="61"/>
      <c r="Q4" s="27"/>
      <c r="R4" s="27"/>
      <c r="S4" s="27"/>
      <c r="T4" s="27"/>
      <c r="U4" s="27"/>
      <c r="V4" s="27"/>
      <c r="W4" s="27"/>
      <c r="X4" s="27"/>
      <c r="Y4" s="27"/>
      <c r="Z4" s="27"/>
      <c r="AA4" s="27"/>
      <c r="AB4" s="27"/>
      <c r="AC4" s="27"/>
    </row>
    <row r="5" spans="1:29" ht="49.9" customHeight="1" x14ac:dyDescent="0.2">
      <c r="A5" s="183" t="s">
        <v>230</v>
      </c>
      <c r="B5" s="182" t="s">
        <v>217</v>
      </c>
      <c r="C5" s="182"/>
      <c r="D5" s="182"/>
      <c r="E5" s="182"/>
      <c r="F5" s="182"/>
      <c r="G5" s="182"/>
      <c r="H5" s="182"/>
      <c r="I5" s="182"/>
      <c r="J5" s="182"/>
      <c r="K5" s="182"/>
      <c r="L5" s="182"/>
      <c r="M5" s="182"/>
      <c r="N5" s="182"/>
      <c r="O5" s="182"/>
    </row>
    <row r="6" spans="1:29" ht="32.65" customHeight="1" x14ac:dyDescent="0.2">
      <c r="A6" s="183" t="s">
        <v>198</v>
      </c>
      <c r="B6" s="182" t="s">
        <v>219</v>
      </c>
      <c r="C6" s="182"/>
      <c r="D6" s="182"/>
      <c r="E6" s="182"/>
      <c r="F6" s="182"/>
      <c r="G6" s="182"/>
      <c r="H6" s="182"/>
      <c r="I6" s="182"/>
      <c r="J6" s="182"/>
      <c r="K6" s="182"/>
      <c r="L6" s="182"/>
      <c r="M6" s="182"/>
      <c r="N6" s="182"/>
      <c r="O6" s="182"/>
      <c r="Q6" s="40"/>
      <c r="R6" s="40"/>
      <c r="S6" s="40"/>
      <c r="T6" s="40"/>
      <c r="U6" s="40"/>
      <c r="V6" s="40"/>
      <c r="W6" s="40"/>
      <c r="X6" s="40"/>
      <c r="Y6" s="40"/>
      <c r="Z6" s="40"/>
      <c r="AA6" s="40"/>
      <c r="AB6" s="40"/>
      <c r="AC6" s="40"/>
    </row>
    <row r="7" spans="1:29" ht="77.25" customHeight="1" x14ac:dyDescent="0.2">
      <c r="A7" s="183" t="s">
        <v>199</v>
      </c>
      <c r="B7" s="182" t="s">
        <v>220</v>
      </c>
      <c r="C7" s="182"/>
      <c r="D7" s="182"/>
      <c r="E7" s="182"/>
      <c r="F7" s="182"/>
      <c r="G7" s="182"/>
      <c r="H7" s="182"/>
      <c r="I7" s="182"/>
      <c r="J7" s="182"/>
      <c r="K7" s="182"/>
      <c r="L7" s="182"/>
      <c r="M7" s="182"/>
      <c r="N7" s="182"/>
      <c r="O7" s="182"/>
    </row>
    <row r="8" spans="1:29" ht="67.900000000000006" customHeight="1" x14ac:dyDescent="0.2">
      <c r="A8" s="183" t="s">
        <v>200</v>
      </c>
      <c r="B8" s="182" t="s">
        <v>218</v>
      </c>
      <c r="C8" s="182"/>
      <c r="D8" s="182"/>
      <c r="E8" s="182"/>
      <c r="F8" s="182"/>
      <c r="G8" s="182"/>
      <c r="H8" s="182"/>
      <c r="I8" s="182"/>
      <c r="J8" s="182"/>
      <c r="K8" s="182"/>
      <c r="L8" s="182"/>
      <c r="M8" s="182"/>
      <c r="N8" s="182"/>
      <c r="O8" s="182"/>
    </row>
    <row r="9" spans="1:29" ht="15" x14ac:dyDescent="0.2">
      <c r="A9" s="58" t="s">
        <v>178</v>
      </c>
      <c r="B9" s="225" t="s">
        <v>288</v>
      </c>
      <c r="C9" s="59"/>
      <c r="D9" s="59"/>
      <c r="E9" s="59"/>
      <c r="F9" s="59"/>
      <c r="G9" s="59"/>
      <c r="H9" s="59"/>
      <c r="I9" s="59"/>
      <c r="J9" s="59"/>
      <c r="K9" s="59"/>
      <c r="L9" s="59"/>
      <c r="M9" s="59"/>
      <c r="N9" s="59"/>
      <c r="O9" s="59"/>
    </row>
    <row r="10" spans="1:29" ht="15" customHeight="1" x14ac:dyDescent="0.25">
      <c r="A10" s="162" t="s">
        <v>223</v>
      </c>
      <c r="B10" s="184" t="s">
        <v>286</v>
      </c>
      <c r="C10" s="184"/>
      <c r="D10" s="184"/>
      <c r="E10" s="184"/>
      <c r="F10" s="184"/>
      <c r="G10" s="184"/>
      <c r="H10" s="184"/>
      <c r="I10" s="184"/>
      <c r="J10" s="184"/>
      <c r="K10" s="184"/>
      <c r="L10" s="184"/>
      <c r="M10" s="184"/>
      <c r="N10" s="184"/>
      <c r="O10" s="184"/>
    </row>
    <row r="11" spans="1:29" ht="84.6" customHeight="1" x14ac:dyDescent="0.2">
      <c r="B11" s="184"/>
      <c r="C11" s="184"/>
      <c r="D11" s="184"/>
      <c r="E11" s="184"/>
      <c r="F11" s="184"/>
      <c r="G11" s="184"/>
      <c r="H11" s="184"/>
      <c r="I11" s="184"/>
      <c r="J11" s="184"/>
      <c r="K11" s="184"/>
      <c r="L11" s="184"/>
      <c r="M11" s="184"/>
      <c r="N11" s="184"/>
      <c r="O11" s="184"/>
    </row>
    <row r="12" spans="1:29" x14ac:dyDescent="0.2">
      <c r="B12" s="184"/>
      <c r="C12" s="184"/>
      <c r="D12" s="184"/>
      <c r="E12" s="184"/>
      <c r="F12" s="184"/>
      <c r="G12" s="184"/>
      <c r="H12" s="184"/>
      <c r="I12" s="184"/>
      <c r="J12" s="184"/>
      <c r="K12" s="184"/>
      <c r="L12" s="184"/>
      <c r="M12" s="184"/>
      <c r="N12" s="184"/>
      <c r="O12" s="184"/>
    </row>
    <row r="13" spans="1:29" x14ac:dyDescent="0.2">
      <c r="B13" s="184"/>
      <c r="C13" s="184"/>
      <c r="D13" s="184"/>
      <c r="E13" s="184"/>
      <c r="F13" s="184"/>
      <c r="G13" s="184"/>
      <c r="H13" s="184"/>
      <c r="I13" s="184"/>
      <c r="J13" s="184"/>
      <c r="K13" s="184"/>
      <c r="L13" s="184"/>
      <c r="M13" s="184"/>
      <c r="N13" s="184"/>
      <c r="O13" s="184"/>
    </row>
  </sheetData>
  <mergeCells count="4">
    <mergeCell ref="B10:O13"/>
    <mergeCell ref="A1:O1"/>
    <mergeCell ref="A2:O2"/>
    <mergeCell ref="A3:O3"/>
  </mergeCells>
  <hyperlinks>
    <hyperlink ref="A4" location="'2019-20 DSG allocations summary'!A1" display="2019-20 Summary:" xr:uid="{00000000-0004-0000-0000-000000000000}"/>
    <hyperlink ref="A5" location="'2019-20 Schools block and CSSB'!A1" display="2019-20 Schools block and CSSB:" xr:uid="{00000000-0004-0000-0000-000001000000}"/>
    <hyperlink ref="A6" location="'2019-20 HN block '!A1" display="2019-20 HN block:" xr:uid="{00000000-0004-0000-0000-000002000000}"/>
    <hyperlink ref="A7" location="'2019-20 HN places &amp; deductions'!A1" display="2019-20 HN places &amp; deductions:" xr:uid="{00000000-0004-0000-0000-000003000000}"/>
    <hyperlink ref="A8" location="'2019-20 Early years block'!A1" display="2019-20 Early years block" xr:uid="{00000000-0004-0000-0000-000004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59999389629810485"/>
  </sheetPr>
  <dimension ref="A1:L172"/>
  <sheetViews>
    <sheetView showGridLines="0" zoomScale="85" zoomScaleNormal="85" workbookViewId="0">
      <pane ySplit="5" topLeftCell="A162" activePane="bottomLeft" state="frozen"/>
      <selection activeCell="C1" sqref="C1"/>
      <selection pane="bottomLeft" sqref="A1:B2"/>
    </sheetView>
  </sheetViews>
  <sheetFormatPr defaultColWidth="8.88671875" defaultRowHeight="15" x14ac:dyDescent="0.25"/>
  <cols>
    <col min="1" max="1" width="6.6640625" style="2" customWidth="1"/>
    <col min="2" max="2" width="29" style="1" bestFit="1" customWidth="1"/>
    <col min="3" max="3" width="14.6640625" style="5" customWidth="1"/>
    <col min="4" max="6" width="14.6640625" style="3" customWidth="1"/>
    <col min="7" max="7" width="19.33203125" style="4" customWidth="1"/>
    <col min="8" max="12" width="14.6640625" style="3" customWidth="1"/>
    <col min="13" max="16384" width="8.88671875" style="3"/>
  </cols>
  <sheetData>
    <row r="1" spans="1:12" ht="30" customHeight="1" x14ac:dyDescent="0.2">
      <c r="A1" s="190" t="s">
        <v>204</v>
      </c>
      <c r="B1" s="191"/>
      <c r="C1" s="187" t="s">
        <v>202</v>
      </c>
      <c r="D1" s="188"/>
      <c r="E1" s="188"/>
      <c r="F1" s="188"/>
      <c r="G1" s="189"/>
      <c r="H1" s="194" t="s">
        <v>203</v>
      </c>
      <c r="I1" s="195"/>
      <c r="J1" s="195"/>
      <c r="K1" s="195"/>
      <c r="L1" s="196"/>
    </row>
    <row r="2" spans="1:12" s="68" customFormat="1" ht="104.25" customHeight="1" x14ac:dyDescent="0.2">
      <c r="A2" s="192"/>
      <c r="B2" s="193"/>
      <c r="C2" s="100" t="s">
        <v>231</v>
      </c>
      <c r="D2" s="100" t="s">
        <v>232</v>
      </c>
      <c r="E2" s="100" t="s">
        <v>233</v>
      </c>
      <c r="F2" s="100" t="s">
        <v>234</v>
      </c>
      <c r="G2" s="100" t="s">
        <v>235</v>
      </c>
      <c r="H2" s="64" t="s">
        <v>231</v>
      </c>
      <c r="I2" s="64" t="s">
        <v>232</v>
      </c>
      <c r="J2" s="64" t="s">
        <v>233</v>
      </c>
      <c r="K2" s="64" t="s">
        <v>234</v>
      </c>
      <c r="L2" s="64" t="s">
        <v>235</v>
      </c>
    </row>
    <row r="3" spans="1:12" s="9" customFormat="1" ht="15.75" customHeight="1" x14ac:dyDescent="0.2">
      <c r="A3" s="49"/>
      <c r="B3" s="50"/>
      <c r="C3" s="100" t="s">
        <v>164</v>
      </c>
      <c r="D3" s="100" t="s">
        <v>165</v>
      </c>
      <c r="E3" s="100" t="s">
        <v>166</v>
      </c>
      <c r="F3" s="100" t="s">
        <v>167</v>
      </c>
      <c r="G3" s="100" t="s">
        <v>168</v>
      </c>
      <c r="H3" s="64" t="s">
        <v>169</v>
      </c>
      <c r="I3" s="64" t="s">
        <v>170</v>
      </c>
      <c r="J3" s="64" t="s">
        <v>171</v>
      </c>
      <c r="K3" s="64" t="s">
        <v>173</v>
      </c>
      <c r="L3" s="64" t="s">
        <v>174</v>
      </c>
    </row>
    <row r="4" spans="1:12" s="54" customFormat="1" ht="19.5" customHeight="1" x14ac:dyDescent="0.2">
      <c r="A4" s="52"/>
      <c r="B4" s="66"/>
      <c r="C4" s="53"/>
      <c r="D4" s="53"/>
      <c r="E4" s="53"/>
      <c r="F4" s="53"/>
      <c r="G4" s="53" t="s">
        <v>179</v>
      </c>
      <c r="H4" s="65"/>
      <c r="I4" s="65"/>
      <c r="J4" s="65"/>
      <c r="K4" s="65"/>
      <c r="L4" s="65" t="s">
        <v>180</v>
      </c>
    </row>
    <row r="5" spans="1:12" s="6" customFormat="1" ht="13.5" customHeight="1" x14ac:dyDescent="0.2">
      <c r="A5" s="17" t="s">
        <v>1</v>
      </c>
      <c r="B5" s="18"/>
      <c r="C5" s="92">
        <f t="shared" ref="C5:L5" si="0">SUM(C6:C154)</f>
        <v>34502.59277064295</v>
      </c>
      <c r="D5" s="81">
        <f t="shared" si="0"/>
        <v>467.51475575073459</v>
      </c>
      <c r="E5" s="93">
        <f t="shared" si="0"/>
        <v>6279.1231393204043</v>
      </c>
      <c r="F5" s="93">
        <f t="shared" si="0"/>
        <v>3602.7327695302033</v>
      </c>
      <c r="G5" s="93">
        <f t="shared" si="0"/>
        <v>44851.963435244274</v>
      </c>
      <c r="H5" s="92">
        <f t="shared" si="0"/>
        <v>16111.813656968077</v>
      </c>
      <c r="I5" s="81">
        <f t="shared" si="0"/>
        <v>467.51475575073459</v>
      </c>
      <c r="J5" s="94">
        <f t="shared" si="0"/>
        <v>5473.2441332751669</v>
      </c>
      <c r="K5" s="94">
        <f t="shared" si="0"/>
        <v>3602.7327695302033</v>
      </c>
      <c r="L5" s="93">
        <f t="shared" si="0"/>
        <v>25655.306000000004</v>
      </c>
    </row>
    <row r="6" spans="1:12" s="7" customFormat="1" ht="13.5" customHeight="1" x14ac:dyDescent="0.2">
      <c r="A6" s="19">
        <v>202</v>
      </c>
      <c r="B6" s="20" t="s">
        <v>2</v>
      </c>
      <c r="C6" s="82">
        <v>116.93530906591023</v>
      </c>
      <c r="D6" s="82">
        <v>1.42956756</v>
      </c>
      <c r="E6" s="82">
        <v>36.625157115640988</v>
      </c>
      <c r="F6" s="82">
        <v>17.74438368371549</v>
      </c>
      <c r="G6" s="82">
        <v>172.73441742526668</v>
      </c>
      <c r="H6" s="83">
        <v>108.13565230244023</v>
      </c>
      <c r="I6" s="84">
        <v>1.42956756</v>
      </c>
      <c r="J6" s="83">
        <v>34.217996115640986</v>
      </c>
      <c r="K6" s="85">
        <v>17.74438368371549</v>
      </c>
      <c r="L6" s="84">
        <v>161.52799999999999</v>
      </c>
    </row>
    <row r="7" spans="1:12" s="7" customFormat="1" ht="13.5" customHeight="1" x14ac:dyDescent="0.2">
      <c r="A7" s="19">
        <v>203</v>
      </c>
      <c r="B7" s="20" t="s">
        <v>3</v>
      </c>
      <c r="C7" s="82">
        <v>220.21768664495741</v>
      </c>
      <c r="D7" s="82">
        <v>6.1849850107752697</v>
      </c>
      <c r="E7" s="82">
        <v>47.161777144878727</v>
      </c>
      <c r="F7" s="82">
        <v>27.853198114966204</v>
      </c>
      <c r="G7" s="82">
        <v>301.41764691557762</v>
      </c>
      <c r="H7" s="83">
        <v>134.30636606335142</v>
      </c>
      <c r="I7" s="84">
        <v>6.1849850107752697</v>
      </c>
      <c r="J7" s="83">
        <v>40.915950144878728</v>
      </c>
      <c r="K7" s="83">
        <v>27.853198114966204</v>
      </c>
      <c r="L7" s="84">
        <v>209.26</v>
      </c>
    </row>
    <row r="8" spans="1:12" s="7" customFormat="1" ht="13.5" customHeight="1" x14ac:dyDescent="0.2">
      <c r="A8" s="19">
        <v>204</v>
      </c>
      <c r="B8" s="20" t="s">
        <v>4</v>
      </c>
      <c r="C8" s="82">
        <v>207.54896479163585</v>
      </c>
      <c r="D8" s="82">
        <v>2.0612734399999999</v>
      </c>
      <c r="E8" s="82">
        <v>43.113370813030876</v>
      </c>
      <c r="F8" s="82">
        <v>29.342957037753898</v>
      </c>
      <c r="G8" s="82">
        <v>282.06656608242065</v>
      </c>
      <c r="H8" s="83">
        <v>135.92940999357384</v>
      </c>
      <c r="I8" s="84">
        <v>2.0612734399999999</v>
      </c>
      <c r="J8" s="83">
        <v>42.630209813030874</v>
      </c>
      <c r="K8" s="83">
        <v>29.342957037753898</v>
      </c>
      <c r="L8" s="84">
        <v>209.964</v>
      </c>
    </row>
    <row r="9" spans="1:12" s="7" customFormat="1" ht="13.5" customHeight="1" x14ac:dyDescent="0.2">
      <c r="A9" s="19">
        <v>205</v>
      </c>
      <c r="B9" s="20" t="s">
        <v>5</v>
      </c>
      <c r="C9" s="82">
        <v>102.87635548956295</v>
      </c>
      <c r="D9" s="82">
        <v>4.4145484850000001</v>
      </c>
      <c r="E9" s="82">
        <v>21.939216787514496</v>
      </c>
      <c r="F9" s="82">
        <v>15.816814553810394</v>
      </c>
      <c r="G9" s="82">
        <v>145.04693531588782</v>
      </c>
      <c r="H9" s="83">
        <v>39.237419090551953</v>
      </c>
      <c r="I9" s="84">
        <v>4.4145484850000001</v>
      </c>
      <c r="J9" s="83">
        <v>19.546198787514495</v>
      </c>
      <c r="K9" s="83">
        <v>15.816814553810394</v>
      </c>
      <c r="L9" s="84">
        <v>79.015000000000001</v>
      </c>
    </row>
    <row r="10" spans="1:12" s="7" customFormat="1" ht="13.5" customHeight="1" x14ac:dyDescent="0.2">
      <c r="A10" s="19">
        <v>206</v>
      </c>
      <c r="B10" s="20" t="s">
        <v>6</v>
      </c>
      <c r="C10" s="82">
        <v>129.85062357812134</v>
      </c>
      <c r="D10" s="82">
        <v>1.8048154199999999</v>
      </c>
      <c r="E10" s="82">
        <v>30.137370866326833</v>
      </c>
      <c r="F10" s="82">
        <v>19.879143450580496</v>
      </c>
      <c r="G10" s="82">
        <v>181.6719533150287</v>
      </c>
      <c r="H10" s="83">
        <v>100.08499637237534</v>
      </c>
      <c r="I10" s="84">
        <v>1.8048154199999999</v>
      </c>
      <c r="J10" s="83">
        <v>26.904550866326833</v>
      </c>
      <c r="K10" s="83">
        <v>19.879143450580496</v>
      </c>
      <c r="L10" s="84">
        <v>148.67400000000001</v>
      </c>
    </row>
    <row r="11" spans="1:12" s="7" customFormat="1" ht="13.5" customHeight="1" x14ac:dyDescent="0.2">
      <c r="A11" s="19">
        <v>207</v>
      </c>
      <c r="B11" s="20" t="s">
        <v>7</v>
      </c>
      <c r="C11" s="82">
        <v>69.642065413475365</v>
      </c>
      <c r="D11" s="82">
        <v>0.97587535499999989</v>
      </c>
      <c r="E11" s="82">
        <v>17.24387493438952</v>
      </c>
      <c r="F11" s="82">
        <v>12.028156159106102</v>
      </c>
      <c r="G11" s="82">
        <v>99.889971861970992</v>
      </c>
      <c r="H11" s="83">
        <v>42.609605489444355</v>
      </c>
      <c r="I11" s="84">
        <v>0.97587535499999989</v>
      </c>
      <c r="J11" s="84">
        <v>15.348874934389521</v>
      </c>
      <c r="K11" s="83">
        <v>12.028156159106102</v>
      </c>
      <c r="L11" s="84">
        <v>70.962999999999994</v>
      </c>
    </row>
    <row r="12" spans="1:12" s="7" customFormat="1" ht="13.5" customHeight="1" x14ac:dyDescent="0.2">
      <c r="A12" s="19">
        <v>208</v>
      </c>
      <c r="B12" s="20" t="s">
        <v>8</v>
      </c>
      <c r="C12" s="82">
        <v>211.61167448960592</v>
      </c>
      <c r="D12" s="82">
        <v>1.0421302300000002</v>
      </c>
      <c r="E12" s="82">
        <v>42.723721693682101</v>
      </c>
      <c r="F12" s="82">
        <v>29.78107306636139</v>
      </c>
      <c r="G12" s="82">
        <v>285.15859947964941</v>
      </c>
      <c r="H12" s="83">
        <v>141.6480986041349</v>
      </c>
      <c r="I12" s="84">
        <v>1.0421302300000002</v>
      </c>
      <c r="J12" s="84">
        <v>39.613918693682102</v>
      </c>
      <c r="K12" s="83">
        <v>29.78107306636139</v>
      </c>
      <c r="L12" s="84">
        <v>212.08500000000001</v>
      </c>
    </row>
    <row r="13" spans="1:12" s="7" customFormat="1" ht="13.5" customHeight="1" x14ac:dyDescent="0.2">
      <c r="A13" s="19">
        <v>209</v>
      </c>
      <c r="B13" s="20" t="s">
        <v>9</v>
      </c>
      <c r="C13" s="82">
        <v>209.6486249321041</v>
      </c>
      <c r="D13" s="82">
        <v>5.4201267171206693</v>
      </c>
      <c r="E13" s="82">
        <v>51.498188740163755</v>
      </c>
      <c r="F13" s="82">
        <v>24.525766565770205</v>
      </c>
      <c r="G13" s="82">
        <v>291.09270695515869</v>
      </c>
      <c r="H13" s="83">
        <v>178.17553326021309</v>
      </c>
      <c r="I13" s="84">
        <v>5.4201267171206693</v>
      </c>
      <c r="J13" s="84">
        <v>50.711206740163753</v>
      </c>
      <c r="K13" s="83">
        <v>24.525766565770205</v>
      </c>
      <c r="L13" s="84">
        <v>258.83300000000003</v>
      </c>
    </row>
    <row r="14" spans="1:12" s="7" customFormat="1" ht="13.5" customHeight="1" x14ac:dyDescent="0.2">
      <c r="A14" s="19">
        <v>210</v>
      </c>
      <c r="B14" s="20" t="s">
        <v>10</v>
      </c>
      <c r="C14" s="82">
        <v>247.31078987792984</v>
      </c>
      <c r="D14" s="82">
        <v>1.6832569049999999</v>
      </c>
      <c r="E14" s="82">
        <v>44.50402961650402</v>
      </c>
      <c r="F14" s="82">
        <v>26.747128800786008</v>
      </c>
      <c r="G14" s="82">
        <v>320.24520520021986</v>
      </c>
      <c r="H14" s="83">
        <v>122.73188645301585</v>
      </c>
      <c r="I14" s="84">
        <v>1.6832569049999999</v>
      </c>
      <c r="J14" s="84">
        <v>42.383208616504021</v>
      </c>
      <c r="K14" s="83">
        <v>26.747128800786008</v>
      </c>
      <c r="L14" s="84">
        <v>193.54499999999999</v>
      </c>
    </row>
    <row r="15" spans="1:12" s="7" customFormat="1" ht="13.5" customHeight="1" x14ac:dyDescent="0.2">
      <c r="A15" s="19">
        <v>211</v>
      </c>
      <c r="B15" s="20" t="s">
        <v>11</v>
      </c>
      <c r="C15" s="82">
        <v>260.64571004681579</v>
      </c>
      <c r="D15" s="82">
        <v>4.810722685</v>
      </c>
      <c r="E15" s="82">
        <v>50.777372720841193</v>
      </c>
      <c r="F15" s="82">
        <v>29.616909396795595</v>
      </c>
      <c r="G15" s="82">
        <v>345.85071484945257</v>
      </c>
      <c r="H15" s="83">
        <v>198.13291093904579</v>
      </c>
      <c r="I15" s="84">
        <v>4.810722685</v>
      </c>
      <c r="J15" s="84">
        <v>46.404033720841191</v>
      </c>
      <c r="K15" s="83">
        <v>29.616909396795595</v>
      </c>
      <c r="L15" s="84">
        <v>278.96499999999997</v>
      </c>
    </row>
    <row r="16" spans="1:12" s="7" customFormat="1" ht="13.5" customHeight="1" x14ac:dyDescent="0.2">
      <c r="A16" s="19">
        <v>212</v>
      </c>
      <c r="B16" s="20" t="s">
        <v>12</v>
      </c>
      <c r="C16" s="82">
        <v>159.33305153411769</v>
      </c>
      <c r="D16" s="82">
        <v>3.2405320300000002</v>
      </c>
      <c r="E16" s="82">
        <v>43.948292351970842</v>
      </c>
      <c r="F16" s="82">
        <v>26.362702529098794</v>
      </c>
      <c r="G16" s="82">
        <v>232.88457844518732</v>
      </c>
      <c r="H16" s="83">
        <v>86.018175963630682</v>
      </c>
      <c r="I16" s="84">
        <v>3.2405320300000002</v>
      </c>
      <c r="J16" s="84">
        <v>40.248671351970842</v>
      </c>
      <c r="K16" s="83">
        <v>26.362702529098794</v>
      </c>
      <c r="L16" s="84">
        <v>155.87</v>
      </c>
    </row>
    <row r="17" spans="1:12" s="7" customFormat="1" ht="13.5" customHeight="1" x14ac:dyDescent="0.2">
      <c r="A17" s="19">
        <v>213</v>
      </c>
      <c r="B17" s="20" t="s">
        <v>13</v>
      </c>
      <c r="C17" s="82">
        <v>112.17072531034327</v>
      </c>
      <c r="D17" s="82">
        <v>1.0860680649999999</v>
      </c>
      <c r="E17" s="82">
        <v>26.317361138311508</v>
      </c>
      <c r="F17" s="82">
        <v>14.637279688400998</v>
      </c>
      <c r="G17" s="82">
        <v>154.21143420205578</v>
      </c>
      <c r="H17" s="83">
        <v>44.528602357089262</v>
      </c>
      <c r="I17" s="84">
        <v>1.0860680649999999</v>
      </c>
      <c r="J17" s="84">
        <v>23.666037138311509</v>
      </c>
      <c r="K17" s="83">
        <v>14.637279688400998</v>
      </c>
      <c r="L17" s="84">
        <v>83.918000000000006</v>
      </c>
    </row>
    <row r="18" spans="1:12" s="7" customFormat="1" ht="13.5" customHeight="1" x14ac:dyDescent="0.2">
      <c r="A18" s="19">
        <v>301</v>
      </c>
      <c r="B18" s="20" t="s">
        <v>14</v>
      </c>
      <c r="C18" s="82">
        <v>216.63993752189862</v>
      </c>
      <c r="D18" s="82">
        <v>2.5746472200000001</v>
      </c>
      <c r="E18" s="82">
        <v>31.677713209692904</v>
      </c>
      <c r="F18" s="82">
        <v>22.229923648222513</v>
      </c>
      <c r="G18" s="82">
        <v>273.12222159981405</v>
      </c>
      <c r="H18" s="83">
        <v>168.01992867024862</v>
      </c>
      <c r="I18" s="84">
        <v>2.5746472200000001</v>
      </c>
      <c r="J18" s="84">
        <v>28.714403209692904</v>
      </c>
      <c r="K18" s="83">
        <v>22.229923648222513</v>
      </c>
      <c r="L18" s="84">
        <v>221.53899999999999</v>
      </c>
    </row>
    <row r="19" spans="1:12" s="7" customFormat="1" ht="13.5" customHeight="1" x14ac:dyDescent="0.2">
      <c r="A19" s="19">
        <v>302</v>
      </c>
      <c r="B19" s="20" t="s">
        <v>15</v>
      </c>
      <c r="C19" s="82">
        <v>254.86341073365739</v>
      </c>
      <c r="D19" s="82">
        <v>2.1826067400000002</v>
      </c>
      <c r="E19" s="82">
        <v>50.051629529033988</v>
      </c>
      <c r="F19" s="82">
        <v>28.927773937498788</v>
      </c>
      <c r="G19" s="82">
        <v>336.02542094019014</v>
      </c>
      <c r="H19" s="83">
        <v>143.17578742694735</v>
      </c>
      <c r="I19" s="84">
        <v>2.1826067400000002</v>
      </c>
      <c r="J19" s="84">
        <v>45.160130529033992</v>
      </c>
      <c r="K19" s="83">
        <v>28.927773937498788</v>
      </c>
      <c r="L19" s="84">
        <v>219.446</v>
      </c>
    </row>
    <row r="20" spans="1:12" s="7" customFormat="1" ht="13.5" customHeight="1" x14ac:dyDescent="0.2">
      <c r="A20" s="19">
        <v>303</v>
      </c>
      <c r="B20" s="20" t="s">
        <v>16</v>
      </c>
      <c r="C20" s="82">
        <v>179.5910665856378</v>
      </c>
      <c r="D20" s="82">
        <v>2.0346108999999997</v>
      </c>
      <c r="E20" s="82">
        <v>32.400806212674979</v>
      </c>
      <c r="F20" s="82">
        <v>16.245108264645292</v>
      </c>
      <c r="G20" s="82">
        <v>230.27159196295807</v>
      </c>
      <c r="H20" s="83">
        <v>27.218875962628811</v>
      </c>
      <c r="I20" s="84">
        <v>2.0346108999999997</v>
      </c>
      <c r="J20" s="84">
        <v>24.726310212674981</v>
      </c>
      <c r="K20" s="83">
        <v>16.245108264645292</v>
      </c>
      <c r="L20" s="84">
        <v>70.224999999999994</v>
      </c>
    </row>
    <row r="21" spans="1:12" s="7" customFormat="1" ht="13.5" customHeight="1" x14ac:dyDescent="0.2">
      <c r="A21" s="19">
        <v>304</v>
      </c>
      <c r="B21" s="20" t="s">
        <v>17</v>
      </c>
      <c r="C21" s="82">
        <v>231.02614620094141</v>
      </c>
      <c r="D21" s="82">
        <v>2.3741284000000005</v>
      </c>
      <c r="E21" s="82">
        <v>56.286141413099593</v>
      </c>
      <c r="F21" s="82">
        <v>22.592832805918796</v>
      </c>
      <c r="G21" s="82">
        <v>312.27924881995983</v>
      </c>
      <c r="H21" s="83">
        <v>116.35331551068143</v>
      </c>
      <c r="I21" s="84">
        <v>2.3741284000000005</v>
      </c>
      <c r="J21" s="84">
        <v>49.138974413099589</v>
      </c>
      <c r="K21" s="83">
        <v>22.592832805918796</v>
      </c>
      <c r="L21" s="84">
        <v>190.459</v>
      </c>
    </row>
    <row r="22" spans="1:12" s="7" customFormat="1" ht="13.5" customHeight="1" x14ac:dyDescent="0.2">
      <c r="A22" s="19">
        <v>305</v>
      </c>
      <c r="B22" s="20" t="s">
        <v>18</v>
      </c>
      <c r="C22" s="82">
        <v>208.63722298771779</v>
      </c>
      <c r="D22" s="82">
        <v>1.938460275</v>
      </c>
      <c r="E22" s="82">
        <v>49.015619190306744</v>
      </c>
      <c r="F22" s="82">
        <v>22.181056212621904</v>
      </c>
      <c r="G22" s="82">
        <v>281.77235866564644</v>
      </c>
      <c r="H22" s="83">
        <v>9.5651616993088417</v>
      </c>
      <c r="I22" s="84">
        <v>1.938460275</v>
      </c>
      <c r="J22" s="84">
        <v>40.370311190306744</v>
      </c>
      <c r="K22" s="83">
        <v>22.181056212621904</v>
      </c>
      <c r="L22" s="84">
        <v>74.055000000000007</v>
      </c>
    </row>
    <row r="23" spans="1:12" s="7" customFormat="1" ht="13.5" customHeight="1" x14ac:dyDescent="0.2">
      <c r="A23" s="19">
        <v>306</v>
      </c>
      <c r="B23" s="20" t="s">
        <v>19</v>
      </c>
      <c r="C23" s="82">
        <v>247.51150997015799</v>
      </c>
      <c r="D23" s="82">
        <v>6.1174872149999997</v>
      </c>
      <c r="E23" s="82">
        <v>61.086352286279357</v>
      </c>
      <c r="F23" s="82">
        <v>28.264208022930301</v>
      </c>
      <c r="G23" s="82">
        <v>342.97955749436767</v>
      </c>
      <c r="H23" s="83">
        <v>73.967833034904032</v>
      </c>
      <c r="I23" s="84">
        <v>6.1174872149999997</v>
      </c>
      <c r="J23" s="84">
        <v>55.715707286279354</v>
      </c>
      <c r="K23" s="83">
        <v>28.264208022930301</v>
      </c>
      <c r="L23" s="84">
        <v>164.065</v>
      </c>
    </row>
    <row r="24" spans="1:12" s="7" customFormat="1" ht="13.5" customHeight="1" x14ac:dyDescent="0.2">
      <c r="A24" s="19">
        <v>307</v>
      </c>
      <c r="B24" s="20" t="s">
        <v>20</v>
      </c>
      <c r="C24" s="82">
        <v>240.6723373050234</v>
      </c>
      <c r="D24" s="82">
        <v>3.2357797999999995</v>
      </c>
      <c r="E24" s="82">
        <v>54.475427656745318</v>
      </c>
      <c r="F24" s="82">
        <v>27.84543050706689</v>
      </c>
      <c r="G24" s="82">
        <v>326.2289752688356</v>
      </c>
      <c r="H24" s="83">
        <v>177.41922252892738</v>
      </c>
      <c r="I24" s="84">
        <v>3.2357797999999995</v>
      </c>
      <c r="J24" s="84">
        <v>53.821783656745318</v>
      </c>
      <c r="K24" s="83">
        <v>27.84543050706689</v>
      </c>
      <c r="L24" s="84">
        <v>262.322</v>
      </c>
    </row>
    <row r="25" spans="1:12" s="7" customFormat="1" ht="13.5" customHeight="1" x14ac:dyDescent="0.2">
      <c r="A25" s="19">
        <v>308</v>
      </c>
      <c r="B25" s="20" t="s">
        <v>21</v>
      </c>
      <c r="C25" s="82">
        <v>259.00863599324953</v>
      </c>
      <c r="D25" s="82">
        <v>2.9250092364285707</v>
      </c>
      <c r="E25" s="82">
        <v>47.277880606404793</v>
      </c>
      <c r="F25" s="82">
        <v>25.431440585779498</v>
      </c>
      <c r="G25" s="82">
        <v>334.64296642186241</v>
      </c>
      <c r="H25" s="83">
        <v>128.05425048800254</v>
      </c>
      <c r="I25" s="84">
        <v>2.9250092364285707</v>
      </c>
      <c r="J25" s="84">
        <v>45.201902606404794</v>
      </c>
      <c r="K25" s="83">
        <v>25.431440585779498</v>
      </c>
      <c r="L25" s="84">
        <v>201.613</v>
      </c>
    </row>
    <row r="26" spans="1:12" s="7" customFormat="1" ht="13.5" customHeight="1" x14ac:dyDescent="0.2">
      <c r="A26" s="19">
        <v>309</v>
      </c>
      <c r="B26" s="20" t="s">
        <v>22</v>
      </c>
      <c r="C26" s="82">
        <v>196.96941966793997</v>
      </c>
      <c r="D26" s="82">
        <v>3.0260351399999998</v>
      </c>
      <c r="E26" s="82">
        <v>36.13653622454089</v>
      </c>
      <c r="F26" s="82">
        <v>20.089399776176993</v>
      </c>
      <c r="G26" s="82">
        <v>256.22139080865787</v>
      </c>
      <c r="H26" s="83">
        <v>130.24251146750098</v>
      </c>
      <c r="I26" s="84">
        <v>3.0260351399999998</v>
      </c>
      <c r="J26" s="84">
        <v>33.774194224540892</v>
      </c>
      <c r="K26" s="83">
        <v>20.089399776176993</v>
      </c>
      <c r="L26" s="84">
        <v>187.13200000000001</v>
      </c>
    </row>
    <row r="27" spans="1:12" s="7" customFormat="1" ht="13.5" customHeight="1" x14ac:dyDescent="0.2">
      <c r="A27" s="19">
        <v>310</v>
      </c>
      <c r="B27" s="20" t="s">
        <v>23</v>
      </c>
      <c r="C27" s="82">
        <v>165.79476700875691</v>
      </c>
      <c r="D27" s="82">
        <v>1.2251133600000002</v>
      </c>
      <c r="E27" s="82">
        <v>32.093781381559467</v>
      </c>
      <c r="F27" s="82">
        <v>18.210539246033985</v>
      </c>
      <c r="G27" s="82">
        <v>217.32420099635036</v>
      </c>
      <c r="H27" s="83">
        <v>78.053905698401906</v>
      </c>
      <c r="I27" s="84">
        <v>1.2251133600000002</v>
      </c>
      <c r="J27" s="84">
        <v>30.522298381559466</v>
      </c>
      <c r="K27" s="83">
        <v>18.210539246033985</v>
      </c>
      <c r="L27" s="84">
        <v>128.012</v>
      </c>
    </row>
    <row r="28" spans="1:12" s="7" customFormat="1" ht="13.5" customHeight="1" x14ac:dyDescent="0.2">
      <c r="A28" s="19">
        <v>311</v>
      </c>
      <c r="B28" s="20" t="s">
        <v>24</v>
      </c>
      <c r="C28" s="82">
        <v>173.71608871996742</v>
      </c>
      <c r="D28" s="82">
        <v>1.5756573349999998</v>
      </c>
      <c r="E28" s="82">
        <v>25.332389694003322</v>
      </c>
      <c r="F28" s="82">
        <v>18.980882808377402</v>
      </c>
      <c r="G28" s="82">
        <v>219.60501855734813</v>
      </c>
      <c r="H28" s="83">
        <v>72.652252985583416</v>
      </c>
      <c r="I28" s="84">
        <v>1.5756573349999998</v>
      </c>
      <c r="J28" s="84">
        <v>21.54704969400332</v>
      </c>
      <c r="K28" s="83">
        <v>18.980882808377402</v>
      </c>
      <c r="L28" s="84">
        <v>114.756</v>
      </c>
    </row>
    <row r="29" spans="1:12" s="7" customFormat="1" ht="13.5" customHeight="1" x14ac:dyDescent="0.2">
      <c r="A29" s="19">
        <v>312</v>
      </c>
      <c r="B29" s="20" t="s">
        <v>25</v>
      </c>
      <c r="C29" s="82">
        <v>218.64933099761635</v>
      </c>
      <c r="D29" s="82">
        <v>2.8184819999999999</v>
      </c>
      <c r="E29" s="82">
        <v>40.447858810043428</v>
      </c>
      <c r="F29" s="82">
        <v>25.3429143389586</v>
      </c>
      <c r="G29" s="82">
        <v>287.25858614661837</v>
      </c>
      <c r="H29" s="83">
        <v>92.549232333150371</v>
      </c>
      <c r="I29" s="84">
        <v>2.8184819999999999</v>
      </c>
      <c r="J29" s="84">
        <v>31.918733810043427</v>
      </c>
      <c r="K29" s="83">
        <v>25.3429143389586</v>
      </c>
      <c r="L29" s="84">
        <v>152.62899999999999</v>
      </c>
    </row>
    <row r="30" spans="1:12" s="7" customFormat="1" ht="13.5" customHeight="1" x14ac:dyDescent="0.2">
      <c r="A30" s="19">
        <v>313</v>
      </c>
      <c r="B30" s="20" t="s">
        <v>26</v>
      </c>
      <c r="C30" s="82">
        <v>188.80642852107252</v>
      </c>
      <c r="D30" s="82">
        <v>1.4046291099999999</v>
      </c>
      <c r="E30" s="82">
        <v>48.803549342245887</v>
      </c>
      <c r="F30" s="82">
        <v>22.008474181506308</v>
      </c>
      <c r="G30" s="82">
        <v>261.02308115482469</v>
      </c>
      <c r="H30" s="83">
        <v>102.14459669273755</v>
      </c>
      <c r="I30" s="84">
        <v>1.4046291099999999</v>
      </c>
      <c r="J30" s="84">
        <v>45.832724342245889</v>
      </c>
      <c r="K30" s="83">
        <v>22.008474181506308</v>
      </c>
      <c r="L30" s="84">
        <v>171.39</v>
      </c>
    </row>
    <row r="31" spans="1:12" s="7" customFormat="1" ht="13.5" customHeight="1" x14ac:dyDescent="0.2">
      <c r="A31" s="19">
        <v>314</v>
      </c>
      <c r="B31" s="20" t="s">
        <v>27</v>
      </c>
      <c r="C31" s="82">
        <v>102.92428806986257</v>
      </c>
      <c r="D31" s="82">
        <v>1.1071582600000001</v>
      </c>
      <c r="E31" s="82">
        <v>23.286831260728096</v>
      </c>
      <c r="F31" s="82">
        <v>13.083212709242096</v>
      </c>
      <c r="G31" s="82">
        <v>140.40149029983277</v>
      </c>
      <c r="H31" s="83">
        <v>49.269354215845574</v>
      </c>
      <c r="I31" s="84">
        <v>1.1071582600000001</v>
      </c>
      <c r="J31" s="84">
        <v>16.388176260728095</v>
      </c>
      <c r="K31" s="83">
        <v>13.083212709242096</v>
      </c>
      <c r="L31" s="84">
        <v>79.847999999999999</v>
      </c>
    </row>
    <row r="32" spans="1:12" s="7" customFormat="1" ht="13.5" customHeight="1" x14ac:dyDescent="0.2">
      <c r="A32" s="19">
        <v>315</v>
      </c>
      <c r="B32" s="20" t="s">
        <v>28</v>
      </c>
      <c r="C32" s="82">
        <v>122.97840661094764</v>
      </c>
      <c r="D32" s="82">
        <v>1.0406562399999999</v>
      </c>
      <c r="E32" s="82">
        <v>33.085150473784594</v>
      </c>
      <c r="F32" s="82">
        <v>16.147498759905599</v>
      </c>
      <c r="G32" s="82">
        <v>173.25171208463786</v>
      </c>
      <c r="H32" s="83">
        <v>97.988812172541643</v>
      </c>
      <c r="I32" s="84">
        <v>1.0406562399999999</v>
      </c>
      <c r="J32" s="84">
        <v>32.813327473784597</v>
      </c>
      <c r="K32" s="83">
        <v>16.147498759905599</v>
      </c>
      <c r="L32" s="84">
        <v>147.99</v>
      </c>
    </row>
    <row r="33" spans="1:12" s="7" customFormat="1" ht="13.5" customHeight="1" x14ac:dyDescent="0.2">
      <c r="A33" s="19">
        <v>316</v>
      </c>
      <c r="B33" s="20" t="s">
        <v>29</v>
      </c>
      <c r="C33" s="82">
        <v>340.51246941567933</v>
      </c>
      <c r="D33" s="82">
        <v>1.9557394499999998</v>
      </c>
      <c r="E33" s="82">
        <v>48.085287380772861</v>
      </c>
      <c r="F33" s="82">
        <v>28.669937733098102</v>
      </c>
      <c r="G33" s="82">
        <v>419.22343397955029</v>
      </c>
      <c r="H33" s="83">
        <v>162.63653812314931</v>
      </c>
      <c r="I33" s="84">
        <v>1.9557394499999998</v>
      </c>
      <c r="J33" s="84">
        <v>43.624460380772859</v>
      </c>
      <c r="K33" s="83">
        <v>28.669937733098102</v>
      </c>
      <c r="L33" s="84">
        <v>236.887</v>
      </c>
    </row>
    <row r="34" spans="1:12" s="7" customFormat="1" ht="13.5" customHeight="1" x14ac:dyDescent="0.2">
      <c r="A34" s="19">
        <v>317</v>
      </c>
      <c r="B34" s="20" t="s">
        <v>30</v>
      </c>
      <c r="C34" s="82">
        <v>228.33062540109012</v>
      </c>
      <c r="D34" s="82">
        <v>7.6582211799999991</v>
      </c>
      <c r="E34" s="82">
        <v>42.788306874311594</v>
      </c>
      <c r="F34" s="82">
        <v>23.277491142720617</v>
      </c>
      <c r="G34" s="82">
        <v>302.05464459812237</v>
      </c>
      <c r="H34" s="83">
        <v>167.1463909605111</v>
      </c>
      <c r="I34" s="84">
        <v>7.6582211799999991</v>
      </c>
      <c r="J34" s="84">
        <v>40.540154874311597</v>
      </c>
      <c r="K34" s="83">
        <v>23.277491142720617</v>
      </c>
      <c r="L34" s="84">
        <v>238.62200000000001</v>
      </c>
    </row>
    <row r="35" spans="1:12" s="7" customFormat="1" ht="13.5" customHeight="1" x14ac:dyDescent="0.2">
      <c r="A35" s="19">
        <v>318</v>
      </c>
      <c r="B35" s="20" t="s">
        <v>31</v>
      </c>
      <c r="C35" s="82">
        <v>114.42670953502919</v>
      </c>
      <c r="D35" s="82">
        <v>0.92267399499999991</v>
      </c>
      <c r="E35" s="82">
        <v>25.268902504559971</v>
      </c>
      <c r="F35" s="82">
        <v>14.812424528975695</v>
      </c>
      <c r="G35" s="82">
        <v>155.43071056356484</v>
      </c>
      <c r="H35" s="83">
        <v>70.821344375029184</v>
      </c>
      <c r="I35" s="84">
        <v>0.92267399499999991</v>
      </c>
      <c r="J35" s="84">
        <v>22.072406504559972</v>
      </c>
      <c r="K35" s="83">
        <v>14.812424528975695</v>
      </c>
      <c r="L35" s="84">
        <v>108.629</v>
      </c>
    </row>
    <row r="36" spans="1:12" s="7" customFormat="1" ht="13.5" customHeight="1" x14ac:dyDescent="0.2">
      <c r="A36" s="19">
        <v>319</v>
      </c>
      <c r="B36" s="20" t="s">
        <v>32</v>
      </c>
      <c r="C36" s="82">
        <v>153.25189390812781</v>
      </c>
      <c r="D36" s="82">
        <v>1.8269895749999998</v>
      </c>
      <c r="E36" s="82">
        <v>38.315911579460085</v>
      </c>
      <c r="F36" s="82">
        <v>14.965863468852907</v>
      </c>
      <c r="G36" s="82">
        <v>208.36065853144081</v>
      </c>
      <c r="H36" s="83">
        <v>48.587340053116797</v>
      </c>
      <c r="I36" s="84">
        <v>1.8269895749999998</v>
      </c>
      <c r="J36" s="84">
        <v>31.744435579460088</v>
      </c>
      <c r="K36" s="83">
        <v>14.965863468852907</v>
      </c>
      <c r="L36" s="84">
        <v>97.125</v>
      </c>
    </row>
    <row r="37" spans="1:12" s="7" customFormat="1" ht="13.5" customHeight="1" x14ac:dyDescent="0.2">
      <c r="A37" s="19">
        <v>320</v>
      </c>
      <c r="B37" s="20" t="s">
        <v>33</v>
      </c>
      <c r="C37" s="82">
        <v>200.98960726512433</v>
      </c>
      <c r="D37" s="82">
        <v>1.511883205</v>
      </c>
      <c r="E37" s="82">
        <v>37.408703373542124</v>
      </c>
      <c r="F37" s="82">
        <v>22.489305469323302</v>
      </c>
      <c r="G37" s="82">
        <v>262.39949931298975</v>
      </c>
      <c r="H37" s="83">
        <v>106.44873138576634</v>
      </c>
      <c r="I37" s="84">
        <v>1.511883205</v>
      </c>
      <c r="J37" s="84">
        <v>28.801713373542125</v>
      </c>
      <c r="K37" s="83">
        <v>22.489305469323302</v>
      </c>
      <c r="L37" s="84">
        <v>159.25200000000001</v>
      </c>
    </row>
    <row r="38" spans="1:12" s="7" customFormat="1" ht="13.5" customHeight="1" x14ac:dyDescent="0.2">
      <c r="A38" s="19">
        <v>330</v>
      </c>
      <c r="B38" s="20" t="s">
        <v>34</v>
      </c>
      <c r="C38" s="82">
        <v>918.15992184811353</v>
      </c>
      <c r="D38" s="82">
        <v>18.0397751</v>
      </c>
      <c r="E38" s="82">
        <v>162.10255963660728</v>
      </c>
      <c r="F38" s="82">
        <v>89.753693375147634</v>
      </c>
      <c r="G38" s="82">
        <v>1188.0559499598685</v>
      </c>
      <c r="H38" s="83">
        <v>393.32445311678111</v>
      </c>
      <c r="I38" s="84">
        <v>18.0397751</v>
      </c>
      <c r="J38" s="84">
        <v>135.46721363660728</v>
      </c>
      <c r="K38" s="83">
        <v>89.753693375147634</v>
      </c>
      <c r="L38" s="84">
        <v>636.58500000000004</v>
      </c>
    </row>
    <row r="39" spans="1:12" s="7" customFormat="1" ht="13.5" customHeight="1" x14ac:dyDescent="0.2">
      <c r="A39" s="19">
        <v>331</v>
      </c>
      <c r="B39" s="20" t="s">
        <v>35</v>
      </c>
      <c r="C39" s="82">
        <v>238.84302577164598</v>
      </c>
      <c r="D39" s="82">
        <v>3.6617287649999999</v>
      </c>
      <c r="E39" s="82">
        <v>39.180645692418132</v>
      </c>
      <c r="F39" s="82">
        <v>21.802129573602613</v>
      </c>
      <c r="G39" s="82">
        <v>303.4875298026667</v>
      </c>
      <c r="H39" s="83">
        <v>96.758414276220975</v>
      </c>
      <c r="I39" s="84">
        <v>3.6617287649999999</v>
      </c>
      <c r="J39" s="84">
        <v>34.30167269241813</v>
      </c>
      <c r="K39" s="83">
        <v>21.802129573602613</v>
      </c>
      <c r="L39" s="84">
        <v>156.524</v>
      </c>
    </row>
    <row r="40" spans="1:12" s="7" customFormat="1" ht="13.5" customHeight="1" x14ac:dyDescent="0.2">
      <c r="A40" s="19">
        <v>332</v>
      </c>
      <c r="B40" s="20" t="s">
        <v>36</v>
      </c>
      <c r="C40" s="82">
        <v>201.93695464371402</v>
      </c>
      <c r="D40" s="82">
        <v>1.98790986</v>
      </c>
      <c r="E40" s="82">
        <v>32.151358435700956</v>
      </c>
      <c r="F40" s="82">
        <v>17.948283067972199</v>
      </c>
      <c r="G40" s="82">
        <v>254.02450600738717</v>
      </c>
      <c r="H40" s="83">
        <v>96.154906197389039</v>
      </c>
      <c r="I40" s="84">
        <v>1.98790986</v>
      </c>
      <c r="J40" s="84">
        <v>30.457895578558098</v>
      </c>
      <c r="K40" s="83">
        <v>17.948283067972199</v>
      </c>
      <c r="L40" s="84">
        <v>146.54900000000001</v>
      </c>
    </row>
    <row r="41" spans="1:12" s="7" customFormat="1" ht="13.5" customHeight="1" x14ac:dyDescent="0.2">
      <c r="A41" s="19">
        <v>333</v>
      </c>
      <c r="B41" s="20" t="s">
        <v>37</v>
      </c>
      <c r="C41" s="82">
        <v>260.89360677257099</v>
      </c>
      <c r="D41" s="82">
        <v>2.0082560749999998</v>
      </c>
      <c r="E41" s="82">
        <v>42.172713255891537</v>
      </c>
      <c r="F41" s="82">
        <v>23.932725951751205</v>
      </c>
      <c r="G41" s="82">
        <v>329.00730205521376</v>
      </c>
      <c r="H41" s="83">
        <v>152.85271314254899</v>
      </c>
      <c r="I41" s="84">
        <v>2.0082560749999998</v>
      </c>
      <c r="J41" s="84">
        <v>40.883070255891539</v>
      </c>
      <c r="K41" s="83">
        <v>23.932725951751205</v>
      </c>
      <c r="L41" s="84">
        <v>219.67699999999999</v>
      </c>
    </row>
    <row r="42" spans="1:12" s="7" customFormat="1" ht="13.5" customHeight="1" x14ac:dyDescent="0.2">
      <c r="A42" s="19">
        <v>334</v>
      </c>
      <c r="B42" s="20" t="s">
        <v>38</v>
      </c>
      <c r="C42" s="82">
        <v>155.0453685513605</v>
      </c>
      <c r="D42" s="82">
        <v>2.5441048550000001</v>
      </c>
      <c r="E42" s="82">
        <v>27.807611164240107</v>
      </c>
      <c r="F42" s="82">
        <v>14.765624831733298</v>
      </c>
      <c r="G42" s="82">
        <v>200.16270940233392</v>
      </c>
      <c r="H42" s="83">
        <v>66.595027877256513</v>
      </c>
      <c r="I42" s="84">
        <v>2.5441048550000001</v>
      </c>
      <c r="J42" s="84">
        <v>25.358648164240108</v>
      </c>
      <c r="K42" s="83">
        <v>14.765624831733298</v>
      </c>
      <c r="L42" s="84">
        <v>109.26300000000001</v>
      </c>
    </row>
    <row r="43" spans="1:12" s="7" customFormat="1" ht="13.5" customHeight="1" x14ac:dyDescent="0.2">
      <c r="A43" s="19">
        <v>335</v>
      </c>
      <c r="B43" s="20" t="s">
        <v>39</v>
      </c>
      <c r="C43" s="82">
        <v>209.02844913470571</v>
      </c>
      <c r="D43" s="82">
        <v>1.3754321799999998</v>
      </c>
      <c r="E43" s="82">
        <v>33.733632791100526</v>
      </c>
      <c r="F43" s="82">
        <v>21.220731429271794</v>
      </c>
      <c r="G43" s="82">
        <v>265.35824553507803</v>
      </c>
      <c r="H43" s="83">
        <v>102.40114338441971</v>
      </c>
      <c r="I43" s="84">
        <v>1.3754321799999998</v>
      </c>
      <c r="J43" s="84">
        <v>31.384997791100524</v>
      </c>
      <c r="K43" s="83">
        <v>21.220731429271794</v>
      </c>
      <c r="L43" s="84">
        <v>156.38200000000001</v>
      </c>
    </row>
    <row r="44" spans="1:12" s="7" customFormat="1" ht="13.5" customHeight="1" x14ac:dyDescent="0.2">
      <c r="A44" s="19">
        <v>336</v>
      </c>
      <c r="B44" s="20" t="s">
        <v>40</v>
      </c>
      <c r="C44" s="82">
        <v>191.21501666495681</v>
      </c>
      <c r="D44" s="82">
        <v>2.0333733399999998</v>
      </c>
      <c r="E44" s="82">
        <v>36.022779136712487</v>
      </c>
      <c r="F44" s="82">
        <v>18.132910674714896</v>
      </c>
      <c r="G44" s="82">
        <v>247.40407981638421</v>
      </c>
      <c r="H44" s="83">
        <v>64.994627133985773</v>
      </c>
      <c r="I44" s="84">
        <v>2.0333733399999998</v>
      </c>
      <c r="J44" s="84">
        <v>29.970790136712488</v>
      </c>
      <c r="K44" s="83">
        <v>18.132910674714896</v>
      </c>
      <c r="L44" s="84">
        <v>115.13200000000001</v>
      </c>
    </row>
    <row r="45" spans="1:12" s="7" customFormat="1" ht="13.5" customHeight="1" x14ac:dyDescent="0.2">
      <c r="A45" s="19">
        <v>340</v>
      </c>
      <c r="B45" s="20" t="s">
        <v>41</v>
      </c>
      <c r="C45" s="82">
        <v>92.4714347251916</v>
      </c>
      <c r="D45" s="82">
        <v>1.0109350500000001</v>
      </c>
      <c r="E45" s="82">
        <v>20.324071548200699</v>
      </c>
      <c r="F45" s="82">
        <v>12.286638187039195</v>
      </c>
      <c r="G45" s="82">
        <v>126.09307951043149</v>
      </c>
      <c r="H45" s="83">
        <v>54.949709699522614</v>
      </c>
      <c r="I45" s="84">
        <v>1.0109350500000001</v>
      </c>
      <c r="J45" s="84">
        <v>19.464753548200701</v>
      </c>
      <c r="K45" s="83">
        <v>12.286638187039195</v>
      </c>
      <c r="L45" s="84">
        <v>87.712000000000003</v>
      </c>
    </row>
    <row r="46" spans="1:12" s="7" customFormat="1" ht="13.5" customHeight="1" x14ac:dyDescent="0.2">
      <c r="A46" s="19">
        <v>341</v>
      </c>
      <c r="B46" s="20" t="s">
        <v>42</v>
      </c>
      <c r="C46" s="82">
        <v>310.31885965725962</v>
      </c>
      <c r="D46" s="82">
        <v>7.5378662999999992</v>
      </c>
      <c r="E46" s="82">
        <v>49.60638585591591</v>
      </c>
      <c r="F46" s="82">
        <v>34.438887081785701</v>
      </c>
      <c r="G46" s="82">
        <v>401.90199889496125</v>
      </c>
      <c r="H46" s="83">
        <v>234.78128072396564</v>
      </c>
      <c r="I46" s="84">
        <v>7.5378662999999992</v>
      </c>
      <c r="J46" s="84">
        <v>47.586622855915913</v>
      </c>
      <c r="K46" s="83">
        <v>34.438887081785701</v>
      </c>
      <c r="L46" s="84">
        <v>324.34500000000003</v>
      </c>
    </row>
    <row r="47" spans="1:12" s="7" customFormat="1" ht="13.5" customHeight="1" x14ac:dyDescent="0.2">
      <c r="A47" s="19">
        <v>342</v>
      </c>
      <c r="B47" s="20" t="s">
        <v>43</v>
      </c>
      <c r="C47" s="82">
        <v>108.81326292814077</v>
      </c>
      <c r="D47" s="82">
        <v>1.6053089300000001</v>
      </c>
      <c r="E47" s="82">
        <v>22.308024192580014</v>
      </c>
      <c r="F47" s="82">
        <v>11.360976902181298</v>
      </c>
      <c r="G47" s="82">
        <v>144.08757295290209</v>
      </c>
      <c r="H47" s="83">
        <v>79.232165522534771</v>
      </c>
      <c r="I47" s="84">
        <v>1.6053089300000001</v>
      </c>
      <c r="J47" s="84">
        <v>21.186040192580013</v>
      </c>
      <c r="K47" s="83">
        <v>11.360976902181298</v>
      </c>
      <c r="L47" s="84">
        <v>113.384</v>
      </c>
    </row>
    <row r="48" spans="1:12" s="7" customFormat="1" ht="13.5" customHeight="1" x14ac:dyDescent="0.2">
      <c r="A48" s="19">
        <v>343</v>
      </c>
      <c r="B48" s="20" t="s">
        <v>44</v>
      </c>
      <c r="C48" s="82">
        <v>158.97942985837201</v>
      </c>
      <c r="D48" s="82">
        <v>1.2705176349999998</v>
      </c>
      <c r="E48" s="82">
        <v>28.220919284930769</v>
      </c>
      <c r="F48" s="82">
        <v>16.930785611484897</v>
      </c>
      <c r="G48" s="82">
        <v>205.4016523897877</v>
      </c>
      <c r="H48" s="83">
        <v>102.78200685961502</v>
      </c>
      <c r="I48" s="84">
        <v>1.2705176349999998</v>
      </c>
      <c r="J48" s="84">
        <v>27.278441284930768</v>
      </c>
      <c r="K48" s="83">
        <v>16.930785611484897</v>
      </c>
      <c r="L48" s="84">
        <v>148.262</v>
      </c>
    </row>
    <row r="49" spans="1:12" s="7" customFormat="1" ht="13.5" customHeight="1" x14ac:dyDescent="0.2">
      <c r="A49" s="19">
        <v>344</v>
      </c>
      <c r="B49" s="20" t="s">
        <v>45</v>
      </c>
      <c r="C49" s="82">
        <v>202.89053294497134</v>
      </c>
      <c r="D49" s="82">
        <v>2.2950123200000001</v>
      </c>
      <c r="E49" s="82">
        <v>36.910071450092573</v>
      </c>
      <c r="F49" s="82">
        <v>21.182907197574899</v>
      </c>
      <c r="G49" s="82">
        <v>263.27852391263883</v>
      </c>
      <c r="H49" s="83">
        <v>104.95231427706035</v>
      </c>
      <c r="I49" s="84">
        <v>2.2950123200000001</v>
      </c>
      <c r="J49" s="84">
        <v>34.069725450092577</v>
      </c>
      <c r="K49" s="83">
        <v>21.182907197574899</v>
      </c>
      <c r="L49" s="84">
        <v>162.5</v>
      </c>
    </row>
    <row r="50" spans="1:12" s="7" customFormat="1" ht="13.5" customHeight="1" x14ac:dyDescent="0.2">
      <c r="A50" s="19">
        <v>350</v>
      </c>
      <c r="B50" s="20" t="s">
        <v>46</v>
      </c>
      <c r="C50" s="82">
        <v>210.32036394422923</v>
      </c>
      <c r="D50" s="82">
        <v>1.89484181</v>
      </c>
      <c r="E50" s="82">
        <v>35.253689670225256</v>
      </c>
      <c r="F50" s="82">
        <v>21.492862646949604</v>
      </c>
      <c r="G50" s="82">
        <v>268.96175807140412</v>
      </c>
      <c r="H50" s="83">
        <v>119.15797192154723</v>
      </c>
      <c r="I50" s="84">
        <v>1.89484181</v>
      </c>
      <c r="J50" s="84">
        <v>28.452211670225257</v>
      </c>
      <c r="K50" s="83">
        <v>21.492862646949604</v>
      </c>
      <c r="L50" s="84">
        <v>170.99799999999999</v>
      </c>
    </row>
    <row r="51" spans="1:12" s="7" customFormat="1" ht="13.5" customHeight="1" x14ac:dyDescent="0.2">
      <c r="A51" s="19">
        <v>351</v>
      </c>
      <c r="B51" s="20" t="s">
        <v>47</v>
      </c>
      <c r="C51" s="82">
        <v>122.86718539606377</v>
      </c>
      <c r="D51" s="82">
        <v>0.7718304399999999</v>
      </c>
      <c r="E51" s="82">
        <v>30.481550451580411</v>
      </c>
      <c r="F51" s="82">
        <v>13.531744204794302</v>
      </c>
      <c r="G51" s="82">
        <v>167.65231049243849</v>
      </c>
      <c r="H51" s="83">
        <v>93.818044583035771</v>
      </c>
      <c r="I51" s="84">
        <v>0.7718304399999999</v>
      </c>
      <c r="J51" s="84">
        <v>27.106548451580412</v>
      </c>
      <c r="K51" s="83">
        <v>13.531744204794302</v>
      </c>
      <c r="L51" s="84">
        <v>135.22800000000001</v>
      </c>
    </row>
    <row r="52" spans="1:12" s="7" customFormat="1" ht="13.5" customHeight="1" x14ac:dyDescent="0.2">
      <c r="A52" s="19">
        <v>352</v>
      </c>
      <c r="B52" s="20" t="s">
        <v>48</v>
      </c>
      <c r="C52" s="82">
        <v>409.07324621022053</v>
      </c>
      <c r="D52" s="82">
        <v>3.6575532749999997</v>
      </c>
      <c r="E52" s="82">
        <v>76.923544156980327</v>
      </c>
      <c r="F52" s="82">
        <v>41.113389577067089</v>
      </c>
      <c r="G52" s="82">
        <v>530.76773321926794</v>
      </c>
      <c r="H52" s="83">
        <v>198.57545913240958</v>
      </c>
      <c r="I52" s="84">
        <v>3.6575532749999997</v>
      </c>
      <c r="J52" s="84">
        <v>68.674926156980334</v>
      </c>
      <c r="K52" s="83">
        <v>41.113389577067089</v>
      </c>
      <c r="L52" s="84">
        <v>312.02100000000002</v>
      </c>
    </row>
    <row r="53" spans="1:12" s="7" customFormat="1" ht="13.5" customHeight="1" x14ac:dyDescent="0.2">
      <c r="A53" s="19">
        <v>353</v>
      </c>
      <c r="B53" s="20" t="s">
        <v>49</v>
      </c>
      <c r="C53" s="82">
        <v>190.48792052227518</v>
      </c>
      <c r="D53" s="82">
        <v>2.998527615</v>
      </c>
      <c r="E53" s="82">
        <v>33.042929201374363</v>
      </c>
      <c r="F53" s="82">
        <v>18.6435591755838</v>
      </c>
      <c r="G53" s="82">
        <v>245.17293651423333</v>
      </c>
      <c r="H53" s="83">
        <v>98.586267889033195</v>
      </c>
      <c r="I53" s="84">
        <v>2.998527615</v>
      </c>
      <c r="J53" s="84">
        <v>24.207784201374366</v>
      </c>
      <c r="K53" s="83">
        <v>18.6435591755838</v>
      </c>
      <c r="L53" s="84">
        <v>144.43600000000001</v>
      </c>
    </row>
    <row r="54" spans="1:12" s="7" customFormat="1" ht="13.5" customHeight="1" x14ac:dyDescent="0.2">
      <c r="A54" s="19">
        <v>354</v>
      </c>
      <c r="B54" s="20" t="s">
        <v>50</v>
      </c>
      <c r="C54" s="82">
        <v>164.2604349830321</v>
      </c>
      <c r="D54" s="82">
        <v>1.2016966499999999</v>
      </c>
      <c r="E54" s="82">
        <v>23.806432517768798</v>
      </c>
      <c r="F54" s="82">
        <v>17.1103251145203</v>
      </c>
      <c r="G54" s="82">
        <v>206.37888926532119</v>
      </c>
      <c r="H54" s="83">
        <v>128.9524479833901</v>
      </c>
      <c r="I54" s="84">
        <v>1.2016966499999999</v>
      </c>
      <c r="J54" s="84">
        <v>23.04695866062594</v>
      </c>
      <c r="K54" s="83">
        <v>17.1103251145203</v>
      </c>
      <c r="L54" s="84">
        <v>170.31100000000001</v>
      </c>
    </row>
    <row r="55" spans="1:12" s="7" customFormat="1" ht="13.5" customHeight="1" x14ac:dyDescent="0.2">
      <c r="A55" s="19">
        <v>355</v>
      </c>
      <c r="B55" s="20" t="s">
        <v>51</v>
      </c>
      <c r="C55" s="82">
        <v>161.69183279655326</v>
      </c>
      <c r="D55" s="82">
        <v>2.7811793799999998</v>
      </c>
      <c r="E55" s="82">
        <v>33.007916173365295</v>
      </c>
      <c r="F55" s="82">
        <v>19.188493036734005</v>
      </c>
      <c r="G55" s="82">
        <v>216.66942138665254</v>
      </c>
      <c r="H55" s="83">
        <v>107.72641226850027</v>
      </c>
      <c r="I55" s="84">
        <v>2.7811793799999998</v>
      </c>
      <c r="J55" s="84">
        <v>28.016251173365294</v>
      </c>
      <c r="K55" s="83">
        <v>19.188493036734005</v>
      </c>
      <c r="L55" s="84">
        <v>157.71199999999999</v>
      </c>
    </row>
    <row r="56" spans="1:12" s="7" customFormat="1" ht="13.5" customHeight="1" x14ac:dyDescent="0.2">
      <c r="A56" s="19">
        <v>356</v>
      </c>
      <c r="B56" s="20" t="s">
        <v>52</v>
      </c>
      <c r="C56" s="82">
        <v>169.14600004639519</v>
      </c>
      <c r="D56" s="82">
        <v>1.9602361199999998</v>
      </c>
      <c r="E56" s="82">
        <v>31.021676601685499</v>
      </c>
      <c r="F56" s="82">
        <v>20.967689118659695</v>
      </c>
      <c r="G56" s="82">
        <v>223.09560188674038</v>
      </c>
      <c r="H56" s="83">
        <v>128.79642919372617</v>
      </c>
      <c r="I56" s="84">
        <v>1.9602361199999998</v>
      </c>
      <c r="J56" s="84">
        <v>29.873199601685499</v>
      </c>
      <c r="K56" s="83">
        <v>20.967689118659695</v>
      </c>
      <c r="L56" s="84">
        <v>181.59800000000001</v>
      </c>
    </row>
    <row r="57" spans="1:12" s="7" customFormat="1" ht="13.5" customHeight="1" x14ac:dyDescent="0.2">
      <c r="A57" s="19">
        <v>357</v>
      </c>
      <c r="B57" s="20" t="s">
        <v>53</v>
      </c>
      <c r="C57" s="82">
        <v>162.36871195745408</v>
      </c>
      <c r="D57" s="82">
        <v>0.92529816999999992</v>
      </c>
      <c r="E57" s="82">
        <v>20.781701062163158</v>
      </c>
      <c r="F57" s="82">
        <v>16.479392023201797</v>
      </c>
      <c r="G57" s="82">
        <v>200.55510321281903</v>
      </c>
      <c r="H57" s="83">
        <v>86.209999658168087</v>
      </c>
      <c r="I57" s="84">
        <v>0.92529816999999992</v>
      </c>
      <c r="J57" s="84">
        <v>19.320042062163157</v>
      </c>
      <c r="K57" s="83">
        <v>16.479392023201797</v>
      </c>
      <c r="L57" s="84">
        <v>122.935</v>
      </c>
    </row>
    <row r="58" spans="1:12" s="7" customFormat="1" ht="13.5" customHeight="1" x14ac:dyDescent="0.2">
      <c r="A58" s="19">
        <v>358</v>
      </c>
      <c r="B58" s="20" t="s">
        <v>54</v>
      </c>
      <c r="C58" s="82">
        <v>162.82891249573944</v>
      </c>
      <c r="D58" s="82">
        <v>1.5460539799999999</v>
      </c>
      <c r="E58" s="82">
        <v>26.722914920420695</v>
      </c>
      <c r="F58" s="82">
        <v>17.505794494549811</v>
      </c>
      <c r="G58" s="82">
        <v>208.60367589070995</v>
      </c>
      <c r="H58" s="83">
        <v>92.271324094032437</v>
      </c>
      <c r="I58" s="84">
        <v>1.5460539799999999</v>
      </c>
      <c r="J58" s="84">
        <v>22.661445920420697</v>
      </c>
      <c r="K58" s="83">
        <v>17.505794494549811</v>
      </c>
      <c r="L58" s="84">
        <v>133.98500000000001</v>
      </c>
    </row>
    <row r="59" spans="1:12" s="7" customFormat="1" ht="13.5" customHeight="1" x14ac:dyDescent="0.2">
      <c r="A59" s="19">
        <v>359</v>
      </c>
      <c r="B59" s="20" t="s">
        <v>55</v>
      </c>
      <c r="C59" s="82">
        <v>203.99247188944051</v>
      </c>
      <c r="D59" s="82">
        <v>0.65165299999999993</v>
      </c>
      <c r="E59" s="82">
        <v>29.715479598681419</v>
      </c>
      <c r="F59" s="82">
        <v>20.325162310182002</v>
      </c>
      <c r="G59" s="82">
        <v>254.68476679830394</v>
      </c>
      <c r="H59" s="83">
        <v>140.52714215556753</v>
      </c>
      <c r="I59" s="84">
        <v>0.65165299999999993</v>
      </c>
      <c r="J59" s="84">
        <v>26.739857598681418</v>
      </c>
      <c r="K59" s="83">
        <v>20.325162310182002</v>
      </c>
      <c r="L59" s="84">
        <v>188.244</v>
      </c>
    </row>
    <row r="60" spans="1:12" s="7" customFormat="1" ht="13.5" customHeight="1" x14ac:dyDescent="0.2">
      <c r="A60" s="19">
        <v>370</v>
      </c>
      <c r="B60" s="20" t="s">
        <v>56</v>
      </c>
      <c r="C60" s="82">
        <v>148.79700543735888</v>
      </c>
      <c r="D60" s="82">
        <v>1.8764981000000001</v>
      </c>
      <c r="E60" s="82">
        <v>23.182520119738122</v>
      </c>
      <c r="F60" s="82">
        <v>15.065152409540698</v>
      </c>
      <c r="G60" s="82">
        <v>188.92117606663768</v>
      </c>
      <c r="H60" s="83">
        <v>52.13730169296187</v>
      </c>
      <c r="I60" s="84">
        <v>1.8764981000000001</v>
      </c>
      <c r="J60" s="84">
        <v>15.294855719738122</v>
      </c>
      <c r="K60" s="83">
        <v>15.065152409540698</v>
      </c>
      <c r="L60" s="84">
        <v>84.373999999999995</v>
      </c>
    </row>
    <row r="61" spans="1:12" s="7" customFormat="1" ht="13.5" customHeight="1" x14ac:dyDescent="0.2">
      <c r="A61" s="19">
        <v>371</v>
      </c>
      <c r="B61" s="20" t="s">
        <v>57</v>
      </c>
      <c r="C61" s="82">
        <v>194.50705557791954</v>
      </c>
      <c r="D61" s="82">
        <v>1.5866811000000001</v>
      </c>
      <c r="E61" s="82">
        <v>31.754105023401689</v>
      </c>
      <c r="F61" s="82">
        <v>19.700148341512488</v>
      </c>
      <c r="G61" s="82">
        <v>247.5479900428337</v>
      </c>
      <c r="H61" s="83">
        <v>44.688890970425604</v>
      </c>
      <c r="I61" s="84">
        <v>1.5866811000000001</v>
      </c>
      <c r="J61" s="84">
        <v>28.458304451973117</v>
      </c>
      <c r="K61" s="83">
        <v>19.700148341512488</v>
      </c>
      <c r="L61" s="84">
        <v>94.433999999999997</v>
      </c>
    </row>
    <row r="62" spans="1:12" s="7" customFormat="1" ht="13.5" customHeight="1" x14ac:dyDescent="0.2">
      <c r="A62" s="19">
        <v>372</v>
      </c>
      <c r="B62" s="20" t="s">
        <v>58</v>
      </c>
      <c r="C62" s="82">
        <v>189.87568462395254</v>
      </c>
      <c r="D62" s="82">
        <v>1.1124209249999999</v>
      </c>
      <c r="E62" s="82">
        <v>31.62042555729208</v>
      </c>
      <c r="F62" s="82">
        <v>17.336268342904798</v>
      </c>
      <c r="G62" s="82">
        <v>239.94479944914943</v>
      </c>
      <c r="H62" s="83">
        <v>39.995269106743571</v>
      </c>
      <c r="I62" s="84">
        <v>1.1124209249999999</v>
      </c>
      <c r="J62" s="84">
        <v>25.756938557292081</v>
      </c>
      <c r="K62" s="83">
        <v>17.336268342904798</v>
      </c>
      <c r="L62" s="84">
        <v>84.200999999999993</v>
      </c>
    </row>
    <row r="63" spans="1:12" s="7" customFormat="1" ht="13.5" customHeight="1" x14ac:dyDescent="0.2">
      <c r="A63" s="19">
        <v>373</v>
      </c>
      <c r="B63" s="20" t="s">
        <v>59</v>
      </c>
      <c r="C63" s="82">
        <v>332.46563140274623</v>
      </c>
      <c r="D63" s="82">
        <v>8.0520735699999992</v>
      </c>
      <c r="E63" s="82">
        <v>57.235941147015815</v>
      </c>
      <c r="F63" s="82">
        <v>34.852397589360891</v>
      </c>
      <c r="G63" s="82">
        <v>432.6060437091229</v>
      </c>
      <c r="H63" s="83">
        <v>105.49911141655325</v>
      </c>
      <c r="I63" s="84">
        <v>8.0520735699999992</v>
      </c>
      <c r="J63" s="84">
        <v>54.010313347015817</v>
      </c>
      <c r="K63" s="83">
        <v>34.852397589360891</v>
      </c>
      <c r="L63" s="84">
        <v>202.41399999999999</v>
      </c>
    </row>
    <row r="64" spans="1:12" s="7" customFormat="1" ht="13.5" customHeight="1" x14ac:dyDescent="0.2">
      <c r="A64" s="19">
        <v>380</v>
      </c>
      <c r="B64" s="20" t="s">
        <v>60</v>
      </c>
      <c r="C64" s="82">
        <v>420.16202868948704</v>
      </c>
      <c r="D64" s="82">
        <v>2.9273679648146107</v>
      </c>
      <c r="E64" s="82">
        <v>69.660216118696482</v>
      </c>
      <c r="F64" s="82">
        <v>43.712561382507289</v>
      </c>
      <c r="G64" s="82">
        <v>536.46217415550541</v>
      </c>
      <c r="H64" s="83">
        <v>160.60384966967618</v>
      </c>
      <c r="I64" s="84">
        <v>2.9273679648146107</v>
      </c>
      <c r="J64" s="84">
        <v>58.100084518696484</v>
      </c>
      <c r="K64" s="83">
        <v>43.712561382507289</v>
      </c>
      <c r="L64" s="84">
        <v>265.34399999999999</v>
      </c>
    </row>
    <row r="65" spans="1:12" s="7" customFormat="1" ht="13.5" customHeight="1" x14ac:dyDescent="0.2">
      <c r="A65" s="19">
        <v>381</v>
      </c>
      <c r="B65" s="20" t="s">
        <v>61</v>
      </c>
      <c r="C65" s="82">
        <v>152.05838823717536</v>
      </c>
      <c r="D65" s="82">
        <v>2.7804393899999997</v>
      </c>
      <c r="E65" s="82">
        <v>19.237821846160045</v>
      </c>
      <c r="F65" s="82">
        <v>14.105082458489701</v>
      </c>
      <c r="G65" s="82">
        <v>188.18173193182511</v>
      </c>
      <c r="H65" s="83">
        <v>58.842852725508344</v>
      </c>
      <c r="I65" s="84">
        <v>2.7804393899999997</v>
      </c>
      <c r="J65" s="84">
        <v>17.792190846160047</v>
      </c>
      <c r="K65" s="83">
        <v>14.105082458489701</v>
      </c>
      <c r="L65" s="84">
        <v>93.521000000000001</v>
      </c>
    </row>
    <row r="66" spans="1:12" s="7" customFormat="1" ht="13.5" customHeight="1" x14ac:dyDescent="0.2">
      <c r="A66" s="19">
        <v>382</v>
      </c>
      <c r="B66" s="20" t="s">
        <v>62</v>
      </c>
      <c r="C66" s="82">
        <v>295.26759599883405</v>
      </c>
      <c r="D66" s="82">
        <v>2.3016579749999999</v>
      </c>
      <c r="E66" s="82">
        <v>37.05884998254502</v>
      </c>
      <c r="F66" s="82">
        <v>28.133722924488595</v>
      </c>
      <c r="G66" s="82">
        <v>362.76182688086772</v>
      </c>
      <c r="H66" s="83">
        <v>174.35604949895608</v>
      </c>
      <c r="I66" s="84">
        <v>2.3016579749999999</v>
      </c>
      <c r="J66" s="84">
        <v>31.391530982545021</v>
      </c>
      <c r="K66" s="83">
        <v>28.133722924488595</v>
      </c>
      <c r="L66" s="84">
        <v>236.18299999999999</v>
      </c>
    </row>
    <row r="67" spans="1:12" s="7" customFormat="1" ht="13.5" customHeight="1" x14ac:dyDescent="0.2">
      <c r="A67" s="19">
        <v>383</v>
      </c>
      <c r="B67" s="20" t="s">
        <v>63</v>
      </c>
      <c r="C67" s="82">
        <v>516.31587804318565</v>
      </c>
      <c r="D67" s="82">
        <v>5.3253277499999996</v>
      </c>
      <c r="E67" s="82">
        <v>72.912657340785756</v>
      </c>
      <c r="F67" s="82">
        <v>58.75881686597458</v>
      </c>
      <c r="G67" s="82">
        <v>653.312679999946</v>
      </c>
      <c r="H67" s="83">
        <v>300.46020284480466</v>
      </c>
      <c r="I67" s="84">
        <v>5.3253277499999996</v>
      </c>
      <c r="J67" s="84">
        <v>63.994065340785752</v>
      </c>
      <c r="K67" s="83">
        <v>58.75881686597458</v>
      </c>
      <c r="L67" s="84">
        <v>428.53800000000001</v>
      </c>
    </row>
    <row r="68" spans="1:12" s="7" customFormat="1" ht="13.5" customHeight="1" x14ac:dyDescent="0.2">
      <c r="A68" s="19">
        <v>384</v>
      </c>
      <c r="B68" s="20" t="s">
        <v>64</v>
      </c>
      <c r="C68" s="82">
        <v>217.86770299449466</v>
      </c>
      <c r="D68" s="82">
        <v>1.6845859599999999</v>
      </c>
      <c r="E68" s="82">
        <v>30.852905941982712</v>
      </c>
      <c r="F68" s="82">
        <v>22.045754221055105</v>
      </c>
      <c r="G68" s="82">
        <v>272.4509491175325</v>
      </c>
      <c r="H68" s="83">
        <v>61.500639256775706</v>
      </c>
      <c r="I68" s="84">
        <v>1.6845859599999999</v>
      </c>
      <c r="J68" s="84">
        <v>28.974264941982714</v>
      </c>
      <c r="K68" s="83">
        <v>22.045754221055105</v>
      </c>
      <c r="L68" s="84">
        <v>114.205</v>
      </c>
    </row>
    <row r="69" spans="1:12" s="7" customFormat="1" ht="13.5" customHeight="1" x14ac:dyDescent="0.2">
      <c r="A69" s="19">
        <v>390</v>
      </c>
      <c r="B69" s="20" t="s">
        <v>65</v>
      </c>
      <c r="C69" s="82">
        <v>110.25110791044493</v>
      </c>
      <c r="D69" s="82">
        <v>1.7285786000000001</v>
      </c>
      <c r="E69" s="82">
        <v>22.7266889556047</v>
      </c>
      <c r="F69" s="82">
        <v>14.035647115337399</v>
      </c>
      <c r="G69" s="82">
        <v>148.74202258138703</v>
      </c>
      <c r="H69" s="83">
        <v>66.471980265834929</v>
      </c>
      <c r="I69" s="84">
        <v>1.7285786000000001</v>
      </c>
      <c r="J69" s="84">
        <v>19.525364955604701</v>
      </c>
      <c r="K69" s="83">
        <v>14.035647115337399</v>
      </c>
      <c r="L69" s="84">
        <v>101.762</v>
      </c>
    </row>
    <row r="70" spans="1:12" s="7" customFormat="1" ht="13.5" customHeight="1" x14ac:dyDescent="0.2">
      <c r="A70" s="19">
        <v>391</v>
      </c>
      <c r="B70" s="20" t="s">
        <v>66</v>
      </c>
      <c r="C70" s="82">
        <v>165.03590224522517</v>
      </c>
      <c r="D70" s="82">
        <v>1.6323042249999997</v>
      </c>
      <c r="E70" s="82">
        <v>38.848928743381421</v>
      </c>
      <c r="F70" s="82">
        <v>20.972408069856304</v>
      </c>
      <c r="G70" s="82">
        <v>226.48954328346289</v>
      </c>
      <c r="H70" s="83">
        <v>71.861703354743184</v>
      </c>
      <c r="I70" s="84">
        <v>1.6323042249999997</v>
      </c>
      <c r="J70" s="84">
        <v>27.765052743381421</v>
      </c>
      <c r="K70" s="83">
        <v>20.972408069856304</v>
      </c>
      <c r="L70" s="84">
        <v>122.23099999999999</v>
      </c>
    </row>
    <row r="71" spans="1:12" s="7" customFormat="1" ht="13.5" customHeight="1" x14ac:dyDescent="0.2">
      <c r="A71" s="19">
        <v>392</v>
      </c>
      <c r="B71" s="20" t="s">
        <v>67</v>
      </c>
      <c r="C71" s="82">
        <v>120.92561222365103</v>
      </c>
      <c r="D71" s="82">
        <v>2.3430940800000002</v>
      </c>
      <c r="E71" s="82">
        <v>20.199489649058503</v>
      </c>
      <c r="F71" s="82">
        <v>13.514336420995196</v>
      </c>
      <c r="G71" s="82">
        <v>156.98253237370471</v>
      </c>
      <c r="H71" s="83">
        <v>105.74979131390003</v>
      </c>
      <c r="I71" s="84">
        <v>2.3430940800000002</v>
      </c>
      <c r="J71" s="84">
        <v>19.817841649058504</v>
      </c>
      <c r="K71" s="83">
        <v>13.514336420995196</v>
      </c>
      <c r="L71" s="84">
        <v>141.42500000000001</v>
      </c>
    </row>
    <row r="72" spans="1:12" s="7" customFormat="1" ht="13.5" customHeight="1" x14ac:dyDescent="0.2">
      <c r="A72" s="19">
        <v>393</v>
      </c>
      <c r="B72" s="20" t="s">
        <v>68</v>
      </c>
      <c r="C72" s="82">
        <v>91.785633937178162</v>
      </c>
      <c r="D72" s="82">
        <v>3.3987813599999996</v>
      </c>
      <c r="E72" s="82">
        <v>17.786797021384853</v>
      </c>
      <c r="F72" s="82">
        <v>10.132285423457102</v>
      </c>
      <c r="G72" s="82">
        <v>123.10349774202012</v>
      </c>
      <c r="H72" s="83">
        <v>63.291222174773154</v>
      </c>
      <c r="I72" s="84">
        <v>3.3987813599999996</v>
      </c>
      <c r="J72" s="84">
        <v>16.606307021384854</v>
      </c>
      <c r="K72" s="83">
        <v>10.132285423457102</v>
      </c>
      <c r="L72" s="84">
        <v>93.429000000000002</v>
      </c>
    </row>
    <row r="73" spans="1:12" s="7" customFormat="1" ht="13.5" customHeight="1" x14ac:dyDescent="0.2">
      <c r="A73" s="19">
        <v>394</v>
      </c>
      <c r="B73" s="20" t="s">
        <v>69</v>
      </c>
      <c r="C73" s="82">
        <v>167.46979137017925</v>
      </c>
      <c r="D73" s="82">
        <v>1.2750501400000001</v>
      </c>
      <c r="E73" s="82">
        <v>24.408020575011857</v>
      </c>
      <c r="F73" s="82">
        <v>19.227525974612696</v>
      </c>
      <c r="G73" s="82">
        <v>212.38038805980378</v>
      </c>
      <c r="H73" s="83">
        <v>53.152972035069283</v>
      </c>
      <c r="I73" s="84">
        <v>1.2750501400000001</v>
      </c>
      <c r="J73" s="84">
        <v>17.205352575011858</v>
      </c>
      <c r="K73" s="83">
        <v>19.227525974612696</v>
      </c>
      <c r="L73" s="84">
        <v>90.861000000000004</v>
      </c>
    </row>
    <row r="74" spans="1:12" s="7" customFormat="1" ht="13.5" customHeight="1" x14ac:dyDescent="0.2">
      <c r="A74" s="19">
        <v>800</v>
      </c>
      <c r="B74" s="20" t="s">
        <v>70</v>
      </c>
      <c r="C74" s="82">
        <v>105.35878508735765</v>
      </c>
      <c r="D74" s="82">
        <v>1.1401540999999999</v>
      </c>
      <c r="E74" s="82">
        <v>24.094985066676859</v>
      </c>
      <c r="F74" s="82">
        <v>10.150270203045899</v>
      </c>
      <c r="G74" s="82">
        <v>140.7441944570804</v>
      </c>
      <c r="H74" s="83">
        <v>17.684023907078654</v>
      </c>
      <c r="I74" s="84">
        <v>1.1401540999999999</v>
      </c>
      <c r="J74" s="84">
        <v>18.08479006667686</v>
      </c>
      <c r="K74" s="83">
        <v>10.150270203045899</v>
      </c>
      <c r="L74" s="84">
        <v>47.058999999999997</v>
      </c>
    </row>
    <row r="75" spans="1:12" s="7" customFormat="1" ht="13.5" customHeight="1" x14ac:dyDescent="0.2">
      <c r="A75" s="19">
        <v>801</v>
      </c>
      <c r="B75" s="20" t="s">
        <v>71</v>
      </c>
      <c r="C75" s="82">
        <v>261.44539622719066</v>
      </c>
      <c r="D75" s="82">
        <v>2.8947332799788801</v>
      </c>
      <c r="E75" s="82">
        <v>53.931285165712332</v>
      </c>
      <c r="F75" s="82">
        <v>36.876392106231322</v>
      </c>
      <c r="G75" s="82">
        <v>355.14780677911318</v>
      </c>
      <c r="H75" s="83">
        <v>81.918365702431615</v>
      </c>
      <c r="I75" s="84">
        <v>2.8947332799788801</v>
      </c>
      <c r="J75" s="84">
        <v>44.370502165712331</v>
      </c>
      <c r="K75" s="83">
        <v>36.876392106231322</v>
      </c>
      <c r="L75" s="84">
        <v>166.06</v>
      </c>
    </row>
    <row r="76" spans="1:12" s="7" customFormat="1" ht="13.5" customHeight="1" x14ac:dyDescent="0.2">
      <c r="A76" s="19">
        <v>802</v>
      </c>
      <c r="B76" s="20" t="s">
        <v>72</v>
      </c>
      <c r="C76" s="82">
        <v>122.51863326699839</v>
      </c>
      <c r="D76" s="82">
        <v>2.1150713799999998</v>
      </c>
      <c r="E76" s="82">
        <v>23.866531726263485</v>
      </c>
      <c r="F76" s="82">
        <v>11.295855835421102</v>
      </c>
      <c r="G76" s="82">
        <v>159.79609220868298</v>
      </c>
      <c r="H76" s="83">
        <v>13.657680129008396</v>
      </c>
      <c r="I76" s="84">
        <v>2.1150713799999998</v>
      </c>
      <c r="J76" s="84">
        <v>20.493201726263486</v>
      </c>
      <c r="K76" s="83">
        <v>11.295855835421102</v>
      </c>
      <c r="L76" s="84">
        <v>47.561999999999998</v>
      </c>
    </row>
    <row r="77" spans="1:12" s="7" customFormat="1" ht="13.5" customHeight="1" x14ac:dyDescent="0.2">
      <c r="A77" s="19">
        <v>803</v>
      </c>
      <c r="B77" s="20" t="s">
        <v>73</v>
      </c>
      <c r="C77" s="82">
        <v>154.98052776106886</v>
      </c>
      <c r="D77" s="82">
        <v>4.1746991228374402</v>
      </c>
      <c r="E77" s="82">
        <v>32.290890718193062</v>
      </c>
      <c r="F77" s="82">
        <v>16.370490991245589</v>
      </c>
      <c r="G77" s="82">
        <v>207.81660859334494</v>
      </c>
      <c r="H77" s="83">
        <v>85.482396712410832</v>
      </c>
      <c r="I77" s="84">
        <v>4.1746991228374402</v>
      </c>
      <c r="J77" s="84">
        <v>27.094571718193063</v>
      </c>
      <c r="K77" s="83">
        <v>16.370490991245589</v>
      </c>
      <c r="L77" s="84">
        <v>133.12200000000001</v>
      </c>
    </row>
    <row r="78" spans="1:12" s="7" customFormat="1" ht="13.5" customHeight="1" x14ac:dyDescent="0.2">
      <c r="A78" s="19">
        <v>805</v>
      </c>
      <c r="B78" s="20" t="s">
        <v>74</v>
      </c>
      <c r="C78" s="82">
        <v>63.753686405828759</v>
      </c>
      <c r="D78" s="82">
        <v>0.91807541000000004</v>
      </c>
      <c r="E78" s="82">
        <v>11.003892721297095</v>
      </c>
      <c r="F78" s="82">
        <v>6.1384390448814008</v>
      </c>
      <c r="G78" s="82">
        <v>81.814093582007246</v>
      </c>
      <c r="H78" s="83">
        <v>32.127614716805752</v>
      </c>
      <c r="I78" s="84">
        <v>0.91807541000000004</v>
      </c>
      <c r="J78" s="84">
        <v>8.9558927212970953</v>
      </c>
      <c r="K78" s="83">
        <v>6.1384390448814008</v>
      </c>
      <c r="L78" s="84">
        <v>48.14</v>
      </c>
    </row>
    <row r="79" spans="1:12" s="7" customFormat="1" ht="13.5" customHeight="1" x14ac:dyDescent="0.2">
      <c r="A79" s="19">
        <v>806</v>
      </c>
      <c r="B79" s="20" t="s">
        <v>75</v>
      </c>
      <c r="C79" s="82">
        <v>103.45781266600001</v>
      </c>
      <c r="D79" s="82">
        <v>1.1362525800000001</v>
      </c>
      <c r="E79" s="82">
        <v>23.268078938837711</v>
      </c>
      <c r="F79" s="82">
        <v>11.204274441114601</v>
      </c>
      <c r="G79" s="82">
        <v>139.06641862595231</v>
      </c>
      <c r="H79" s="83">
        <v>18.342291286959007</v>
      </c>
      <c r="I79" s="84">
        <v>1.1362525800000001</v>
      </c>
      <c r="J79" s="84">
        <v>17.675615938837712</v>
      </c>
      <c r="K79" s="83">
        <v>11.204274441114601</v>
      </c>
      <c r="L79" s="84">
        <v>48.357999999999997</v>
      </c>
    </row>
    <row r="80" spans="1:12" s="7" customFormat="1" ht="13.5" customHeight="1" x14ac:dyDescent="0.2">
      <c r="A80" s="19">
        <v>807</v>
      </c>
      <c r="B80" s="20" t="s">
        <v>76</v>
      </c>
      <c r="C80" s="82">
        <v>91.008716386960515</v>
      </c>
      <c r="D80" s="82">
        <v>0.85740030999999994</v>
      </c>
      <c r="E80" s="82">
        <v>16.482361253669943</v>
      </c>
      <c r="F80" s="82">
        <v>7.6435408528800002</v>
      </c>
      <c r="G80" s="82">
        <v>115.99201880351046</v>
      </c>
      <c r="H80" s="83">
        <v>21.876060497757507</v>
      </c>
      <c r="I80" s="84">
        <v>0.85740030999999994</v>
      </c>
      <c r="J80" s="84">
        <v>13.424705253669943</v>
      </c>
      <c r="K80" s="83">
        <v>7.6435408528800002</v>
      </c>
      <c r="L80" s="84">
        <v>43.802</v>
      </c>
    </row>
    <row r="81" spans="1:12" s="7" customFormat="1" ht="13.5" customHeight="1" x14ac:dyDescent="0.2">
      <c r="A81" s="19">
        <v>808</v>
      </c>
      <c r="B81" s="20" t="s">
        <v>77</v>
      </c>
      <c r="C81" s="82">
        <v>127.52364046744336</v>
      </c>
      <c r="D81" s="82">
        <v>0.87628880500000006</v>
      </c>
      <c r="E81" s="82">
        <v>24.659137694399046</v>
      </c>
      <c r="F81" s="82">
        <v>13.180342793613002</v>
      </c>
      <c r="G81" s="82">
        <v>166.2394097604554</v>
      </c>
      <c r="H81" s="83">
        <v>41.349160415400341</v>
      </c>
      <c r="I81" s="84">
        <v>0.87628880500000006</v>
      </c>
      <c r="J81" s="84">
        <v>16.824142694399047</v>
      </c>
      <c r="K81" s="83">
        <v>13.180342793613002</v>
      </c>
      <c r="L81" s="84">
        <v>72.23</v>
      </c>
    </row>
    <row r="82" spans="1:12" s="7" customFormat="1" ht="13.5" customHeight="1" x14ac:dyDescent="0.2">
      <c r="A82" s="19">
        <v>810</v>
      </c>
      <c r="B82" s="20" t="s">
        <v>78</v>
      </c>
      <c r="C82" s="82">
        <v>177.37024314555373</v>
      </c>
      <c r="D82" s="82">
        <v>2.8795726899999998</v>
      </c>
      <c r="E82" s="82">
        <v>30.48827312063214</v>
      </c>
      <c r="F82" s="82">
        <v>17.822625779227199</v>
      </c>
      <c r="G82" s="82">
        <v>228.56071473541306</v>
      </c>
      <c r="H82" s="83">
        <v>7.4987201066797669</v>
      </c>
      <c r="I82" s="84">
        <v>2.8795726899999998</v>
      </c>
      <c r="J82" s="84">
        <v>23.573484453965474</v>
      </c>
      <c r="K82" s="83">
        <v>17.822625779227199</v>
      </c>
      <c r="L82" s="84">
        <v>51.774000000000001</v>
      </c>
    </row>
    <row r="83" spans="1:12" s="7" customFormat="1" ht="13.5" customHeight="1" x14ac:dyDescent="0.2">
      <c r="A83" s="19">
        <v>811</v>
      </c>
      <c r="B83" s="20" t="s">
        <v>79</v>
      </c>
      <c r="C83" s="82">
        <v>184.6451299422591</v>
      </c>
      <c r="D83" s="82">
        <v>2.08233158</v>
      </c>
      <c r="E83" s="82">
        <v>23.41558242374256</v>
      </c>
      <c r="F83" s="82">
        <v>17.828849658303596</v>
      </c>
      <c r="G83" s="82">
        <v>227.97189360430525</v>
      </c>
      <c r="H83" s="83">
        <v>111.22567956976611</v>
      </c>
      <c r="I83" s="84">
        <v>2.08233158</v>
      </c>
      <c r="J83" s="84">
        <v>22.782095423742561</v>
      </c>
      <c r="K83" s="83">
        <v>17.828849658303596</v>
      </c>
      <c r="L83" s="84">
        <v>153.91900000000001</v>
      </c>
    </row>
    <row r="84" spans="1:12" s="7" customFormat="1" ht="13.5" customHeight="1" x14ac:dyDescent="0.2">
      <c r="A84" s="19">
        <v>812</v>
      </c>
      <c r="B84" s="20" t="s">
        <v>80</v>
      </c>
      <c r="C84" s="82">
        <v>101.80186248500002</v>
      </c>
      <c r="D84" s="82">
        <v>1.4163977599999997</v>
      </c>
      <c r="E84" s="82">
        <v>18.585140968716303</v>
      </c>
      <c r="F84" s="82">
        <v>10.305491540050198</v>
      </c>
      <c r="G84" s="82">
        <v>132.1088927537665</v>
      </c>
      <c r="H84" s="83">
        <v>7.950998972904026</v>
      </c>
      <c r="I84" s="84">
        <v>1.4163977599999997</v>
      </c>
      <c r="J84" s="84">
        <v>12.758651968716304</v>
      </c>
      <c r="K84" s="83">
        <v>10.305491540050198</v>
      </c>
      <c r="L84" s="84">
        <v>32.432000000000002</v>
      </c>
    </row>
    <row r="85" spans="1:12" s="7" customFormat="1" ht="13.5" customHeight="1" x14ac:dyDescent="0.2">
      <c r="A85" s="19">
        <v>813</v>
      </c>
      <c r="B85" s="20" t="s">
        <v>81</v>
      </c>
      <c r="C85" s="82">
        <v>106.33141782</v>
      </c>
      <c r="D85" s="82">
        <v>1.1144508999999998</v>
      </c>
      <c r="E85" s="82">
        <v>16.767653371853044</v>
      </c>
      <c r="F85" s="82">
        <v>9.4050848378985012</v>
      </c>
      <c r="G85" s="82">
        <v>133.61860692975154</v>
      </c>
      <c r="H85" s="83">
        <v>55.051372218268995</v>
      </c>
      <c r="I85" s="84">
        <v>1.1144508999999998</v>
      </c>
      <c r="J85" s="84">
        <v>16.363659371853043</v>
      </c>
      <c r="K85" s="83">
        <v>9.4050848378985012</v>
      </c>
      <c r="L85" s="84">
        <v>81.935000000000002</v>
      </c>
    </row>
    <row r="86" spans="1:12" s="7" customFormat="1" ht="13.5" customHeight="1" x14ac:dyDescent="0.2">
      <c r="A86" s="19">
        <v>815</v>
      </c>
      <c r="B86" s="20" t="s">
        <v>82</v>
      </c>
      <c r="C86" s="82">
        <v>338.99816847958652</v>
      </c>
      <c r="D86" s="82">
        <v>4.2520709600000002</v>
      </c>
      <c r="E86" s="82">
        <v>49.573612788987454</v>
      </c>
      <c r="F86" s="82">
        <v>31.282520234738421</v>
      </c>
      <c r="G86" s="82">
        <v>424.10637246331243</v>
      </c>
      <c r="H86" s="83">
        <v>194.82146483209056</v>
      </c>
      <c r="I86" s="84">
        <v>4.2520709600000002</v>
      </c>
      <c r="J86" s="84">
        <v>46.633322788987456</v>
      </c>
      <c r="K86" s="83">
        <v>31.282520234738421</v>
      </c>
      <c r="L86" s="84">
        <v>276.98899999999998</v>
      </c>
    </row>
    <row r="87" spans="1:12" s="7" customFormat="1" ht="13.5" customHeight="1" x14ac:dyDescent="0.2">
      <c r="A87" s="19">
        <v>816</v>
      </c>
      <c r="B87" s="20" t="s">
        <v>83</v>
      </c>
      <c r="C87" s="82">
        <v>98.163919390717098</v>
      </c>
      <c r="D87" s="82">
        <v>3.66265281</v>
      </c>
      <c r="E87" s="82">
        <v>19.555784938144662</v>
      </c>
      <c r="F87" s="82">
        <v>10.841572569049498</v>
      </c>
      <c r="G87" s="82">
        <v>132.22392970791125</v>
      </c>
      <c r="H87" s="83">
        <v>38.780103167252093</v>
      </c>
      <c r="I87" s="84">
        <v>3.66265281</v>
      </c>
      <c r="J87" s="84">
        <v>15.885970938144663</v>
      </c>
      <c r="K87" s="83">
        <v>10.841572569049498</v>
      </c>
      <c r="L87" s="84">
        <v>69.17</v>
      </c>
    </row>
    <row r="88" spans="1:12" s="7" customFormat="1" ht="13.5" customHeight="1" x14ac:dyDescent="0.2">
      <c r="A88" s="19">
        <v>821</v>
      </c>
      <c r="B88" s="20" t="s">
        <v>84</v>
      </c>
      <c r="C88" s="82">
        <v>175.93074024739173</v>
      </c>
      <c r="D88" s="82">
        <v>1.45622122</v>
      </c>
      <c r="E88" s="82">
        <v>28.474063675636398</v>
      </c>
      <c r="F88" s="82">
        <v>18.218366610956391</v>
      </c>
      <c r="G88" s="82">
        <v>224.07939175398451</v>
      </c>
      <c r="H88" s="83">
        <v>102.88905482360074</v>
      </c>
      <c r="I88" s="84">
        <v>1.45622122</v>
      </c>
      <c r="J88" s="84">
        <v>28.049734675636397</v>
      </c>
      <c r="K88" s="83">
        <v>18.218366610956391</v>
      </c>
      <c r="L88" s="84">
        <v>150.613</v>
      </c>
    </row>
    <row r="89" spans="1:12" s="7" customFormat="1" ht="13.5" customHeight="1" x14ac:dyDescent="0.2">
      <c r="A89" s="19">
        <v>822</v>
      </c>
      <c r="B89" s="20" t="s">
        <v>85</v>
      </c>
      <c r="C89" s="82">
        <v>115.66451866885588</v>
      </c>
      <c r="D89" s="82">
        <v>3.4236526799999996</v>
      </c>
      <c r="E89" s="82">
        <v>22.446485885304675</v>
      </c>
      <c r="F89" s="82">
        <v>11.314865786671799</v>
      </c>
      <c r="G89" s="82">
        <v>152.84952302083235</v>
      </c>
      <c r="H89" s="83">
        <v>44.136130295909879</v>
      </c>
      <c r="I89" s="84">
        <v>3.4236526799999996</v>
      </c>
      <c r="J89" s="84">
        <v>17.146829885304676</v>
      </c>
      <c r="K89" s="83">
        <v>11.314865786671799</v>
      </c>
      <c r="L89" s="84">
        <v>76.021000000000001</v>
      </c>
    </row>
    <row r="90" spans="1:12" s="7" customFormat="1" ht="13.5" customHeight="1" x14ac:dyDescent="0.2">
      <c r="A90" s="19">
        <v>823</v>
      </c>
      <c r="B90" s="20" t="s">
        <v>86</v>
      </c>
      <c r="C90" s="82">
        <v>172.43738296727122</v>
      </c>
      <c r="D90" s="82">
        <v>1.2740571649999999</v>
      </c>
      <c r="E90" s="82">
        <v>29.062895987777601</v>
      </c>
      <c r="F90" s="82">
        <v>16.478102241023098</v>
      </c>
      <c r="G90" s="82">
        <v>219.25243836107191</v>
      </c>
      <c r="H90" s="83">
        <v>64.128057462759244</v>
      </c>
      <c r="I90" s="84">
        <v>1.2740571649999999</v>
      </c>
      <c r="J90" s="84">
        <v>24.046917987777601</v>
      </c>
      <c r="K90" s="83">
        <v>16.478102241023098</v>
      </c>
      <c r="L90" s="84">
        <v>105.92700000000001</v>
      </c>
    </row>
    <row r="91" spans="1:12" s="7" customFormat="1" ht="13.5" customHeight="1" x14ac:dyDescent="0.2">
      <c r="A91" s="19">
        <v>825</v>
      </c>
      <c r="B91" s="20" t="s">
        <v>87</v>
      </c>
      <c r="C91" s="82">
        <v>322.17097232725098</v>
      </c>
      <c r="D91" s="82">
        <v>7.4253624999999994</v>
      </c>
      <c r="E91" s="82">
        <v>82.57222016089446</v>
      </c>
      <c r="F91" s="82">
        <v>31.559328259948206</v>
      </c>
      <c r="G91" s="82">
        <v>443.72788324809363</v>
      </c>
      <c r="H91" s="83">
        <v>165.39149903625702</v>
      </c>
      <c r="I91" s="84">
        <v>7.4253624999999994</v>
      </c>
      <c r="J91" s="84">
        <v>74.583598160894468</v>
      </c>
      <c r="K91" s="83">
        <v>31.559328259948206</v>
      </c>
      <c r="L91" s="84">
        <v>278.95999999999998</v>
      </c>
    </row>
    <row r="92" spans="1:12" s="7" customFormat="1" ht="13.5" customHeight="1" x14ac:dyDescent="0.2">
      <c r="A92" s="19">
        <v>826</v>
      </c>
      <c r="B92" s="20" t="s">
        <v>88</v>
      </c>
      <c r="C92" s="82">
        <v>188.83734150238948</v>
      </c>
      <c r="D92" s="82">
        <v>1.465715195</v>
      </c>
      <c r="E92" s="82">
        <v>40.800427229743299</v>
      </c>
      <c r="F92" s="82">
        <v>21.292798812863694</v>
      </c>
      <c r="G92" s="82">
        <v>252.39628273999648</v>
      </c>
      <c r="H92" s="83">
        <v>82.462318411075486</v>
      </c>
      <c r="I92" s="84">
        <v>1.465715195</v>
      </c>
      <c r="J92" s="84">
        <v>36.471799229743297</v>
      </c>
      <c r="K92" s="83">
        <v>21.292798812863694</v>
      </c>
      <c r="L92" s="84">
        <v>141.69300000000001</v>
      </c>
    </row>
    <row r="93" spans="1:12" s="7" customFormat="1" ht="13.5" customHeight="1" x14ac:dyDescent="0.2">
      <c r="A93" s="19">
        <v>830</v>
      </c>
      <c r="B93" s="20" t="s">
        <v>89</v>
      </c>
      <c r="C93" s="82">
        <v>440.16980164101022</v>
      </c>
      <c r="D93" s="82">
        <v>4.5927709999999999</v>
      </c>
      <c r="E93" s="82">
        <v>69.972091085888422</v>
      </c>
      <c r="F93" s="82">
        <v>40.969218444192911</v>
      </c>
      <c r="G93" s="82">
        <v>555.70388217109166</v>
      </c>
      <c r="H93" s="83">
        <v>252.24260325310325</v>
      </c>
      <c r="I93" s="84">
        <v>4.5927709999999999</v>
      </c>
      <c r="J93" s="84">
        <v>61.15747128588842</v>
      </c>
      <c r="K93" s="83">
        <v>40.969218444192911</v>
      </c>
      <c r="L93" s="84">
        <v>358.96199999999999</v>
      </c>
    </row>
    <row r="94" spans="1:12" s="7" customFormat="1" ht="13.5" customHeight="1" x14ac:dyDescent="0.2">
      <c r="A94" s="19">
        <v>831</v>
      </c>
      <c r="B94" s="20" t="s">
        <v>90</v>
      </c>
      <c r="C94" s="82">
        <v>175.60780901898138</v>
      </c>
      <c r="D94" s="82">
        <v>3.9557536399999993</v>
      </c>
      <c r="E94" s="82">
        <v>36.139518078654071</v>
      </c>
      <c r="F94" s="82">
        <v>19.737600482512192</v>
      </c>
      <c r="G94" s="82">
        <v>235.44068122014767</v>
      </c>
      <c r="H94" s="83">
        <v>55.49632091683943</v>
      </c>
      <c r="I94" s="84">
        <v>3.9557536399999993</v>
      </c>
      <c r="J94" s="84">
        <v>31.594963589368355</v>
      </c>
      <c r="K94" s="83">
        <v>19.737600482512192</v>
      </c>
      <c r="L94" s="84">
        <v>110.785</v>
      </c>
    </row>
    <row r="95" spans="1:12" s="7" customFormat="1" ht="13.5" customHeight="1" x14ac:dyDescent="0.2">
      <c r="A95" s="19">
        <v>838</v>
      </c>
      <c r="B95" s="20" t="s">
        <v>91</v>
      </c>
      <c r="C95" s="82">
        <v>194.01526077578484</v>
      </c>
      <c r="D95" s="82">
        <v>1.9005858999999998</v>
      </c>
      <c r="E95" s="82">
        <v>35.491932385746203</v>
      </c>
      <c r="F95" s="82">
        <v>15.980686690385435</v>
      </c>
      <c r="G95" s="82">
        <v>247.38846575191647</v>
      </c>
      <c r="H95" s="83">
        <v>92.232610509385836</v>
      </c>
      <c r="I95" s="84">
        <v>1.9005858999999998</v>
      </c>
      <c r="J95" s="84">
        <v>32.797289528603343</v>
      </c>
      <c r="K95" s="83">
        <v>15.980686690385435</v>
      </c>
      <c r="L95" s="84">
        <v>142.911</v>
      </c>
    </row>
    <row r="96" spans="1:12" s="7" customFormat="1" ht="13.5" customHeight="1" x14ac:dyDescent="0.2">
      <c r="A96" s="19">
        <v>839</v>
      </c>
      <c r="B96" s="20" t="s">
        <v>187</v>
      </c>
      <c r="C96" s="82">
        <v>197.31601107604618</v>
      </c>
      <c r="D96" s="82">
        <v>2.0622048150000003</v>
      </c>
      <c r="E96" s="82">
        <v>39.185679433877397</v>
      </c>
      <c r="F96" s="82">
        <v>20.764066958653515</v>
      </c>
      <c r="G96" s="82">
        <v>259.32796228357711</v>
      </c>
      <c r="H96" s="83">
        <v>30.643625416874169</v>
      </c>
      <c r="I96" s="84">
        <v>2.0622048150000003</v>
      </c>
      <c r="J96" s="84">
        <v>33.990102433877396</v>
      </c>
      <c r="K96" s="83">
        <v>20.764066958653515</v>
      </c>
      <c r="L96" s="84">
        <v>87.46</v>
      </c>
    </row>
    <row r="97" spans="1:12" s="7" customFormat="1" ht="13.5" customHeight="1" x14ac:dyDescent="0.2">
      <c r="A97" s="19">
        <v>840</v>
      </c>
      <c r="B97" s="20" t="s">
        <v>92</v>
      </c>
      <c r="C97" s="82">
        <v>306.07501364962593</v>
      </c>
      <c r="D97" s="82">
        <v>2.8561704000000003</v>
      </c>
      <c r="E97" s="82">
        <v>52.502759991715827</v>
      </c>
      <c r="F97" s="82">
        <v>31.833235500906593</v>
      </c>
      <c r="G97" s="82">
        <v>393.26717954224836</v>
      </c>
      <c r="H97" s="83">
        <v>197.75009360786595</v>
      </c>
      <c r="I97" s="84">
        <v>2.8561704000000003</v>
      </c>
      <c r="J97" s="84">
        <v>48.522122991715825</v>
      </c>
      <c r="K97" s="83">
        <v>31.833235500906593</v>
      </c>
      <c r="L97" s="84">
        <v>280.96199999999999</v>
      </c>
    </row>
    <row r="98" spans="1:12" s="7" customFormat="1" ht="13.5" customHeight="1" x14ac:dyDescent="0.2">
      <c r="A98" s="19">
        <v>841</v>
      </c>
      <c r="B98" s="20" t="s">
        <v>93</v>
      </c>
      <c r="C98" s="82">
        <v>66.245265659999987</v>
      </c>
      <c r="D98" s="82">
        <v>1.4594318500000001</v>
      </c>
      <c r="E98" s="82">
        <v>12.840862850359628</v>
      </c>
      <c r="F98" s="82">
        <v>7.0879524800796014</v>
      </c>
      <c r="G98" s="82">
        <v>87.633512840439224</v>
      </c>
      <c r="H98" s="83">
        <v>6.0271563353069872</v>
      </c>
      <c r="I98" s="84">
        <v>1.4594318500000001</v>
      </c>
      <c r="J98" s="84">
        <v>8.7891978503596278</v>
      </c>
      <c r="K98" s="83">
        <v>7.0879524800796014</v>
      </c>
      <c r="L98" s="84">
        <v>23.364000000000001</v>
      </c>
    </row>
    <row r="99" spans="1:12" s="7" customFormat="1" ht="13.5" customHeight="1" x14ac:dyDescent="0.2">
      <c r="A99" s="19">
        <v>845</v>
      </c>
      <c r="B99" s="20" t="s">
        <v>94</v>
      </c>
      <c r="C99" s="82">
        <v>279.87424490807496</v>
      </c>
      <c r="D99" s="82">
        <v>8.1665323599999997</v>
      </c>
      <c r="E99" s="82">
        <v>52.263677114814563</v>
      </c>
      <c r="F99" s="82">
        <v>25.709456006381096</v>
      </c>
      <c r="G99" s="82">
        <v>366.01391038927068</v>
      </c>
      <c r="H99" s="83">
        <v>150.72290398582598</v>
      </c>
      <c r="I99" s="84">
        <v>8.1665323599999997</v>
      </c>
      <c r="J99" s="84">
        <v>40.731348114814566</v>
      </c>
      <c r="K99" s="83">
        <v>25.709456006381096</v>
      </c>
      <c r="L99" s="84">
        <v>225.33</v>
      </c>
    </row>
    <row r="100" spans="1:12" s="7" customFormat="1" ht="13.5" customHeight="1" x14ac:dyDescent="0.2">
      <c r="A100" s="19">
        <v>846</v>
      </c>
      <c r="B100" s="20" t="s">
        <v>95</v>
      </c>
      <c r="C100" s="82">
        <v>134.21088160776341</v>
      </c>
      <c r="D100" s="82">
        <v>2.6265966199999999</v>
      </c>
      <c r="E100" s="82">
        <v>25.562196587716791</v>
      </c>
      <c r="F100" s="82">
        <v>15.421887637312196</v>
      </c>
      <c r="G100" s="82">
        <v>177.82156245279236</v>
      </c>
      <c r="H100" s="83">
        <v>120.4632941941514</v>
      </c>
      <c r="I100" s="84">
        <v>2.6265966199999999</v>
      </c>
      <c r="J100" s="84">
        <v>25.292878587716793</v>
      </c>
      <c r="K100" s="83">
        <v>15.421887637312196</v>
      </c>
      <c r="L100" s="84">
        <v>163.80500000000001</v>
      </c>
    </row>
    <row r="101" spans="1:12" s="7" customFormat="1" ht="13.5" customHeight="1" x14ac:dyDescent="0.2">
      <c r="A101" s="19">
        <v>850</v>
      </c>
      <c r="B101" s="20" t="s">
        <v>96</v>
      </c>
      <c r="C101" s="82">
        <v>752.30089545377132</v>
      </c>
      <c r="D101" s="82">
        <v>8.2751714599999993</v>
      </c>
      <c r="E101" s="82">
        <v>115.68974844509967</v>
      </c>
      <c r="F101" s="82">
        <v>80.557780397232918</v>
      </c>
      <c r="G101" s="82">
        <v>956.82359575610394</v>
      </c>
      <c r="H101" s="83">
        <v>570.3891264121454</v>
      </c>
      <c r="I101" s="84">
        <v>8.2751714599999993</v>
      </c>
      <c r="J101" s="84">
        <v>106.77530044509967</v>
      </c>
      <c r="K101" s="83">
        <v>80.557780397232918</v>
      </c>
      <c r="L101" s="84">
        <v>765.99699999999996</v>
      </c>
    </row>
    <row r="102" spans="1:12" s="7" customFormat="1" ht="13.5" customHeight="1" x14ac:dyDescent="0.2">
      <c r="A102" s="19">
        <v>851</v>
      </c>
      <c r="B102" s="20" t="s">
        <v>97</v>
      </c>
      <c r="C102" s="82">
        <v>116.08467862497113</v>
      </c>
      <c r="D102" s="82">
        <v>0.82548266000000003</v>
      </c>
      <c r="E102" s="82">
        <v>21.174133715650711</v>
      </c>
      <c r="F102" s="82">
        <v>14.175471423080115</v>
      </c>
      <c r="G102" s="82">
        <v>152.25976642370199</v>
      </c>
      <c r="H102" s="83">
        <v>39.130670285950139</v>
      </c>
      <c r="I102" s="84">
        <v>0.82548266000000003</v>
      </c>
      <c r="J102" s="84">
        <v>16.058322715650711</v>
      </c>
      <c r="K102" s="83">
        <v>14.175471423080115</v>
      </c>
      <c r="L102" s="84">
        <v>70.19</v>
      </c>
    </row>
    <row r="103" spans="1:12" s="7" customFormat="1" ht="13.5" customHeight="1" x14ac:dyDescent="0.2">
      <c r="A103" s="19">
        <v>852</v>
      </c>
      <c r="B103" s="20" t="s">
        <v>98</v>
      </c>
      <c r="C103" s="82">
        <v>142.34932180415902</v>
      </c>
      <c r="D103" s="82">
        <v>2.0462740299999997</v>
      </c>
      <c r="E103" s="82">
        <v>25.600858162847103</v>
      </c>
      <c r="F103" s="82">
        <v>16.551725114327699</v>
      </c>
      <c r="G103" s="82">
        <v>186.54817911133384</v>
      </c>
      <c r="H103" s="83">
        <v>86.415905533302009</v>
      </c>
      <c r="I103" s="84">
        <v>2.0462740299999997</v>
      </c>
      <c r="J103" s="84">
        <v>21.505430162847105</v>
      </c>
      <c r="K103" s="83">
        <v>16.551725114327699</v>
      </c>
      <c r="L103" s="84">
        <v>126.51900000000001</v>
      </c>
    </row>
    <row r="104" spans="1:12" s="7" customFormat="1" ht="13.5" customHeight="1" x14ac:dyDescent="0.2">
      <c r="A104" s="19">
        <v>855</v>
      </c>
      <c r="B104" s="20" t="s">
        <v>99</v>
      </c>
      <c r="C104" s="82">
        <v>394.54625470158237</v>
      </c>
      <c r="D104" s="82">
        <v>3.3688327499999997</v>
      </c>
      <c r="E104" s="82">
        <v>68.503012647709511</v>
      </c>
      <c r="F104" s="82">
        <v>34.872380643609901</v>
      </c>
      <c r="G104" s="82">
        <v>501.29048074290182</v>
      </c>
      <c r="H104" s="83">
        <v>76.332296765492316</v>
      </c>
      <c r="I104" s="84">
        <v>3.3688327499999997</v>
      </c>
      <c r="J104" s="84">
        <v>58.749561647709513</v>
      </c>
      <c r="K104" s="83">
        <v>34.872380643609901</v>
      </c>
      <c r="L104" s="84">
        <v>173.32300000000001</v>
      </c>
    </row>
    <row r="105" spans="1:12" s="7" customFormat="1" ht="13.5" customHeight="1" x14ac:dyDescent="0.2">
      <c r="A105" s="19">
        <v>856</v>
      </c>
      <c r="B105" s="20" t="s">
        <v>100</v>
      </c>
      <c r="C105" s="82">
        <v>248.85584837948801</v>
      </c>
      <c r="D105" s="82">
        <v>1.9053121049999997</v>
      </c>
      <c r="E105" s="82">
        <v>50.31028256506719</v>
      </c>
      <c r="F105" s="82">
        <v>23.887318743557383</v>
      </c>
      <c r="G105" s="82">
        <v>324.95876179311261</v>
      </c>
      <c r="H105" s="83">
        <v>144.39250718463401</v>
      </c>
      <c r="I105" s="84">
        <v>1.9053121049999997</v>
      </c>
      <c r="J105" s="84">
        <v>47.321648565067193</v>
      </c>
      <c r="K105" s="83">
        <v>23.887318743557383</v>
      </c>
      <c r="L105" s="84">
        <v>217.50700000000001</v>
      </c>
    </row>
    <row r="106" spans="1:12" s="7" customFormat="1" ht="13.5" customHeight="1" x14ac:dyDescent="0.2">
      <c r="A106" s="19">
        <v>857</v>
      </c>
      <c r="B106" s="20" t="s">
        <v>101</v>
      </c>
      <c r="C106" s="82">
        <v>23.452943225000002</v>
      </c>
      <c r="D106" s="82">
        <v>0.16275283000000001</v>
      </c>
      <c r="E106" s="82">
        <v>3.867116590350562</v>
      </c>
      <c r="F106" s="82">
        <v>1.8720223280088002</v>
      </c>
      <c r="G106" s="82">
        <v>29.354834973359363</v>
      </c>
      <c r="H106" s="83">
        <v>1.7840071067710033</v>
      </c>
      <c r="I106" s="84">
        <v>0.16275283000000001</v>
      </c>
      <c r="J106" s="84">
        <v>3.6907835903505619</v>
      </c>
      <c r="K106" s="83">
        <v>1.8720223280088002</v>
      </c>
      <c r="L106" s="84">
        <v>7.51</v>
      </c>
    </row>
    <row r="107" spans="1:12" s="7" customFormat="1" ht="13.5" customHeight="1" x14ac:dyDescent="0.2">
      <c r="A107" s="19">
        <v>860</v>
      </c>
      <c r="B107" s="20" t="s">
        <v>102</v>
      </c>
      <c r="C107" s="82">
        <v>485.71719851720798</v>
      </c>
      <c r="D107" s="82">
        <v>6.5774524149999998</v>
      </c>
      <c r="E107" s="82">
        <v>77.209238544708171</v>
      </c>
      <c r="F107" s="82">
        <v>49.166858758424468</v>
      </c>
      <c r="G107" s="82">
        <v>618.67074823534062</v>
      </c>
      <c r="H107" s="83">
        <v>174.51824126491695</v>
      </c>
      <c r="I107" s="84">
        <v>6.5774524149999998</v>
      </c>
      <c r="J107" s="84">
        <v>57.648062669708175</v>
      </c>
      <c r="K107" s="83">
        <v>49.166858758424468</v>
      </c>
      <c r="L107" s="84">
        <v>287.911</v>
      </c>
    </row>
    <row r="108" spans="1:12" s="7" customFormat="1" ht="13.5" customHeight="1" x14ac:dyDescent="0.2">
      <c r="A108" s="19">
        <v>861</v>
      </c>
      <c r="B108" s="20" t="s">
        <v>103</v>
      </c>
      <c r="C108" s="82">
        <v>169.12386467691258</v>
      </c>
      <c r="D108" s="82">
        <v>5.4086748199999999</v>
      </c>
      <c r="E108" s="82">
        <v>32.250766912753363</v>
      </c>
      <c r="F108" s="82">
        <v>18.187289728602604</v>
      </c>
      <c r="G108" s="82">
        <v>224.97059613826852</v>
      </c>
      <c r="H108" s="83">
        <v>30.597153509612529</v>
      </c>
      <c r="I108" s="84">
        <v>5.4086748199999999</v>
      </c>
      <c r="J108" s="84">
        <v>27.754361912753364</v>
      </c>
      <c r="K108" s="83">
        <v>18.187289728602604</v>
      </c>
      <c r="L108" s="84">
        <v>81.947000000000003</v>
      </c>
    </row>
    <row r="109" spans="1:12" s="7" customFormat="1" ht="13.5" customHeight="1" x14ac:dyDescent="0.2">
      <c r="A109" s="19">
        <v>865</v>
      </c>
      <c r="B109" s="20" t="s">
        <v>104</v>
      </c>
      <c r="C109" s="82">
        <v>275.21516432732074</v>
      </c>
      <c r="D109" s="82">
        <v>2.5703432649999995</v>
      </c>
      <c r="E109" s="82">
        <v>46.866825766707073</v>
      </c>
      <c r="F109" s="82">
        <v>26.409853552465464</v>
      </c>
      <c r="G109" s="82">
        <v>351.06218691149326</v>
      </c>
      <c r="H109" s="83">
        <v>109.92617084916078</v>
      </c>
      <c r="I109" s="84">
        <v>2.5703432649999995</v>
      </c>
      <c r="J109" s="84">
        <v>39.661018766707073</v>
      </c>
      <c r="K109" s="83">
        <v>26.409853552465464</v>
      </c>
      <c r="L109" s="84">
        <v>178.56700000000001</v>
      </c>
    </row>
    <row r="110" spans="1:12" s="7" customFormat="1" ht="13.5" customHeight="1" x14ac:dyDescent="0.2">
      <c r="A110" s="19">
        <v>866</v>
      </c>
      <c r="B110" s="20" t="s">
        <v>105</v>
      </c>
      <c r="C110" s="82">
        <v>138.19350942398148</v>
      </c>
      <c r="D110" s="82">
        <v>0.98563674999999995</v>
      </c>
      <c r="E110" s="82">
        <v>31.202063170613041</v>
      </c>
      <c r="F110" s="82">
        <v>14.653409967166805</v>
      </c>
      <c r="G110" s="82">
        <v>185.0346193117613</v>
      </c>
      <c r="H110" s="83">
        <v>35.398795816865459</v>
      </c>
      <c r="I110" s="84">
        <v>0.98563674999999995</v>
      </c>
      <c r="J110" s="84">
        <v>24.868564170613041</v>
      </c>
      <c r="K110" s="83">
        <v>14.653409967166805</v>
      </c>
      <c r="L110" s="84">
        <v>75.906000000000006</v>
      </c>
    </row>
    <row r="111" spans="1:12" s="7" customFormat="1" ht="13.5" customHeight="1" x14ac:dyDescent="0.2">
      <c r="A111" s="19">
        <v>867</v>
      </c>
      <c r="B111" s="20" t="s">
        <v>106</v>
      </c>
      <c r="C111" s="82">
        <v>69.804398338400176</v>
      </c>
      <c r="D111" s="82">
        <v>1.0301365999999998</v>
      </c>
      <c r="E111" s="82">
        <v>15.789891635495586</v>
      </c>
      <c r="F111" s="82">
        <v>7.455645982670398</v>
      </c>
      <c r="G111" s="82">
        <v>94.080072556566165</v>
      </c>
      <c r="H111" s="83">
        <v>47.660483137309186</v>
      </c>
      <c r="I111" s="84">
        <v>1.0301365999999998</v>
      </c>
      <c r="J111" s="84">
        <v>15.537241635495587</v>
      </c>
      <c r="K111" s="83">
        <v>7.455645982670398</v>
      </c>
      <c r="L111" s="84">
        <v>71.683999999999997</v>
      </c>
    </row>
    <row r="112" spans="1:12" s="7" customFormat="1" ht="13.5" customHeight="1" x14ac:dyDescent="0.2">
      <c r="A112" s="19">
        <v>868</v>
      </c>
      <c r="B112" s="20" t="s">
        <v>107</v>
      </c>
      <c r="C112" s="82">
        <v>86.157066251599105</v>
      </c>
      <c r="D112" s="82">
        <v>1.1328255300000001</v>
      </c>
      <c r="E112" s="82">
        <v>20.394325528229928</v>
      </c>
      <c r="F112" s="82">
        <v>9.5474795194674016</v>
      </c>
      <c r="G112" s="82">
        <v>117.23169682929644</v>
      </c>
      <c r="H112" s="83">
        <v>34.836498417940085</v>
      </c>
      <c r="I112" s="84">
        <v>1.1328255300000001</v>
      </c>
      <c r="J112" s="84">
        <v>18.340167528229927</v>
      </c>
      <c r="K112" s="83">
        <v>9.5474795194674016</v>
      </c>
      <c r="L112" s="84">
        <v>63.856999999999999</v>
      </c>
    </row>
    <row r="113" spans="1:12" s="7" customFormat="1" ht="13.5" customHeight="1" x14ac:dyDescent="0.2">
      <c r="A113" s="19">
        <v>869</v>
      </c>
      <c r="B113" s="20" t="s">
        <v>108</v>
      </c>
      <c r="C113" s="82">
        <v>100.00901216979614</v>
      </c>
      <c r="D113" s="82">
        <v>0.9762259499999999</v>
      </c>
      <c r="E113" s="82">
        <v>20.100067326903151</v>
      </c>
      <c r="F113" s="82">
        <v>9.4911273749678973</v>
      </c>
      <c r="G113" s="82">
        <v>130.5764328216672</v>
      </c>
      <c r="H113" s="83">
        <v>63.601856588247131</v>
      </c>
      <c r="I113" s="84">
        <v>0.9762259499999999</v>
      </c>
      <c r="J113" s="84">
        <v>18.364593326903151</v>
      </c>
      <c r="K113" s="83">
        <v>9.4911273749678973</v>
      </c>
      <c r="L113" s="84">
        <v>92.433999999999997</v>
      </c>
    </row>
    <row r="114" spans="1:12" s="7" customFormat="1" ht="13.5" customHeight="1" x14ac:dyDescent="0.2">
      <c r="A114" s="19">
        <v>870</v>
      </c>
      <c r="B114" s="20" t="s">
        <v>109</v>
      </c>
      <c r="C114" s="82">
        <v>89.523902811007275</v>
      </c>
      <c r="D114" s="82">
        <v>1.3304486449999999</v>
      </c>
      <c r="E114" s="82">
        <v>20.483050174456295</v>
      </c>
      <c r="F114" s="82">
        <v>12.406895744626803</v>
      </c>
      <c r="G114" s="82">
        <v>123.74429737509038</v>
      </c>
      <c r="H114" s="83">
        <v>44.670575105963273</v>
      </c>
      <c r="I114" s="84">
        <v>1.3304486449999999</v>
      </c>
      <c r="J114" s="84">
        <v>17.874733174456296</v>
      </c>
      <c r="K114" s="83">
        <v>12.406895744626803</v>
      </c>
      <c r="L114" s="84">
        <v>76.283000000000001</v>
      </c>
    </row>
    <row r="115" spans="1:12" s="7" customFormat="1" ht="13.5" customHeight="1" x14ac:dyDescent="0.2">
      <c r="A115" s="19">
        <v>871</v>
      </c>
      <c r="B115" s="20" t="s">
        <v>110</v>
      </c>
      <c r="C115" s="82">
        <v>132.01428242225697</v>
      </c>
      <c r="D115" s="82">
        <v>0.65365012499999997</v>
      </c>
      <c r="E115" s="82">
        <v>23.432045714717798</v>
      </c>
      <c r="F115" s="82">
        <v>14.166395676586797</v>
      </c>
      <c r="G115" s="82">
        <v>170.26637393856157</v>
      </c>
      <c r="H115" s="83">
        <v>35.701284355142995</v>
      </c>
      <c r="I115" s="84">
        <v>0.65365012499999997</v>
      </c>
      <c r="J115" s="84">
        <v>16.498220714717799</v>
      </c>
      <c r="K115" s="83">
        <v>14.166395676586797</v>
      </c>
      <c r="L115" s="84">
        <v>67.02</v>
      </c>
    </row>
    <row r="116" spans="1:12" s="7" customFormat="1" ht="13.5" customHeight="1" x14ac:dyDescent="0.2">
      <c r="A116" s="19">
        <v>872</v>
      </c>
      <c r="B116" s="20" t="s">
        <v>111</v>
      </c>
      <c r="C116" s="82">
        <v>104.22157555708982</v>
      </c>
      <c r="D116" s="82">
        <v>0.94597502999999994</v>
      </c>
      <c r="E116" s="82">
        <v>18.896978685299903</v>
      </c>
      <c r="F116" s="82">
        <v>10.611229198469095</v>
      </c>
      <c r="G116" s="82">
        <v>134.67575847085882</v>
      </c>
      <c r="H116" s="83">
        <v>53.414358720056825</v>
      </c>
      <c r="I116" s="84">
        <v>0.94597502999999994</v>
      </c>
      <c r="J116" s="84">
        <v>17.860323685299903</v>
      </c>
      <c r="K116" s="83">
        <v>10.611229198469095</v>
      </c>
      <c r="L116" s="84">
        <v>82.831999999999994</v>
      </c>
    </row>
    <row r="117" spans="1:12" s="7" customFormat="1" ht="13.5" customHeight="1" x14ac:dyDescent="0.2">
      <c r="A117" s="19">
        <v>873</v>
      </c>
      <c r="B117" s="20" t="s">
        <v>112</v>
      </c>
      <c r="C117" s="82">
        <v>349.2962969047652</v>
      </c>
      <c r="D117" s="82">
        <v>8.1103790999999994</v>
      </c>
      <c r="E117" s="82">
        <v>68.843120027189087</v>
      </c>
      <c r="F117" s="82">
        <v>37.286704436435322</v>
      </c>
      <c r="G117" s="82">
        <v>463.53650046838959</v>
      </c>
      <c r="H117" s="83">
        <v>118.10913614421135</v>
      </c>
      <c r="I117" s="84">
        <v>8.1103790999999994</v>
      </c>
      <c r="J117" s="84">
        <v>57.50132502718909</v>
      </c>
      <c r="K117" s="83">
        <v>37.286704436435322</v>
      </c>
      <c r="L117" s="84">
        <v>221.00800000000001</v>
      </c>
    </row>
    <row r="118" spans="1:12" s="7" customFormat="1" ht="13.5" customHeight="1" x14ac:dyDescent="0.2">
      <c r="A118" s="19">
        <v>874</v>
      </c>
      <c r="B118" s="20" t="s">
        <v>113</v>
      </c>
      <c r="C118" s="82">
        <v>161.30910925238746</v>
      </c>
      <c r="D118" s="82">
        <v>1.488745685</v>
      </c>
      <c r="E118" s="82">
        <v>30.585992013412884</v>
      </c>
      <c r="F118" s="82">
        <v>17.55646322808181</v>
      </c>
      <c r="G118" s="82">
        <v>210.94031017888216</v>
      </c>
      <c r="H118" s="83">
        <v>44.545228425710441</v>
      </c>
      <c r="I118" s="84">
        <v>1.488745685</v>
      </c>
      <c r="J118" s="84">
        <v>27.273525413412884</v>
      </c>
      <c r="K118" s="83">
        <v>17.55646322808181</v>
      </c>
      <c r="L118" s="84">
        <v>90.864000000000004</v>
      </c>
    </row>
    <row r="119" spans="1:12" s="7" customFormat="1" ht="13.5" customHeight="1" x14ac:dyDescent="0.2">
      <c r="A119" s="19">
        <v>876</v>
      </c>
      <c r="B119" s="20" t="s">
        <v>114</v>
      </c>
      <c r="C119" s="82">
        <v>86.931157107091806</v>
      </c>
      <c r="D119" s="82">
        <v>0.66754592999999995</v>
      </c>
      <c r="E119" s="82">
        <v>16.77068875074659</v>
      </c>
      <c r="F119" s="82">
        <v>9.9512467695306022</v>
      </c>
      <c r="G119" s="82">
        <v>114.32063855736899</v>
      </c>
      <c r="H119" s="83">
        <v>51.229594343267813</v>
      </c>
      <c r="I119" s="84">
        <v>0.66754592999999995</v>
      </c>
      <c r="J119" s="84">
        <v>13.811855750746592</v>
      </c>
      <c r="K119" s="83">
        <v>9.9512467695306022</v>
      </c>
      <c r="L119" s="84">
        <v>75.66</v>
      </c>
    </row>
    <row r="120" spans="1:12" s="7" customFormat="1" ht="13.5" customHeight="1" x14ac:dyDescent="0.2">
      <c r="A120" s="19">
        <v>877</v>
      </c>
      <c r="B120" s="20" t="s">
        <v>115</v>
      </c>
      <c r="C120" s="82">
        <v>132.24997052948927</v>
      </c>
      <c r="D120" s="82">
        <v>0.88545971500000009</v>
      </c>
      <c r="E120" s="82">
        <v>20.136803638426496</v>
      </c>
      <c r="F120" s="82">
        <v>13.956677721265192</v>
      </c>
      <c r="G120" s="82">
        <v>167.22891160418095</v>
      </c>
      <c r="H120" s="83">
        <v>69.396045241128277</v>
      </c>
      <c r="I120" s="84">
        <v>0.88545971500000009</v>
      </c>
      <c r="J120" s="84">
        <v>18.168979638426496</v>
      </c>
      <c r="K120" s="83">
        <v>13.956677721265192</v>
      </c>
      <c r="L120" s="84">
        <v>102.407</v>
      </c>
    </row>
    <row r="121" spans="1:12" s="7" customFormat="1" ht="13.5" customHeight="1" x14ac:dyDescent="0.2">
      <c r="A121" s="19">
        <v>878</v>
      </c>
      <c r="B121" s="20" t="s">
        <v>116</v>
      </c>
      <c r="C121" s="82">
        <v>401.02305841306287</v>
      </c>
      <c r="D121" s="82">
        <v>3.6375381899999999</v>
      </c>
      <c r="E121" s="82">
        <v>69.062119631890624</v>
      </c>
      <c r="F121" s="82">
        <v>37.961621603147989</v>
      </c>
      <c r="G121" s="82">
        <v>511.6843378381015</v>
      </c>
      <c r="H121" s="83">
        <v>163.19414717756786</v>
      </c>
      <c r="I121" s="84">
        <v>3.6375381899999999</v>
      </c>
      <c r="J121" s="84">
        <v>63.723484631890628</v>
      </c>
      <c r="K121" s="83">
        <v>37.961621603147989</v>
      </c>
      <c r="L121" s="84">
        <v>268.517</v>
      </c>
    </row>
    <row r="122" spans="1:12" s="7" customFormat="1" ht="13.5" customHeight="1" x14ac:dyDescent="0.2">
      <c r="A122" s="19">
        <v>879</v>
      </c>
      <c r="B122" s="20" t="s">
        <v>117</v>
      </c>
      <c r="C122" s="82">
        <v>154.61916082215927</v>
      </c>
      <c r="D122" s="82">
        <v>3.7093596950000003</v>
      </c>
      <c r="E122" s="82">
        <v>30.166201275016778</v>
      </c>
      <c r="F122" s="82">
        <v>17.036651671092905</v>
      </c>
      <c r="G122" s="82">
        <v>205.53137346326895</v>
      </c>
      <c r="H122" s="83">
        <v>24.986553673899323</v>
      </c>
      <c r="I122" s="84">
        <v>3.7093596950000003</v>
      </c>
      <c r="J122" s="84">
        <v>23.95910327501678</v>
      </c>
      <c r="K122" s="83">
        <v>17.036651671092905</v>
      </c>
      <c r="L122" s="84">
        <v>69.691999999999993</v>
      </c>
    </row>
    <row r="123" spans="1:12" s="7" customFormat="1" ht="13.5" customHeight="1" x14ac:dyDescent="0.2">
      <c r="A123" s="19">
        <v>880</v>
      </c>
      <c r="B123" s="20" t="s">
        <v>118</v>
      </c>
      <c r="C123" s="82">
        <v>77.986361893843608</v>
      </c>
      <c r="D123" s="82">
        <v>1.3098639999999999</v>
      </c>
      <c r="E123" s="82">
        <v>17.868239118129964</v>
      </c>
      <c r="F123" s="82">
        <v>7.2800225286941993</v>
      </c>
      <c r="G123" s="82">
        <v>104.44448754066778</v>
      </c>
      <c r="H123" s="83">
        <v>18.280565561764604</v>
      </c>
      <c r="I123" s="84">
        <v>1.3098639999999999</v>
      </c>
      <c r="J123" s="84">
        <v>12.581914118129964</v>
      </c>
      <c r="K123" s="83">
        <v>7.2800225286941993</v>
      </c>
      <c r="L123" s="84">
        <v>39.451999999999998</v>
      </c>
    </row>
    <row r="124" spans="1:12" s="7" customFormat="1" ht="13.5" customHeight="1" x14ac:dyDescent="0.2">
      <c r="A124" s="19">
        <v>881</v>
      </c>
      <c r="B124" s="20" t="s">
        <v>119</v>
      </c>
      <c r="C124" s="82">
        <v>855.78972599474889</v>
      </c>
      <c r="D124" s="82">
        <v>12.189303699999998</v>
      </c>
      <c r="E124" s="82">
        <v>140.93218635463305</v>
      </c>
      <c r="F124" s="82">
        <v>81.938245521874251</v>
      </c>
      <c r="G124" s="82">
        <v>1090.8494615712561</v>
      </c>
      <c r="H124" s="83">
        <v>259.27573965672241</v>
      </c>
      <c r="I124" s="84">
        <v>12.189303699999998</v>
      </c>
      <c r="J124" s="84">
        <v>114.01607555463305</v>
      </c>
      <c r="K124" s="83">
        <v>81.938245521874251</v>
      </c>
      <c r="L124" s="84">
        <v>467.41899999999998</v>
      </c>
    </row>
    <row r="125" spans="1:12" s="7" customFormat="1" ht="13.5" customHeight="1" x14ac:dyDescent="0.2">
      <c r="A125" s="19">
        <v>882</v>
      </c>
      <c r="B125" s="20" t="s">
        <v>120</v>
      </c>
      <c r="C125" s="82">
        <v>119.0895674177582</v>
      </c>
      <c r="D125" s="82">
        <v>1.7477280750000002</v>
      </c>
      <c r="E125" s="82">
        <v>19.535963007060495</v>
      </c>
      <c r="F125" s="82">
        <v>10.175443137689099</v>
      </c>
      <c r="G125" s="82">
        <v>150.54870163750778</v>
      </c>
      <c r="H125" s="83">
        <v>22.652041301132215</v>
      </c>
      <c r="I125" s="84">
        <v>1.7477280750000002</v>
      </c>
      <c r="J125" s="84">
        <v>12.414313007060496</v>
      </c>
      <c r="K125" s="83">
        <v>10.175443137689099</v>
      </c>
      <c r="L125" s="84">
        <v>46.99</v>
      </c>
    </row>
    <row r="126" spans="1:12" s="7" customFormat="1" ht="13.5" customHeight="1" x14ac:dyDescent="0.2">
      <c r="A126" s="19">
        <v>883</v>
      </c>
      <c r="B126" s="20" t="s">
        <v>121</v>
      </c>
      <c r="C126" s="82">
        <v>119.43430060544468</v>
      </c>
      <c r="D126" s="82">
        <v>2.0729046000000002</v>
      </c>
      <c r="E126" s="82">
        <v>23.252601454547758</v>
      </c>
      <c r="F126" s="82">
        <v>12.209125002538798</v>
      </c>
      <c r="G126" s="82">
        <v>156.96893166253122</v>
      </c>
      <c r="H126" s="83">
        <v>10.873604103170708</v>
      </c>
      <c r="I126" s="84">
        <v>2.0729046000000002</v>
      </c>
      <c r="J126" s="84">
        <v>18.026416454547757</v>
      </c>
      <c r="K126" s="83">
        <v>12.209125002538798</v>
      </c>
      <c r="L126" s="84">
        <v>43.182000000000002</v>
      </c>
    </row>
    <row r="127" spans="1:12" s="7" customFormat="1" ht="13.5" customHeight="1" x14ac:dyDescent="0.2">
      <c r="A127" s="19">
        <v>884</v>
      </c>
      <c r="B127" s="20" t="s">
        <v>122</v>
      </c>
      <c r="C127" s="82">
        <v>100.72187018714119</v>
      </c>
      <c r="D127" s="82">
        <v>0.69281470000000001</v>
      </c>
      <c r="E127" s="82">
        <v>15.681936643288227</v>
      </c>
      <c r="F127" s="82">
        <v>9.0043924705583969</v>
      </c>
      <c r="G127" s="82">
        <v>126.10101400098782</v>
      </c>
      <c r="H127" s="83">
        <v>57.034266657964196</v>
      </c>
      <c r="I127" s="84">
        <v>0.69281470000000001</v>
      </c>
      <c r="J127" s="84">
        <v>13.016436643288227</v>
      </c>
      <c r="K127" s="83">
        <v>9.0043924705583969</v>
      </c>
      <c r="L127" s="84">
        <v>79.748000000000005</v>
      </c>
    </row>
    <row r="128" spans="1:12" s="7" customFormat="1" ht="13.5" customHeight="1" x14ac:dyDescent="0.2">
      <c r="A128" s="19">
        <v>885</v>
      </c>
      <c r="B128" s="20" t="s">
        <v>123</v>
      </c>
      <c r="C128" s="82">
        <v>323.31443509279603</v>
      </c>
      <c r="D128" s="82">
        <v>3.7929778299999999</v>
      </c>
      <c r="E128" s="82">
        <v>51.667392329668743</v>
      </c>
      <c r="F128" s="82">
        <v>35.238480412311922</v>
      </c>
      <c r="G128" s="82">
        <v>414.01328566477667</v>
      </c>
      <c r="H128" s="83">
        <v>125.8043194393351</v>
      </c>
      <c r="I128" s="84">
        <v>3.7929778299999999</v>
      </c>
      <c r="J128" s="84">
        <v>43.536088329668743</v>
      </c>
      <c r="K128" s="83">
        <v>35.238480412311922</v>
      </c>
      <c r="L128" s="84">
        <v>208.37200000000001</v>
      </c>
    </row>
    <row r="129" spans="1:12" s="7" customFormat="1" ht="13.5" customHeight="1" x14ac:dyDescent="0.2">
      <c r="A129" s="19">
        <v>886</v>
      </c>
      <c r="B129" s="20" t="s">
        <v>124</v>
      </c>
      <c r="C129" s="82">
        <v>918.75852345371572</v>
      </c>
      <c r="D129" s="82">
        <v>13.69241675</v>
      </c>
      <c r="E129" s="82">
        <v>204.03277037120196</v>
      </c>
      <c r="F129" s="82">
        <v>84.722817966583179</v>
      </c>
      <c r="G129" s="82">
        <v>1221.2065285415008</v>
      </c>
      <c r="H129" s="83">
        <v>392.86630918550895</v>
      </c>
      <c r="I129" s="84">
        <v>13.69241675</v>
      </c>
      <c r="J129" s="84">
        <v>190.81158437120197</v>
      </c>
      <c r="K129" s="83">
        <v>84.722817966583179</v>
      </c>
      <c r="L129" s="84">
        <v>682.09299999999996</v>
      </c>
    </row>
    <row r="130" spans="1:12" s="7" customFormat="1" ht="13.5" customHeight="1" x14ac:dyDescent="0.2">
      <c r="A130" s="19">
        <v>887</v>
      </c>
      <c r="B130" s="20" t="s">
        <v>125</v>
      </c>
      <c r="C130" s="82">
        <v>179.53001730116262</v>
      </c>
      <c r="D130" s="82">
        <v>0.74341897499999998</v>
      </c>
      <c r="E130" s="82">
        <v>38.220067600594504</v>
      </c>
      <c r="F130" s="82">
        <v>17.223618651911114</v>
      </c>
      <c r="G130" s="82">
        <v>235.71712252866826</v>
      </c>
      <c r="H130" s="83">
        <v>38.940148494493634</v>
      </c>
      <c r="I130" s="84">
        <v>0.74341897499999998</v>
      </c>
      <c r="J130" s="84">
        <v>26.288221600594504</v>
      </c>
      <c r="K130" s="83">
        <v>17.223618651911114</v>
      </c>
      <c r="L130" s="84">
        <v>83.194999999999993</v>
      </c>
    </row>
    <row r="131" spans="1:12" s="7" customFormat="1" ht="13.5" customHeight="1" x14ac:dyDescent="0.2">
      <c r="A131" s="19">
        <v>888</v>
      </c>
      <c r="B131" s="20" t="s">
        <v>126</v>
      </c>
      <c r="C131" s="82">
        <v>745.74829421847778</v>
      </c>
      <c r="D131" s="82">
        <v>6.5915966399999997</v>
      </c>
      <c r="E131" s="82">
        <v>117.7380275946266</v>
      </c>
      <c r="F131" s="82">
        <v>79.066383083758041</v>
      </c>
      <c r="G131" s="82">
        <v>949.14430153686249</v>
      </c>
      <c r="H131" s="83">
        <v>609.45532336210488</v>
      </c>
      <c r="I131" s="84">
        <v>6.5915966399999997</v>
      </c>
      <c r="J131" s="84">
        <v>109.00663359462661</v>
      </c>
      <c r="K131" s="83">
        <v>79.066383083758041</v>
      </c>
      <c r="L131" s="84">
        <v>804.12</v>
      </c>
    </row>
    <row r="132" spans="1:12" s="7" customFormat="1" ht="13.5" customHeight="1" x14ac:dyDescent="0.2">
      <c r="A132" s="19">
        <v>889</v>
      </c>
      <c r="B132" s="20" t="s">
        <v>127</v>
      </c>
      <c r="C132" s="82">
        <v>122.83355209422612</v>
      </c>
      <c r="D132" s="82">
        <v>2.6305709249999998</v>
      </c>
      <c r="E132" s="82">
        <v>19.893629278527253</v>
      </c>
      <c r="F132" s="82">
        <v>11.347080163846799</v>
      </c>
      <c r="G132" s="82">
        <v>156.70483246160018</v>
      </c>
      <c r="H132" s="83">
        <v>67.749920572306124</v>
      </c>
      <c r="I132" s="84">
        <v>2.6305709249999998</v>
      </c>
      <c r="J132" s="84">
        <v>18.362984849955826</v>
      </c>
      <c r="K132" s="83">
        <v>11.347080163846799</v>
      </c>
      <c r="L132" s="84">
        <v>100.09099999999999</v>
      </c>
    </row>
    <row r="133" spans="1:12" s="7" customFormat="1" ht="13.5" customHeight="1" x14ac:dyDescent="0.2">
      <c r="A133" s="19">
        <v>890</v>
      </c>
      <c r="B133" s="20" t="s">
        <v>128</v>
      </c>
      <c r="C133" s="82">
        <v>82.993060692877364</v>
      </c>
      <c r="D133" s="82">
        <v>1.6061391</v>
      </c>
      <c r="E133" s="82">
        <v>19.502115559337135</v>
      </c>
      <c r="F133" s="82">
        <v>8.583321317735999</v>
      </c>
      <c r="G133" s="82">
        <v>112.68463666995049</v>
      </c>
      <c r="H133" s="83">
        <v>19.459637142827368</v>
      </c>
      <c r="I133" s="84">
        <v>1.6061391</v>
      </c>
      <c r="J133" s="84">
        <v>16.051792559337134</v>
      </c>
      <c r="K133" s="83">
        <v>8.583321317735999</v>
      </c>
      <c r="L133" s="84">
        <v>45.701000000000001</v>
      </c>
    </row>
    <row r="134" spans="1:12" s="7" customFormat="1" ht="13.5" customHeight="1" x14ac:dyDescent="0.2">
      <c r="A134" s="19">
        <v>891</v>
      </c>
      <c r="B134" s="20" t="s">
        <v>129</v>
      </c>
      <c r="C134" s="82">
        <v>482.06423921822926</v>
      </c>
      <c r="D134" s="82">
        <v>6.7684411799999991</v>
      </c>
      <c r="E134" s="82">
        <v>66.361701590144747</v>
      </c>
      <c r="F134" s="82">
        <v>49.135885120429776</v>
      </c>
      <c r="G134" s="82">
        <v>604.33026710880381</v>
      </c>
      <c r="H134" s="83">
        <v>174.71028882882325</v>
      </c>
      <c r="I134" s="84">
        <v>6.7684411799999991</v>
      </c>
      <c r="J134" s="84">
        <v>61.661746590144745</v>
      </c>
      <c r="K134" s="83">
        <v>49.135885120429776</v>
      </c>
      <c r="L134" s="84">
        <v>292.27600000000001</v>
      </c>
    </row>
    <row r="135" spans="1:12" s="7" customFormat="1" ht="13.5" customHeight="1" x14ac:dyDescent="0.2">
      <c r="A135" s="19">
        <v>892</v>
      </c>
      <c r="B135" s="20" t="s">
        <v>130</v>
      </c>
      <c r="C135" s="82">
        <v>211.92408723464396</v>
      </c>
      <c r="D135" s="82">
        <v>7.0792419600000001</v>
      </c>
      <c r="E135" s="82">
        <v>34.039857947540213</v>
      </c>
      <c r="F135" s="82">
        <v>22.0861944565005</v>
      </c>
      <c r="G135" s="82">
        <v>275.12938159868469</v>
      </c>
      <c r="H135" s="83">
        <v>52.114915667918027</v>
      </c>
      <c r="I135" s="84">
        <v>7.0792419600000001</v>
      </c>
      <c r="J135" s="84">
        <v>28.263718947540212</v>
      </c>
      <c r="K135" s="83">
        <v>22.0861944565005</v>
      </c>
      <c r="L135" s="84">
        <v>109.544</v>
      </c>
    </row>
    <row r="136" spans="1:12" s="7" customFormat="1" ht="13.5" customHeight="1" x14ac:dyDescent="0.2">
      <c r="A136" s="19">
        <v>893</v>
      </c>
      <c r="B136" s="20" t="s">
        <v>131</v>
      </c>
      <c r="C136" s="82">
        <v>160.06325587706252</v>
      </c>
      <c r="D136" s="82">
        <v>3.1904781499999997</v>
      </c>
      <c r="E136" s="82">
        <v>25.768458232395311</v>
      </c>
      <c r="F136" s="82">
        <v>15.564622628445308</v>
      </c>
      <c r="G136" s="82">
        <v>204.58681488790313</v>
      </c>
      <c r="H136" s="83">
        <v>58.508395192495506</v>
      </c>
      <c r="I136" s="84">
        <v>3.1904781499999997</v>
      </c>
      <c r="J136" s="84">
        <v>20.92729223239531</v>
      </c>
      <c r="K136" s="83">
        <v>15.564622628445308</v>
      </c>
      <c r="L136" s="84">
        <v>98.191000000000003</v>
      </c>
    </row>
    <row r="137" spans="1:12" s="7" customFormat="1" ht="13.5" customHeight="1" x14ac:dyDescent="0.2">
      <c r="A137" s="19">
        <v>894</v>
      </c>
      <c r="B137" s="20" t="s">
        <v>132</v>
      </c>
      <c r="C137" s="82">
        <v>117.20387277186514</v>
      </c>
      <c r="D137" s="82">
        <v>1.07532418</v>
      </c>
      <c r="E137" s="82">
        <v>21.978684932205837</v>
      </c>
      <c r="F137" s="82">
        <v>12.239854618443596</v>
      </c>
      <c r="G137" s="82">
        <v>152.49773650251456</v>
      </c>
      <c r="H137" s="83">
        <v>62.934597921934142</v>
      </c>
      <c r="I137" s="84">
        <v>1.07532418</v>
      </c>
      <c r="J137" s="84">
        <v>19.891706932205839</v>
      </c>
      <c r="K137" s="83">
        <v>12.239854618443596</v>
      </c>
      <c r="L137" s="84">
        <v>96.141000000000005</v>
      </c>
    </row>
    <row r="138" spans="1:12" s="7" customFormat="1" ht="13.5" customHeight="1" x14ac:dyDescent="0.2">
      <c r="A138" s="19">
        <v>895</v>
      </c>
      <c r="B138" s="20" t="s">
        <v>133</v>
      </c>
      <c r="C138" s="82">
        <v>212.62845973034584</v>
      </c>
      <c r="D138" s="82">
        <v>2.9885368749999999</v>
      </c>
      <c r="E138" s="82">
        <v>36.494160513204911</v>
      </c>
      <c r="F138" s="82">
        <v>21.778724850279005</v>
      </c>
      <c r="G138" s="82">
        <v>273.88988196882974</v>
      </c>
      <c r="H138" s="83">
        <v>74.048952670290831</v>
      </c>
      <c r="I138" s="84">
        <v>2.9885368749999999</v>
      </c>
      <c r="J138" s="84">
        <v>31.77967851320491</v>
      </c>
      <c r="K138" s="83">
        <v>21.778724850279005</v>
      </c>
      <c r="L138" s="84">
        <v>130.596</v>
      </c>
    </row>
    <row r="139" spans="1:12" s="7" customFormat="1" ht="13.5" customHeight="1" x14ac:dyDescent="0.2">
      <c r="A139" s="19">
        <v>896</v>
      </c>
      <c r="B139" s="20" t="s">
        <v>134</v>
      </c>
      <c r="C139" s="82">
        <v>204.07229041980665</v>
      </c>
      <c r="D139" s="82">
        <v>3.0278271499999998</v>
      </c>
      <c r="E139" s="82">
        <v>38.530214458181725</v>
      </c>
      <c r="F139" s="82">
        <v>20.885873282957682</v>
      </c>
      <c r="G139" s="82">
        <v>266.51620531094608</v>
      </c>
      <c r="H139" s="83">
        <v>141.55277562930866</v>
      </c>
      <c r="I139" s="84">
        <v>3.0278271499999998</v>
      </c>
      <c r="J139" s="84">
        <v>36.27924674389601</v>
      </c>
      <c r="K139" s="83">
        <v>20.885873282957682</v>
      </c>
      <c r="L139" s="84">
        <v>201.74600000000001</v>
      </c>
    </row>
    <row r="140" spans="1:12" s="7" customFormat="1" ht="13.5" customHeight="1" x14ac:dyDescent="0.2">
      <c r="A140" s="19">
        <v>908</v>
      </c>
      <c r="B140" s="20" t="s">
        <v>135</v>
      </c>
      <c r="C140" s="82">
        <v>308.15546494413502</v>
      </c>
      <c r="D140" s="82">
        <v>4.2227348399999993</v>
      </c>
      <c r="E140" s="82">
        <v>43.232372196778968</v>
      </c>
      <c r="F140" s="82">
        <v>28.611045433814112</v>
      </c>
      <c r="G140" s="82">
        <v>384.22161741472809</v>
      </c>
      <c r="H140" s="83">
        <v>65.066392692384028</v>
      </c>
      <c r="I140" s="84">
        <v>4.2227348399999993</v>
      </c>
      <c r="J140" s="84">
        <v>31.578873196778968</v>
      </c>
      <c r="K140" s="83">
        <v>28.611045433814112</v>
      </c>
      <c r="L140" s="84">
        <v>129.47900000000001</v>
      </c>
    </row>
    <row r="141" spans="1:12" s="7" customFormat="1" ht="13.5" customHeight="1" x14ac:dyDescent="0.2">
      <c r="A141" s="19">
        <v>909</v>
      </c>
      <c r="B141" s="20" t="s">
        <v>136</v>
      </c>
      <c r="C141" s="82">
        <v>285.48236884144313</v>
      </c>
      <c r="D141" s="82">
        <v>5.0018465999999995</v>
      </c>
      <c r="E141" s="82">
        <v>43.079642572105918</v>
      </c>
      <c r="F141" s="82">
        <v>27.177420103030489</v>
      </c>
      <c r="G141" s="82">
        <v>360.74127811657956</v>
      </c>
      <c r="H141" s="83">
        <v>178.57721187993209</v>
      </c>
      <c r="I141" s="84">
        <v>5.0018465999999995</v>
      </c>
      <c r="J141" s="84">
        <v>39.187506572105917</v>
      </c>
      <c r="K141" s="83">
        <v>27.177420103030489</v>
      </c>
      <c r="L141" s="84">
        <v>249.94399999999999</v>
      </c>
    </row>
    <row r="142" spans="1:12" s="7" customFormat="1" ht="13.5" customHeight="1" x14ac:dyDescent="0.2">
      <c r="A142" s="19">
        <v>916</v>
      </c>
      <c r="B142" s="20" t="s">
        <v>137</v>
      </c>
      <c r="C142" s="82">
        <v>356.30549178887861</v>
      </c>
      <c r="D142" s="82">
        <v>2.5588571299999998</v>
      </c>
      <c r="E142" s="82">
        <v>59.895404706318608</v>
      </c>
      <c r="F142" s="82">
        <v>33.558590604896409</v>
      </c>
      <c r="G142" s="82">
        <v>452.31834423009366</v>
      </c>
      <c r="H142" s="83">
        <v>165.49631365206355</v>
      </c>
      <c r="I142" s="84">
        <v>2.5588571299999998</v>
      </c>
      <c r="J142" s="84">
        <v>53.584634506318608</v>
      </c>
      <c r="K142" s="83">
        <v>33.558590604896409</v>
      </c>
      <c r="L142" s="84">
        <v>255.19800000000001</v>
      </c>
    </row>
    <row r="143" spans="1:12" s="7" customFormat="1" ht="13.5" customHeight="1" x14ac:dyDescent="0.2">
      <c r="A143" s="19">
        <v>919</v>
      </c>
      <c r="B143" s="20" t="s">
        <v>138</v>
      </c>
      <c r="C143" s="82">
        <v>752.71067148302882</v>
      </c>
      <c r="D143" s="82">
        <v>5.7272452749999996</v>
      </c>
      <c r="E143" s="82">
        <v>115.31991583644144</v>
      </c>
      <c r="F143" s="82">
        <v>90.169354933652471</v>
      </c>
      <c r="G143" s="82">
        <v>963.92718752812266</v>
      </c>
      <c r="H143" s="83">
        <v>378.6039628509987</v>
      </c>
      <c r="I143" s="84">
        <v>5.7272452749999996</v>
      </c>
      <c r="J143" s="84">
        <v>105.29365583644145</v>
      </c>
      <c r="K143" s="83">
        <v>90.169354933652471</v>
      </c>
      <c r="L143" s="84">
        <v>579.79399999999998</v>
      </c>
    </row>
    <row r="144" spans="1:12" s="7" customFormat="1" ht="13.5" customHeight="1" x14ac:dyDescent="0.2">
      <c r="A144" s="19">
        <v>921</v>
      </c>
      <c r="B144" s="20" t="s">
        <v>139</v>
      </c>
      <c r="C144" s="82">
        <v>71.035726679274205</v>
      </c>
      <c r="D144" s="82">
        <v>0.61909928999999997</v>
      </c>
      <c r="E144" s="82">
        <v>15.085323274891461</v>
      </c>
      <c r="F144" s="82">
        <v>6.781562298598506</v>
      </c>
      <c r="G144" s="82">
        <v>93.521711542764166</v>
      </c>
      <c r="H144" s="83">
        <v>53.034671375124198</v>
      </c>
      <c r="I144" s="84">
        <v>0.61909928999999997</v>
      </c>
      <c r="J144" s="84">
        <v>13.928003274891461</v>
      </c>
      <c r="K144" s="83">
        <v>6.781562298598506</v>
      </c>
      <c r="L144" s="84">
        <v>74.363</v>
      </c>
    </row>
    <row r="145" spans="1:12" s="7" customFormat="1" ht="13.5" customHeight="1" x14ac:dyDescent="0.2">
      <c r="A145" s="19">
        <v>925</v>
      </c>
      <c r="B145" s="20" t="s">
        <v>140</v>
      </c>
      <c r="C145" s="82">
        <v>428.02145709300004</v>
      </c>
      <c r="D145" s="82">
        <v>5.8153476249999994</v>
      </c>
      <c r="E145" s="82">
        <v>85.29706489354254</v>
      </c>
      <c r="F145" s="82">
        <v>41.44643644231828</v>
      </c>
      <c r="G145" s="82">
        <v>560.58030605386091</v>
      </c>
      <c r="H145" s="83">
        <v>131.21784711156315</v>
      </c>
      <c r="I145" s="84">
        <v>5.8153476249999994</v>
      </c>
      <c r="J145" s="84">
        <v>70.019471393542545</v>
      </c>
      <c r="K145" s="83">
        <v>41.44643644231828</v>
      </c>
      <c r="L145" s="84">
        <v>248.499</v>
      </c>
    </row>
    <row r="146" spans="1:12" s="7" customFormat="1" ht="13.5" customHeight="1" x14ac:dyDescent="0.2">
      <c r="A146" s="19">
        <v>926</v>
      </c>
      <c r="B146" s="20" t="s">
        <v>141</v>
      </c>
      <c r="C146" s="82">
        <v>482.0123503202434</v>
      </c>
      <c r="D146" s="82">
        <v>3.3582151200000001</v>
      </c>
      <c r="E146" s="82">
        <v>81.917356969051539</v>
      </c>
      <c r="F146" s="82">
        <v>42.230704253223614</v>
      </c>
      <c r="G146" s="82">
        <v>609.51862666251861</v>
      </c>
      <c r="H146" s="83">
        <v>151.10999942355863</v>
      </c>
      <c r="I146" s="84">
        <v>3.3582151200000001</v>
      </c>
      <c r="J146" s="84">
        <v>70.128409969051546</v>
      </c>
      <c r="K146" s="83">
        <v>42.230704253223614</v>
      </c>
      <c r="L146" s="84">
        <v>266.827</v>
      </c>
    </row>
    <row r="147" spans="1:12" s="7" customFormat="1" ht="13.5" customHeight="1" x14ac:dyDescent="0.2">
      <c r="A147" s="19">
        <v>928</v>
      </c>
      <c r="B147" s="20" t="s">
        <v>142</v>
      </c>
      <c r="C147" s="82">
        <v>468.50559900681657</v>
      </c>
      <c r="D147" s="82">
        <v>11.09577439997916</v>
      </c>
      <c r="E147" s="82">
        <v>77.908690963317824</v>
      </c>
      <c r="F147" s="82">
        <v>45.882073424298007</v>
      </c>
      <c r="G147" s="82">
        <v>603.39213779441161</v>
      </c>
      <c r="H147" s="83">
        <v>102.55369943892568</v>
      </c>
      <c r="I147" s="84">
        <v>11.09577439997916</v>
      </c>
      <c r="J147" s="84">
        <v>56.173577963317825</v>
      </c>
      <c r="K147" s="83">
        <v>45.882073424298007</v>
      </c>
      <c r="L147" s="84">
        <v>215.70500000000001</v>
      </c>
    </row>
    <row r="148" spans="1:12" s="7" customFormat="1" ht="13.5" customHeight="1" x14ac:dyDescent="0.2">
      <c r="A148" s="19">
        <v>929</v>
      </c>
      <c r="B148" s="20" t="s">
        <v>143</v>
      </c>
      <c r="C148" s="82">
        <v>179.72368994737204</v>
      </c>
      <c r="D148" s="82">
        <v>3.127611275</v>
      </c>
      <c r="E148" s="82">
        <v>32.863367301219455</v>
      </c>
      <c r="F148" s="82">
        <v>16.994410630676708</v>
      </c>
      <c r="G148" s="82">
        <v>232.70907915426818</v>
      </c>
      <c r="H148" s="83">
        <v>87.553422817812034</v>
      </c>
      <c r="I148" s="84">
        <v>3.127611275</v>
      </c>
      <c r="J148" s="84">
        <v>29.883414301219457</v>
      </c>
      <c r="K148" s="83">
        <v>16.994410630676708</v>
      </c>
      <c r="L148" s="84">
        <v>137.559</v>
      </c>
    </row>
    <row r="149" spans="1:12" s="7" customFormat="1" ht="13.5" customHeight="1" x14ac:dyDescent="0.2">
      <c r="A149" s="19">
        <v>931</v>
      </c>
      <c r="B149" s="20" t="s">
        <v>144</v>
      </c>
      <c r="C149" s="82">
        <v>373.99690100474214</v>
      </c>
      <c r="D149" s="82">
        <v>4.1174524737999993</v>
      </c>
      <c r="E149" s="82">
        <v>64.262638031696312</v>
      </c>
      <c r="F149" s="82">
        <v>37.961799823192472</v>
      </c>
      <c r="G149" s="82">
        <v>480.33879133343089</v>
      </c>
      <c r="H149" s="83">
        <v>115.63338748077204</v>
      </c>
      <c r="I149" s="84">
        <v>4.1174524737999993</v>
      </c>
      <c r="J149" s="84">
        <v>51.487177831696314</v>
      </c>
      <c r="K149" s="83">
        <v>37.961799823192472</v>
      </c>
      <c r="L149" s="84">
        <v>209.2</v>
      </c>
    </row>
    <row r="150" spans="1:12" s="7" customFormat="1" ht="13.5" customHeight="1" x14ac:dyDescent="0.2">
      <c r="A150" s="19">
        <v>933</v>
      </c>
      <c r="B150" s="20" t="s">
        <v>145</v>
      </c>
      <c r="C150" s="82">
        <v>293.88516301947743</v>
      </c>
      <c r="D150" s="82">
        <v>8.295131640000001</v>
      </c>
      <c r="E150" s="82">
        <v>52.991634599098617</v>
      </c>
      <c r="F150" s="82">
        <v>28.199103800640628</v>
      </c>
      <c r="G150" s="82">
        <v>383.3710330592167</v>
      </c>
      <c r="H150" s="83">
        <v>118.67927525246954</v>
      </c>
      <c r="I150" s="84">
        <v>8.295131640000001</v>
      </c>
      <c r="J150" s="84">
        <v>47.140678256241472</v>
      </c>
      <c r="K150" s="83">
        <v>28.199103800640628</v>
      </c>
      <c r="L150" s="84">
        <v>202.31399999999999</v>
      </c>
    </row>
    <row r="151" spans="1:12" s="7" customFormat="1" ht="13.5" customHeight="1" x14ac:dyDescent="0.2">
      <c r="A151" s="19">
        <v>935</v>
      </c>
      <c r="B151" s="20" t="s">
        <v>146</v>
      </c>
      <c r="C151" s="82">
        <v>412.38936941291342</v>
      </c>
      <c r="D151" s="82">
        <v>8.8388805999999995</v>
      </c>
      <c r="E151" s="82">
        <v>64.398646583293541</v>
      </c>
      <c r="F151" s="82">
        <v>36.014582528574238</v>
      </c>
      <c r="G151" s="82">
        <v>521.6414791247812</v>
      </c>
      <c r="H151" s="83">
        <v>115.20269292065537</v>
      </c>
      <c r="I151" s="84">
        <v>8.8388805999999995</v>
      </c>
      <c r="J151" s="84">
        <v>47.450171097579258</v>
      </c>
      <c r="K151" s="83">
        <v>36.014582528574238</v>
      </c>
      <c r="L151" s="84">
        <v>207.506</v>
      </c>
    </row>
    <row r="152" spans="1:12" s="7" customFormat="1" ht="13.5" customHeight="1" x14ac:dyDescent="0.2">
      <c r="A152" s="19">
        <v>936</v>
      </c>
      <c r="B152" s="20" t="s">
        <v>147</v>
      </c>
      <c r="C152" s="82">
        <v>629.13791294819555</v>
      </c>
      <c r="D152" s="82">
        <v>6.2346819999999994</v>
      </c>
      <c r="E152" s="82">
        <v>147.11518774179939</v>
      </c>
      <c r="F152" s="82">
        <v>74.670898525442652</v>
      </c>
      <c r="G152" s="82">
        <v>857.15868121543758</v>
      </c>
      <c r="H152" s="83">
        <v>265.38973714940369</v>
      </c>
      <c r="I152" s="84">
        <v>6.2346819999999994</v>
      </c>
      <c r="J152" s="84">
        <v>130.97893474179938</v>
      </c>
      <c r="K152" s="83">
        <v>74.670898525442652</v>
      </c>
      <c r="L152" s="84">
        <v>477.274</v>
      </c>
    </row>
    <row r="153" spans="1:12" s="7" customFormat="1" ht="13.5" customHeight="1" x14ac:dyDescent="0.2">
      <c r="A153" s="19">
        <v>937</v>
      </c>
      <c r="B153" s="20" t="s">
        <v>148</v>
      </c>
      <c r="C153" s="82">
        <v>327.3847273552131</v>
      </c>
      <c r="D153" s="82">
        <v>4.4046728499999999</v>
      </c>
      <c r="E153" s="82">
        <v>62.926218596854348</v>
      </c>
      <c r="F153" s="82">
        <v>32.533796079815701</v>
      </c>
      <c r="G153" s="82">
        <v>427.24941488188318</v>
      </c>
      <c r="H153" s="83">
        <v>136.10205288870807</v>
      </c>
      <c r="I153" s="84">
        <v>4.4046728499999999</v>
      </c>
      <c r="J153" s="84">
        <v>50.555610596854351</v>
      </c>
      <c r="K153" s="83">
        <v>32.533796079815701</v>
      </c>
      <c r="L153" s="84">
        <v>223.596</v>
      </c>
    </row>
    <row r="154" spans="1:12" s="7" customFormat="1" ht="13.5" customHeight="1" x14ac:dyDescent="0.2">
      <c r="A154" s="21">
        <v>938</v>
      </c>
      <c r="B154" s="22" t="s">
        <v>149</v>
      </c>
      <c r="C154" s="86">
        <v>459.26826326983831</v>
      </c>
      <c r="D154" s="86">
        <v>8.6243669999999995</v>
      </c>
      <c r="E154" s="86">
        <v>80.599828032421271</v>
      </c>
      <c r="F154" s="86">
        <v>49.707294729470135</v>
      </c>
      <c r="G154" s="86">
        <v>598.19975303172976</v>
      </c>
      <c r="H154" s="83">
        <v>291.88281201124727</v>
      </c>
      <c r="I154" s="88">
        <v>8.6243669999999995</v>
      </c>
      <c r="J154" s="88">
        <v>76.675073032421267</v>
      </c>
      <c r="K154" s="87">
        <v>49.707294729470135</v>
      </c>
      <c r="L154" s="84">
        <v>426.89</v>
      </c>
    </row>
    <row r="155" spans="1:12" s="8" customFormat="1" ht="13.5" customHeight="1" x14ac:dyDescent="0.2">
      <c r="A155" s="33"/>
      <c r="B155" s="34"/>
      <c r="C155" s="77"/>
      <c r="D155" s="77"/>
      <c r="E155" s="74"/>
      <c r="F155" s="77"/>
      <c r="G155" s="74"/>
      <c r="H155" s="74"/>
      <c r="I155" s="78"/>
      <c r="J155" s="78"/>
      <c r="K155" s="78"/>
      <c r="L155" s="78"/>
    </row>
    <row r="156" spans="1:12" s="8" customFormat="1" ht="12.75" customHeight="1" x14ac:dyDescent="0.2">
      <c r="A156" s="35" t="s">
        <v>150</v>
      </c>
      <c r="B156" s="36"/>
      <c r="C156" s="95">
        <v>6093.0918835940774</v>
      </c>
      <c r="D156" s="95">
        <v>83.609870539324504</v>
      </c>
      <c r="E156" s="95">
        <v>1269.3145129270445</v>
      </c>
      <c r="F156" s="95">
        <v>706.13123119500131</v>
      </c>
      <c r="G156" s="95">
        <v>8152.1474982554491</v>
      </c>
      <c r="H156" s="95">
        <v>3353.8540426738505</v>
      </c>
      <c r="I156" s="95">
        <v>83.609870539324504</v>
      </c>
      <c r="J156" s="95">
        <v>1145.0200549270448</v>
      </c>
      <c r="K156" s="95">
        <v>706.13123119500131</v>
      </c>
      <c r="L156" s="95">
        <v>5288.6159999999991</v>
      </c>
    </row>
    <row r="157" spans="1:12" s="8" customFormat="1" ht="13.5" customHeight="1" x14ac:dyDescent="0.2">
      <c r="A157" s="35" t="s">
        <v>151</v>
      </c>
      <c r="B157" s="36"/>
      <c r="C157" s="95">
        <v>8128.4179624342369</v>
      </c>
      <c r="D157" s="95">
        <v>101.78395198981461</v>
      </c>
      <c r="E157" s="95">
        <v>1368.7839748206957</v>
      </c>
      <c r="F157" s="95">
        <v>841.70681312659474</v>
      </c>
      <c r="G157" s="95">
        <v>10440.692702371343</v>
      </c>
      <c r="H157" s="95">
        <v>4103.012097417437</v>
      </c>
      <c r="I157" s="95">
        <v>101.78395198981461</v>
      </c>
      <c r="J157" s="95">
        <v>1200.2015647349808</v>
      </c>
      <c r="K157" s="95">
        <v>841.70681312659474</v>
      </c>
      <c r="L157" s="95">
        <v>6246.7050000000008</v>
      </c>
    </row>
    <row r="158" spans="1:12" s="8" customFormat="1" ht="13.5" customHeight="1" x14ac:dyDescent="0.2">
      <c r="A158" s="35" t="s">
        <v>152</v>
      </c>
      <c r="B158" s="36"/>
      <c r="C158" s="95">
        <v>7922.2105397465575</v>
      </c>
      <c r="D158" s="95">
        <v>110.60761367281631</v>
      </c>
      <c r="E158" s="95">
        <v>1470.891503359268</v>
      </c>
      <c r="F158" s="95">
        <v>815.87498907098416</v>
      </c>
      <c r="G158" s="95">
        <v>10319.584645849625</v>
      </c>
      <c r="H158" s="95">
        <v>3076.6651254723793</v>
      </c>
      <c r="I158" s="95">
        <v>110.60761367281631</v>
      </c>
      <c r="J158" s="95">
        <v>1242.8120086033155</v>
      </c>
      <c r="K158" s="95">
        <v>815.87498907098416</v>
      </c>
      <c r="L158" s="95">
        <v>5245.9610000000011</v>
      </c>
    </row>
    <row r="159" spans="1:12" s="8" customFormat="1" ht="13.5" customHeight="1" x14ac:dyDescent="0.2">
      <c r="A159" s="35" t="s">
        <v>153</v>
      </c>
      <c r="B159" s="36"/>
      <c r="C159" s="95">
        <v>12358.872384868067</v>
      </c>
      <c r="D159" s="95">
        <v>171.51331954877915</v>
      </c>
      <c r="E159" s="95">
        <v>2170.1331482133983</v>
      </c>
      <c r="F159" s="95">
        <v>1239.0197361376233</v>
      </c>
      <c r="G159" s="95">
        <v>15939.538588767873</v>
      </c>
      <c r="H159" s="95">
        <v>5578.2823914044038</v>
      </c>
      <c r="I159" s="95">
        <v>171.51331954877915</v>
      </c>
      <c r="J159" s="95">
        <v>1885.2105050098271</v>
      </c>
      <c r="K159" s="95">
        <v>1239.0197361376233</v>
      </c>
      <c r="L159" s="95">
        <v>8874.0239999999994</v>
      </c>
    </row>
    <row r="160" spans="1:12" s="8" customFormat="1" ht="13.5" customHeight="1" x14ac:dyDescent="0.2">
      <c r="A160" s="35"/>
      <c r="B160" s="37"/>
      <c r="C160" s="95"/>
      <c r="D160" s="95"/>
      <c r="E160" s="95"/>
      <c r="F160" s="95"/>
      <c r="G160" s="95"/>
      <c r="H160" s="95"/>
      <c r="I160" s="95"/>
      <c r="J160" s="95"/>
      <c r="K160" s="95"/>
      <c r="L160" s="95"/>
    </row>
    <row r="161" spans="1:12" s="8" customFormat="1" ht="13.5" customHeight="1" x14ac:dyDescent="0.2">
      <c r="A161" s="35" t="s">
        <v>154</v>
      </c>
      <c r="B161" s="37"/>
      <c r="C161" s="95">
        <v>6093.0918835940774</v>
      </c>
      <c r="D161" s="95">
        <v>83.609870539324504</v>
      </c>
      <c r="E161" s="95">
        <v>1269.3145129270445</v>
      </c>
      <c r="F161" s="95">
        <v>706.13123119500131</v>
      </c>
      <c r="G161" s="95">
        <v>8152.1474982554491</v>
      </c>
      <c r="H161" s="95">
        <v>3353.8540426738505</v>
      </c>
      <c r="I161" s="95">
        <v>83.609870539324504</v>
      </c>
      <c r="J161" s="95">
        <v>1145.0200549270448</v>
      </c>
      <c r="K161" s="95">
        <v>706.13123119500131</v>
      </c>
      <c r="L161" s="95">
        <v>5288.6159999999991</v>
      </c>
    </row>
    <row r="162" spans="1:12" s="8" customFormat="1" ht="13.5" customHeight="1" x14ac:dyDescent="0.2">
      <c r="A162" s="35" t="s">
        <v>155</v>
      </c>
      <c r="B162" s="37"/>
      <c r="C162" s="95">
        <v>3716.0640332748089</v>
      </c>
      <c r="D162" s="95">
        <v>49.687333219999999</v>
      </c>
      <c r="E162" s="95">
        <v>624.76922779434847</v>
      </c>
      <c r="F162" s="95">
        <v>373.5919576807209</v>
      </c>
      <c r="G162" s="95">
        <v>4764.112551969878</v>
      </c>
      <c r="H162" s="95">
        <v>1311.5256474084294</v>
      </c>
      <c r="I162" s="95">
        <v>49.687333219999999</v>
      </c>
      <c r="J162" s="95">
        <v>521.34737490863427</v>
      </c>
      <c r="K162" s="95">
        <v>373.5919576807209</v>
      </c>
      <c r="L162" s="95">
        <v>2256.1510000000003</v>
      </c>
    </row>
    <row r="163" spans="1:12" s="8" customFormat="1" ht="13.5" customHeight="1" x14ac:dyDescent="0.2">
      <c r="A163" s="35" t="s">
        <v>156</v>
      </c>
      <c r="B163" s="37"/>
      <c r="C163" s="95">
        <v>2873.1480395187518</v>
      </c>
      <c r="D163" s="95">
        <v>44.744227489979153</v>
      </c>
      <c r="E163" s="95">
        <v>492.39933636221508</v>
      </c>
      <c r="F163" s="95">
        <v>279.88913008542778</v>
      </c>
      <c r="G163" s="95">
        <v>3690.1807334563746</v>
      </c>
      <c r="H163" s="95">
        <v>990.84448627407028</v>
      </c>
      <c r="I163" s="95">
        <v>44.744227489979153</v>
      </c>
      <c r="J163" s="95">
        <v>418.63294357292932</v>
      </c>
      <c r="K163" s="95">
        <v>279.88913008542778</v>
      </c>
      <c r="L163" s="95">
        <v>1734.1110000000001</v>
      </c>
    </row>
    <row r="164" spans="1:12" s="8" customFormat="1" ht="13.5" customHeight="1" x14ac:dyDescent="0.2">
      <c r="A164" s="35" t="s">
        <v>157</v>
      </c>
      <c r="B164" s="37"/>
      <c r="C164" s="95">
        <v>1593.2558728699091</v>
      </c>
      <c r="D164" s="95">
        <v>21.609039035000002</v>
      </c>
      <c r="E164" s="95">
        <v>297.59038569594009</v>
      </c>
      <c r="F164" s="95">
        <v>171.96439874841059</v>
      </c>
      <c r="G164" s="95">
        <v>2084.4196963492595</v>
      </c>
      <c r="H164" s="95">
        <v>765.55346882222818</v>
      </c>
      <c r="I164" s="95">
        <v>21.609039035000002</v>
      </c>
      <c r="J164" s="95">
        <v>244.99501069594007</v>
      </c>
      <c r="K164" s="95">
        <v>171.96439874841059</v>
      </c>
      <c r="L164" s="95">
        <v>1204.1229999999998</v>
      </c>
    </row>
    <row r="165" spans="1:12" s="8" customFormat="1" ht="13.5" customHeight="1" x14ac:dyDescent="0.2">
      <c r="A165" s="35" t="s">
        <v>158</v>
      </c>
      <c r="B165" s="37"/>
      <c r="C165" s="95">
        <v>4703.4497539890972</v>
      </c>
      <c r="D165" s="95">
        <v>55.508033610000005</v>
      </c>
      <c r="E165" s="95">
        <v>810.27258905112171</v>
      </c>
      <c r="F165" s="95">
        <v>495.3053339747122</v>
      </c>
      <c r="G165" s="95">
        <v>6064.5357106249303</v>
      </c>
      <c r="H165" s="95">
        <v>2982.7884368032755</v>
      </c>
      <c r="I165" s="95">
        <v>55.508033610000005</v>
      </c>
      <c r="J165" s="95">
        <v>730.33348705112178</v>
      </c>
      <c r="K165" s="95">
        <v>495.3053339747122</v>
      </c>
      <c r="L165" s="95">
        <v>4263.9360000000006</v>
      </c>
    </row>
    <row r="166" spans="1:12" s="8" customFormat="1" ht="13.5" customHeight="1" x14ac:dyDescent="0.2">
      <c r="A166" s="35" t="s">
        <v>159</v>
      </c>
      <c r="B166" s="37"/>
      <c r="C166" s="95">
        <v>5149.2859184354584</v>
      </c>
      <c r="D166" s="95">
        <v>70.931833193799989</v>
      </c>
      <c r="E166" s="95">
        <v>1032.0754355344741</v>
      </c>
      <c r="F166" s="95">
        <v>540.01521314313243</v>
      </c>
      <c r="G166" s="95">
        <v>6792.3084003068652</v>
      </c>
      <c r="H166" s="95">
        <v>2652.6078398799159</v>
      </c>
      <c r="I166" s="95">
        <v>70.931833193799989</v>
      </c>
      <c r="J166" s="95">
        <v>916.06295233447418</v>
      </c>
      <c r="K166" s="95">
        <v>540.01521314313243</v>
      </c>
      <c r="L166" s="95">
        <v>4179.6189999999997</v>
      </c>
    </row>
    <row r="167" spans="1:12" s="8" customFormat="1" ht="13.5" customHeight="1" x14ac:dyDescent="0.2">
      <c r="A167" s="35" t="s">
        <v>160</v>
      </c>
      <c r="B167" s="37"/>
      <c r="C167" s="95">
        <v>3041.017988827306</v>
      </c>
      <c r="D167" s="95">
        <v>41.576914107816322</v>
      </c>
      <c r="E167" s="95">
        <v>560.14616496102292</v>
      </c>
      <c r="F167" s="95">
        <v>305.14806194690129</v>
      </c>
      <c r="G167" s="95">
        <v>3947.8891298430467</v>
      </c>
      <c r="H167" s="95">
        <v>1022.6469170533649</v>
      </c>
      <c r="I167" s="95">
        <v>41.576914107816322</v>
      </c>
      <c r="J167" s="95">
        <v>473.92872856102298</v>
      </c>
      <c r="K167" s="95">
        <v>305.14806194690129</v>
      </c>
      <c r="L167" s="95">
        <v>1843.2990000000002</v>
      </c>
    </row>
    <row r="168" spans="1:12" s="8" customFormat="1" ht="13.5" customHeight="1" x14ac:dyDescent="0.2">
      <c r="A168" s="35" t="s">
        <v>161</v>
      </c>
      <c r="B168" s="37"/>
      <c r="C168" s="95">
        <v>3858.6515678652659</v>
      </c>
      <c r="D168" s="95">
        <v>56.792975119999994</v>
      </c>
      <c r="E168" s="95">
        <v>660.6539963045451</v>
      </c>
      <c r="F168" s="95">
        <v>379.49139360079562</v>
      </c>
      <c r="G168" s="95">
        <v>4955.5899328906071</v>
      </c>
      <c r="H168" s="95">
        <v>1618.5803120035687</v>
      </c>
      <c r="I168" s="95">
        <v>56.792975119999994</v>
      </c>
      <c r="J168" s="95">
        <v>561.15384757240224</v>
      </c>
      <c r="K168" s="95">
        <v>379.49139360079562</v>
      </c>
      <c r="L168" s="95">
        <v>2616.018</v>
      </c>
    </row>
    <row r="169" spans="1:12" s="8" customFormat="1" ht="13.5" customHeight="1" x14ac:dyDescent="0.2">
      <c r="A169" s="38" t="s">
        <v>162</v>
      </c>
      <c r="B169" s="39"/>
      <c r="C169" s="96">
        <v>3474.6277122682709</v>
      </c>
      <c r="D169" s="96">
        <v>43.054529434814611</v>
      </c>
      <c r="E169" s="96">
        <v>531.9014906896939</v>
      </c>
      <c r="F169" s="96">
        <v>351.19604915510155</v>
      </c>
      <c r="G169" s="96">
        <v>4400.7797815478807</v>
      </c>
      <c r="H169" s="96">
        <v>1413.412506049367</v>
      </c>
      <c r="I169" s="96">
        <v>43.054529434814611</v>
      </c>
      <c r="J169" s="96">
        <v>461.76973365159876</v>
      </c>
      <c r="K169" s="96">
        <v>351.19604915510155</v>
      </c>
      <c r="L169" s="96">
        <v>2269.433</v>
      </c>
    </row>
    <row r="170" spans="1:12" s="8" customFormat="1" ht="13.5" customHeight="1" x14ac:dyDescent="0.2">
      <c r="A170" s="13"/>
      <c r="B170" s="75"/>
      <c r="C170" s="12"/>
      <c r="D170" s="12"/>
      <c r="E170" s="12"/>
      <c r="F170" s="12"/>
      <c r="G170" s="12"/>
      <c r="H170" s="12"/>
      <c r="I170" s="12"/>
      <c r="J170" s="12"/>
      <c r="K170" s="12"/>
      <c r="L170" s="12"/>
    </row>
    <row r="171" spans="1:12" s="8" customFormat="1" ht="13.5" customHeight="1" x14ac:dyDescent="0.2">
      <c r="A171" s="12"/>
      <c r="B171" s="12"/>
      <c r="C171" s="12"/>
      <c r="D171" s="12"/>
      <c r="E171" s="12"/>
      <c r="F171" s="12"/>
      <c r="G171" s="12"/>
      <c r="H171" s="12"/>
      <c r="I171" s="12"/>
      <c r="J171" s="12"/>
      <c r="K171" s="12"/>
      <c r="L171" s="12"/>
    </row>
    <row r="172" spans="1:12" x14ac:dyDescent="0.25">
      <c r="A172" s="14"/>
    </row>
  </sheetData>
  <mergeCells count="3">
    <mergeCell ref="C1:G1"/>
    <mergeCell ref="A1:B2"/>
    <mergeCell ref="H1:L1"/>
  </mergeCells>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59999389629810485"/>
  </sheetPr>
  <dimension ref="A1:O171"/>
  <sheetViews>
    <sheetView showGridLines="0" zoomScale="85" zoomScaleNormal="85" workbookViewId="0">
      <pane xSplit="2" ySplit="5" topLeftCell="C168" activePane="bottomRight" state="frozen"/>
      <selection activeCell="M1" sqref="A1:XFD1"/>
      <selection pane="topRight" activeCell="M1" sqref="A1:XFD1"/>
      <selection pane="bottomLeft" activeCell="M1" sqref="A1:XFD1"/>
      <selection pane="bottomRight" sqref="A1:B4"/>
    </sheetView>
  </sheetViews>
  <sheetFormatPr defaultColWidth="8.88671875" defaultRowHeight="12.75" x14ac:dyDescent="0.2"/>
  <cols>
    <col min="1" max="1" width="6.6640625" style="13" customWidth="1"/>
    <col min="2" max="2" width="28.109375" style="11" bestFit="1" customWidth="1"/>
    <col min="3" max="3" width="13.88671875" style="8" customWidth="1"/>
    <col min="4" max="6" width="11.6640625" style="8" customWidth="1"/>
    <col min="7" max="8" width="19.21875" style="8" customWidth="1"/>
    <col min="9" max="9" width="26.5546875" style="8" customWidth="1"/>
    <col min="10" max="10" width="16.109375" style="8" customWidth="1"/>
    <col min="11" max="11" width="13.44140625" style="8" customWidth="1"/>
    <col min="12" max="12" width="12.6640625" style="8" customWidth="1"/>
    <col min="13" max="13" width="13.6640625" style="8" customWidth="1"/>
    <col min="14" max="14" width="19.109375" style="8" bestFit="1" customWidth="1"/>
    <col min="15" max="15" width="18.5546875" style="8" bestFit="1" customWidth="1"/>
    <col min="16" max="16384" width="8.88671875" style="8"/>
  </cols>
  <sheetData>
    <row r="1" spans="1:15" s="9" customFormat="1" ht="30" customHeight="1" x14ac:dyDescent="0.2">
      <c r="A1" s="198" t="s">
        <v>205</v>
      </c>
      <c r="B1" s="199"/>
      <c r="C1" s="187" t="s">
        <v>213</v>
      </c>
      <c r="D1" s="188"/>
      <c r="E1" s="188"/>
      <c r="F1" s="188"/>
      <c r="G1" s="188"/>
      <c r="H1" s="188"/>
      <c r="I1" s="188"/>
      <c r="J1" s="172"/>
      <c r="K1" s="172"/>
      <c r="L1" s="197" t="s">
        <v>212</v>
      </c>
      <c r="M1" s="197"/>
      <c r="N1" s="197"/>
      <c r="O1" s="197"/>
    </row>
    <row r="2" spans="1:15" s="9" customFormat="1" ht="103.5" customHeight="1" x14ac:dyDescent="0.2">
      <c r="A2" s="200"/>
      <c r="B2" s="201"/>
      <c r="C2" s="48" t="s">
        <v>206</v>
      </c>
      <c r="D2" s="48" t="s">
        <v>207</v>
      </c>
      <c r="E2" s="48" t="s">
        <v>208</v>
      </c>
      <c r="F2" s="48" t="s">
        <v>209</v>
      </c>
      <c r="G2" s="48" t="s">
        <v>270</v>
      </c>
      <c r="H2" s="48" t="s">
        <v>271</v>
      </c>
      <c r="I2" s="48" t="s">
        <v>272</v>
      </c>
      <c r="J2" s="48" t="s">
        <v>273</v>
      </c>
      <c r="K2" s="48" t="s">
        <v>274</v>
      </c>
      <c r="L2" s="48" t="s">
        <v>210</v>
      </c>
      <c r="M2" s="48" t="s">
        <v>211</v>
      </c>
      <c r="N2" s="48" t="s">
        <v>275</v>
      </c>
      <c r="O2" s="48" t="s">
        <v>276</v>
      </c>
    </row>
    <row r="3" spans="1:15" s="9" customFormat="1" ht="15.75" customHeight="1" x14ac:dyDescent="0.2">
      <c r="A3" s="200"/>
      <c r="B3" s="201"/>
      <c r="C3" s="100" t="s">
        <v>164</v>
      </c>
      <c r="D3" s="100" t="s">
        <v>165</v>
      </c>
      <c r="E3" s="100" t="s">
        <v>166</v>
      </c>
      <c r="F3" s="100" t="s">
        <v>167</v>
      </c>
      <c r="G3" s="100" t="s">
        <v>168</v>
      </c>
      <c r="H3" s="165" t="s">
        <v>169</v>
      </c>
      <c r="I3" s="165" t="s">
        <v>170</v>
      </c>
      <c r="J3" s="173" t="s">
        <v>171</v>
      </c>
      <c r="K3" s="173" t="s">
        <v>173</v>
      </c>
      <c r="L3" s="165" t="s">
        <v>174</v>
      </c>
      <c r="M3" s="165" t="s">
        <v>176</v>
      </c>
      <c r="N3" s="165" t="s">
        <v>177</v>
      </c>
      <c r="O3" s="100" t="s">
        <v>283</v>
      </c>
    </row>
    <row r="4" spans="1:15" s="54" customFormat="1" ht="19.5" customHeight="1" x14ac:dyDescent="0.2">
      <c r="A4" s="202"/>
      <c r="B4" s="203"/>
      <c r="C4" s="53"/>
      <c r="D4" s="53"/>
      <c r="E4" s="53"/>
      <c r="F4" s="53"/>
      <c r="G4" s="53"/>
      <c r="H4" s="53"/>
      <c r="I4" s="53" t="s">
        <v>195</v>
      </c>
      <c r="J4" s="53"/>
      <c r="K4" s="53" t="s">
        <v>222</v>
      </c>
      <c r="L4" s="53"/>
      <c r="M4" s="53" t="s">
        <v>172</v>
      </c>
      <c r="N4" s="53"/>
      <c r="O4" s="53" t="s">
        <v>284</v>
      </c>
    </row>
    <row r="5" spans="1:15" s="10" customFormat="1" ht="13.5" customHeight="1" x14ac:dyDescent="0.2">
      <c r="A5" s="17" t="s">
        <v>1</v>
      </c>
      <c r="B5" s="25"/>
      <c r="C5" s="149">
        <f>SUMPRODUCT(C6:C154,E6:E154)/SUM(E6:E154)</f>
        <v>4098.8201774345516</v>
      </c>
      <c r="D5" s="149">
        <f>SUMPRODUCT(D6:D154,F6:F154)/SUM(F6:F154)</f>
        <v>5294.7767885204494</v>
      </c>
      <c r="E5" s="106">
        <f t="shared" ref="E5:K5" si="0">SUM(E6:E154)</f>
        <v>4509465.5</v>
      </c>
      <c r="F5" s="106">
        <f t="shared" si="0"/>
        <v>2848163.8333320003</v>
      </c>
      <c r="G5" s="107">
        <f t="shared" si="0"/>
        <v>651.52265097983422</v>
      </c>
      <c r="H5" s="168">
        <f t="shared" si="0"/>
        <v>287.19018418840926</v>
      </c>
      <c r="I5" s="107">
        <f t="shared" si="0"/>
        <v>34502.59277064295</v>
      </c>
      <c r="J5" s="107">
        <f t="shared" si="0"/>
        <v>18390.779113674875</v>
      </c>
      <c r="K5" s="107">
        <f t="shared" si="0"/>
        <v>16111.813656968077</v>
      </c>
      <c r="L5" s="149">
        <f>SUMPRODUCT(L6:L154,M6:M154)/SUM(M6:M154)</f>
        <v>33.644769480097423</v>
      </c>
      <c r="M5" s="108">
        <f>SUM(M6:M154)</f>
        <v>7357629.3333320003</v>
      </c>
      <c r="N5" s="109">
        <f>SUM(N6:N154)</f>
        <v>219.96901291077654</v>
      </c>
      <c r="O5" s="109">
        <f>SUM(O6:O154)</f>
        <v>467.51475575073459</v>
      </c>
    </row>
    <row r="6" spans="1:15" ht="13.5" customHeight="1" x14ac:dyDescent="0.2">
      <c r="A6" s="19">
        <v>202</v>
      </c>
      <c r="B6" s="23" t="s">
        <v>2</v>
      </c>
      <c r="C6" s="110">
        <v>5389.25</v>
      </c>
      <c r="D6" s="110">
        <v>6928.2</v>
      </c>
      <c r="E6" s="111">
        <v>10751</v>
      </c>
      <c r="F6" s="111">
        <v>7957</v>
      </c>
      <c r="G6" s="112">
        <v>3.410075037705643</v>
      </c>
      <c r="H6" s="112">
        <v>0.45771987820458443</v>
      </c>
      <c r="I6" s="113">
        <v>116.93530906591023</v>
      </c>
      <c r="J6" s="113">
        <v>8.7996567634699989</v>
      </c>
      <c r="K6" s="113">
        <v>108.13565230244023</v>
      </c>
      <c r="L6" s="114">
        <v>38.57</v>
      </c>
      <c r="M6" s="111">
        <v>18708</v>
      </c>
      <c r="N6" s="71">
        <v>0.70799999999999996</v>
      </c>
      <c r="O6" s="71">
        <v>1.42956756</v>
      </c>
    </row>
    <row r="7" spans="1:15" ht="13.5" customHeight="1" x14ac:dyDescent="0.2">
      <c r="A7" s="19">
        <v>203</v>
      </c>
      <c r="B7" s="23" t="s">
        <v>3</v>
      </c>
      <c r="C7" s="115">
        <v>4907.34</v>
      </c>
      <c r="D7" s="115">
        <v>6598.44</v>
      </c>
      <c r="E7" s="116">
        <v>24707.5</v>
      </c>
      <c r="F7" s="117">
        <v>13292</v>
      </c>
      <c r="G7" s="118">
        <v>8.7187967092415288</v>
      </c>
      <c r="H7" s="118">
        <v>2.5443224057159055</v>
      </c>
      <c r="I7" s="97">
        <v>220.21768664495741</v>
      </c>
      <c r="J7" s="97">
        <v>85.911320581605992</v>
      </c>
      <c r="K7" s="97">
        <v>134.30636606335142</v>
      </c>
      <c r="L7" s="119">
        <v>37.82</v>
      </c>
      <c r="M7" s="116">
        <v>37999.5</v>
      </c>
      <c r="N7" s="120">
        <v>4.7478439207752698</v>
      </c>
      <c r="O7" s="120">
        <v>6.1849850107752697</v>
      </c>
    </row>
    <row r="8" spans="1:15" ht="13.5" customHeight="1" x14ac:dyDescent="0.2">
      <c r="A8" s="19">
        <v>204</v>
      </c>
      <c r="B8" s="23" t="s">
        <v>4</v>
      </c>
      <c r="C8" s="115">
        <v>5908.79</v>
      </c>
      <c r="D8" s="115">
        <v>7872.97</v>
      </c>
      <c r="E8" s="116">
        <v>18408</v>
      </c>
      <c r="F8" s="117">
        <v>11936</v>
      </c>
      <c r="G8" s="118">
        <v>2.1227572647826083</v>
      </c>
      <c r="H8" s="118">
        <v>2.6854312868532619</v>
      </c>
      <c r="I8" s="97">
        <v>207.54896479163585</v>
      </c>
      <c r="J8" s="97">
        <v>71.619554798062012</v>
      </c>
      <c r="K8" s="97">
        <v>135.92940999357384</v>
      </c>
      <c r="L8" s="119">
        <v>36.26</v>
      </c>
      <c r="M8" s="116">
        <v>30344</v>
      </c>
      <c r="N8" s="120">
        <v>0.96099999999999997</v>
      </c>
      <c r="O8" s="120">
        <v>2.0612734399999999</v>
      </c>
    </row>
    <row r="9" spans="1:15" ht="13.5" customHeight="1" x14ac:dyDescent="0.2">
      <c r="A9" s="19">
        <v>205</v>
      </c>
      <c r="B9" s="23" t="s">
        <v>5</v>
      </c>
      <c r="C9" s="115">
        <v>5208.92</v>
      </c>
      <c r="D9" s="115">
        <v>7011.63</v>
      </c>
      <c r="E9" s="116">
        <v>9854</v>
      </c>
      <c r="F9" s="117">
        <v>7001.5</v>
      </c>
      <c r="G9" s="118">
        <v>1.3383708343434766</v>
      </c>
      <c r="H9" s="118">
        <v>1.1173595302194816</v>
      </c>
      <c r="I9" s="97">
        <v>102.87635548956295</v>
      </c>
      <c r="J9" s="97">
        <v>63.638936399011001</v>
      </c>
      <c r="K9" s="97">
        <v>39.237419090551953</v>
      </c>
      <c r="L9" s="119">
        <v>63.27</v>
      </c>
      <c r="M9" s="116">
        <v>16855.5</v>
      </c>
      <c r="N9" s="120">
        <v>3.3481009999999998</v>
      </c>
      <c r="O9" s="120">
        <v>4.4145484850000001</v>
      </c>
    </row>
    <row r="10" spans="1:15" ht="13.5" customHeight="1" x14ac:dyDescent="0.2">
      <c r="A10" s="19">
        <v>206</v>
      </c>
      <c r="B10" s="23" t="s">
        <v>6</v>
      </c>
      <c r="C10" s="115">
        <v>5250.48</v>
      </c>
      <c r="D10" s="115">
        <v>6962.29</v>
      </c>
      <c r="E10" s="116">
        <v>13591.5</v>
      </c>
      <c r="F10" s="117">
        <v>7442.5</v>
      </c>
      <c r="G10" s="118">
        <v>4.6506356352769771</v>
      </c>
      <c r="H10" s="118">
        <v>2.0212456978443827</v>
      </c>
      <c r="I10" s="97">
        <v>129.85062357812134</v>
      </c>
      <c r="J10" s="97">
        <v>29.765627205745993</v>
      </c>
      <c r="K10" s="97">
        <v>100.08499637237534</v>
      </c>
      <c r="L10" s="119">
        <v>46.63</v>
      </c>
      <c r="M10" s="116">
        <v>21034</v>
      </c>
      <c r="N10" s="120">
        <v>0.82399999999999995</v>
      </c>
      <c r="O10" s="120">
        <v>1.8048154199999999</v>
      </c>
    </row>
    <row r="11" spans="1:15" ht="13.5" customHeight="1" x14ac:dyDescent="0.2">
      <c r="A11" s="19">
        <v>207</v>
      </c>
      <c r="B11" s="23" t="s">
        <v>7</v>
      </c>
      <c r="C11" s="115">
        <v>5324.58</v>
      </c>
      <c r="D11" s="115">
        <v>6749.35</v>
      </c>
      <c r="E11" s="116">
        <v>6778</v>
      </c>
      <c r="F11" s="117">
        <v>4720.5</v>
      </c>
      <c r="G11" s="118">
        <v>0.76925301999999995</v>
      </c>
      <c r="H11" s="118">
        <v>0.9225024784753687</v>
      </c>
      <c r="I11" s="97">
        <v>69.642065413475365</v>
      </c>
      <c r="J11" s="97">
        <v>27.032459924031002</v>
      </c>
      <c r="K11" s="97">
        <v>42.609605489444355</v>
      </c>
      <c r="L11" s="119">
        <v>46.43</v>
      </c>
      <c r="M11" s="116">
        <v>11498.5</v>
      </c>
      <c r="N11" s="120">
        <v>0.442</v>
      </c>
      <c r="O11" s="120">
        <v>0.97587535499999989</v>
      </c>
    </row>
    <row r="12" spans="1:15" ht="13.5" customHeight="1" x14ac:dyDescent="0.2">
      <c r="A12" s="19">
        <v>208</v>
      </c>
      <c r="B12" s="23" t="s">
        <v>8</v>
      </c>
      <c r="C12" s="115">
        <v>5471.45</v>
      </c>
      <c r="D12" s="115">
        <v>7394.57</v>
      </c>
      <c r="E12" s="116">
        <v>21602</v>
      </c>
      <c r="F12" s="117">
        <v>11471</v>
      </c>
      <c r="G12" s="118">
        <v>4.4698618914852268</v>
      </c>
      <c r="H12" s="118">
        <v>4.1244372281207182</v>
      </c>
      <c r="I12" s="97">
        <v>211.61167448960592</v>
      </c>
      <c r="J12" s="97">
        <v>69.963575885471002</v>
      </c>
      <c r="K12" s="97">
        <v>141.6480986041349</v>
      </c>
      <c r="L12" s="119">
        <v>31.51</v>
      </c>
      <c r="M12" s="116">
        <v>33073</v>
      </c>
      <c r="N12" s="120">
        <v>0</v>
      </c>
      <c r="O12" s="120">
        <v>1.0421302300000002</v>
      </c>
    </row>
    <row r="13" spans="1:15" ht="13.5" customHeight="1" x14ac:dyDescent="0.2">
      <c r="A13" s="19">
        <v>209</v>
      </c>
      <c r="B13" s="23" t="s">
        <v>9</v>
      </c>
      <c r="C13" s="115">
        <v>5041.6499999999996</v>
      </c>
      <c r="D13" s="115">
        <v>6722.65</v>
      </c>
      <c r="E13" s="116">
        <v>24983.5</v>
      </c>
      <c r="F13" s="117">
        <v>11287</v>
      </c>
      <c r="G13" s="118">
        <v>7.019535285258276</v>
      </c>
      <c r="H13" s="118">
        <v>0.79247632184586325</v>
      </c>
      <c r="I13" s="97">
        <v>209.6486249321041</v>
      </c>
      <c r="J13" s="97">
        <v>31.473091671890998</v>
      </c>
      <c r="K13" s="97">
        <v>178.17553326021309</v>
      </c>
      <c r="L13" s="119">
        <v>40.369999999999997</v>
      </c>
      <c r="M13" s="116">
        <v>36270.5</v>
      </c>
      <c r="N13" s="120">
        <v>3.9558866321206696</v>
      </c>
      <c r="O13" s="120">
        <v>5.4201267171206693</v>
      </c>
    </row>
    <row r="14" spans="1:15" ht="13.5" customHeight="1" x14ac:dyDescent="0.2">
      <c r="A14" s="19">
        <v>210</v>
      </c>
      <c r="B14" s="23" t="s">
        <v>10</v>
      </c>
      <c r="C14" s="115">
        <v>5537.79</v>
      </c>
      <c r="D14" s="115">
        <v>7756.04</v>
      </c>
      <c r="E14" s="116">
        <v>23341</v>
      </c>
      <c r="F14" s="117">
        <v>14493.5</v>
      </c>
      <c r="G14" s="118">
        <v>3.0471996599999986</v>
      </c>
      <c r="H14" s="118">
        <v>2.593868087929831</v>
      </c>
      <c r="I14" s="97">
        <v>247.31078987792984</v>
      </c>
      <c r="J14" s="97">
        <v>124.57890342491399</v>
      </c>
      <c r="K14" s="97">
        <v>122.73188645301585</v>
      </c>
      <c r="L14" s="119">
        <v>44.49</v>
      </c>
      <c r="M14" s="116">
        <v>37834.5</v>
      </c>
      <c r="N14" s="120">
        <v>0</v>
      </c>
      <c r="O14" s="120">
        <v>1.6832569049999999</v>
      </c>
    </row>
    <row r="15" spans="1:15" ht="13.5" customHeight="1" x14ac:dyDescent="0.2">
      <c r="A15" s="19">
        <v>211</v>
      </c>
      <c r="B15" s="23" t="s">
        <v>11</v>
      </c>
      <c r="C15" s="115">
        <v>5922.81</v>
      </c>
      <c r="D15" s="115">
        <v>7861.06</v>
      </c>
      <c r="E15" s="116">
        <v>23446.5</v>
      </c>
      <c r="F15" s="117">
        <v>14424</v>
      </c>
      <c r="G15" s="118">
        <v>6.8921458709331151</v>
      </c>
      <c r="H15" s="118">
        <v>1.496470070882661</v>
      </c>
      <c r="I15" s="97">
        <v>260.64571004681579</v>
      </c>
      <c r="J15" s="97">
        <v>62.512799107769993</v>
      </c>
      <c r="K15" s="97">
        <v>198.13291093904579</v>
      </c>
      <c r="L15" s="119">
        <v>53.57</v>
      </c>
      <c r="M15" s="116">
        <v>37870.5</v>
      </c>
      <c r="N15" s="120">
        <v>2.782</v>
      </c>
      <c r="O15" s="120">
        <v>4.810722685</v>
      </c>
    </row>
    <row r="16" spans="1:15" ht="13.5" customHeight="1" x14ac:dyDescent="0.2">
      <c r="A16" s="19">
        <v>212</v>
      </c>
      <c r="B16" s="23" t="s">
        <v>12</v>
      </c>
      <c r="C16" s="115">
        <v>5068.1400000000003</v>
      </c>
      <c r="D16" s="115">
        <v>6334.56</v>
      </c>
      <c r="E16" s="116">
        <v>18760.5</v>
      </c>
      <c r="F16" s="117">
        <v>9494</v>
      </c>
      <c r="G16" s="118">
        <v>2.6288923999999998</v>
      </c>
      <c r="H16" s="118">
        <v>1.4830060241176894</v>
      </c>
      <c r="I16" s="97">
        <v>159.33305153411769</v>
      </c>
      <c r="J16" s="97">
        <v>73.314875570487004</v>
      </c>
      <c r="K16" s="97">
        <v>86.018175963630682</v>
      </c>
      <c r="L16" s="119">
        <v>39.340000000000003</v>
      </c>
      <c r="M16" s="116">
        <v>28254.5</v>
      </c>
      <c r="N16" s="120">
        <v>2.129</v>
      </c>
      <c r="O16" s="120">
        <v>3.2405320300000002</v>
      </c>
    </row>
    <row r="17" spans="1:15" ht="13.5" customHeight="1" x14ac:dyDescent="0.2">
      <c r="A17" s="19">
        <v>213</v>
      </c>
      <c r="B17" s="23" t="s">
        <v>13</v>
      </c>
      <c r="C17" s="115">
        <v>5283.58</v>
      </c>
      <c r="D17" s="115">
        <v>6775.56</v>
      </c>
      <c r="E17" s="116">
        <v>9693</v>
      </c>
      <c r="F17" s="117">
        <v>8688.5</v>
      </c>
      <c r="G17" s="118">
        <v>1.330459193</v>
      </c>
      <c r="H17" s="118">
        <v>0.75707211734327651</v>
      </c>
      <c r="I17" s="97">
        <v>112.17072531034327</v>
      </c>
      <c r="J17" s="97">
        <v>67.642122953254017</v>
      </c>
      <c r="K17" s="97">
        <v>44.528602357089262</v>
      </c>
      <c r="L17" s="119">
        <v>49.51</v>
      </c>
      <c r="M17" s="116">
        <v>18381.5</v>
      </c>
      <c r="N17" s="120">
        <v>0.17599999999999999</v>
      </c>
      <c r="O17" s="120">
        <v>1.0860680649999999</v>
      </c>
    </row>
    <row r="18" spans="1:15" ht="13.5" customHeight="1" x14ac:dyDescent="0.2">
      <c r="A18" s="19">
        <v>301</v>
      </c>
      <c r="B18" s="23" t="s">
        <v>14</v>
      </c>
      <c r="C18" s="115">
        <v>4807.6400000000003</v>
      </c>
      <c r="D18" s="115">
        <v>6172.51</v>
      </c>
      <c r="E18" s="116">
        <v>24991.5</v>
      </c>
      <c r="F18" s="117">
        <v>13669.5</v>
      </c>
      <c r="G18" s="118">
        <v>9.1319494283820912</v>
      </c>
      <c r="H18" s="118">
        <v>2.9827275885165454</v>
      </c>
      <c r="I18" s="97">
        <v>216.63993752189862</v>
      </c>
      <c r="J18" s="97">
        <v>48.620008851650006</v>
      </c>
      <c r="K18" s="97">
        <v>168.01992867024862</v>
      </c>
      <c r="L18" s="119">
        <v>36.67</v>
      </c>
      <c r="M18" s="116">
        <v>38661</v>
      </c>
      <c r="N18" s="120">
        <v>1.15694835</v>
      </c>
      <c r="O18" s="120">
        <v>2.5746472200000001</v>
      </c>
    </row>
    <row r="19" spans="1:15" ht="13.5" customHeight="1" x14ac:dyDescent="0.2">
      <c r="A19" s="19">
        <v>302</v>
      </c>
      <c r="B19" s="23" t="s">
        <v>15</v>
      </c>
      <c r="C19" s="115">
        <v>4403</v>
      </c>
      <c r="D19" s="115">
        <v>5713.32</v>
      </c>
      <c r="E19" s="116">
        <v>30204</v>
      </c>
      <c r="F19" s="117">
        <v>20531.5</v>
      </c>
      <c r="G19" s="118">
        <v>2.8497101821440376</v>
      </c>
      <c r="H19" s="118">
        <v>1.722458971513366</v>
      </c>
      <c r="I19" s="97">
        <v>254.86341073365739</v>
      </c>
      <c r="J19" s="97">
        <v>111.68762330671002</v>
      </c>
      <c r="K19" s="97">
        <v>143.17578742694735</v>
      </c>
      <c r="L19" s="119">
        <v>33.880000000000003</v>
      </c>
      <c r="M19" s="116">
        <v>50735.5</v>
      </c>
      <c r="N19" s="120">
        <v>0.46368799999999999</v>
      </c>
      <c r="O19" s="120">
        <v>2.1826067400000002</v>
      </c>
    </row>
    <row r="20" spans="1:15" ht="13.5" customHeight="1" x14ac:dyDescent="0.2">
      <c r="A20" s="19">
        <v>303</v>
      </c>
      <c r="B20" s="23" t="s">
        <v>16</v>
      </c>
      <c r="C20" s="115">
        <v>3961.51</v>
      </c>
      <c r="D20" s="115">
        <v>5317.31</v>
      </c>
      <c r="E20" s="116">
        <v>22454.5</v>
      </c>
      <c r="F20" s="117">
        <v>16175</v>
      </c>
      <c r="G20" s="118">
        <v>3.6338805134827763</v>
      </c>
      <c r="H20" s="118">
        <v>0.995970527155011</v>
      </c>
      <c r="I20" s="97">
        <v>179.5910665856378</v>
      </c>
      <c r="J20" s="97">
        <v>152.37219062300898</v>
      </c>
      <c r="K20" s="97">
        <v>27.218875962628811</v>
      </c>
      <c r="L20" s="119">
        <v>30.2</v>
      </c>
      <c r="M20" s="116">
        <v>38629.5</v>
      </c>
      <c r="N20" s="120">
        <v>0.86799999999999999</v>
      </c>
      <c r="O20" s="120">
        <v>2.0346108999999997</v>
      </c>
    </row>
    <row r="21" spans="1:15" ht="13.5" customHeight="1" x14ac:dyDescent="0.2">
      <c r="A21" s="19">
        <v>304</v>
      </c>
      <c r="B21" s="23" t="s">
        <v>17</v>
      </c>
      <c r="C21" s="115">
        <v>4821.3500000000004</v>
      </c>
      <c r="D21" s="115">
        <v>6219.66</v>
      </c>
      <c r="E21" s="116">
        <v>26249</v>
      </c>
      <c r="F21" s="117">
        <v>15583.5</v>
      </c>
      <c r="G21" s="118">
        <v>3.1193586251320009</v>
      </c>
      <c r="H21" s="118">
        <v>4.427099815809421</v>
      </c>
      <c r="I21" s="97">
        <v>231.02614620094141</v>
      </c>
      <c r="J21" s="97">
        <v>114.67283069025997</v>
      </c>
      <c r="K21" s="97">
        <v>116.35331551068143</v>
      </c>
      <c r="L21" s="119">
        <v>37.520000000000003</v>
      </c>
      <c r="M21" s="116">
        <v>41832.5</v>
      </c>
      <c r="N21" s="120">
        <v>0.80457299999999998</v>
      </c>
      <c r="O21" s="120">
        <v>2.3741284000000005</v>
      </c>
    </row>
    <row r="22" spans="1:15" ht="13.5" customHeight="1" x14ac:dyDescent="0.2">
      <c r="A22" s="19">
        <v>305</v>
      </c>
      <c r="B22" s="23" t="s">
        <v>18</v>
      </c>
      <c r="C22" s="115">
        <v>4200.43</v>
      </c>
      <c r="D22" s="115">
        <v>5183.1400000000003</v>
      </c>
      <c r="E22" s="116">
        <v>27245.5</v>
      </c>
      <c r="F22" s="117">
        <v>17471</v>
      </c>
      <c r="G22" s="118">
        <v>1.6467269999999998</v>
      </c>
      <c r="H22" s="118">
        <v>1.993041482717788</v>
      </c>
      <c r="I22" s="97">
        <v>208.63722298771779</v>
      </c>
      <c r="J22" s="97">
        <v>199.07206128840895</v>
      </c>
      <c r="K22" s="97">
        <v>9.5651616993088417</v>
      </c>
      <c r="L22" s="119">
        <v>43.35</v>
      </c>
      <c r="M22" s="116">
        <v>44716.5</v>
      </c>
      <c r="N22" s="120">
        <v>0</v>
      </c>
      <c r="O22" s="120">
        <v>1.938460275</v>
      </c>
    </row>
    <row r="23" spans="1:15" ht="13.5" customHeight="1" x14ac:dyDescent="0.2">
      <c r="A23" s="19">
        <v>306</v>
      </c>
      <c r="B23" s="23" t="s">
        <v>19</v>
      </c>
      <c r="C23" s="115">
        <v>4293.34</v>
      </c>
      <c r="D23" s="115">
        <v>5460.88</v>
      </c>
      <c r="E23" s="116">
        <v>32769</v>
      </c>
      <c r="F23" s="117">
        <v>18267.5</v>
      </c>
      <c r="G23" s="118">
        <v>3.0911615948901172</v>
      </c>
      <c r="H23" s="118">
        <v>3.9752645152678792</v>
      </c>
      <c r="I23" s="97">
        <v>247.51150997015799</v>
      </c>
      <c r="J23" s="97">
        <v>173.54367693525398</v>
      </c>
      <c r="K23" s="97">
        <v>73.967833034904032</v>
      </c>
      <c r="L23" s="119">
        <v>56.91</v>
      </c>
      <c r="M23" s="116">
        <v>51036.5</v>
      </c>
      <c r="N23" s="120">
        <v>3.2129999999999996</v>
      </c>
      <c r="O23" s="120">
        <v>6.1174872149999997</v>
      </c>
    </row>
    <row r="24" spans="1:15" ht="13.5" customHeight="1" x14ac:dyDescent="0.2">
      <c r="A24" s="19">
        <v>307</v>
      </c>
      <c r="B24" s="23" t="s">
        <v>20</v>
      </c>
      <c r="C24" s="115">
        <v>4430.7299999999996</v>
      </c>
      <c r="D24" s="115">
        <v>6018.65</v>
      </c>
      <c r="E24" s="116">
        <v>30566</v>
      </c>
      <c r="F24" s="117">
        <v>15669</v>
      </c>
      <c r="G24" s="118">
        <v>8.4320225661206134</v>
      </c>
      <c r="H24" s="118">
        <v>2.504394708902816</v>
      </c>
      <c r="I24" s="97">
        <v>240.6723373050234</v>
      </c>
      <c r="J24" s="97">
        <v>63.253114776096005</v>
      </c>
      <c r="K24" s="97">
        <v>177.41922252892738</v>
      </c>
      <c r="L24" s="119">
        <v>44.68</v>
      </c>
      <c r="M24" s="116">
        <v>46235</v>
      </c>
      <c r="N24" s="120">
        <v>1.17</v>
      </c>
      <c r="O24" s="120">
        <v>3.2357797999999995</v>
      </c>
    </row>
    <row r="25" spans="1:15" ht="13.5" customHeight="1" x14ac:dyDescent="0.2">
      <c r="A25" s="19">
        <v>308</v>
      </c>
      <c r="B25" s="23" t="s">
        <v>21</v>
      </c>
      <c r="C25" s="115">
        <v>4444.1099999999997</v>
      </c>
      <c r="D25" s="115">
        <v>5765.04</v>
      </c>
      <c r="E25" s="116">
        <v>31923</v>
      </c>
      <c r="F25" s="117">
        <v>18933.5</v>
      </c>
      <c r="G25" s="118">
        <v>6.2009825769341198</v>
      </c>
      <c r="H25" s="118">
        <v>1.7859450463154334</v>
      </c>
      <c r="I25" s="97">
        <v>259.00863599324953</v>
      </c>
      <c r="J25" s="97">
        <v>130.95438550524702</v>
      </c>
      <c r="K25" s="97">
        <v>128.05425048800254</v>
      </c>
      <c r="L25" s="119">
        <v>39.57</v>
      </c>
      <c r="M25" s="116">
        <v>50856.5</v>
      </c>
      <c r="N25" s="120">
        <v>0.91261753142857094</v>
      </c>
      <c r="O25" s="120">
        <v>2.9250092364285707</v>
      </c>
    </row>
    <row r="26" spans="1:15" ht="13.5" customHeight="1" x14ac:dyDescent="0.2">
      <c r="A26" s="19">
        <v>309</v>
      </c>
      <c r="B26" s="23" t="s">
        <v>22</v>
      </c>
      <c r="C26" s="115">
        <v>5000.54</v>
      </c>
      <c r="D26" s="115">
        <v>6858.83</v>
      </c>
      <c r="E26" s="116">
        <v>21370</v>
      </c>
      <c r="F26" s="117">
        <v>12501</v>
      </c>
      <c r="G26" s="118">
        <v>3.0598617661937997</v>
      </c>
      <c r="H26" s="118">
        <v>1.3057842717461781</v>
      </c>
      <c r="I26" s="97">
        <v>196.96941966793997</v>
      </c>
      <c r="J26" s="97">
        <v>66.726908200438999</v>
      </c>
      <c r="K26" s="97">
        <v>130.24251146750098</v>
      </c>
      <c r="L26" s="119">
        <v>89.34</v>
      </c>
      <c r="M26" s="116">
        <v>33871</v>
      </c>
      <c r="N26" s="120">
        <v>0</v>
      </c>
      <c r="O26" s="120">
        <v>3.0260351399999998</v>
      </c>
    </row>
    <row r="27" spans="1:15" ht="13.5" customHeight="1" x14ac:dyDescent="0.2">
      <c r="A27" s="19">
        <v>310</v>
      </c>
      <c r="B27" s="23" t="s">
        <v>23</v>
      </c>
      <c r="C27" s="115">
        <v>4137.79</v>
      </c>
      <c r="D27" s="115">
        <v>5637.69</v>
      </c>
      <c r="E27" s="116">
        <v>21574</v>
      </c>
      <c r="F27" s="117">
        <v>11862.5</v>
      </c>
      <c r="G27" s="118">
        <v>3.5085026241634676</v>
      </c>
      <c r="H27" s="118">
        <v>6.1404852995934389</v>
      </c>
      <c r="I27" s="97">
        <v>165.79476700875691</v>
      </c>
      <c r="J27" s="97">
        <v>87.740861310354987</v>
      </c>
      <c r="K27" s="97">
        <v>78.053905698401906</v>
      </c>
      <c r="L27" s="119">
        <v>36.64</v>
      </c>
      <c r="M27" s="116">
        <v>33436.5</v>
      </c>
      <c r="N27" s="120">
        <v>0</v>
      </c>
      <c r="O27" s="120">
        <v>1.2251133600000002</v>
      </c>
    </row>
    <row r="28" spans="1:15" ht="13.5" customHeight="1" x14ac:dyDescent="0.2">
      <c r="A28" s="19">
        <v>311</v>
      </c>
      <c r="B28" s="23" t="s">
        <v>24</v>
      </c>
      <c r="C28" s="115">
        <v>4054.28</v>
      </c>
      <c r="D28" s="115">
        <v>5494.97</v>
      </c>
      <c r="E28" s="116">
        <v>22118</v>
      </c>
      <c r="F28" s="117">
        <v>14446.5</v>
      </c>
      <c r="G28" s="118">
        <v>2.1614961450584818</v>
      </c>
      <c r="H28" s="118">
        <v>2.4989434299089242</v>
      </c>
      <c r="I28" s="97">
        <v>173.71608871996742</v>
      </c>
      <c r="J28" s="97">
        <v>101.063835734384</v>
      </c>
      <c r="K28" s="97">
        <v>72.652252985583416</v>
      </c>
      <c r="L28" s="119">
        <v>35.229999999999997</v>
      </c>
      <c r="M28" s="116">
        <v>36564.5</v>
      </c>
      <c r="N28" s="120">
        <v>0.28748999999999997</v>
      </c>
      <c r="O28" s="120">
        <v>1.5756573349999998</v>
      </c>
    </row>
    <row r="29" spans="1:15" ht="13.5" customHeight="1" x14ac:dyDescent="0.2">
      <c r="A29" s="19">
        <v>312</v>
      </c>
      <c r="B29" s="23" t="s">
        <v>25</v>
      </c>
      <c r="C29" s="115">
        <v>4278.46</v>
      </c>
      <c r="D29" s="115">
        <v>5697.71</v>
      </c>
      <c r="E29" s="116">
        <v>27929.5</v>
      </c>
      <c r="F29" s="117">
        <v>16420.5</v>
      </c>
      <c r="G29" s="118">
        <v>3.9288656203161034</v>
      </c>
      <c r="H29" s="118">
        <v>1.6659697523002339</v>
      </c>
      <c r="I29" s="97">
        <v>218.64933099761635</v>
      </c>
      <c r="J29" s="97">
        <v>126.10009866446597</v>
      </c>
      <c r="K29" s="97">
        <v>92.549232333150371</v>
      </c>
      <c r="L29" s="119">
        <v>33.72</v>
      </c>
      <c r="M29" s="116">
        <v>44350</v>
      </c>
      <c r="N29" s="120">
        <v>1.323</v>
      </c>
      <c r="O29" s="120">
        <v>2.8184819999999999</v>
      </c>
    </row>
    <row r="30" spans="1:15" ht="13.5" customHeight="1" x14ac:dyDescent="0.2">
      <c r="A30" s="19">
        <v>313</v>
      </c>
      <c r="B30" s="23" t="s">
        <v>26</v>
      </c>
      <c r="C30" s="115">
        <v>4339.4399999999996</v>
      </c>
      <c r="D30" s="115">
        <v>5812.8</v>
      </c>
      <c r="E30" s="116">
        <v>23593</v>
      </c>
      <c r="F30" s="117">
        <v>14176</v>
      </c>
      <c r="G30" s="118">
        <v>2.3187691771226033</v>
      </c>
      <c r="H30" s="118">
        <v>1.7049986239499659</v>
      </c>
      <c r="I30" s="97">
        <v>188.80642852107252</v>
      </c>
      <c r="J30" s="97">
        <v>86.661831828334982</v>
      </c>
      <c r="K30" s="97">
        <v>102.14459669273755</v>
      </c>
      <c r="L30" s="119">
        <v>37.19</v>
      </c>
      <c r="M30" s="116">
        <v>37769</v>
      </c>
      <c r="N30" s="120">
        <v>0</v>
      </c>
      <c r="O30" s="120">
        <v>1.4046291099999999</v>
      </c>
    </row>
    <row r="31" spans="1:15" ht="13.5" customHeight="1" x14ac:dyDescent="0.2">
      <c r="A31" s="19">
        <v>314</v>
      </c>
      <c r="B31" s="23" t="s">
        <v>27</v>
      </c>
      <c r="C31" s="115">
        <v>4057.44</v>
      </c>
      <c r="D31" s="115">
        <v>5172.17</v>
      </c>
      <c r="E31" s="116">
        <v>13503.5</v>
      </c>
      <c r="F31" s="117">
        <v>8698.5</v>
      </c>
      <c r="G31" s="118">
        <v>1.9388528041227568</v>
      </c>
      <c r="H31" s="118">
        <v>1.2056734807398244</v>
      </c>
      <c r="I31" s="97">
        <v>102.92428806986257</v>
      </c>
      <c r="J31" s="97">
        <v>53.654933854016996</v>
      </c>
      <c r="K31" s="97">
        <v>49.269354215845574</v>
      </c>
      <c r="L31" s="119">
        <v>36.130000000000003</v>
      </c>
      <c r="M31" s="116">
        <v>22202</v>
      </c>
      <c r="N31" s="120">
        <v>0.30499999999999999</v>
      </c>
      <c r="O31" s="120">
        <v>1.1071582600000001</v>
      </c>
    </row>
    <row r="32" spans="1:15" ht="13.5" customHeight="1" x14ac:dyDescent="0.2">
      <c r="A32" s="19">
        <v>315</v>
      </c>
      <c r="B32" s="23" t="s">
        <v>28</v>
      </c>
      <c r="C32" s="115">
        <v>4331.1400000000003</v>
      </c>
      <c r="D32" s="115">
        <v>5860.25</v>
      </c>
      <c r="E32" s="116">
        <v>16750</v>
      </c>
      <c r="F32" s="117">
        <v>7936.5</v>
      </c>
      <c r="G32" s="118">
        <v>2.72926644</v>
      </c>
      <c r="H32" s="118">
        <v>1.1926710459476504</v>
      </c>
      <c r="I32" s="97">
        <v>122.97840661094764</v>
      </c>
      <c r="J32" s="97">
        <v>24.989594438406002</v>
      </c>
      <c r="K32" s="97">
        <v>97.988812172541643</v>
      </c>
      <c r="L32" s="119">
        <v>33.76</v>
      </c>
      <c r="M32" s="116">
        <v>24686.5</v>
      </c>
      <c r="N32" s="120">
        <v>0.20723999999999998</v>
      </c>
      <c r="O32" s="120">
        <v>1.0406562399999999</v>
      </c>
    </row>
    <row r="33" spans="1:15" ht="13.5" customHeight="1" x14ac:dyDescent="0.2">
      <c r="A33" s="19">
        <v>316</v>
      </c>
      <c r="B33" s="23" t="s">
        <v>29</v>
      </c>
      <c r="C33" s="115">
        <v>5363.43</v>
      </c>
      <c r="D33" s="115">
        <v>6711.34</v>
      </c>
      <c r="E33" s="116">
        <v>34146</v>
      </c>
      <c r="F33" s="117">
        <v>21399</v>
      </c>
      <c r="G33" s="118">
        <v>10.855805492149077</v>
      </c>
      <c r="H33" s="118">
        <v>2.9010184835302595</v>
      </c>
      <c r="I33" s="97">
        <v>340.51246941567933</v>
      </c>
      <c r="J33" s="97">
        <v>177.87593129253003</v>
      </c>
      <c r="K33" s="97">
        <v>162.63653812314931</v>
      </c>
      <c r="L33" s="119">
        <v>35.21</v>
      </c>
      <c r="M33" s="116">
        <v>55545</v>
      </c>
      <c r="N33" s="120">
        <v>0</v>
      </c>
      <c r="O33" s="120">
        <v>1.9557394499999998</v>
      </c>
    </row>
    <row r="34" spans="1:15" ht="13.5" customHeight="1" x14ac:dyDescent="0.2">
      <c r="A34" s="19">
        <v>317</v>
      </c>
      <c r="B34" s="23" t="s">
        <v>30</v>
      </c>
      <c r="C34" s="115">
        <v>4037.49</v>
      </c>
      <c r="D34" s="115">
        <v>5372.22</v>
      </c>
      <c r="E34" s="116">
        <v>29493</v>
      </c>
      <c r="F34" s="117">
        <v>19081</v>
      </c>
      <c r="G34" s="118">
        <v>4.5164545262957647</v>
      </c>
      <c r="H34" s="118">
        <v>2.229148484794381</v>
      </c>
      <c r="I34" s="97">
        <v>228.33062540109012</v>
      </c>
      <c r="J34" s="97">
        <v>61.184234440578997</v>
      </c>
      <c r="K34" s="97">
        <v>167.1463909605111</v>
      </c>
      <c r="L34" s="119">
        <v>41.57</v>
      </c>
      <c r="M34" s="116">
        <v>48574</v>
      </c>
      <c r="N34" s="120">
        <v>5.6389999999999993</v>
      </c>
      <c r="O34" s="120">
        <v>7.6582211799999991</v>
      </c>
    </row>
    <row r="35" spans="1:15" ht="13.5" customHeight="1" x14ac:dyDescent="0.2">
      <c r="A35" s="19">
        <v>318</v>
      </c>
      <c r="B35" s="23" t="s">
        <v>31</v>
      </c>
      <c r="C35" s="115">
        <v>3853.54</v>
      </c>
      <c r="D35" s="115">
        <v>5289.35</v>
      </c>
      <c r="E35" s="116">
        <v>16828.5</v>
      </c>
      <c r="F35" s="117">
        <v>8588</v>
      </c>
      <c r="G35" s="118">
        <v>2.31316129</v>
      </c>
      <c r="H35" s="118">
        <v>1.8393125550291831</v>
      </c>
      <c r="I35" s="97">
        <v>114.42670953502919</v>
      </c>
      <c r="J35" s="97">
        <v>43.605365159999991</v>
      </c>
      <c r="K35" s="97">
        <v>70.821344375029184</v>
      </c>
      <c r="L35" s="119">
        <v>31.03</v>
      </c>
      <c r="M35" s="116">
        <v>25416.5</v>
      </c>
      <c r="N35" s="120">
        <v>0.13399999999999998</v>
      </c>
      <c r="O35" s="120">
        <v>0.92267399499999991</v>
      </c>
    </row>
    <row r="36" spans="1:15" ht="13.5" customHeight="1" x14ac:dyDescent="0.2">
      <c r="A36" s="19">
        <v>319</v>
      </c>
      <c r="B36" s="23" t="s">
        <v>32</v>
      </c>
      <c r="C36" s="115">
        <v>4104.09</v>
      </c>
      <c r="D36" s="115">
        <v>5141.16</v>
      </c>
      <c r="E36" s="116">
        <v>17584.5</v>
      </c>
      <c r="F36" s="117">
        <v>15180</v>
      </c>
      <c r="G36" s="118">
        <v>1.8577239999999999</v>
      </c>
      <c r="H36" s="118">
        <v>1.1829905031278189</v>
      </c>
      <c r="I36" s="97">
        <v>153.25189390812781</v>
      </c>
      <c r="J36" s="97">
        <v>104.66455385501101</v>
      </c>
      <c r="K36" s="97">
        <v>48.587340053116797</v>
      </c>
      <c r="L36" s="119">
        <v>36.35</v>
      </c>
      <c r="M36" s="116">
        <v>32764.5</v>
      </c>
      <c r="N36" s="120">
        <v>0.63600000000000001</v>
      </c>
      <c r="O36" s="120">
        <v>1.8269895749999998</v>
      </c>
    </row>
    <row r="37" spans="1:15" ht="13.5" customHeight="1" x14ac:dyDescent="0.2">
      <c r="A37" s="19">
        <v>320</v>
      </c>
      <c r="B37" s="23" t="s">
        <v>33</v>
      </c>
      <c r="C37" s="115">
        <v>4439.6099999999997</v>
      </c>
      <c r="D37" s="115">
        <v>6046.15</v>
      </c>
      <c r="E37" s="116">
        <v>24450.5</v>
      </c>
      <c r="F37" s="117">
        <v>13661</v>
      </c>
      <c r="G37" s="118">
        <v>7.5568518235486346</v>
      </c>
      <c r="H37" s="118">
        <v>2.2856159865757348</v>
      </c>
      <c r="I37" s="97">
        <v>200.98960726512433</v>
      </c>
      <c r="J37" s="97">
        <v>94.540875879357998</v>
      </c>
      <c r="K37" s="97">
        <v>106.44873138576634</v>
      </c>
      <c r="L37" s="119">
        <v>39.67</v>
      </c>
      <c r="M37" s="116">
        <v>38111.5</v>
      </c>
      <c r="N37" s="120">
        <v>0</v>
      </c>
      <c r="O37" s="120">
        <v>1.511883205</v>
      </c>
    </row>
    <row r="38" spans="1:15" ht="13.5" customHeight="1" x14ac:dyDescent="0.2">
      <c r="A38" s="19">
        <v>330</v>
      </c>
      <c r="B38" s="23" t="s">
        <v>34</v>
      </c>
      <c r="C38" s="115">
        <v>4466.7299999999996</v>
      </c>
      <c r="D38" s="115">
        <v>5805.18</v>
      </c>
      <c r="E38" s="116">
        <v>112434.5</v>
      </c>
      <c r="F38" s="117">
        <v>68320.5</v>
      </c>
      <c r="G38" s="118">
        <v>13.305768923317178</v>
      </c>
      <c r="H38" s="118">
        <v>6.026798549796343</v>
      </c>
      <c r="I38" s="97">
        <v>918.15992184811353</v>
      </c>
      <c r="J38" s="97">
        <v>524.83546873133241</v>
      </c>
      <c r="K38" s="97">
        <v>393.32445311678111</v>
      </c>
      <c r="L38" s="119">
        <v>32.020000000000003</v>
      </c>
      <c r="M38" s="116">
        <v>180755</v>
      </c>
      <c r="N38" s="120">
        <v>12.251999999999999</v>
      </c>
      <c r="O38" s="120">
        <v>18.0397751</v>
      </c>
    </row>
    <row r="39" spans="1:15" ht="13.5" customHeight="1" x14ac:dyDescent="0.2">
      <c r="A39" s="19">
        <v>331</v>
      </c>
      <c r="B39" s="23" t="s">
        <v>35</v>
      </c>
      <c r="C39" s="115">
        <v>4199.93</v>
      </c>
      <c r="D39" s="115">
        <v>5537.22</v>
      </c>
      <c r="E39" s="116">
        <v>31199.5</v>
      </c>
      <c r="F39" s="117">
        <v>18474</v>
      </c>
      <c r="G39" s="118">
        <v>3.804708717222812</v>
      </c>
      <c r="H39" s="118">
        <v>1.7079987394231895</v>
      </c>
      <c r="I39" s="97">
        <v>238.84302577164598</v>
      </c>
      <c r="J39" s="97">
        <v>142.08461149542501</v>
      </c>
      <c r="K39" s="97">
        <v>96.758414276220975</v>
      </c>
      <c r="L39" s="119">
        <v>32.99</v>
      </c>
      <c r="M39" s="116">
        <v>49673.5</v>
      </c>
      <c r="N39" s="120">
        <v>2.0229999999999997</v>
      </c>
      <c r="O39" s="120">
        <v>3.6617287649999999</v>
      </c>
    </row>
    <row r="40" spans="1:15" ht="13.5" customHeight="1" x14ac:dyDescent="0.2">
      <c r="A40" s="19">
        <v>332</v>
      </c>
      <c r="B40" s="23" t="s">
        <v>36</v>
      </c>
      <c r="C40" s="115">
        <v>4077.3</v>
      </c>
      <c r="D40" s="115">
        <v>5119.13</v>
      </c>
      <c r="E40" s="116">
        <v>27114</v>
      </c>
      <c r="F40" s="117">
        <v>16965</v>
      </c>
      <c r="G40" s="118">
        <v>4.0270744303276542</v>
      </c>
      <c r="H40" s="118">
        <v>0.51192756338638112</v>
      </c>
      <c r="I40" s="97">
        <v>201.93695464371402</v>
      </c>
      <c r="J40" s="97">
        <v>105.78204844632499</v>
      </c>
      <c r="K40" s="97">
        <v>96.154906197389039</v>
      </c>
      <c r="L40" s="119">
        <v>37.340000000000003</v>
      </c>
      <c r="M40" s="116">
        <v>44079</v>
      </c>
      <c r="N40" s="120">
        <v>0.34199999999999997</v>
      </c>
      <c r="O40" s="120">
        <v>1.98790986</v>
      </c>
    </row>
    <row r="41" spans="1:15" ht="13.5" customHeight="1" x14ac:dyDescent="0.2">
      <c r="A41" s="19">
        <v>333</v>
      </c>
      <c r="B41" s="23" t="s">
        <v>37</v>
      </c>
      <c r="C41" s="115">
        <v>4310.3500000000004</v>
      </c>
      <c r="D41" s="115">
        <v>5469.66</v>
      </c>
      <c r="E41" s="116">
        <v>33680</v>
      </c>
      <c r="F41" s="117">
        <v>19920.5</v>
      </c>
      <c r="G41" s="118">
        <v>4.4469266558199303</v>
      </c>
      <c r="H41" s="118">
        <v>2.3157300867510822</v>
      </c>
      <c r="I41" s="97">
        <v>260.89360677257099</v>
      </c>
      <c r="J41" s="97">
        <v>108.04089363002198</v>
      </c>
      <c r="K41" s="97">
        <v>152.85271314254899</v>
      </c>
      <c r="L41" s="119">
        <v>32.15</v>
      </c>
      <c r="M41" s="116">
        <v>53600.5</v>
      </c>
      <c r="N41" s="120">
        <v>0.28499999999999998</v>
      </c>
      <c r="O41" s="120">
        <v>2.0082560749999998</v>
      </c>
    </row>
    <row r="42" spans="1:15" ht="13.5" customHeight="1" x14ac:dyDescent="0.2">
      <c r="A42" s="19">
        <v>334</v>
      </c>
      <c r="B42" s="23" t="s">
        <v>38</v>
      </c>
      <c r="C42" s="115">
        <v>3838.24</v>
      </c>
      <c r="D42" s="115">
        <v>4994.22</v>
      </c>
      <c r="E42" s="116">
        <v>18946</v>
      </c>
      <c r="F42" s="117">
        <v>15805.5</v>
      </c>
      <c r="G42" s="118">
        <v>2.5371288898561399</v>
      </c>
      <c r="H42" s="118">
        <v>0.8528004115043939</v>
      </c>
      <c r="I42" s="97">
        <v>155.0453685513605</v>
      </c>
      <c r="J42" s="97">
        <v>88.450340674103998</v>
      </c>
      <c r="K42" s="97">
        <v>66.595027877256513</v>
      </c>
      <c r="L42" s="119">
        <v>31.57</v>
      </c>
      <c r="M42" s="116">
        <v>34751.5</v>
      </c>
      <c r="N42" s="120">
        <v>1.4469999999999998</v>
      </c>
      <c r="O42" s="120">
        <v>2.5441048550000001</v>
      </c>
    </row>
    <row r="43" spans="1:15" ht="13.5" customHeight="1" x14ac:dyDescent="0.2">
      <c r="A43" s="19">
        <v>335</v>
      </c>
      <c r="B43" s="23" t="s">
        <v>39</v>
      </c>
      <c r="C43" s="115">
        <v>4251.3999999999996</v>
      </c>
      <c r="D43" s="115">
        <v>5395.5</v>
      </c>
      <c r="E43" s="116">
        <v>26462.5</v>
      </c>
      <c r="F43" s="117">
        <v>17359</v>
      </c>
      <c r="G43" s="118">
        <v>1.93720304</v>
      </c>
      <c r="H43" s="118">
        <v>0.92808909470571843</v>
      </c>
      <c r="I43" s="97">
        <v>209.02844913470571</v>
      </c>
      <c r="J43" s="97">
        <v>106.62730575028601</v>
      </c>
      <c r="K43" s="97">
        <v>102.40114338441971</v>
      </c>
      <c r="L43" s="119">
        <v>30.52</v>
      </c>
      <c r="M43" s="116">
        <v>43821.5</v>
      </c>
      <c r="N43" s="120">
        <v>3.7999999999999999E-2</v>
      </c>
      <c r="O43" s="120">
        <v>1.3754321799999998</v>
      </c>
    </row>
    <row r="44" spans="1:15" ht="13.5" customHeight="1" x14ac:dyDescent="0.2">
      <c r="A44" s="19">
        <v>336</v>
      </c>
      <c r="B44" s="23" t="s">
        <v>40</v>
      </c>
      <c r="C44" s="115">
        <v>4150.26</v>
      </c>
      <c r="D44" s="115">
        <v>5544.87</v>
      </c>
      <c r="E44" s="116">
        <v>24065.5</v>
      </c>
      <c r="F44" s="117">
        <v>15163.5</v>
      </c>
      <c r="G44" s="118">
        <v>5.1485909726793002</v>
      </c>
      <c r="H44" s="118">
        <v>2.1087074172775067</v>
      </c>
      <c r="I44" s="97">
        <v>191.21501666495681</v>
      </c>
      <c r="J44" s="97">
        <v>126.22038953097103</v>
      </c>
      <c r="K44" s="97">
        <v>64.994627133985773</v>
      </c>
      <c r="L44" s="119">
        <v>32.46</v>
      </c>
      <c r="M44" s="116">
        <v>39229</v>
      </c>
      <c r="N44" s="120">
        <v>0.76</v>
      </c>
      <c r="O44" s="120">
        <v>2.0333733399999998</v>
      </c>
    </row>
    <row r="45" spans="1:15" ht="13.5" customHeight="1" x14ac:dyDescent="0.2">
      <c r="A45" s="19">
        <v>340</v>
      </c>
      <c r="B45" s="23" t="s">
        <v>41</v>
      </c>
      <c r="C45" s="115">
        <v>4233.26</v>
      </c>
      <c r="D45" s="115">
        <v>5397.95</v>
      </c>
      <c r="E45" s="116">
        <v>12791</v>
      </c>
      <c r="F45" s="117">
        <v>5364</v>
      </c>
      <c r="G45" s="118">
        <v>9.0723189691110129</v>
      </c>
      <c r="H45" s="118">
        <v>0.2968832960805956</v>
      </c>
      <c r="I45" s="97">
        <v>92.4714347251916</v>
      </c>
      <c r="J45" s="97">
        <v>37.521725025668992</v>
      </c>
      <c r="K45" s="97">
        <v>54.949709699522614</v>
      </c>
      <c r="L45" s="119">
        <v>39.71</v>
      </c>
      <c r="M45" s="116">
        <v>18155</v>
      </c>
      <c r="N45" s="120">
        <v>0.28999999999999998</v>
      </c>
      <c r="O45" s="120">
        <v>1.0109350500000001</v>
      </c>
    </row>
    <row r="46" spans="1:15" ht="13.5" customHeight="1" x14ac:dyDescent="0.2">
      <c r="A46" s="19">
        <v>341</v>
      </c>
      <c r="B46" s="23" t="s">
        <v>42</v>
      </c>
      <c r="C46" s="115">
        <v>4450.83</v>
      </c>
      <c r="D46" s="115">
        <v>5574.23</v>
      </c>
      <c r="E46" s="116">
        <v>37230.5</v>
      </c>
      <c r="F46" s="117">
        <v>24382.5</v>
      </c>
      <c r="G46" s="118">
        <v>6.4816639487159726</v>
      </c>
      <c r="H46" s="118">
        <v>2.2169064185437009</v>
      </c>
      <c r="I46" s="97">
        <v>310.31885965725962</v>
      </c>
      <c r="J46" s="97">
        <v>75.537578933294</v>
      </c>
      <c r="K46" s="97">
        <v>234.78128072396564</v>
      </c>
      <c r="L46" s="119">
        <v>30.1</v>
      </c>
      <c r="M46" s="116">
        <v>61613</v>
      </c>
      <c r="N46" s="120">
        <v>5.6833149999999995</v>
      </c>
      <c r="O46" s="120">
        <v>7.5378662999999992</v>
      </c>
    </row>
    <row r="47" spans="1:15" ht="13.5" customHeight="1" x14ac:dyDescent="0.2">
      <c r="A47" s="19">
        <v>342</v>
      </c>
      <c r="B47" s="23" t="s">
        <v>43</v>
      </c>
      <c r="C47" s="115">
        <v>3961.76</v>
      </c>
      <c r="D47" s="115">
        <v>5147.67</v>
      </c>
      <c r="E47" s="116">
        <v>14791</v>
      </c>
      <c r="F47" s="117">
        <v>9386</v>
      </c>
      <c r="G47" s="118">
        <v>1.2960536576540018</v>
      </c>
      <c r="H47" s="118">
        <v>0.60278649048676447</v>
      </c>
      <c r="I47" s="97">
        <v>108.81326292814077</v>
      </c>
      <c r="J47" s="97">
        <v>29.581097405606002</v>
      </c>
      <c r="K47" s="97">
        <v>79.232165522534771</v>
      </c>
      <c r="L47" s="119">
        <v>29.09</v>
      </c>
      <c r="M47" s="116">
        <v>24177</v>
      </c>
      <c r="N47" s="120">
        <v>0.90199999999999991</v>
      </c>
      <c r="O47" s="120">
        <v>1.6053089300000001</v>
      </c>
    </row>
    <row r="48" spans="1:15" ht="13.5" customHeight="1" x14ac:dyDescent="0.2">
      <c r="A48" s="19">
        <v>343</v>
      </c>
      <c r="B48" s="23" t="s">
        <v>44</v>
      </c>
      <c r="C48" s="115">
        <v>4002.1</v>
      </c>
      <c r="D48" s="115">
        <v>5116.25</v>
      </c>
      <c r="E48" s="116">
        <v>21020</v>
      </c>
      <c r="F48" s="117">
        <v>14266.5</v>
      </c>
      <c r="G48" s="118">
        <v>1.2867919312942953</v>
      </c>
      <c r="H48" s="118">
        <v>0.57751530207773216</v>
      </c>
      <c r="I48" s="97">
        <v>158.97942985837201</v>
      </c>
      <c r="J48" s="97">
        <v>56.197422998756991</v>
      </c>
      <c r="K48" s="97">
        <v>102.78200685961502</v>
      </c>
      <c r="L48" s="119">
        <v>16.989999999999998</v>
      </c>
      <c r="M48" s="116">
        <v>35286.5</v>
      </c>
      <c r="N48" s="120">
        <v>0.67099999999999993</v>
      </c>
      <c r="O48" s="120">
        <v>1.2705176349999998</v>
      </c>
    </row>
    <row r="49" spans="1:15" ht="13.5" customHeight="1" x14ac:dyDescent="0.2">
      <c r="A49" s="19">
        <v>344</v>
      </c>
      <c r="B49" s="23" t="s">
        <v>45</v>
      </c>
      <c r="C49" s="115">
        <v>3954.24</v>
      </c>
      <c r="D49" s="115">
        <v>5295.27</v>
      </c>
      <c r="E49" s="116">
        <v>25888</v>
      </c>
      <c r="F49" s="117">
        <v>17907.5</v>
      </c>
      <c r="G49" s="118">
        <v>4.9682143101082259</v>
      </c>
      <c r="H49" s="118">
        <v>0.72990598986315525</v>
      </c>
      <c r="I49" s="97">
        <v>202.89053294497134</v>
      </c>
      <c r="J49" s="97">
        <v>97.938218667910988</v>
      </c>
      <c r="K49" s="97">
        <v>104.95231427706035</v>
      </c>
      <c r="L49" s="119">
        <v>31.04</v>
      </c>
      <c r="M49" s="116">
        <v>43795.5</v>
      </c>
      <c r="N49" s="120">
        <v>0.93559999999999999</v>
      </c>
      <c r="O49" s="120">
        <v>2.2950123200000001</v>
      </c>
    </row>
    <row r="50" spans="1:15" ht="13.5" customHeight="1" x14ac:dyDescent="0.2">
      <c r="A50" s="19">
        <v>350</v>
      </c>
      <c r="B50" s="23" t="s">
        <v>46</v>
      </c>
      <c r="C50" s="115">
        <v>3945.02</v>
      </c>
      <c r="D50" s="115">
        <v>5371.68</v>
      </c>
      <c r="E50" s="116">
        <v>27981.5</v>
      </c>
      <c r="F50" s="117">
        <v>17849</v>
      </c>
      <c r="G50" s="118">
        <v>2.2970687458502392</v>
      </c>
      <c r="H50" s="118">
        <v>1.7566017483790228</v>
      </c>
      <c r="I50" s="97">
        <v>210.32036394422923</v>
      </c>
      <c r="J50" s="97">
        <v>91.162392022682013</v>
      </c>
      <c r="K50" s="97">
        <v>119.15797192154723</v>
      </c>
      <c r="L50" s="119">
        <v>26.42</v>
      </c>
      <c r="M50" s="116">
        <v>45830.5</v>
      </c>
      <c r="N50" s="120">
        <v>0.68399999999999994</v>
      </c>
      <c r="O50" s="120">
        <v>1.89484181</v>
      </c>
    </row>
    <row r="51" spans="1:15" ht="13.5" customHeight="1" x14ac:dyDescent="0.2">
      <c r="A51" s="19">
        <v>351</v>
      </c>
      <c r="B51" s="23" t="s">
        <v>47</v>
      </c>
      <c r="C51" s="115">
        <v>3938</v>
      </c>
      <c r="D51" s="115">
        <v>4961.47</v>
      </c>
      <c r="E51" s="116">
        <v>16733</v>
      </c>
      <c r="F51" s="117">
        <v>11170.5</v>
      </c>
      <c r="G51" s="118">
        <v>1.2887673998315865</v>
      </c>
      <c r="H51" s="118">
        <v>0.26176336123216953</v>
      </c>
      <c r="I51" s="97">
        <v>122.86718539606377</v>
      </c>
      <c r="J51" s="97">
        <v>29.049140813027996</v>
      </c>
      <c r="K51" s="97">
        <v>93.818044583035771</v>
      </c>
      <c r="L51" s="119">
        <v>25.84</v>
      </c>
      <c r="M51" s="116">
        <v>27903.5</v>
      </c>
      <c r="N51" s="120">
        <v>5.0803999999999995E-2</v>
      </c>
      <c r="O51" s="120">
        <v>0.7718304399999999</v>
      </c>
    </row>
    <row r="52" spans="1:15" ht="13.5" customHeight="1" x14ac:dyDescent="0.2">
      <c r="A52" s="19">
        <v>352</v>
      </c>
      <c r="B52" s="23" t="s">
        <v>48</v>
      </c>
      <c r="C52" s="115">
        <v>4578.46</v>
      </c>
      <c r="D52" s="115">
        <v>6083.83</v>
      </c>
      <c r="E52" s="116">
        <v>49333.5</v>
      </c>
      <c r="F52" s="117">
        <v>28030</v>
      </c>
      <c r="G52" s="118">
        <v>5.2815801541081617</v>
      </c>
      <c r="H52" s="118">
        <v>7.3904547461124297</v>
      </c>
      <c r="I52" s="97">
        <v>409.07324621022053</v>
      </c>
      <c r="J52" s="97">
        <v>210.49778707781098</v>
      </c>
      <c r="K52" s="97">
        <v>198.57545913240958</v>
      </c>
      <c r="L52" s="119">
        <v>42.65</v>
      </c>
      <c r="M52" s="116">
        <v>77363.5</v>
      </c>
      <c r="N52" s="120">
        <v>0.35799999999999998</v>
      </c>
      <c r="O52" s="120">
        <v>3.6575532749999997</v>
      </c>
    </row>
    <row r="53" spans="1:15" ht="13.5" customHeight="1" x14ac:dyDescent="0.2">
      <c r="A53" s="19">
        <v>353</v>
      </c>
      <c r="B53" s="23" t="s">
        <v>49</v>
      </c>
      <c r="C53" s="115">
        <v>4201.57</v>
      </c>
      <c r="D53" s="115">
        <v>5306.58</v>
      </c>
      <c r="E53" s="116">
        <v>24230</v>
      </c>
      <c r="F53" s="117">
        <v>15689.5</v>
      </c>
      <c r="G53" s="118">
        <v>4.0614468761680316</v>
      </c>
      <c r="H53" s="118">
        <v>1.3648456361071479</v>
      </c>
      <c r="I53" s="97">
        <v>190.48792052227518</v>
      </c>
      <c r="J53" s="97">
        <v>91.90165263324198</v>
      </c>
      <c r="K53" s="97">
        <v>98.586267889033195</v>
      </c>
      <c r="L53" s="119">
        <v>33.57</v>
      </c>
      <c r="M53" s="116">
        <v>39919.5</v>
      </c>
      <c r="N53" s="120">
        <v>1.6584299999999998</v>
      </c>
      <c r="O53" s="120">
        <v>2.998527615</v>
      </c>
    </row>
    <row r="54" spans="1:15" ht="13.5" customHeight="1" x14ac:dyDescent="0.2">
      <c r="A54" s="19">
        <v>354</v>
      </c>
      <c r="B54" s="23" t="s">
        <v>50</v>
      </c>
      <c r="C54" s="115">
        <v>4187.29</v>
      </c>
      <c r="D54" s="115">
        <v>5574.01</v>
      </c>
      <c r="E54" s="116">
        <v>21143</v>
      </c>
      <c r="F54" s="117">
        <v>12660</v>
      </c>
      <c r="G54" s="118">
        <v>3.8374971895426002</v>
      </c>
      <c r="H54" s="118">
        <v>1.3240987234895323</v>
      </c>
      <c r="I54" s="97">
        <v>164.2604349830321</v>
      </c>
      <c r="J54" s="97">
        <v>35.307986999641997</v>
      </c>
      <c r="K54" s="97">
        <v>128.9524479833901</v>
      </c>
      <c r="L54" s="119">
        <v>35.549999999999997</v>
      </c>
      <c r="M54" s="116">
        <v>33803</v>
      </c>
      <c r="N54" s="120">
        <v>0</v>
      </c>
      <c r="O54" s="120">
        <v>1.2016966499999999</v>
      </c>
    </row>
    <row r="55" spans="1:15" ht="13.5" customHeight="1" x14ac:dyDescent="0.2">
      <c r="A55" s="19">
        <v>355</v>
      </c>
      <c r="B55" s="23" t="s">
        <v>51</v>
      </c>
      <c r="C55" s="115">
        <v>4178.4799999999996</v>
      </c>
      <c r="D55" s="115">
        <v>5377.75</v>
      </c>
      <c r="E55" s="116">
        <v>21613.5</v>
      </c>
      <c r="F55" s="117">
        <v>11265</v>
      </c>
      <c r="G55" s="118">
        <v>9.4620747628319659</v>
      </c>
      <c r="H55" s="118">
        <v>1.3378268037212995</v>
      </c>
      <c r="I55" s="97">
        <v>161.69183279655326</v>
      </c>
      <c r="J55" s="97">
        <v>53.965420528052988</v>
      </c>
      <c r="K55" s="97">
        <v>107.72641226850027</v>
      </c>
      <c r="L55" s="119">
        <v>28.68</v>
      </c>
      <c r="M55" s="116">
        <v>32878.5</v>
      </c>
      <c r="N55" s="120">
        <v>1.8382239999999999</v>
      </c>
      <c r="O55" s="120">
        <v>2.7811793799999998</v>
      </c>
    </row>
    <row r="56" spans="1:15" ht="13.5" customHeight="1" x14ac:dyDescent="0.2">
      <c r="A56" s="19">
        <v>356</v>
      </c>
      <c r="B56" s="23" t="s">
        <v>52</v>
      </c>
      <c r="C56" s="115">
        <v>3818.1</v>
      </c>
      <c r="D56" s="115">
        <v>4985.59</v>
      </c>
      <c r="E56" s="116">
        <v>24414</v>
      </c>
      <c r="F56" s="117">
        <v>14373</v>
      </c>
      <c r="G56" s="118">
        <v>2.9265579166666664</v>
      </c>
      <c r="H56" s="118">
        <v>1.3464636597285189</v>
      </c>
      <c r="I56" s="97">
        <v>169.14600004639519</v>
      </c>
      <c r="J56" s="97">
        <v>40.349570852668997</v>
      </c>
      <c r="K56" s="97">
        <v>128.79642919372617</v>
      </c>
      <c r="L56" s="119">
        <v>34.76</v>
      </c>
      <c r="M56" s="116">
        <v>38787</v>
      </c>
      <c r="N56" s="120">
        <v>0.61199999999999999</v>
      </c>
      <c r="O56" s="120">
        <v>1.9602361199999998</v>
      </c>
    </row>
    <row r="57" spans="1:15" ht="13.5" customHeight="1" x14ac:dyDescent="0.2">
      <c r="A57" s="19">
        <v>357</v>
      </c>
      <c r="B57" s="23" t="s">
        <v>53</v>
      </c>
      <c r="C57" s="115">
        <v>4141.62</v>
      </c>
      <c r="D57" s="115">
        <v>5274.27</v>
      </c>
      <c r="E57" s="116">
        <v>20907.5</v>
      </c>
      <c r="F57" s="117">
        <v>13375.5</v>
      </c>
      <c r="G57" s="118">
        <v>4.2775449832063259</v>
      </c>
      <c r="H57" s="118">
        <v>0.95424843924776825</v>
      </c>
      <c r="I57" s="97">
        <v>162.36871195745408</v>
      </c>
      <c r="J57" s="97">
        <v>76.158712299285995</v>
      </c>
      <c r="K57" s="97">
        <v>86.209999658168087</v>
      </c>
      <c r="L57" s="119">
        <v>26.99</v>
      </c>
      <c r="M57" s="116">
        <v>34283</v>
      </c>
      <c r="N57" s="120">
        <v>0</v>
      </c>
      <c r="O57" s="120">
        <v>0.92529816999999992</v>
      </c>
    </row>
    <row r="58" spans="1:15" ht="13.5" customHeight="1" x14ac:dyDescent="0.2">
      <c r="A58" s="19">
        <v>358</v>
      </c>
      <c r="B58" s="23" t="s">
        <v>54</v>
      </c>
      <c r="C58" s="115">
        <v>3751.03</v>
      </c>
      <c r="D58" s="115">
        <v>5211.2700000000004</v>
      </c>
      <c r="E58" s="116">
        <v>21002.5</v>
      </c>
      <c r="F58" s="117">
        <v>15614</v>
      </c>
      <c r="G58" s="118">
        <v>1.6738280000000008</v>
      </c>
      <c r="H58" s="118">
        <v>1.005307140739448</v>
      </c>
      <c r="I58" s="97">
        <v>162.82891249573944</v>
      </c>
      <c r="J58" s="97">
        <v>70.557588401707022</v>
      </c>
      <c r="K58" s="97">
        <v>92.271324094032437</v>
      </c>
      <c r="L58" s="119">
        <v>40.119999999999997</v>
      </c>
      <c r="M58" s="116">
        <v>36616.5</v>
      </c>
      <c r="N58" s="120">
        <v>7.6999999999999999E-2</v>
      </c>
      <c r="O58" s="120">
        <v>1.5460539799999999</v>
      </c>
    </row>
    <row r="59" spans="1:15" ht="13.5" customHeight="1" x14ac:dyDescent="0.2">
      <c r="A59" s="19">
        <v>359</v>
      </c>
      <c r="B59" s="23" t="s">
        <v>55</v>
      </c>
      <c r="C59" s="115">
        <v>4060.69</v>
      </c>
      <c r="D59" s="115">
        <v>5269.22</v>
      </c>
      <c r="E59" s="116">
        <v>26467</v>
      </c>
      <c r="F59" s="117">
        <v>17833</v>
      </c>
      <c r="G59" s="118">
        <v>1.5039698299999997</v>
      </c>
      <c r="H59" s="118">
        <v>1.0482195694404872</v>
      </c>
      <c r="I59" s="97">
        <v>203.99247188944051</v>
      </c>
      <c r="J59" s="97">
        <v>63.465329733872991</v>
      </c>
      <c r="K59" s="97">
        <v>140.52714215556753</v>
      </c>
      <c r="L59" s="119">
        <v>14.71</v>
      </c>
      <c r="M59" s="116">
        <v>44300</v>
      </c>
      <c r="N59" s="120">
        <v>0</v>
      </c>
      <c r="O59" s="120">
        <v>0.65165299999999993</v>
      </c>
    </row>
    <row r="60" spans="1:15" ht="13.5" customHeight="1" x14ac:dyDescent="0.2">
      <c r="A60" s="19">
        <v>370</v>
      </c>
      <c r="B60" s="23" t="s">
        <v>56</v>
      </c>
      <c r="C60" s="115">
        <v>4043.6</v>
      </c>
      <c r="D60" s="115">
        <v>4896.41</v>
      </c>
      <c r="E60" s="116">
        <v>20015</v>
      </c>
      <c r="F60" s="117">
        <v>11578</v>
      </c>
      <c r="G60" s="118">
        <v>10.269488957358892</v>
      </c>
      <c r="H60" s="118">
        <v>0.90422749999999996</v>
      </c>
      <c r="I60" s="97">
        <v>148.79700543735888</v>
      </c>
      <c r="J60" s="97">
        <v>96.659703744397007</v>
      </c>
      <c r="K60" s="97">
        <v>52.13730169296187</v>
      </c>
      <c r="L60" s="119">
        <v>31.7</v>
      </c>
      <c r="M60" s="116">
        <v>31593</v>
      </c>
      <c r="N60" s="120">
        <v>0.875</v>
      </c>
      <c r="O60" s="120">
        <v>1.8764981000000001</v>
      </c>
    </row>
    <row r="61" spans="1:15" ht="13.5" customHeight="1" x14ac:dyDescent="0.2">
      <c r="A61" s="19">
        <v>371</v>
      </c>
      <c r="B61" s="23" t="s">
        <v>57</v>
      </c>
      <c r="C61" s="115">
        <v>4033.66</v>
      </c>
      <c r="D61" s="115">
        <v>5287.9</v>
      </c>
      <c r="E61" s="116">
        <v>25996.5</v>
      </c>
      <c r="F61" s="117">
        <v>15858.5</v>
      </c>
      <c r="G61" s="118">
        <v>4.8407162379195823</v>
      </c>
      <c r="H61" s="118">
        <v>0.94713500000000039</v>
      </c>
      <c r="I61" s="97">
        <v>194.50705557791954</v>
      </c>
      <c r="J61" s="97">
        <v>149.81816460749394</v>
      </c>
      <c r="K61" s="97">
        <v>44.688890970425604</v>
      </c>
      <c r="L61" s="119">
        <v>32.82</v>
      </c>
      <c r="M61" s="116">
        <v>41855</v>
      </c>
      <c r="N61" s="120">
        <v>0.21299999999999999</v>
      </c>
      <c r="O61" s="120">
        <v>1.5866811000000001</v>
      </c>
    </row>
    <row r="62" spans="1:15" ht="13.5" customHeight="1" x14ac:dyDescent="0.2">
      <c r="A62" s="19">
        <v>372</v>
      </c>
      <c r="B62" s="23" t="s">
        <v>58</v>
      </c>
      <c r="C62" s="115">
        <v>4001.11</v>
      </c>
      <c r="D62" s="115">
        <v>5494.74</v>
      </c>
      <c r="E62" s="116">
        <v>23253</v>
      </c>
      <c r="F62" s="117">
        <v>16405.5</v>
      </c>
      <c r="G62" s="118">
        <v>5.668118153570064</v>
      </c>
      <c r="H62" s="118">
        <v>1.0257985703825001</v>
      </c>
      <c r="I62" s="97">
        <v>189.87568462395254</v>
      </c>
      <c r="J62" s="97">
        <v>149.88041551720895</v>
      </c>
      <c r="K62" s="97">
        <v>39.995269106743571</v>
      </c>
      <c r="L62" s="119">
        <v>28.05</v>
      </c>
      <c r="M62" s="116">
        <v>39658.5</v>
      </c>
      <c r="N62" s="120">
        <v>0</v>
      </c>
      <c r="O62" s="120">
        <v>1.1124209249999999</v>
      </c>
    </row>
    <row r="63" spans="1:15" ht="13.5" customHeight="1" x14ac:dyDescent="0.2">
      <c r="A63" s="19">
        <v>373</v>
      </c>
      <c r="B63" s="23" t="s">
        <v>59</v>
      </c>
      <c r="C63" s="115">
        <v>4036.48</v>
      </c>
      <c r="D63" s="115">
        <v>5064.33</v>
      </c>
      <c r="E63" s="116">
        <v>44463.5</v>
      </c>
      <c r="F63" s="117">
        <v>27529.5</v>
      </c>
      <c r="G63" s="118">
        <v>10.842150187746306</v>
      </c>
      <c r="H63" s="118">
        <v>2.72898</v>
      </c>
      <c r="I63" s="97">
        <v>332.46563140274623</v>
      </c>
      <c r="J63" s="97">
        <v>226.96651998619299</v>
      </c>
      <c r="K63" s="97">
        <v>105.49911141655325</v>
      </c>
      <c r="L63" s="119">
        <v>29.49</v>
      </c>
      <c r="M63" s="116">
        <v>71993</v>
      </c>
      <c r="N63" s="120">
        <v>5.9289999999999994</v>
      </c>
      <c r="O63" s="120">
        <v>8.0520735699999992</v>
      </c>
    </row>
    <row r="64" spans="1:15" ht="13.5" customHeight="1" x14ac:dyDescent="0.2">
      <c r="A64" s="19">
        <v>380</v>
      </c>
      <c r="B64" s="23" t="s">
        <v>60</v>
      </c>
      <c r="C64" s="115">
        <v>4175.7</v>
      </c>
      <c r="D64" s="115">
        <v>5413.9</v>
      </c>
      <c r="E64" s="116">
        <v>55024.5</v>
      </c>
      <c r="F64" s="117">
        <v>32476</v>
      </c>
      <c r="G64" s="118">
        <v>12.039536074689053</v>
      </c>
      <c r="H64" s="118">
        <v>2.5348715647980504</v>
      </c>
      <c r="I64" s="97">
        <v>420.16202868948704</v>
      </c>
      <c r="J64" s="97">
        <v>259.55817901981084</v>
      </c>
      <c r="K64" s="97">
        <v>160.60384966967618</v>
      </c>
      <c r="L64" s="119">
        <v>28.43</v>
      </c>
      <c r="M64" s="116">
        <v>87500.5</v>
      </c>
      <c r="N64" s="120">
        <v>0.43972874981461096</v>
      </c>
      <c r="O64" s="120">
        <v>2.9273679648146107</v>
      </c>
    </row>
    <row r="65" spans="1:15" ht="13.5" customHeight="1" x14ac:dyDescent="0.2">
      <c r="A65" s="19">
        <v>381</v>
      </c>
      <c r="B65" s="23" t="s">
        <v>61</v>
      </c>
      <c r="C65" s="115">
        <v>4076.78</v>
      </c>
      <c r="D65" s="115">
        <v>5124.6099999999997</v>
      </c>
      <c r="E65" s="116">
        <v>19151</v>
      </c>
      <c r="F65" s="117">
        <v>13730</v>
      </c>
      <c r="G65" s="118">
        <v>2.7666482532497216</v>
      </c>
      <c r="H65" s="118">
        <v>0.85643090392565069</v>
      </c>
      <c r="I65" s="97">
        <v>152.05838823717536</v>
      </c>
      <c r="J65" s="97">
        <v>93.215535511667028</v>
      </c>
      <c r="K65" s="97">
        <v>58.842852725508344</v>
      </c>
      <c r="L65" s="119">
        <v>32.19</v>
      </c>
      <c r="M65" s="116">
        <v>32881</v>
      </c>
      <c r="N65" s="120">
        <v>1.722</v>
      </c>
      <c r="O65" s="120">
        <v>2.7804393899999997</v>
      </c>
    </row>
    <row r="66" spans="1:15" ht="13.5" customHeight="1" x14ac:dyDescent="0.2">
      <c r="A66" s="19">
        <v>382</v>
      </c>
      <c r="B66" s="23" t="s">
        <v>62</v>
      </c>
      <c r="C66" s="115">
        <v>4133.88</v>
      </c>
      <c r="D66" s="115">
        <v>5303.16</v>
      </c>
      <c r="E66" s="116">
        <v>38191</v>
      </c>
      <c r="F66" s="117">
        <v>24511.5</v>
      </c>
      <c r="G66" s="118">
        <v>5.6375384109037219</v>
      </c>
      <c r="H66" s="118">
        <v>1.7646401679302812</v>
      </c>
      <c r="I66" s="97">
        <v>295.26759599883405</v>
      </c>
      <c r="J66" s="97">
        <v>120.91154649987797</v>
      </c>
      <c r="K66" s="97">
        <v>174.35604949895608</v>
      </c>
      <c r="L66" s="119">
        <v>33.99</v>
      </c>
      <c r="M66" s="116">
        <v>62702.5</v>
      </c>
      <c r="N66" s="120">
        <v>0.1704</v>
      </c>
      <c r="O66" s="120">
        <v>2.3016579749999999</v>
      </c>
    </row>
    <row r="67" spans="1:15" ht="13.5" customHeight="1" x14ac:dyDescent="0.2">
      <c r="A67" s="19">
        <v>383</v>
      </c>
      <c r="B67" s="23" t="s">
        <v>63</v>
      </c>
      <c r="C67" s="115">
        <v>4000.42</v>
      </c>
      <c r="D67" s="115">
        <v>5293.69</v>
      </c>
      <c r="E67" s="116">
        <v>69517.5</v>
      </c>
      <c r="F67" s="117">
        <v>41265</v>
      </c>
      <c r="G67" s="118">
        <v>14.562669194718719</v>
      </c>
      <c r="H67" s="118">
        <v>5.2098936484669043</v>
      </c>
      <c r="I67" s="97">
        <v>516.31587804318565</v>
      </c>
      <c r="J67" s="97">
        <v>215.85567519838099</v>
      </c>
      <c r="K67" s="97">
        <v>300.46020284480466</v>
      </c>
      <c r="L67" s="119">
        <v>32.700000000000003</v>
      </c>
      <c r="M67" s="116">
        <v>110782.5</v>
      </c>
      <c r="N67" s="120">
        <v>1.7027399999999999</v>
      </c>
      <c r="O67" s="120">
        <v>5.3253277499999996</v>
      </c>
    </row>
    <row r="68" spans="1:15" ht="13.5" customHeight="1" x14ac:dyDescent="0.2">
      <c r="A68" s="19">
        <v>384</v>
      </c>
      <c r="B68" s="23" t="s">
        <v>64</v>
      </c>
      <c r="C68" s="115">
        <v>4126.84</v>
      </c>
      <c r="D68" s="115">
        <v>5144.3999999999996</v>
      </c>
      <c r="E68" s="116">
        <v>28844</v>
      </c>
      <c r="F68" s="117">
        <v>18670</v>
      </c>
      <c r="G68" s="118">
        <v>1.6240362387999998</v>
      </c>
      <c r="H68" s="118">
        <v>1.1631457956946669</v>
      </c>
      <c r="I68" s="97">
        <v>217.86770299449466</v>
      </c>
      <c r="J68" s="97">
        <v>156.36706373771895</v>
      </c>
      <c r="K68" s="97">
        <v>61.500639256775706</v>
      </c>
      <c r="L68" s="119">
        <v>31.14</v>
      </c>
      <c r="M68" s="116">
        <v>47514</v>
      </c>
      <c r="N68" s="120">
        <v>0.20499999999999999</v>
      </c>
      <c r="O68" s="120">
        <v>1.6845859599999999</v>
      </c>
    </row>
    <row r="69" spans="1:15" ht="13.5" customHeight="1" x14ac:dyDescent="0.2">
      <c r="A69" s="19">
        <v>390</v>
      </c>
      <c r="B69" s="23" t="s">
        <v>65</v>
      </c>
      <c r="C69" s="115">
        <v>4073.76</v>
      </c>
      <c r="D69" s="115">
        <v>5066.09</v>
      </c>
      <c r="E69" s="116">
        <v>14931</v>
      </c>
      <c r="F69" s="117">
        <v>8787</v>
      </c>
      <c r="G69" s="118">
        <v>4.5125695204449352</v>
      </c>
      <c r="H69" s="118">
        <v>0.39749499999999999</v>
      </c>
      <c r="I69" s="97">
        <v>110.25110791044493</v>
      </c>
      <c r="J69" s="97">
        <v>43.779127644609993</v>
      </c>
      <c r="K69" s="97">
        <v>66.471980265834929</v>
      </c>
      <c r="L69" s="119">
        <v>32.700000000000003</v>
      </c>
      <c r="M69" s="116">
        <v>23718</v>
      </c>
      <c r="N69" s="120">
        <v>0.95299999999999996</v>
      </c>
      <c r="O69" s="120">
        <v>1.7285786000000001</v>
      </c>
    </row>
    <row r="70" spans="1:15" ht="13.5" customHeight="1" x14ac:dyDescent="0.2">
      <c r="A70" s="19">
        <v>391</v>
      </c>
      <c r="B70" s="23" t="s">
        <v>66</v>
      </c>
      <c r="C70" s="115">
        <v>4124.3900000000003</v>
      </c>
      <c r="D70" s="115">
        <v>5441.64</v>
      </c>
      <c r="E70" s="116">
        <v>21719.5</v>
      </c>
      <c r="F70" s="117">
        <v>12885</v>
      </c>
      <c r="G70" s="118">
        <v>4.2535152543501855</v>
      </c>
      <c r="H70" s="118">
        <v>1.0871669858749997</v>
      </c>
      <c r="I70" s="97">
        <v>165.03590224522517</v>
      </c>
      <c r="J70" s="97">
        <v>93.174198890482003</v>
      </c>
      <c r="K70" s="97">
        <v>71.861703354743184</v>
      </c>
      <c r="L70" s="119">
        <v>32.049999999999997</v>
      </c>
      <c r="M70" s="116">
        <v>34604.5</v>
      </c>
      <c r="N70" s="120">
        <v>0.52322999999999997</v>
      </c>
      <c r="O70" s="120">
        <v>1.6323042249999997</v>
      </c>
    </row>
    <row r="71" spans="1:15" ht="13.5" customHeight="1" x14ac:dyDescent="0.2">
      <c r="A71" s="19">
        <v>392</v>
      </c>
      <c r="B71" s="23" t="s">
        <v>67</v>
      </c>
      <c r="C71" s="115">
        <v>3860.44</v>
      </c>
      <c r="D71" s="115">
        <v>5304.68</v>
      </c>
      <c r="E71" s="116">
        <v>16418.5</v>
      </c>
      <c r="F71" s="117">
        <v>10351</v>
      </c>
      <c r="G71" s="118">
        <v>1.9720204036510494</v>
      </c>
      <c r="H71" s="118">
        <v>0.66221500000000022</v>
      </c>
      <c r="I71" s="97">
        <v>120.92561222365103</v>
      </c>
      <c r="J71" s="97">
        <v>15.175820909751</v>
      </c>
      <c r="K71" s="97">
        <v>105.74979131390003</v>
      </c>
      <c r="L71" s="119">
        <v>29.44</v>
      </c>
      <c r="M71" s="116">
        <v>26769.5</v>
      </c>
      <c r="N71" s="120">
        <v>1.5549999999999999</v>
      </c>
      <c r="O71" s="120">
        <v>2.3430940800000002</v>
      </c>
    </row>
    <row r="72" spans="1:15" ht="13.5" customHeight="1" x14ac:dyDescent="0.2">
      <c r="A72" s="19">
        <v>393</v>
      </c>
      <c r="B72" s="23" t="s">
        <v>68</v>
      </c>
      <c r="C72" s="115">
        <v>4126.21</v>
      </c>
      <c r="D72" s="115">
        <v>5257.67</v>
      </c>
      <c r="E72" s="116">
        <v>11648</v>
      </c>
      <c r="F72" s="117">
        <v>7743</v>
      </c>
      <c r="G72" s="118">
        <v>2.2550935471781623</v>
      </c>
      <c r="H72" s="118">
        <v>0.75830749999999991</v>
      </c>
      <c r="I72" s="97">
        <v>91.785633937178162</v>
      </c>
      <c r="J72" s="97">
        <v>28.494411762405004</v>
      </c>
      <c r="K72" s="97">
        <v>63.291222174773154</v>
      </c>
      <c r="L72" s="119">
        <v>26.96</v>
      </c>
      <c r="M72" s="116">
        <v>19391</v>
      </c>
      <c r="N72" s="120">
        <v>2.8759999999999999</v>
      </c>
      <c r="O72" s="120">
        <v>3.3987813599999996</v>
      </c>
    </row>
    <row r="73" spans="1:15" ht="13.5" customHeight="1" x14ac:dyDescent="0.2">
      <c r="A73" s="19">
        <v>394</v>
      </c>
      <c r="B73" s="23" t="s">
        <v>69</v>
      </c>
      <c r="C73" s="115">
        <v>4102.6400000000003</v>
      </c>
      <c r="D73" s="115">
        <v>5234.12</v>
      </c>
      <c r="E73" s="116">
        <v>21656.5</v>
      </c>
      <c r="F73" s="117">
        <v>14321.5</v>
      </c>
      <c r="G73" s="118">
        <v>3.0248783801792678</v>
      </c>
      <c r="H73" s="118">
        <v>0.63564025000000002</v>
      </c>
      <c r="I73" s="97">
        <v>167.46979137017925</v>
      </c>
      <c r="J73" s="97">
        <v>114.31681933510997</v>
      </c>
      <c r="K73" s="97">
        <v>53.152972035069283</v>
      </c>
      <c r="L73" s="119">
        <v>28.63</v>
      </c>
      <c r="M73" s="116">
        <v>35978</v>
      </c>
      <c r="N73" s="120">
        <v>0.245</v>
      </c>
      <c r="O73" s="120">
        <v>1.2750501400000001</v>
      </c>
    </row>
    <row r="74" spans="1:15" ht="13.5" customHeight="1" x14ac:dyDescent="0.2">
      <c r="A74" s="19">
        <v>800</v>
      </c>
      <c r="B74" s="23" t="s">
        <v>70</v>
      </c>
      <c r="C74" s="115">
        <v>3787.3</v>
      </c>
      <c r="D74" s="115">
        <v>4942.8599999999997</v>
      </c>
      <c r="E74" s="116">
        <v>12929</v>
      </c>
      <c r="F74" s="117">
        <v>10997</v>
      </c>
      <c r="G74" s="118">
        <v>1.0494779109506662</v>
      </c>
      <c r="H74" s="118">
        <v>0.98667405640698613</v>
      </c>
      <c r="I74" s="97">
        <v>105.35878508735765</v>
      </c>
      <c r="J74" s="97">
        <v>87.674761180278992</v>
      </c>
      <c r="K74" s="97">
        <v>17.684023907078654</v>
      </c>
      <c r="L74" s="119">
        <v>30.35</v>
      </c>
      <c r="M74" s="116">
        <v>23926</v>
      </c>
      <c r="N74" s="120">
        <v>0.41399999999999998</v>
      </c>
      <c r="O74" s="120">
        <v>1.1401540999999999</v>
      </c>
    </row>
    <row r="75" spans="1:15" ht="13.5" customHeight="1" x14ac:dyDescent="0.2">
      <c r="A75" s="19">
        <v>801</v>
      </c>
      <c r="B75" s="23" t="s">
        <v>71</v>
      </c>
      <c r="C75" s="115">
        <v>4117.3599999999997</v>
      </c>
      <c r="D75" s="115">
        <v>5395.3</v>
      </c>
      <c r="E75" s="116">
        <v>36217.5</v>
      </c>
      <c r="F75" s="117">
        <v>18382.666666000001</v>
      </c>
      <c r="G75" s="118">
        <v>9.2102795396103474</v>
      </c>
      <c r="H75" s="118">
        <v>3.9346294245104843</v>
      </c>
      <c r="I75" s="97">
        <v>261.44539622719066</v>
      </c>
      <c r="J75" s="97">
        <v>179.52703052475903</v>
      </c>
      <c r="K75" s="97">
        <v>81.918365702431615</v>
      </c>
      <c r="L75" s="119">
        <v>31.68</v>
      </c>
      <c r="M75" s="116">
        <v>54600.166666000005</v>
      </c>
      <c r="N75" s="120">
        <v>1.165</v>
      </c>
      <c r="O75" s="120">
        <v>2.8947332799788801</v>
      </c>
    </row>
    <row r="76" spans="1:15" ht="13.5" customHeight="1" x14ac:dyDescent="0.2">
      <c r="A76" s="19">
        <v>802</v>
      </c>
      <c r="B76" s="23" t="s">
        <v>72</v>
      </c>
      <c r="C76" s="115">
        <v>3805.98</v>
      </c>
      <c r="D76" s="115">
        <v>4972.1899999999996</v>
      </c>
      <c r="E76" s="116">
        <v>16925.5</v>
      </c>
      <c r="F76" s="117">
        <v>11233.5</v>
      </c>
      <c r="G76" s="118">
        <v>1.1388129114541921</v>
      </c>
      <c r="H76" s="118">
        <v>1.1066095005442194</v>
      </c>
      <c r="I76" s="97">
        <v>122.51863326699839</v>
      </c>
      <c r="J76" s="97">
        <v>108.86095313798999</v>
      </c>
      <c r="K76" s="97">
        <v>13.657680129008396</v>
      </c>
      <c r="L76" s="119">
        <v>32.82</v>
      </c>
      <c r="M76" s="116">
        <v>28159</v>
      </c>
      <c r="N76" s="120">
        <v>1.190893</v>
      </c>
      <c r="O76" s="120">
        <v>2.1150713799999998</v>
      </c>
    </row>
    <row r="77" spans="1:15" ht="13.5" customHeight="1" x14ac:dyDescent="0.2">
      <c r="A77" s="19">
        <v>803</v>
      </c>
      <c r="B77" s="23" t="s">
        <v>73</v>
      </c>
      <c r="C77" s="115">
        <v>3683.06</v>
      </c>
      <c r="D77" s="115">
        <v>4960.38</v>
      </c>
      <c r="E77" s="116">
        <v>23561</v>
      </c>
      <c r="F77" s="117">
        <v>13037</v>
      </c>
      <c r="G77" s="118">
        <v>2.5057951299999996</v>
      </c>
      <c r="H77" s="118">
        <v>1.0296819110688586</v>
      </c>
      <c r="I77" s="97">
        <v>154.98052776106886</v>
      </c>
      <c r="J77" s="97">
        <v>69.49813104865801</v>
      </c>
      <c r="K77" s="97">
        <v>85.482396712410832</v>
      </c>
      <c r="L77" s="119">
        <v>31.66</v>
      </c>
      <c r="M77" s="116">
        <v>36598</v>
      </c>
      <c r="N77" s="120">
        <v>3.01600644283744</v>
      </c>
      <c r="O77" s="120">
        <v>4.1746991228374402</v>
      </c>
    </row>
    <row r="78" spans="1:15" ht="13.5" customHeight="1" x14ac:dyDescent="0.2">
      <c r="A78" s="19">
        <v>805</v>
      </c>
      <c r="B78" s="23" t="s">
        <v>74</v>
      </c>
      <c r="C78" s="115">
        <v>4266.91</v>
      </c>
      <c r="D78" s="115">
        <v>5391.53</v>
      </c>
      <c r="E78" s="116">
        <v>8066</v>
      </c>
      <c r="F78" s="117">
        <v>5303</v>
      </c>
      <c r="G78" s="118">
        <v>0.58859175582874979</v>
      </c>
      <c r="H78" s="118">
        <v>0.156915</v>
      </c>
      <c r="I78" s="97">
        <v>63.753686405828759</v>
      </c>
      <c r="J78" s="97">
        <v>31.626071689023</v>
      </c>
      <c r="K78" s="97">
        <v>32.127614716805752</v>
      </c>
      <c r="L78" s="119">
        <v>33.89</v>
      </c>
      <c r="M78" s="116">
        <v>13369</v>
      </c>
      <c r="N78" s="120">
        <v>0.46499999999999997</v>
      </c>
      <c r="O78" s="120">
        <v>0.91807541000000004</v>
      </c>
    </row>
    <row r="79" spans="1:15" ht="13.5" customHeight="1" x14ac:dyDescent="0.2">
      <c r="A79" s="19">
        <v>806</v>
      </c>
      <c r="B79" s="23" t="s">
        <v>75</v>
      </c>
      <c r="C79" s="115">
        <v>4279.2700000000004</v>
      </c>
      <c r="D79" s="115">
        <v>5757.3</v>
      </c>
      <c r="E79" s="116">
        <v>13535</v>
      </c>
      <c r="F79" s="117">
        <v>7612</v>
      </c>
      <c r="G79" s="118">
        <v>1.2005531159999994</v>
      </c>
      <c r="H79" s="118">
        <v>0.51277249999999996</v>
      </c>
      <c r="I79" s="97">
        <v>103.45781266600001</v>
      </c>
      <c r="J79" s="97">
        <v>85.115521379040999</v>
      </c>
      <c r="K79" s="97">
        <v>18.342291286959007</v>
      </c>
      <c r="L79" s="119">
        <v>36.14</v>
      </c>
      <c r="M79" s="116">
        <v>21147</v>
      </c>
      <c r="N79" s="120">
        <v>0.372</v>
      </c>
      <c r="O79" s="120">
        <v>1.1362525800000001</v>
      </c>
    </row>
    <row r="80" spans="1:15" ht="13.5" customHeight="1" x14ac:dyDescent="0.2">
      <c r="A80" s="19">
        <v>807</v>
      </c>
      <c r="B80" s="23" t="s">
        <v>76</v>
      </c>
      <c r="C80" s="115">
        <v>4087.87</v>
      </c>
      <c r="D80" s="115">
        <v>5212.4399999999996</v>
      </c>
      <c r="E80" s="116">
        <v>11363</v>
      </c>
      <c r="F80" s="117">
        <v>8091.5</v>
      </c>
      <c r="G80" s="118">
        <v>2.1349013169605282</v>
      </c>
      <c r="H80" s="118">
        <v>0.24689</v>
      </c>
      <c r="I80" s="97">
        <v>91.008716386960515</v>
      </c>
      <c r="J80" s="97">
        <v>69.132655889203008</v>
      </c>
      <c r="K80" s="97">
        <v>21.876060497757507</v>
      </c>
      <c r="L80" s="119">
        <v>33.18</v>
      </c>
      <c r="M80" s="116">
        <v>19454.5</v>
      </c>
      <c r="N80" s="120">
        <v>0.21189999999999998</v>
      </c>
      <c r="O80" s="120">
        <v>0.85740030999999994</v>
      </c>
    </row>
    <row r="81" spans="1:15" ht="13.5" customHeight="1" x14ac:dyDescent="0.2">
      <c r="A81" s="19">
        <v>808</v>
      </c>
      <c r="B81" s="23" t="s">
        <v>77</v>
      </c>
      <c r="C81" s="115">
        <v>3991.42</v>
      </c>
      <c r="D81" s="115">
        <v>5161.37</v>
      </c>
      <c r="E81" s="116">
        <v>17358.5</v>
      </c>
      <c r="F81" s="117">
        <v>10677</v>
      </c>
      <c r="G81" s="118">
        <v>1.9382989074433616</v>
      </c>
      <c r="H81" s="118">
        <v>1.1923299999999999</v>
      </c>
      <c r="I81" s="97">
        <v>127.52364046744336</v>
      </c>
      <c r="J81" s="97">
        <v>86.174480052043023</v>
      </c>
      <c r="K81" s="97">
        <v>41.349160415400341</v>
      </c>
      <c r="L81" s="119">
        <v>25.91</v>
      </c>
      <c r="M81" s="116">
        <v>28035.5</v>
      </c>
      <c r="N81" s="120">
        <v>0.14988899999999999</v>
      </c>
      <c r="O81" s="120">
        <v>0.87628880500000006</v>
      </c>
    </row>
    <row r="82" spans="1:15" ht="13.5" customHeight="1" x14ac:dyDescent="0.2">
      <c r="A82" s="19">
        <v>810</v>
      </c>
      <c r="B82" s="23" t="s">
        <v>78</v>
      </c>
      <c r="C82" s="115">
        <v>4126.7</v>
      </c>
      <c r="D82" s="115">
        <v>5579.63</v>
      </c>
      <c r="E82" s="116">
        <v>23345</v>
      </c>
      <c r="F82" s="117">
        <v>13488</v>
      </c>
      <c r="G82" s="118">
        <v>4.348532205553747</v>
      </c>
      <c r="H82" s="118">
        <v>1.4258499999999992</v>
      </c>
      <c r="I82" s="97">
        <v>177.37024314555373</v>
      </c>
      <c r="J82" s="97">
        <v>169.87152303887396</v>
      </c>
      <c r="K82" s="97">
        <v>7.4987201066797669</v>
      </c>
      <c r="L82" s="119">
        <v>46.93</v>
      </c>
      <c r="M82" s="116">
        <v>36833</v>
      </c>
      <c r="N82" s="120">
        <v>1.151</v>
      </c>
      <c r="O82" s="120">
        <v>2.8795726899999998</v>
      </c>
    </row>
    <row r="83" spans="1:15" ht="13.5" customHeight="1" x14ac:dyDescent="0.2">
      <c r="A83" s="19">
        <v>811</v>
      </c>
      <c r="B83" s="23" t="s">
        <v>79</v>
      </c>
      <c r="C83" s="115">
        <v>3904.59</v>
      </c>
      <c r="D83" s="115">
        <v>4927.09</v>
      </c>
      <c r="E83" s="116">
        <v>24735</v>
      </c>
      <c r="F83" s="117">
        <v>16706</v>
      </c>
      <c r="G83" s="118">
        <v>4.6479967462191052</v>
      </c>
      <c r="H83" s="118">
        <v>1.1051340060399999</v>
      </c>
      <c r="I83" s="97">
        <v>184.6451299422591</v>
      </c>
      <c r="J83" s="97">
        <v>73.419450372492975</v>
      </c>
      <c r="K83" s="97">
        <v>111.22567956976611</v>
      </c>
      <c r="L83" s="119">
        <v>34.380000000000003</v>
      </c>
      <c r="M83" s="116">
        <v>41441</v>
      </c>
      <c r="N83" s="120">
        <v>0.65759000000000001</v>
      </c>
      <c r="O83" s="120">
        <v>2.08233158</v>
      </c>
    </row>
    <row r="84" spans="1:15" ht="13.5" customHeight="1" x14ac:dyDescent="0.2">
      <c r="A84" s="19">
        <v>812</v>
      </c>
      <c r="B84" s="23" t="s">
        <v>80</v>
      </c>
      <c r="C84" s="115">
        <v>4162.7700000000004</v>
      </c>
      <c r="D84" s="115">
        <v>5398.32</v>
      </c>
      <c r="E84" s="116">
        <v>13575</v>
      </c>
      <c r="F84" s="117">
        <v>8198</v>
      </c>
      <c r="G84" s="118">
        <v>0.62760237499999982</v>
      </c>
      <c r="H84" s="118">
        <v>0.40923000000000009</v>
      </c>
      <c r="I84" s="97">
        <v>101.80186248500002</v>
      </c>
      <c r="J84" s="97">
        <v>93.850863512095984</v>
      </c>
      <c r="K84" s="97">
        <v>7.950998972904026</v>
      </c>
      <c r="L84" s="119">
        <v>45.12</v>
      </c>
      <c r="M84" s="116">
        <v>21773</v>
      </c>
      <c r="N84" s="120">
        <v>0.434</v>
      </c>
      <c r="O84" s="120">
        <v>1.4163977599999997</v>
      </c>
    </row>
    <row r="85" spans="1:15" ht="13.5" customHeight="1" x14ac:dyDescent="0.2">
      <c r="A85" s="19">
        <v>813</v>
      </c>
      <c r="B85" s="23" t="s">
        <v>81</v>
      </c>
      <c r="C85" s="115">
        <v>4011.79</v>
      </c>
      <c r="D85" s="115">
        <v>5149.24</v>
      </c>
      <c r="E85" s="116">
        <v>13722</v>
      </c>
      <c r="F85" s="117">
        <v>9488</v>
      </c>
      <c r="G85" s="118">
        <v>1.9045788200000018</v>
      </c>
      <c r="H85" s="118">
        <v>0.52106750000000002</v>
      </c>
      <c r="I85" s="97">
        <v>106.33141782</v>
      </c>
      <c r="J85" s="97">
        <v>51.280045601731004</v>
      </c>
      <c r="K85" s="97">
        <v>55.051372218268995</v>
      </c>
      <c r="L85" s="119">
        <v>32.29</v>
      </c>
      <c r="M85" s="116">
        <v>23210</v>
      </c>
      <c r="N85" s="120">
        <v>0.36499999999999999</v>
      </c>
      <c r="O85" s="120">
        <v>1.1144508999999998</v>
      </c>
    </row>
    <row r="86" spans="1:15" ht="13.5" customHeight="1" x14ac:dyDescent="0.2">
      <c r="A86" s="19">
        <v>815</v>
      </c>
      <c r="B86" s="23" t="s">
        <v>82</v>
      </c>
      <c r="C86" s="115">
        <v>4082.31</v>
      </c>
      <c r="D86" s="115">
        <v>4954.41</v>
      </c>
      <c r="E86" s="116">
        <v>42911.5</v>
      </c>
      <c r="F86" s="117">
        <v>31240.5</v>
      </c>
      <c r="G86" s="118">
        <v>7.4520052708140696</v>
      </c>
      <c r="H86" s="118">
        <v>1.5898720387725001</v>
      </c>
      <c r="I86" s="97">
        <v>338.99816847958652</v>
      </c>
      <c r="J86" s="97">
        <v>144.17670364749597</v>
      </c>
      <c r="K86" s="97">
        <v>194.82146483209056</v>
      </c>
      <c r="L86" s="119">
        <v>33.229999999999997</v>
      </c>
      <c r="M86" s="116">
        <v>74152</v>
      </c>
      <c r="N86" s="120">
        <v>1.7879999999999998</v>
      </c>
      <c r="O86" s="120">
        <v>4.2520709600000002</v>
      </c>
    </row>
    <row r="87" spans="1:15" ht="13.5" customHeight="1" x14ac:dyDescent="0.2">
      <c r="A87" s="19">
        <v>816</v>
      </c>
      <c r="B87" s="23" t="s">
        <v>83</v>
      </c>
      <c r="C87" s="115">
        <v>3678.62</v>
      </c>
      <c r="D87" s="115">
        <v>4864.38</v>
      </c>
      <c r="E87" s="116">
        <v>13786</v>
      </c>
      <c r="F87" s="117">
        <v>9131</v>
      </c>
      <c r="G87" s="118">
        <v>2.3390902907171163</v>
      </c>
      <c r="H87" s="118">
        <v>0.69472</v>
      </c>
      <c r="I87" s="97">
        <v>98.163919390717098</v>
      </c>
      <c r="J87" s="97">
        <v>59.383816223465011</v>
      </c>
      <c r="K87" s="97">
        <v>38.780103167252093</v>
      </c>
      <c r="L87" s="119">
        <v>30.93</v>
      </c>
      <c r="M87" s="116">
        <v>22917</v>
      </c>
      <c r="N87" s="120">
        <v>2.95383</v>
      </c>
      <c r="O87" s="120">
        <v>3.66265281</v>
      </c>
    </row>
    <row r="88" spans="1:15" ht="13.5" customHeight="1" x14ac:dyDescent="0.2">
      <c r="A88" s="19">
        <v>821</v>
      </c>
      <c r="B88" s="23" t="s">
        <v>84</v>
      </c>
      <c r="C88" s="115">
        <v>4215.09</v>
      </c>
      <c r="D88" s="115">
        <v>5493.38</v>
      </c>
      <c r="E88" s="116">
        <v>22715.5</v>
      </c>
      <c r="F88" s="117">
        <v>13841.5</v>
      </c>
      <c r="G88" s="118">
        <v>2.975222930313203</v>
      </c>
      <c r="H88" s="118">
        <v>1.171021152078511</v>
      </c>
      <c r="I88" s="97">
        <v>175.93074024739173</v>
      </c>
      <c r="J88" s="97">
        <v>73.041685423790966</v>
      </c>
      <c r="K88" s="97">
        <v>102.88905482360074</v>
      </c>
      <c r="L88" s="119">
        <v>34.46</v>
      </c>
      <c r="M88" s="116">
        <v>36557</v>
      </c>
      <c r="N88" s="120">
        <v>0.196467</v>
      </c>
      <c r="O88" s="120">
        <v>1.45622122</v>
      </c>
    </row>
    <row r="89" spans="1:15" ht="13.5" customHeight="1" x14ac:dyDescent="0.2">
      <c r="A89" s="19">
        <v>822</v>
      </c>
      <c r="B89" s="23" t="s">
        <v>85</v>
      </c>
      <c r="C89" s="115">
        <v>3843.69</v>
      </c>
      <c r="D89" s="115">
        <v>5102.3500000000004</v>
      </c>
      <c r="E89" s="116">
        <v>15631.5</v>
      </c>
      <c r="F89" s="117">
        <v>9814.5</v>
      </c>
      <c r="G89" s="118">
        <v>1.3742893899999995</v>
      </c>
      <c r="H89" s="118">
        <v>4.1305749688558766</v>
      </c>
      <c r="I89" s="97">
        <v>115.66451866885588</v>
      </c>
      <c r="J89" s="97">
        <v>71.528388372945997</v>
      </c>
      <c r="K89" s="97">
        <v>44.136130295909879</v>
      </c>
      <c r="L89" s="119">
        <v>39.58</v>
      </c>
      <c r="M89" s="116">
        <v>25446</v>
      </c>
      <c r="N89" s="120">
        <v>2.4165000000000001</v>
      </c>
      <c r="O89" s="120">
        <v>3.4236526799999996</v>
      </c>
    </row>
    <row r="90" spans="1:15" ht="13.5" customHeight="1" x14ac:dyDescent="0.2">
      <c r="A90" s="19">
        <v>823</v>
      </c>
      <c r="B90" s="23" t="s">
        <v>86</v>
      </c>
      <c r="C90" s="115">
        <v>3857.62</v>
      </c>
      <c r="D90" s="115">
        <v>5006.5200000000004</v>
      </c>
      <c r="E90" s="116">
        <v>24778</v>
      </c>
      <c r="F90" s="117">
        <v>14315.5</v>
      </c>
      <c r="G90" s="118">
        <v>3.1558453199999992</v>
      </c>
      <c r="H90" s="118">
        <v>2.0265922272712369</v>
      </c>
      <c r="I90" s="97">
        <v>172.43738296727122</v>
      </c>
      <c r="J90" s="97">
        <v>108.30932550451199</v>
      </c>
      <c r="K90" s="97">
        <v>64.128057462759244</v>
      </c>
      <c r="L90" s="119">
        <v>32.590000000000003</v>
      </c>
      <c r="M90" s="116">
        <v>39093.5</v>
      </c>
      <c r="N90" s="120">
        <v>0</v>
      </c>
      <c r="O90" s="120">
        <v>1.2740571649999999</v>
      </c>
    </row>
    <row r="91" spans="1:15" ht="13.5" customHeight="1" x14ac:dyDescent="0.2">
      <c r="A91" s="19">
        <v>825</v>
      </c>
      <c r="B91" s="23" t="s">
        <v>87</v>
      </c>
      <c r="C91" s="115">
        <v>3835.72</v>
      </c>
      <c r="D91" s="115">
        <v>4926.6400000000003</v>
      </c>
      <c r="E91" s="116">
        <v>43855.5</v>
      </c>
      <c r="F91" s="117">
        <v>30047.5</v>
      </c>
      <c r="G91" s="118">
        <v>3.6322601710758562</v>
      </c>
      <c r="H91" s="118">
        <v>2.2880782961751267</v>
      </c>
      <c r="I91" s="97">
        <v>322.17097232725098</v>
      </c>
      <c r="J91" s="97">
        <v>156.77947329099399</v>
      </c>
      <c r="K91" s="97">
        <v>165.39149903625702</v>
      </c>
      <c r="L91" s="119">
        <v>37.5</v>
      </c>
      <c r="M91" s="116">
        <v>73903</v>
      </c>
      <c r="N91" s="120">
        <v>4.6539999999999999</v>
      </c>
      <c r="O91" s="120">
        <v>7.4253624999999994</v>
      </c>
    </row>
    <row r="92" spans="1:15" ht="13.5" customHeight="1" x14ac:dyDescent="0.2">
      <c r="A92" s="19">
        <v>826</v>
      </c>
      <c r="B92" s="23" t="s">
        <v>88</v>
      </c>
      <c r="C92" s="115">
        <v>3920.04</v>
      </c>
      <c r="D92" s="115">
        <v>5035.5600000000004</v>
      </c>
      <c r="E92" s="116">
        <v>26453</v>
      </c>
      <c r="F92" s="117">
        <v>15508.5</v>
      </c>
      <c r="G92" s="118">
        <v>2.9169878092042514</v>
      </c>
      <c r="H92" s="118">
        <v>4.1295533131852435</v>
      </c>
      <c r="I92" s="97">
        <v>188.83734150238948</v>
      </c>
      <c r="J92" s="97">
        <v>106.37502309131399</v>
      </c>
      <c r="K92" s="97">
        <v>82.462318411075486</v>
      </c>
      <c r="L92" s="119">
        <v>34.93</v>
      </c>
      <c r="M92" s="116">
        <v>41961.5</v>
      </c>
      <c r="N92" s="120">
        <v>0</v>
      </c>
      <c r="O92" s="120">
        <v>1.465715195</v>
      </c>
    </row>
    <row r="93" spans="1:15" ht="13.5" customHeight="1" x14ac:dyDescent="0.2">
      <c r="A93" s="19">
        <v>830</v>
      </c>
      <c r="B93" s="23" t="s">
        <v>89</v>
      </c>
      <c r="C93" s="115">
        <v>3971.4</v>
      </c>
      <c r="D93" s="115">
        <v>5002.2299999999996</v>
      </c>
      <c r="E93" s="116">
        <v>59516</v>
      </c>
      <c r="F93" s="117">
        <v>38184</v>
      </c>
      <c r="G93" s="118">
        <v>10.450843921010193</v>
      </c>
      <c r="H93" s="118">
        <v>2.3519649999999999</v>
      </c>
      <c r="I93" s="97">
        <v>440.16980164101022</v>
      </c>
      <c r="J93" s="97">
        <v>187.92719838790697</v>
      </c>
      <c r="K93" s="97">
        <v>252.24260325310325</v>
      </c>
      <c r="L93" s="119">
        <v>29.23</v>
      </c>
      <c r="M93" s="116">
        <v>97700</v>
      </c>
      <c r="N93" s="120">
        <v>1.7369999999999999</v>
      </c>
      <c r="O93" s="120">
        <v>4.5927709999999999</v>
      </c>
    </row>
    <row r="94" spans="1:15" ht="13.5" customHeight="1" x14ac:dyDescent="0.2">
      <c r="A94" s="19">
        <v>831</v>
      </c>
      <c r="B94" s="23" t="s">
        <v>90</v>
      </c>
      <c r="C94" s="115">
        <v>3935.26</v>
      </c>
      <c r="D94" s="115">
        <v>5152.79</v>
      </c>
      <c r="E94" s="116">
        <v>23680</v>
      </c>
      <c r="F94" s="117">
        <v>15014</v>
      </c>
      <c r="G94" s="118">
        <v>3.6351831589813797</v>
      </c>
      <c r="H94" s="118">
        <v>1.4216799999999998</v>
      </c>
      <c r="I94" s="97">
        <v>175.60780901898138</v>
      </c>
      <c r="J94" s="97">
        <v>120.11148810214196</v>
      </c>
      <c r="K94" s="97">
        <v>55.49632091683943</v>
      </c>
      <c r="L94" s="119">
        <v>28.06</v>
      </c>
      <c r="M94" s="116">
        <v>38694</v>
      </c>
      <c r="N94" s="120">
        <v>2.8699999999999997</v>
      </c>
      <c r="O94" s="120">
        <v>3.9557536399999993</v>
      </c>
    </row>
    <row r="95" spans="1:15" ht="13.5" customHeight="1" x14ac:dyDescent="0.2">
      <c r="A95" s="19">
        <v>838</v>
      </c>
      <c r="B95" s="23" t="s">
        <v>91</v>
      </c>
      <c r="C95" s="115">
        <v>3805</v>
      </c>
      <c r="D95" s="115">
        <v>4889.42</v>
      </c>
      <c r="E95" s="116">
        <v>25419</v>
      </c>
      <c r="F95" s="117">
        <v>18451</v>
      </c>
      <c r="G95" s="118">
        <v>6.0563773557848286</v>
      </c>
      <c r="H95" s="118">
        <v>1.0249000000000001</v>
      </c>
      <c r="I95" s="97">
        <v>194.01526077578484</v>
      </c>
      <c r="J95" s="97">
        <v>101.782650266399</v>
      </c>
      <c r="K95" s="97">
        <v>92.232610509385836</v>
      </c>
      <c r="L95" s="119">
        <v>34.57</v>
      </c>
      <c r="M95" s="116">
        <v>43870</v>
      </c>
      <c r="N95" s="120">
        <v>0.38400000000000001</v>
      </c>
      <c r="O95" s="120">
        <v>1.9005858999999998</v>
      </c>
    </row>
    <row r="96" spans="1:15" ht="13.5" customHeight="1" x14ac:dyDescent="0.2">
      <c r="A96" s="19">
        <v>839</v>
      </c>
      <c r="B96" s="23" t="s">
        <v>188</v>
      </c>
      <c r="C96" s="115">
        <v>3713.72</v>
      </c>
      <c r="D96" s="115">
        <v>5002.75</v>
      </c>
      <c r="E96" s="116">
        <v>27669</v>
      </c>
      <c r="F96" s="117">
        <v>18181.5</v>
      </c>
      <c r="G96" s="118">
        <v>1.7974132710462016</v>
      </c>
      <c r="H96" s="118">
        <v>1.8061799999999999</v>
      </c>
      <c r="I96" s="97">
        <v>197.31601107604618</v>
      </c>
      <c r="J96" s="97">
        <v>166.67238565917202</v>
      </c>
      <c r="K96" s="97">
        <v>30.643625416874169</v>
      </c>
      <c r="L96" s="119">
        <v>38.630000000000003</v>
      </c>
      <c r="M96" s="116">
        <v>45850.5</v>
      </c>
      <c r="N96" s="120">
        <v>0.29099999999999998</v>
      </c>
      <c r="O96" s="120">
        <v>2.0622048150000003</v>
      </c>
    </row>
    <row r="97" spans="1:15" ht="13.5" customHeight="1" x14ac:dyDescent="0.2">
      <c r="A97" s="19">
        <v>840</v>
      </c>
      <c r="B97" s="23" t="s">
        <v>92</v>
      </c>
      <c r="C97" s="115">
        <v>4227.34</v>
      </c>
      <c r="D97" s="115">
        <v>5253.15</v>
      </c>
      <c r="E97" s="116">
        <v>39090.5</v>
      </c>
      <c r="F97" s="117">
        <v>25239.5</v>
      </c>
      <c r="G97" s="118">
        <v>6.6646792603484277</v>
      </c>
      <c r="H97" s="118">
        <v>1.5746206942774996</v>
      </c>
      <c r="I97" s="97">
        <v>306.07501364962593</v>
      </c>
      <c r="J97" s="97">
        <v>108.32492004176</v>
      </c>
      <c r="K97" s="97">
        <v>197.75009360786595</v>
      </c>
      <c r="L97" s="119">
        <v>32.880000000000003</v>
      </c>
      <c r="M97" s="116">
        <v>64330</v>
      </c>
      <c r="N97" s="120">
        <v>0.74099999999999999</v>
      </c>
      <c r="O97" s="120">
        <v>2.8561704000000003</v>
      </c>
    </row>
    <row r="98" spans="1:15" ht="13.5" customHeight="1" x14ac:dyDescent="0.2">
      <c r="A98" s="19">
        <v>841</v>
      </c>
      <c r="B98" s="23" t="s">
        <v>93</v>
      </c>
      <c r="C98" s="115">
        <v>3892.98</v>
      </c>
      <c r="D98" s="115">
        <v>5119.7</v>
      </c>
      <c r="E98" s="116">
        <v>8962</v>
      </c>
      <c r="F98" s="117">
        <v>5967</v>
      </c>
      <c r="G98" s="118">
        <v>0.51510450000000008</v>
      </c>
      <c r="H98" s="118">
        <v>0.29202449999999996</v>
      </c>
      <c r="I98" s="97">
        <v>66.245265659999987</v>
      </c>
      <c r="J98" s="97">
        <v>60.218109324693003</v>
      </c>
      <c r="K98" s="97">
        <v>6.0271563353069872</v>
      </c>
      <c r="L98" s="119">
        <v>32.65</v>
      </c>
      <c r="M98" s="116">
        <v>14929</v>
      </c>
      <c r="N98" s="120">
        <v>0.97199999999999998</v>
      </c>
      <c r="O98" s="120">
        <v>1.4594318500000001</v>
      </c>
    </row>
    <row r="99" spans="1:15" ht="13.5" customHeight="1" x14ac:dyDescent="0.2">
      <c r="A99" s="19">
        <v>845</v>
      </c>
      <c r="B99" s="23" t="s">
        <v>94</v>
      </c>
      <c r="C99" s="115">
        <v>3794.8</v>
      </c>
      <c r="D99" s="115">
        <v>5031.74</v>
      </c>
      <c r="E99" s="116">
        <v>38611</v>
      </c>
      <c r="F99" s="117">
        <v>24486</v>
      </c>
      <c r="G99" s="118">
        <v>8.0375346697495615</v>
      </c>
      <c r="H99" s="118">
        <v>2.1085017983254484</v>
      </c>
      <c r="I99" s="97">
        <v>279.87424490807496</v>
      </c>
      <c r="J99" s="97">
        <v>129.15134092224898</v>
      </c>
      <c r="K99" s="97">
        <v>150.72290398582598</v>
      </c>
      <c r="L99" s="119">
        <v>31.88</v>
      </c>
      <c r="M99" s="116">
        <v>63097</v>
      </c>
      <c r="N99" s="120">
        <v>6.1549999999999994</v>
      </c>
      <c r="O99" s="120">
        <v>8.1665323599999997</v>
      </c>
    </row>
    <row r="100" spans="1:15" ht="13.5" customHeight="1" x14ac:dyDescent="0.2">
      <c r="A100" s="19">
        <v>846</v>
      </c>
      <c r="B100" s="23" t="s">
        <v>95</v>
      </c>
      <c r="C100" s="115">
        <v>3887.05</v>
      </c>
      <c r="D100" s="115">
        <v>5040.47</v>
      </c>
      <c r="E100" s="116">
        <v>18606</v>
      </c>
      <c r="F100" s="117">
        <v>11473</v>
      </c>
      <c r="G100" s="118">
        <v>3.3091650348633572</v>
      </c>
      <c r="H100" s="118">
        <v>0.74995196290005561</v>
      </c>
      <c r="I100" s="97">
        <v>134.21088160776341</v>
      </c>
      <c r="J100" s="97">
        <v>13.747587413612001</v>
      </c>
      <c r="K100" s="97">
        <v>120.4632941941514</v>
      </c>
      <c r="L100" s="119">
        <v>65.78</v>
      </c>
      <c r="M100" s="116">
        <v>30079</v>
      </c>
      <c r="N100" s="120">
        <v>0.64800000000000002</v>
      </c>
      <c r="O100" s="120">
        <v>2.6265966199999999</v>
      </c>
    </row>
    <row r="101" spans="1:15" ht="13.5" customHeight="1" x14ac:dyDescent="0.2">
      <c r="A101" s="19">
        <v>850</v>
      </c>
      <c r="B101" s="23" t="s">
        <v>96</v>
      </c>
      <c r="C101" s="115">
        <v>3811.2</v>
      </c>
      <c r="D101" s="115">
        <v>4934.55</v>
      </c>
      <c r="E101" s="116">
        <v>106092.5</v>
      </c>
      <c r="F101" s="117">
        <v>66461.5</v>
      </c>
      <c r="G101" s="118">
        <v>14.29845936701285</v>
      </c>
      <c r="H101" s="118">
        <v>5.7051052617584572</v>
      </c>
      <c r="I101" s="97">
        <v>752.30089545377132</v>
      </c>
      <c r="J101" s="97">
        <v>181.91176904162603</v>
      </c>
      <c r="K101" s="97">
        <v>570.3891264121454</v>
      </c>
      <c r="L101" s="119">
        <v>30.49</v>
      </c>
      <c r="M101" s="116">
        <v>172554</v>
      </c>
      <c r="N101" s="120">
        <v>3.0139999999999998</v>
      </c>
      <c r="O101" s="120">
        <v>8.2751714599999993</v>
      </c>
    </row>
    <row r="102" spans="1:15" ht="13.5" customHeight="1" x14ac:dyDescent="0.2">
      <c r="A102" s="19">
        <v>851</v>
      </c>
      <c r="B102" s="23" t="s">
        <v>97</v>
      </c>
      <c r="C102" s="115">
        <v>4062.95</v>
      </c>
      <c r="D102" s="115">
        <v>5394.97</v>
      </c>
      <c r="E102" s="116">
        <v>16280</v>
      </c>
      <c r="F102" s="117">
        <v>8856.5</v>
      </c>
      <c r="G102" s="118">
        <v>1.1169154199018811</v>
      </c>
      <c r="H102" s="118">
        <v>1.0423854000692545</v>
      </c>
      <c r="I102" s="97">
        <v>116.08467862497113</v>
      </c>
      <c r="J102" s="97">
        <v>76.954008339020987</v>
      </c>
      <c r="K102" s="97">
        <v>39.130670285950139</v>
      </c>
      <c r="L102" s="119">
        <v>32.840000000000003</v>
      </c>
      <c r="M102" s="116">
        <v>25136.5</v>
      </c>
      <c r="N102" s="120">
        <v>0</v>
      </c>
      <c r="O102" s="120">
        <v>0.82548266000000003</v>
      </c>
    </row>
    <row r="103" spans="1:15" ht="13.5" customHeight="1" x14ac:dyDescent="0.2">
      <c r="A103" s="19">
        <v>852</v>
      </c>
      <c r="B103" s="23" t="s">
        <v>98</v>
      </c>
      <c r="C103" s="115">
        <v>4037.09</v>
      </c>
      <c r="D103" s="115">
        <v>5418.74</v>
      </c>
      <c r="E103" s="116">
        <v>20177.5</v>
      </c>
      <c r="F103" s="117">
        <v>10587</v>
      </c>
      <c r="G103" s="118">
        <v>2.8658627015737759</v>
      </c>
      <c r="H103" s="118">
        <v>0.65687524758520621</v>
      </c>
      <c r="I103" s="97">
        <v>142.34932180415902</v>
      </c>
      <c r="J103" s="97">
        <v>55.933416270857009</v>
      </c>
      <c r="K103" s="97">
        <v>86.415905533302009</v>
      </c>
      <c r="L103" s="119">
        <v>46.14</v>
      </c>
      <c r="M103" s="116">
        <v>30764.5</v>
      </c>
      <c r="N103" s="120">
        <v>0.62680000000000002</v>
      </c>
      <c r="O103" s="120">
        <v>2.0462740299999997</v>
      </c>
    </row>
    <row r="104" spans="1:15" ht="13.5" customHeight="1" x14ac:dyDescent="0.2">
      <c r="A104" s="19">
        <v>855</v>
      </c>
      <c r="B104" s="23" t="s">
        <v>99</v>
      </c>
      <c r="C104" s="115">
        <v>3825.23</v>
      </c>
      <c r="D104" s="115">
        <v>4876.13</v>
      </c>
      <c r="E104" s="116">
        <v>54315</v>
      </c>
      <c r="F104" s="117">
        <v>37118</v>
      </c>
      <c r="G104" s="118">
        <v>3.4130357656698935</v>
      </c>
      <c r="H104" s="118">
        <v>2.3736581459125001</v>
      </c>
      <c r="I104" s="97">
        <v>394.54625470158237</v>
      </c>
      <c r="J104" s="97">
        <v>318.21395793609003</v>
      </c>
      <c r="K104" s="97">
        <v>76.332296765492316</v>
      </c>
      <c r="L104" s="119">
        <v>26.75</v>
      </c>
      <c r="M104" s="116">
        <v>91433</v>
      </c>
      <c r="N104" s="120">
        <v>0.92299999999999993</v>
      </c>
      <c r="O104" s="120">
        <v>3.3688327499999997</v>
      </c>
    </row>
    <row r="105" spans="1:15" ht="13.5" customHeight="1" x14ac:dyDescent="0.2">
      <c r="A105" s="19">
        <v>856</v>
      </c>
      <c r="B105" s="23" t="s">
        <v>100</v>
      </c>
      <c r="C105" s="115">
        <v>4097.59</v>
      </c>
      <c r="D105" s="115">
        <v>5440.69</v>
      </c>
      <c r="E105" s="116">
        <v>33270</v>
      </c>
      <c r="F105" s="117">
        <v>19168.5</v>
      </c>
      <c r="G105" s="118">
        <v>5.7445628144880327</v>
      </c>
      <c r="H105" s="118">
        <v>2.4945999999999997</v>
      </c>
      <c r="I105" s="97">
        <v>248.85584837948801</v>
      </c>
      <c r="J105" s="97">
        <v>104.46334119485398</v>
      </c>
      <c r="K105" s="97">
        <v>144.39250718463401</v>
      </c>
      <c r="L105" s="119">
        <v>32.729999999999997</v>
      </c>
      <c r="M105" s="116">
        <v>52438.5</v>
      </c>
      <c r="N105" s="120">
        <v>0.189</v>
      </c>
      <c r="O105" s="120">
        <v>1.9053121049999997</v>
      </c>
    </row>
    <row r="106" spans="1:15" ht="13.5" customHeight="1" x14ac:dyDescent="0.2">
      <c r="A106" s="19">
        <v>857</v>
      </c>
      <c r="B106" s="23" t="s">
        <v>101</v>
      </c>
      <c r="C106" s="115">
        <v>3819.86</v>
      </c>
      <c r="D106" s="115">
        <v>4827.3900000000003</v>
      </c>
      <c r="E106" s="116">
        <v>2766.5</v>
      </c>
      <c r="F106" s="117">
        <v>2592.5</v>
      </c>
      <c r="G106" s="118">
        <v>0.26129195999999971</v>
      </c>
      <c r="H106" s="118">
        <v>0.109</v>
      </c>
      <c r="I106" s="97">
        <v>23.452943225000002</v>
      </c>
      <c r="J106" s="97">
        <v>21.668936118228999</v>
      </c>
      <c r="K106" s="97">
        <v>1.7840071067710033</v>
      </c>
      <c r="L106" s="119">
        <v>30.37</v>
      </c>
      <c r="M106" s="116">
        <v>5359</v>
      </c>
      <c r="N106" s="120">
        <v>0</v>
      </c>
      <c r="O106" s="120">
        <v>0.16275283000000001</v>
      </c>
    </row>
    <row r="107" spans="1:15" ht="13.5" customHeight="1" x14ac:dyDescent="0.2">
      <c r="A107" s="19">
        <v>860</v>
      </c>
      <c r="B107" s="23" t="s">
        <v>102</v>
      </c>
      <c r="C107" s="115">
        <v>3865.24</v>
      </c>
      <c r="D107" s="115">
        <v>4966.3900000000003</v>
      </c>
      <c r="E107" s="116">
        <v>66538.5</v>
      </c>
      <c r="F107" s="117">
        <v>44113</v>
      </c>
      <c r="G107" s="118">
        <v>6.1160034029529973</v>
      </c>
      <c r="H107" s="118">
        <v>3.3315613042550001</v>
      </c>
      <c r="I107" s="97">
        <v>485.71719851720798</v>
      </c>
      <c r="J107" s="97">
        <v>311.198957252291</v>
      </c>
      <c r="K107" s="97">
        <v>174.51824126491695</v>
      </c>
      <c r="L107" s="119">
        <v>30.61</v>
      </c>
      <c r="M107" s="116">
        <v>110651.5</v>
      </c>
      <c r="N107" s="120">
        <v>3.19041</v>
      </c>
      <c r="O107" s="120">
        <v>6.5774524149999998</v>
      </c>
    </row>
    <row r="108" spans="1:15" ht="13.5" customHeight="1" x14ac:dyDescent="0.2">
      <c r="A108" s="19">
        <v>861</v>
      </c>
      <c r="B108" s="23" t="s">
        <v>103</v>
      </c>
      <c r="C108" s="115">
        <v>4099.4799999999996</v>
      </c>
      <c r="D108" s="115">
        <v>5379.09</v>
      </c>
      <c r="E108" s="116">
        <v>23046</v>
      </c>
      <c r="F108" s="117">
        <v>12943</v>
      </c>
      <c r="G108" s="118">
        <v>3.4918167269125737</v>
      </c>
      <c r="H108" s="118">
        <v>1.5338699999999998</v>
      </c>
      <c r="I108" s="97">
        <v>169.12386467691258</v>
      </c>
      <c r="J108" s="97">
        <v>138.52671116730005</v>
      </c>
      <c r="K108" s="97">
        <v>30.597153509612529</v>
      </c>
      <c r="L108" s="119">
        <v>35.380000000000003</v>
      </c>
      <c r="M108" s="116">
        <v>35989</v>
      </c>
      <c r="N108" s="120">
        <v>4.1353840000000002</v>
      </c>
      <c r="O108" s="120">
        <v>5.4086748199999999</v>
      </c>
    </row>
    <row r="109" spans="1:15" ht="13.5" customHeight="1" x14ac:dyDescent="0.2">
      <c r="A109" s="19">
        <v>865</v>
      </c>
      <c r="B109" s="23" t="s">
        <v>104</v>
      </c>
      <c r="C109" s="115">
        <v>3849.15</v>
      </c>
      <c r="D109" s="115">
        <v>4885.9399999999996</v>
      </c>
      <c r="E109" s="116">
        <v>38233</v>
      </c>
      <c r="F109" s="117">
        <v>24882.5</v>
      </c>
      <c r="G109" s="118">
        <v>4.2587776397255999</v>
      </c>
      <c r="H109" s="118">
        <v>2.2174326875951351</v>
      </c>
      <c r="I109" s="97">
        <v>275.21516432732074</v>
      </c>
      <c r="J109" s="97">
        <v>165.28899347815997</v>
      </c>
      <c r="K109" s="97">
        <v>109.92617084916078</v>
      </c>
      <c r="L109" s="119">
        <v>31.63</v>
      </c>
      <c r="M109" s="116">
        <v>63115.5</v>
      </c>
      <c r="N109" s="120">
        <v>0.57399999999999995</v>
      </c>
      <c r="O109" s="120">
        <v>2.5703432649999995</v>
      </c>
    </row>
    <row r="110" spans="1:15" ht="13.5" customHeight="1" x14ac:dyDescent="0.2">
      <c r="A110" s="19">
        <v>866</v>
      </c>
      <c r="B110" s="23" t="s">
        <v>105</v>
      </c>
      <c r="C110" s="115">
        <v>3789.21</v>
      </c>
      <c r="D110" s="115">
        <v>5042.79</v>
      </c>
      <c r="E110" s="116">
        <v>20617</v>
      </c>
      <c r="F110" s="117">
        <v>11075.5</v>
      </c>
      <c r="G110" s="118">
        <v>2.7494733659977846</v>
      </c>
      <c r="H110" s="118">
        <v>1.4704728429837035</v>
      </c>
      <c r="I110" s="97">
        <v>138.19350942398148</v>
      </c>
      <c r="J110" s="97">
        <v>102.79471360711602</v>
      </c>
      <c r="K110" s="97">
        <v>35.398795816865459</v>
      </c>
      <c r="L110" s="119">
        <v>31.1</v>
      </c>
      <c r="M110" s="116">
        <v>31692.5</v>
      </c>
      <c r="N110" s="120">
        <v>0</v>
      </c>
      <c r="O110" s="120">
        <v>0.98563674999999995</v>
      </c>
    </row>
    <row r="111" spans="1:15" ht="13.5" customHeight="1" x14ac:dyDescent="0.2">
      <c r="A111" s="19">
        <v>867</v>
      </c>
      <c r="B111" s="23" t="s">
        <v>106</v>
      </c>
      <c r="C111" s="115">
        <v>3681.84</v>
      </c>
      <c r="D111" s="115">
        <v>4994.47</v>
      </c>
      <c r="E111" s="116">
        <v>9950</v>
      </c>
      <c r="F111" s="117">
        <v>6190</v>
      </c>
      <c r="G111" s="118">
        <v>1.475371650781083</v>
      </c>
      <c r="H111" s="118">
        <v>0.77894938761910759</v>
      </c>
      <c r="I111" s="97">
        <v>69.804398338400176</v>
      </c>
      <c r="J111" s="97">
        <v>22.143915201090998</v>
      </c>
      <c r="K111" s="97">
        <v>47.660483137309186</v>
      </c>
      <c r="L111" s="119">
        <v>38.69</v>
      </c>
      <c r="M111" s="116">
        <v>16140</v>
      </c>
      <c r="N111" s="120">
        <v>0.40567999999999999</v>
      </c>
      <c r="O111" s="120">
        <v>1.0301365999999998</v>
      </c>
    </row>
    <row r="112" spans="1:15" ht="13.5" customHeight="1" x14ac:dyDescent="0.2">
      <c r="A112" s="19">
        <v>868</v>
      </c>
      <c r="B112" s="23" t="s">
        <v>107</v>
      </c>
      <c r="C112" s="115">
        <v>3896.83</v>
      </c>
      <c r="D112" s="115">
        <v>5040.2299999999996</v>
      </c>
      <c r="E112" s="116">
        <v>11360.5</v>
      </c>
      <c r="F112" s="117">
        <v>7982.5</v>
      </c>
      <c r="G112" s="118">
        <v>0.80791999999999997</v>
      </c>
      <c r="H112" s="118">
        <v>0.8455730615990994</v>
      </c>
      <c r="I112" s="97">
        <v>86.157066251599105</v>
      </c>
      <c r="J112" s="97">
        <v>51.320567833659013</v>
      </c>
      <c r="K112" s="97">
        <v>34.836498417940085</v>
      </c>
      <c r="L112" s="119">
        <v>44.71</v>
      </c>
      <c r="M112" s="116">
        <v>19343</v>
      </c>
      <c r="N112" s="120">
        <v>0.26799999999999996</v>
      </c>
      <c r="O112" s="120">
        <v>1.1328255300000001</v>
      </c>
    </row>
    <row r="113" spans="1:15" ht="13.5" customHeight="1" x14ac:dyDescent="0.2">
      <c r="A113" s="19">
        <v>869</v>
      </c>
      <c r="B113" s="23" t="s">
        <v>108</v>
      </c>
      <c r="C113" s="115">
        <v>3898.73</v>
      </c>
      <c r="D113" s="115">
        <v>4936.2299999999996</v>
      </c>
      <c r="E113" s="116">
        <v>13293</v>
      </c>
      <c r="F113" s="117">
        <v>9352</v>
      </c>
      <c r="G113" s="118">
        <v>1.4641794400000003</v>
      </c>
      <c r="H113" s="118">
        <v>0.55539187979614502</v>
      </c>
      <c r="I113" s="97">
        <v>100.00901216979614</v>
      </c>
      <c r="J113" s="97">
        <v>36.407155581548999</v>
      </c>
      <c r="K113" s="97">
        <v>63.601856588247131</v>
      </c>
      <c r="L113" s="119">
        <v>43.11</v>
      </c>
      <c r="M113" s="116">
        <v>22645</v>
      </c>
      <c r="N113" s="120">
        <v>0</v>
      </c>
      <c r="O113" s="120">
        <v>0.9762259499999999</v>
      </c>
    </row>
    <row r="114" spans="1:15" ht="13.5" customHeight="1" x14ac:dyDescent="0.2">
      <c r="A114" s="19">
        <v>870</v>
      </c>
      <c r="B114" s="23" t="s">
        <v>109</v>
      </c>
      <c r="C114" s="115">
        <v>3971.23</v>
      </c>
      <c r="D114" s="115">
        <v>5223.3500000000004</v>
      </c>
      <c r="E114" s="116">
        <v>13317.5</v>
      </c>
      <c r="F114" s="117">
        <v>6411</v>
      </c>
      <c r="G114" s="118">
        <v>1.4923686209988776</v>
      </c>
      <c r="H114" s="118">
        <v>1.6577818150084074</v>
      </c>
      <c r="I114" s="97">
        <v>89.523902811007275</v>
      </c>
      <c r="J114" s="97">
        <v>44.853327705044002</v>
      </c>
      <c r="K114" s="97">
        <v>44.670575105963273</v>
      </c>
      <c r="L114" s="119">
        <v>32.97</v>
      </c>
      <c r="M114" s="116">
        <v>19728.5</v>
      </c>
      <c r="N114" s="120">
        <v>0.67999999999999994</v>
      </c>
      <c r="O114" s="120">
        <v>1.3304486449999999</v>
      </c>
    </row>
    <row r="115" spans="1:15" ht="13.5" customHeight="1" x14ac:dyDescent="0.2">
      <c r="A115" s="19">
        <v>871</v>
      </c>
      <c r="B115" s="23" t="s">
        <v>110</v>
      </c>
      <c r="C115" s="115">
        <v>4138.53</v>
      </c>
      <c r="D115" s="115">
        <v>5594.78</v>
      </c>
      <c r="E115" s="116">
        <v>16706.5</v>
      </c>
      <c r="F115" s="117">
        <v>10511</v>
      </c>
      <c r="G115" s="118">
        <v>2.1851255053043142</v>
      </c>
      <c r="H115" s="118">
        <v>1.882072891952671</v>
      </c>
      <c r="I115" s="97">
        <v>132.01428242225697</v>
      </c>
      <c r="J115" s="97">
        <v>96.31299806711398</v>
      </c>
      <c r="K115" s="97">
        <v>35.701284355142995</v>
      </c>
      <c r="L115" s="119">
        <v>21.15</v>
      </c>
      <c r="M115" s="116">
        <v>27217.5</v>
      </c>
      <c r="N115" s="120">
        <v>7.8E-2</v>
      </c>
      <c r="O115" s="120">
        <v>0.65365012499999997</v>
      </c>
    </row>
    <row r="116" spans="1:15" ht="13.5" customHeight="1" x14ac:dyDescent="0.2">
      <c r="A116" s="19">
        <v>872</v>
      </c>
      <c r="B116" s="23" t="s">
        <v>111</v>
      </c>
      <c r="C116" s="115">
        <v>3770.19</v>
      </c>
      <c r="D116" s="115">
        <v>4886.71</v>
      </c>
      <c r="E116" s="116">
        <v>15110.5</v>
      </c>
      <c r="F116" s="117">
        <v>8978.5</v>
      </c>
      <c r="G116" s="118">
        <v>1.8188546100425194</v>
      </c>
      <c r="H116" s="118">
        <v>1.557939217047315</v>
      </c>
      <c r="I116" s="97">
        <v>104.22157555708982</v>
      </c>
      <c r="J116" s="97">
        <v>50.807216837032996</v>
      </c>
      <c r="K116" s="97">
        <v>53.414358720056825</v>
      </c>
      <c r="L116" s="119">
        <v>39.270000000000003</v>
      </c>
      <c r="M116" s="116">
        <v>24089</v>
      </c>
      <c r="N116" s="120">
        <v>0</v>
      </c>
      <c r="O116" s="120">
        <v>0.94597502999999994</v>
      </c>
    </row>
    <row r="117" spans="1:15" ht="13.5" customHeight="1" x14ac:dyDescent="0.2">
      <c r="A117" s="19">
        <v>873</v>
      </c>
      <c r="B117" s="23" t="s">
        <v>112</v>
      </c>
      <c r="C117" s="115">
        <v>3832.89</v>
      </c>
      <c r="D117" s="115">
        <v>4951.01</v>
      </c>
      <c r="E117" s="116">
        <v>50653.5</v>
      </c>
      <c r="F117" s="117">
        <v>29661.5</v>
      </c>
      <c r="G117" s="118">
        <v>4.9686011268717332</v>
      </c>
      <c r="H117" s="118">
        <v>3.3240190478934766</v>
      </c>
      <c r="I117" s="97">
        <v>349.2962969047652</v>
      </c>
      <c r="J117" s="97">
        <v>231.18716076055384</v>
      </c>
      <c r="K117" s="97">
        <v>118.10913614421135</v>
      </c>
      <c r="L117" s="119">
        <v>29.14</v>
      </c>
      <c r="M117" s="116">
        <v>80315</v>
      </c>
      <c r="N117" s="120">
        <v>5.77</v>
      </c>
      <c r="O117" s="120">
        <v>8.1103790999999994</v>
      </c>
    </row>
    <row r="118" spans="1:15" ht="13.5" customHeight="1" x14ac:dyDescent="0.2">
      <c r="A118" s="19">
        <v>874</v>
      </c>
      <c r="B118" s="23" t="s">
        <v>113</v>
      </c>
      <c r="C118" s="115">
        <v>4050.29</v>
      </c>
      <c r="D118" s="115">
        <v>5358.44</v>
      </c>
      <c r="E118" s="116">
        <v>21631.5</v>
      </c>
      <c r="F118" s="117">
        <v>12750</v>
      </c>
      <c r="G118" s="118">
        <v>3.5439500057958364</v>
      </c>
      <c r="H118" s="118">
        <v>1.831201111591648</v>
      </c>
      <c r="I118" s="97">
        <v>161.30910925238746</v>
      </c>
      <c r="J118" s="97">
        <v>116.76388082667702</v>
      </c>
      <c r="K118" s="97">
        <v>44.545228425710441</v>
      </c>
      <c r="L118" s="119">
        <v>33.950000000000003</v>
      </c>
      <c r="M118" s="116">
        <v>34381.5</v>
      </c>
      <c r="N118" s="120">
        <v>0.32149376000000002</v>
      </c>
      <c r="O118" s="120">
        <v>1.488745685</v>
      </c>
    </row>
    <row r="119" spans="1:15" ht="13.5" customHeight="1" x14ac:dyDescent="0.2">
      <c r="A119" s="19">
        <v>876</v>
      </c>
      <c r="B119" s="23" t="s">
        <v>114</v>
      </c>
      <c r="C119" s="115">
        <v>4166.3900000000003</v>
      </c>
      <c r="D119" s="115">
        <v>5463.9</v>
      </c>
      <c r="E119" s="116">
        <v>10720</v>
      </c>
      <c r="F119" s="117">
        <v>7427</v>
      </c>
      <c r="G119" s="118">
        <v>1.2117693871523421</v>
      </c>
      <c r="H119" s="118">
        <v>0.47530161993947423</v>
      </c>
      <c r="I119" s="97">
        <v>86.931157107091806</v>
      </c>
      <c r="J119" s="97">
        <v>35.701562763824001</v>
      </c>
      <c r="K119" s="97">
        <v>51.229594343267813</v>
      </c>
      <c r="L119" s="119">
        <v>34.19</v>
      </c>
      <c r="M119" s="116">
        <v>18147</v>
      </c>
      <c r="N119" s="120">
        <v>4.7099999999999996E-2</v>
      </c>
      <c r="O119" s="120">
        <v>0.66754592999999995</v>
      </c>
    </row>
    <row r="120" spans="1:15" ht="13.5" customHeight="1" x14ac:dyDescent="0.2">
      <c r="A120" s="19">
        <v>877</v>
      </c>
      <c r="B120" s="23" t="s">
        <v>115</v>
      </c>
      <c r="C120" s="115">
        <v>3942.67</v>
      </c>
      <c r="D120" s="115">
        <v>4975.1400000000003</v>
      </c>
      <c r="E120" s="116">
        <v>17894</v>
      </c>
      <c r="F120" s="117">
        <v>11929.5</v>
      </c>
      <c r="G120" s="118">
        <v>1.717549</v>
      </c>
      <c r="H120" s="118">
        <v>0.63135191948928393</v>
      </c>
      <c r="I120" s="97">
        <v>132.24997052948927</v>
      </c>
      <c r="J120" s="97">
        <v>62.853925288361012</v>
      </c>
      <c r="K120" s="97">
        <v>69.396045241128277</v>
      </c>
      <c r="L120" s="119">
        <v>29.69</v>
      </c>
      <c r="M120" s="116">
        <v>29823.5</v>
      </c>
      <c r="N120" s="120">
        <v>0</v>
      </c>
      <c r="O120" s="120">
        <v>0.88545971500000009</v>
      </c>
    </row>
    <row r="121" spans="1:15" ht="13.5" customHeight="1" x14ac:dyDescent="0.2">
      <c r="A121" s="19">
        <v>878</v>
      </c>
      <c r="B121" s="23" t="s">
        <v>116</v>
      </c>
      <c r="C121" s="115">
        <v>3906.84</v>
      </c>
      <c r="D121" s="115">
        <v>4916.57</v>
      </c>
      <c r="E121" s="116">
        <v>55898</v>
      </c>
      <c r="F121" s="117">
        <v>35339</v>
      </c>
      <c r="G121" s="118">
        <v>6.1936565658428622</v>
      </c>
      <c r="H121" s="118">
        <v>2.6981922972199999</v>
      </c>
      <c r="I121" s="97">
        <v>401.02305841306287</v>
      </c>
      <c r="J121" s="97">
        <v>237.82891123549499</v>
      </c>
      <c r="K121" s="97">
        <v>163.19414717756786</v>
      </c>
      <c r="L121" s="119">
        <v>26.87</v>
      </c>
      <c r="M121" s="116">
        <v>91237</v>
      </c>
      <c r="N121" s="120">
        <v>1.1859999999999999</v>
      </c>
      <c r="O121" s="120">
        <v>3.6375381899999999</v>
      </c>
    </row>
    <row r="122" spans="1:15" ht="13.5" customHeight="1" x14ac:dyDescent="0.2">
      <c r="A122" s="19">
        <v>879</v>
      </c>
      <c r="B122" s="23" t="s">
        <v>117</v>
      </c>
      <c r="C122" s="115">
        <v>3909.03</v>
      </c>
      <c r="D122" s="115">
        <v>5101.29</v>
      </c>
      <c r="E122" s="116">
        <v>20790.5</v>
      </c>
      <c r="F122" s="117">
        <v>13655</v>
      </c>
      <c r="G122" s="118">
        <v>2.3685026571592549</v>
      </c>
      <c r="H122" s="118">
        <v>1.3218549999999998</v>
      </c>
      <c r="I122" s="97">
        <v>154.61916082215927</v>
      </c>
      <c r="J122" s="97">
        <v>129.63260714825995</v>
      </c>
      <c r="K122" s="97">
        <v>24.986553673899323</v>
      </c>
      <c r="L122" s="119">
        <v>31.29</v>
      </c>
      <c r="M122" s="116">
        <v>34445.5</v>
      </c>
      <c r="N122" s="120">
        <v>2.6315599999999999</v>
      </c>
      <c r="O122" s="120">
        <v>3.7093596950000003</v>
      </c>
    </row>
    <row r="123" spans="1:15" ht="13.5" customHeight="1" x14ac:dyDescent="0.2">
      <c r="A123" s="19">
        <v>880</v>
      </c>
      <c r="B123" s="23" t="s">
        <v>118</v>
      </c>
      <c r="C123" s="115">
        <v>3888.62</v>
      </c>
      <c r="D123" s="115">
        <v>5048.43</v>
      </c>
      <c r="E123" s="116">
        <v>9972</v>
      </c>
      <c r="F123" s="117">
        <v>7404</v>
      </c>
      <c r="G123" s="118">
        <v>1.2635107838435997</v>
      </c>
      <c r="H123" s="118">
        <v>0.56695675000000001</v>
      </c>
      <c r="I123" s="97">
        <v>77.986361893843608</v>
      </c>
      <c r="J123" s="97">
        <v>59.705796332078997</v>
      </c>
      <c r="K123" s="97">
        <v>18.280565561764604</v>
      </c>
      <c r="L123" s="119">
        <v>51.5</v>
      </c>
      <c r="M123" s="116">
        <v>17376</v>
      </c>
      <c r="N123" s="120">
        <v>0.41499999999999998</v>
      </c>
      <c r="O123" s="120">
        <v>1.3098639999999999</v>
      </c>
    </row>
    <row r="124" spans="1:15" ht="13.5" customHeight="1" x14ac:dyDescent="0.2">
      <c r="A124" s="19">
        <v>881</v>
      </c>
      <c r="B124" s="23" t="s">
        <v>119</v>
      </c>
      <c r="C124" s="115">
        <v>3842.73</v>
      </c>
      <c r="D124" s="115">
        <v>5018.47</v>
      </c>
      <c r="E124" s="116">
        <v>117263.5</v>
      </c>
      <c r="F124" s="117">
        <v>76383.5</v>
      </c>
      <c r="G124" s="118">
        <v>15.005720783181081</v>
      </c>
      <c r="H124" s="118">
        <v>6.8437326115678792</v>
      </c>
      <c r="I124" s="97">
        <v>855.78972599474889</v>
      </c>
      <c r="J124" s="97">
        <v>596.51398633802648</v>
      </c>
      <c r="K124" s="97">
        <v>259.27573965672241</v>
      </c>
      <c r="L124" s="119">
        <v>37.1</v>
      </c>
      <c r="M124" s="116">
        <v>193647</v>
      </c>
      <c r="N124" s="120">
        <v>5.0049999999999999</v>
      </c>
      <c r="O124" s="120">
        <v>12.189303699999998</v>
      </c>
    </row>
    <row r="125" spans="1:15" ht="13.5" customHeight="1" x14ac:dyDescent="0.2">
      <c r="A125" s="19">
        <v>882</v>
      </c>
      <c r="B125" s="23" t="s">
        <v>120</v>
      </c>
      <c r="C125" s="115">
        <v>3958.23</v>
      </c>
      <c r="D125" s="115">
        <v>5254.47</v>
      </c>
      <c r="E125" s="116">
        <v>15074.5</v>
      </c>
      <c r="F125" s="117">
        <v>10899</v>
      </c>
      <c r="G125" s="118">
        <v>1.2076259642</v>
      </c>
      <c r="H125" s="118">
        <v>0.94513478855821265</v>
      </c>
      <c r="I125" s="97">
        <v>119.0895674177582</v>
      </c>
      <c r="J125" s="97">
        <v>96.437526116625989</v>
      </c>
      <c r="K125" s="97">
        <v>22.652041301132215</v>
      </c>
      <c r="L125" s="119">
        <v>32.450000000000003</v>
      </c>
      <c r="M125" s="116">
        <v>25973.5</v>
      </c>
      <c r="N125" s="120">
        <v>0.90488799999999991</v>
      </c>
      <c r="O125" s="120">
        <v>1.7477280750000002</v>
      </c>
    </row>
    <row r="126" spans="1:15" ht="13.5" customHeight="1" x14ac:dyDescent="0.2">
      <c r="A126" s="19">
        <v>883</v>
      </c>
      <c r="B126" s="23" t="s">
        <v>121</v>
      </c>
      <c r="C126" s="115">
        <v>3868.9</v>
      </c>
      <c r="D126" s="115">
        <v>5225.6899999999996</v>
      </c>
      <c r="E126" s="116">
        <v>17034.5</v>
      </c>
      <c r="F126" s="117">
        <v>9748</v>
      </c>
      <c r="G126" s="118">
        <v>0.84195657000000024</v>
      </c>
      <c r="H126" s="118">
        <v>1.7475408654446767</v>
      </c>
      <c r="I126" s="97">
        <v>119.43430060544468</v>
      </c>
      <c r="J126" s="97">
        <v>108.56069650227397</v>
      </c>
      <c r="K126" s="97">
        <v>10.873604103170708</v>
      </c>
      <c r="L126" s="119">
        <v>29.68</v>
      </c>
      <c r="M126" s="116">
        <v>26782.5</v>
      </c>
      <c r="N126" s="120">
        <v>1.278</v>
      </c>
      <c r="O126" s="120">
        <v>2.0729046000000002</v>
      </c>
    </row>
    <row r="127" spans="1:15" ht="13.5" customHeight="1" x14ac:dyDescent="0.2">
      <c r="A127" s="19">
        <v>884</v>
      </c>
      <c r="B127" s="23" t="s">
        <v>122</v>
      </c>
      <c r="C127" s="115">
        <v>4067.27</v>
      </c>
      <c r="D127" s="115">
        <v>4991.33</v>
      </c>
      <c r="E127" s="116">
        <v>13455</v>
      </c>
      <c r="F127" s="117">
        <v>8822</v>
      </c>
      <c r="G127" s="118">
        <v>1.6194215771412015</v>
      </c>
      <c r="H127" s="118">
        <v>0.3438175</v>
      </c>
      <c r="I127" s="97">
        <v>100.72187018714119</v>
      </c>
      <c r="J127" s="97">
        <v>43.687603529176997</v>
      </c>
      <c r="K127" s="97">
        <v>57.034266657964196</v>
      </c>
      <c r="L127" s="119">
        <v>31.1</v>
      </c>
      <c r="M127" s="116">
        <v>22277</v>
      </c>
      <c r="N127" s="120">
        <v>0</v>
      </c>
      <c r="O127" s="120">
        <v>0.69281470000000001</v>
      </c>
    </row>
    <row r="128" spans="1:15" ht="13.5" customHeight="1" x14ac:dyDescent="0.2">
      <c r="A128" s="19">
        <v>885</v>
      </c>
      <c r="B128" s="23" t="s">
        <v>123</v>
      </c>
      <c r="C128" s="115">
        <v>3872.46</v>
      </c>
      <c r="D128" s="115">
        <v>4975.38</v>
      </c>
      <c r="E128" s="116">
        <v>44012.5</v>
      </c>
      <c r="F128" s="117">
        <v>28873</v>
      </c>
      <c r="G128" s="118">
        <v>7.4875426027960144</v>
      </c>
      <c r="H128" s="118">
        <v>1.7361</v>
      </c>
      <c r="I128" s="97">
        <v>323.31443509279603</v>
      </c>
      <c r="J128" s="97">
        <v>197.5101156534609</v>
      </c>
      <c r="K128" s="97">
        <v>125.8043194393351</v>
      </c>
      <c r="L128" s="119">
        <v>31.46</v>
      </c>
      <c r="M128" s="116">
        <v>72885.5</v>
      </c>
      <c r="N128" s="120">
        <v>1.5</v>
      </c>
      <c r="O128" s="120">
        <v>3.7929778299999999</v>
      </c>
    </row>
    <row r="129" spans="1:15" ht="13.5" customHeight="1" x14ac:dyDescent="0.2">
      <c r="A129" s="19">
        <v>886</v>
      </c>
      <c r="B129" s="23" t="s">
        <v>124</v>
      </c>
      <c r="C129" s="115">
        <v>3792.86</v>
      </c>
      <c r="D129" s="115">
        <v>4944.74</v>
      </c>
      <c r="E129" s="116">
        <v>125821.5</v>
      </c>
      <c r="F129" s="117">
        <v>83253.5</v>
      </c>
      <c r="G129" s="118">
        <v>21.536541131793207</v>
      </c>
      <c r="H129" s="118">
        <v>8.3317362419226555</v>
      </c>
      <c r="I129" s="97">
        <v>918.75852345371572</v>
      </c>
      <c r="J129" s="97">
        <v>525.89221426820677</v>
      </c>
      <c r="K129" s="97">
        <v>392.86630918550895</v>
      </c>
      <c r="L129" s="119">
        <v>32.090000000000003</v>
      </c>
      <c r="M129" s="116">
        <v>209075</v>
      </c>
      <c r="N129" s="120">
        <v>6.9832000000000001</v>
      </c>
      <c r="O129" s="120">
        <v>13.69241675</v>
      </c>
    </row>
    <row r="130" spans="1:15" ht="13.5" customHeight="1" x14ac:dyDescent="0.2">
      <c r="A130" s="19">
        <v>887</v>
      </c>
      <c r="B130" s="23" t="s">
        <v>125</v>
      </c>
      <c r="C130" s="115">
        <v>3843.66</v>
      </c>
      <c r="D130" s="115">
        <v>5122.58</v>
      </c>
      <c r="E130" s="116">
        <v>24480</v>
      </c>
      <c r="F130" s="117">
        <v>16077.5</v>
      </c>
      <c r="G130" s="118">
        <v>1.3909578595490153</v>
      </c>
      <c r="H130" s="118">
        <v>1.6879826916136111</v>
      </c>
      <c r="I130" s="97">
        <v>179.53001730116262</v>
      </c>
      <c r="J130" s="97">
        <v>140.58986880666899</v>
      </c>
      <c r="K130" s="97">
        <v>38.940148494493634</v>
      </c>
      <c r="L130" s="119">
        <v>18.329999999999998</v>
      </c>
      <c r="M130" s="116">
        <v>40557.5</v>
      </c>
      <c r="N130" s="120">
        <v>0</v>
      </c>
      <c r="O130" s="120">
        <v>0.74341897499999998</v>
      </c>
    </row>
    <row r="131" spans="1:15" ht="13.5" customHeight="1" x14ac:dyDescent="0.2">
      <c r="A131" s="19">
        <v>888</v>
      </c>
      <c r="B131" s="23" t="s">
        <v>126</v>
      </c>
      <c r="C131" s="115">
        <v>4063.52</v>
      </c>
      <c r="D131" s="115">
        <v>5096.9799999999996</v>
      </c>
      <c r="E131" s="116">
        <v>98034.5</v>
      </c>
      <c r="F131" s="117">
        <v>64319.5</v>
      </c>
      <c r="G131" s="118">
        <v>15.293304894617863</v>
      </c>
      <c r="H131" s="118">
        <v>4.2546327738600001</v>
      </c>
      <c r="I131" s="97">
        <v>745.74829421847778</v>
      </c>
      <c r="J131" s="97">
        <v>136.29297085637302</v>
      </c>
      <c r="K131" s="97">
        <v>609.45532336210488</v>
      </c>
      <c r="L131" s="119">
        <v>30.16</v>
      </c>
      <c r="M131" s="116">
        <v>162354</v>
      </c>
      <c r="N131" s="120">
        <v>1.6949999999999998</v>
      </c>
      <c r="O131" s="120">
        <v>6.5915966399999997</v>
      </c>
    </row>
    <row r="132" spans="1:15" ht="13.5" customHeight="1" x14ac:dyDescent="0.2">
      <c r="A132" s="19">
        <v>889</v>
      </c>
      <c r="B132" s="23" t="s">
        <v>127</v>
      </c>
      <c r="C132" s="115">
        <v>4167.97</v>
      </c>
      <c r="D132" s="115">
        <v>5697.04</v>
      </c>
      <c r="E132" s="116">
        <v>15258.5</v>
      </c>
      <c r="F132" s="117">
        <v>9971</v>
      </c>
      <c r="G132" s="118">
        <v>1.9414121370011053</v>
      </c>
      <c r="H132" s="118">
        <v>0.48998387222499995</v>
      </c>
      <c r="I132" s="97">
        <v>122.83355209422612</v>
      </c>
      <c r="J132" s="97">
        <v>55.083631521919997</v>
      </c>
      <c r="K132" s="97">
        <v>67.749920572306124</v>
      </c>
      <c r="L132" s="119">
        <v>47.15</v>
      </c>
      <c r="M132" s="116">
        <v>25229.5</v>
      </c>
      <c r="N132" s="120">
        <v>1.4409999999999998</v>
      </c>
      <c r="O132" s="120">
        <v>2.6305709249999998</v>
      </c>
    </row>
    <row r="133" spans="1:15" ht="13.5" customHeight="1" x14ac:dyDescent="0.2">
      <c r="A133" s="19">
        <v>890</v>
      </c>
      <c r="B133" s="23" t="s">
        <v>128</v>
      </c>
      <c r="C133" s="115">
        <v>4081.8</v>
      </c>
      <c r="D133" s="115">
        <v>5426.15</v>
      </c>
      <c r="E133" s="116">
        <v>11753.5</v>
      </c>
      <c r="F133" s="117">
        <v>6211.5</v>
      </c>
      <c r="G133" s="118">
        <v>0.75743638150737269</v>
      </c>
      <c r="H133" s="118">
        <v>0.55565728637</v>
      </c>
      <c r="I133" s="97">
        <v>82.993060692877364</v>
      </c>
      <c r="J133" s="97">
        <v>63.533423550049996</v>
      </c>
      <c r="K133" s="97">
        <v>19.459637142827368</v>
      </c>
      <c r="L133" s="119">
        <v>33.74</v>
      </c>
      <c r="M133" s="116">
        <v>17965</v>
      </c>
      <c r="N133" s="120">
        <v>1</v>
      </c>
      <c r="O133" s="120">
        <v>1.6061391</v>
      </c>
    </row>
    <row r="134" spans="1:15" ht="13.5" customHeight="1" x14ac:dyDescent="0.2">
      <c r="A134" s="19">
        <v>891</v>
      </c>
      <c r="B134" s="23" t="s">
        <v>129</v>
      </c>
      <c r="C134" s="115">
        <v>3946.45</v>
      </c>
      <c r="D134" s="115">
        <v>5013.12</v>
      </c>
      <c r="E134" s="116">
        <v>66710.5</v>
      </c>
      <c r="F134" s="117">
        <v>41808</v>
      </c>
      <c r="G134" s="118">
        <v>6.1208321168243316</v>
      </c>
      <c r="H134" s="118">
        <v>3.0852334164049546</v>
      </c>
      <c r="I134" s="97">
        <v>482.06423921822926</v>
      </c>
      <c r="J134" s="97">
        <v>307.35395038940601</v>
      </c>
      <c r="K134" s="97">
        <v>174.71028882882325</v>
      </c>
      <c r="L134" s="119">
        <v>28.28</v>
      </c>
      <c r="M134" s="116">
        <v>108518.5</v>
      </c>
      <c r="N134" s="120">
        <v>3.699538</v>
      </c>
      <c r="O134" s="120">
        <v>6.7684411799999991</v>
      </c>
    </row>
    <row r="135" spans="1:15" ht="13.5" customHeight="1" x14ac:dyDescent="0.2">
      <c r="A135" s="19">
        <v>892</v>
      </c>
      <c r="B135" s="23" t="s">
        <v>130</v>
      </c>
      <c r="C135" s="115">
        <v>4501.87</v>
      </c>
      <c r="D135" s="115">
        <v>5943.44</v>
      </c>
      <c r="E135" s="116">
        <v>26532</v>
      </c>
      <c r="F135" s="117">
        <v>14542</v>
      </c>
      <c r="G135" s="118">
        <v>4.131176291597324</v>
      </c>
      <c r="H135" s="118">
        <v>1.919791623046645</v>
      </c>
      <c r="I135" s="97">
        <v>211.92408723464396</v>
      </c>
      <c r="J135" s="97">
        <v>159.80917156672592</v>
      </c>
      <c r="K135" s="97">
        <v>52.114915667918027</v>
      </c>
      <c r="L135" s="119">
        <v>36.04</v>
      </c>
      <c r="M135" s="116">
        <v>41074</v>
      </c>
      <c r="N135" s="120">
        <v>5.598935</v>
      </c>
      <c r="O135" s="120">
        <v>7.0792419600000001</v>
      </c>
    </row>
    <row r="136" spans="1:15" ht="13.5" customHeight="1" x14ac:dyDescent="0.2">
      <c r="A136" s="19">
        <v>893</v>
      </c>
      <c r="B136" s="23" t="s">
        <v>131</v>
      </c>
      <c r="C136" s="115">
        <v>4058.84</v>
      </c>
      <c r="D136" s="115">
        <v>4906.25</v>
      </c>
      <c r="E136" s="116">
        <v>20863.5</v>
      </c>
      <c r="F136" s="117">
        <v>14859</v>
      </c>
      <c r="G136" s="118">
        <v>1.9731912870625203</v>
      </c>
      <c r="H136" s="118">
        <v>0.50648750000000009</v>
      </c>
      <c r="I136" s="97">
        <v>160.06325587706252</v>
      </c>
      <c r="J136" s="97">
        <v>101.55486068456702</v>
      </c>
      <c r="K136" s="97">
        <v>58.508395192495506</v>
      </c>
      <c r="L136" s="119">
        <v>29.34</v>
      </c>
      <c r="M136" s="116">
        <v>35722.5</v>
      </c>
      <c r="N136" s="120">
        <v>2.1423799999999997</v>
      </c>
      <c r="O136" s="120">
        <v>3.1904781499999997</v>
      </c>
    </row>
    <row r="137" spans="1:15" ht="13.5" customHeight="1" x14ac:dyDescent="0.2">
      <c r="A137" s="19">
        <v>894</v>
      </c>
      <c r="B137" s="23" t="s">
        <v>132</v>
      </c>
      <c r="C137" s="115">
        <v>3889.38</v>
      </c>
      <c r="D137" s="115">
        <v>5177.63</v>
      </c>
      <c r="E137" s="116">
        <v>16028.5</v>
      </c>
      <c r="F137" s="117">
        <v>9545.5</v>
      </c>
      <c r="G137" s="118">
        <v>4.4181746112151448</v>
      </c>
      <c r="H137" s="118">
        <v>1.0217036656499998</v>
      </c>
      <c r="I137" s="97">
        <v>117.20387277186514</v>
      </c>
      <c r="J137" s="97">
        <v>54.269274849931001</v>
      </c>
      <c r="K137" s="97">
        <v>62.934597921934142</v>
      </c>
      <c r="L137" s="119">
        <v>41.07</v>
      </c>
      <c r="M137" s="116">
        <v>25574</v>
      </c>
      <c r="N137" s="120">
        <v>2.4999999999999998E-2</v>
      </c>
      <c r="O137" s="120">
        <v>1.07532418</v>
      </c>
    </row>
    <row r="138" spans="1:15" ht="13.5" customHeight="1" x14ac:dyDescent="0.2">
      <c r="A138" s="19">
        <v>895</v>
      </c>
      <c r="B138" s="23" t="s">
        <v>133</v>
      </c>
      <c r="C138" s="115">
        <v>3863.18</v>
      </c>
      <c r="D138" s="115">
        <v>4930.55</v>
      </c>
      <c r="E138" s="116">
        <v>29221</v>
      </c>
      <c r="F138" s="117">
        <v>19466.5</v>
      </c>
      <c r="G138" s="118">
        <v>2.4421749999999998</v>
      </c>
      <c r="H138" s="118">
        <v>1.3197503753458408</v>
      </c>
      <c r="I138" s="97">
        <v>212.62845973034584</v>
      </c>
      <c r="J138" s="97">
        <v>138.57950706005502</v>
      </c>
      <c r="K138" s="97">
        <v>74.048952670290831</v>
      </c>
      <c r="L138" s="119">
        <v>31.21</v>
      </c>
      <c r="M138" s="116">
        <v>48687.5</v>
      </c>
      <c r="N138" s="120">
        <v>1.4689999999999999</v>
      </c>
      <c r="O138" s="120">
        <v>2.9885368749999999</v>
      </c>
    </row>
    <row r="139" spans="1:15" ht="13.5" customHeight="1" x14ac:dyDescent="0.2">
      <c r="A139" s="19">
        <v>896</v>
      </c>
      <c r="B139" s="23" t="s">
        <v>134</v>
      </c>
      <c r="C139" s="115">
        <v>4009.41</v>
      </c>
      <c r="D139" s="115">
        <v>5034.21</v>
      </c>
      <c r="E139" s="116">
        <v>27379</v>
      </c>
      <c r="F139" s="117">
        <v>17838.5</v>
      </c>
      <c r="G139" s="118">
        <v>2.9046503028700208</v>
      </c>
      <c r="H139" s="118">
        <v>1.5912486419366421</v>
      </c>
      <c r="I139" s="97">
        <v>204.07229041980665</v>
      </c>
      <c r="J139" s="97">
        <v>62.519514790497993</v>
      </c>
      <c r="K139" s="97">
        <v>141.55277562930866</v>
      </c>
      <c r="L139" s="119">
        <v>38.979999999999997</v>
      </c>
      <c r="M139" s="116">
        <v>45217.5</v>
      </c>
      <c r="N139" s="120">
        <v>1.2652489999999998</v>
      </c>
      <c r="O139" s="120">
        <v>3.0278271499999998</v>
      </c>
    </row>
    <row r="140" spans="1:15" ht="13.5" customHeight="1" x14ac:dyDescent="0.2">
      <c r="A140" s="19">
        <v>908</v>
      </c>
      <c r="B140" s="23" t="s">
        <v>135</v>
      </c>
      <c r="C140" s="115">
        <v>3989.71</v>
      </c>
      <c r="D140" s="115">
        <v>5030.28</v>
      </c>
      <c r="E140" s="116">
        <v>41541</v>
      </c>
      <c r="F140" s="117">
        <v>27218.5</v>
      </c>
      <c r="G140" s="118">
        <v>3.9868031541350026</v>
      </c>
      <c r="H140" s="118">
        <v>1.5154425</v>
      </c>
      <c r="I140" s="97">
        <v>308.15546494413502</v>
      </c>
      <c r="J140" s="97">
        <v>243.08907225175096</v>
      </c>
      <c r="K140" s="97">
        <v>65.066392692384028</v>
      </c>
      <c r="L140" s="119">
        <v>24.72</v>
      </c>
      <c r="M140" s="116">
        <v>68759.5</v>
      </c>
      <c r="N140" s="120">
        <v>2.5229999999999997</v>
      </c>
      <c r="O140" s="120">
        <v>4.2227348399999993</v>
      </c>
    </row>
    <row r="141" spans="1:15" ht="13.5" customHeight="1" x14ac:dyDescent="0.2">
      <c r="A141" s="19">
        <v>909</v>
      </c>
      <c r="B141" s="23" t="s">
        <v>136</v>
      </c>
      <c r="C141" s="115">
        <v>4184.82</v>
      </c>
      <c r="D141" s="115">
        <v>5045.6099999999997</v>
      </c>
      <c r="E141" s="116">
        <v>35802</v>
      </c>
      <c r="F141" s="117">
        <v>25812</v>
      </c>
      <c r="G141" s="118">
        <v>4.0682555559606461</v>
      </c>
      <c r="H141" s="118">
        <v>1.3519023254825002</v>
      </c>
      <c r="I141" s="97">
        <v>285.48236884144313</v>
      </c>
      <c r="J141" s="97">
        <v>106.90515696151103</v>
      </c>
      <c r="K141" s="97">
        <v>178.57721187993209</v>
      </c>
      <c r="L141" s="119">
        <v>30.4</v>
      </c>
      <c r="M141" s="116">
        <v>61614</v>
      </c>
      <c r="N141" s="120">
        <v>3.128781</v>
      </c>
      <c r="O141" s="120">
        <v>5.0018465999999995</v>
      </c>
    </row>
    <row r="142" spans="1:15" ht="13.5" customHeight="1" x14ac:dyDescent="0.2">
      <c r="A142" s="19">
        <v>916</v>
      </c>
      <c r="B142" s="23" t="s">
        <v>137</v>
      </c>
      <c r="C142" s="115">
        <v>3973.1</v>
      </c>
      <c r="D142" s="115">
        <v>4952.91</v>
      </c>
      <c r="E142" s="116">
        <v>47500.5</v>
      </c>
      <c r="F142" s="117">
        <v>32614</v>
      </c>
      <c r="G142" s="118">
        <v>3.4432988459228944</v>
      </c>
      <c r="H142" s="118">
        <v>2.6037496529557864</v>
      </c>
      <c r="I142" s="97">
        <v>356.30549178887861</v>
      </c>
      <c r="J142" s="97">
        <v>190.80917813681506</v>
      </c>
      <c r="K142" s="97">
        <v>165.49631365206355</v>
      </c>
      <c r="L142" s="119">
        <v>31.94</v>
      </c>
      <c r="M142" s="116">
        <v>80114.5</v>
      </c>
      <c r="N142" s="120">
        <v>0</v>
      </c>
      <c r="O142" s="120">
        <v>2.5588571299999998</v>
      </c>
    </row>
    <row r="143" spans="1:15" ht="13.5" customHeight="1" x14ac:dyDescent="0.2">
      <c r="A143" s="19">
        <v>919</v>
      </c>
      <c r="B143" s="23" t="s">
        <v>138</v>
      </c>
      <c r="C143" s="115">
        <v>3911.99</v>
      </c>
      <c r="D143" s="115">
        <v>5089.41</v>
      </c>
      <c r="E143" s="116">
        <v>100014.5</v>
      </c>
      <c r="F143" s="117">
        <v>67694</v>
      </c>
      <c r="G143" s="118">
        <v>11.126415765280175</v>
      </c>
      <c r="H143" s="118">
        <v>5.8060113227487831</v>
      </c>
      <c r="I143" s="97">
        <v>752.71067148302882</v>
      </c>
      <c r="J143" s="97">
        <v>374.10670863203018</v>
      </c>
      <c r="K143" s="97">
        <v>378.6039628509987</v>
      </c>
      <c r="L143" s="119">
        <v>34.15</v>
      </c>
      <c r="M143" s="116">
        <v>167708.5</v>
      </c>
      <c r="N143" s="120">
        <v>0</v>
      </c>
      <c r="O143" s="120">
        <v>5.7272452749999996</v>
      </c>
    </row>
    <row r="144" spans="1:15" ht="13.5" customHeight="1" x14ac:dyDescent="0.2">
      <c r="A144" s="19">
        <v>921</v>
      </c>
      <c r="B144" s="23" t="s">
        <v>139</v>
      </c>
      <c r="C144" s="115">
        <v>4036.41</v>
      </c>
      <c r="D144" s="115">
        <v>5145.8599999999997</v>
      </c>
      <c r="E144" s="116">
        <v>9224.5</v>
      </c>
      <c r="F144" s="117">
        <v>6199</v>
      </c>
      <c r="G144" s="118">
        <v>1.2204896999999997</v>
      </c>
      <c r="H144" s="118">
        <v>0.68218679427419204</v>
      </c>
      <c r="I144" s="97">
        <v>71.035726679274205</v>
      </c>
      <c r="J144" s="97">
        <v>18.00105530415</v>
      </c>
      <c r="K144" s="97">
        <v>53.034671375124198</v>
      </c>
      <c r="L144" s="119">
        <v>40.14</v>
      </c>
      <c r="M144" s="116">
        <v>15423.5</v>
      </c>
      <c r="N144" s="120">
        <v>0</v>
      </c>
      <c r="O144" s="120">
        <v>0.61909928999999997</v>
      </c>
    </row>
    <row r="145" spans="1:15" ht="13.5" customHeight="1" x14ac:dyDescent="0.2">
      <c r="A145" s="19">
        <v>925</v>
      </c>
      <c r="B145" s="23" t="s">
        <v>140</v>
      </c>
      <c r="C145" s="115">
        <v>3913.59</v>
      </c>
      <c r="D145" s="115">
        <v>5068.63</v>
      </c>
      <c r="E145" s="116">
        <v>56323</v>
      </c>
      <c r="F145" s="117">
        <v>39278.5</v>
      </c>
      <c r="G145" s="118">
        <v>4.9697490679999969</v>
      </c>
      <c r="H145" s="118">
        <v>3.538395</v>
      </c>
      <c r="I145" s="97">
        <v>428.02145709300004</v>
      </c>
      <c r="J145" s="97">
        <v>296.80360998143692</v>
      </c>
      <c r="K145" s="97">
        <v>131.21784711156315</v>
      </c>
      <c r="L145" s="119">
        <v>31.75</v>
      </c>
      <c r="M145" s="116">
        <v>95601.5</v>
      </c>
      <c r="N145" s="120">
        <v>2.78</v>
      </c>
      <c r="O145" s="120">
        <v>5.8153476249999994</v>
      </c>
    </row>
    <row r="146" spans="1:15" ht="13.5" customHeight="1" x14ac:dyDescent="0.2">
      <c r="A146" s="19">
        <v>926</v>
      </c>
      <c r="B146" s="23" t="s">
        <v>141</v>
      </c>
      <c r="C146" s="115">
        <v>4126.92</v>
      </c>
      <c r="D146" s="115">
        <v>5063.76</v>
      </c>
      <c r="E146" s="116">
        <v>64275.5</v>
      </c>
      <c r="F146" s="117">
        <v>40856.5</v>
      </c>
      <c r="G146" s="118">
        <v>6.4616784202434516</v>
      </c>
      <c r="H146" s="118">
        <v>3.4033149999999992</v>
      </c>
      <c r="I146" s="97">
        <v>482.0123503202434</v>
      </c>
      <c r="J146" s="97">
        <v>330.90235089668477</v>
      </c>
      <c r="K146" s="97">
        <v>151.10999942355863</v>
      </c>
      <c r="L146" s="119">
        <v>29.66</v>
      </c>
      <c r="M146" s="116">
        <v>105132</v>
      </c>
      <c r="N146" s="120">
        <v>0.24</v>
      </c>
      <c r="O146" s="120">
        <v>3.3582151200000001</v>
      </c>
    </row>
    <row r="147" spans="1:15" ht="13.5" customHeight="1" x14ac:dyDescent="0.2">
      <c r="A147" s="19">
        <v>928</v>
      </c>
      <c r="B147" s="23" t="s">
        <v>142</v>
      </c>
      <c r="C147" s="115">
        <v>3856.15</v>
      </c>
      <c r="D147" s="115">
        <v>5050.8</v>
      </c>
      <c r="E147" s="116">
        <v>65989.5</v>
      </c>
      <c r="F147" s="117">
        <v>40167.166666000005</v>
      </c>
      <c r="G147" s="118">
        <v>6.8993413400420733</v>
      </c>
      <c r="H147" s="118">
        <v>4.2645218451416307</v>
      </c>
      <c r="I147" s="97">
        <v>468.50559900681657</v>
      </c>
      <c r="J147" s="97">
        <v>365.95189956789085</v>
      </c>
      <c r="K147" s="97">
        <v>102.55369943892568</v>
      </c>
      <c r="L147" s="119">
        <v>31.26</v>
      </c>
      <c r="M147" s="116">
        <v>106156.666666</v>
      </c>
      <c r="N147" s="120">
        <v>7.777317</v>
      </c>
      <c r="O147" s="120">
        <v>11.09577439997916</v>
      </c>
    </row>
    <row r="148" spans="1:15" ht="13.5" customHeight="1" x14ac:dyDescent="0.2">
      <c r="A148" s="19">
        <v>929</v>
      </c>
      <c r="B148" s="23" t="s">
        <v>143</v>
      </c>
      <c r="C148" s="115">
        <v>4087.98</v>
      </c>
      <c r="D148" s="115">
        <v>5042.49</v>
      </c>
      <c r="E148" s="116">
        <v>23375</v>
      </c>
      <c r="F148" s="117">
        <v>15657.5</v>
      </c>
      <c r="G148" s="118">
        <v>3.5745107223720285</v>
      </c>
      <c r="H148" s="118">
        <v>1.6398595500000051</v>
      </c>
      <c r="I148" s="97">
        <v>179.72368994737204</v>
      </c>
      <c r="J148" s="97">
        <v>92.170267129560003</v>
      </c>
      <c r="K148" s="97">
        <v>87.553422817812034</v>
      </c>
      <c r="L148" s="119">
        <v>33.270000000000003</v>
      </c>
      <c r="M148" s="116">
        <v>39032.5</v>
      </c>
      <c r="N148" s="120">
        <v>1.829</v>
      </c>
      <c r="O148" s="120">
        <v>3.127611275</v>
      </c>
    </row>
    <row r="149" spans="1:15" ht="13.5" customHeight="1" x14ac:dyDescent="0.2">
      <c r="A149" s="19">
        <v>931</v>
      </c>
      <c r="B149" s="23" t="s">
        <v>144</v>
      </c>
      <c r="C149" s="115">
        <v>3909.6</v>
      </c>
      <c r="D149" s="115">
        <v>4971.46</v>
      </c>
      <c r="E149" s="116">
        <v>52342.5</v>
      </c>
      <c r="F149" s="117">
        <v>32487.5</v>
      </c>
      <c r="G149" s="118">
        <v>4.5627080833660516</v>
      </c>
      <c r="H149" s="118">
        <v>3.2856481713761077</v>
      </c>
      <c r="I149" s="97">
        <v>373.99690100474214</v>
      </c>
      <c r="J149" s="97">
        <v>258.36351352397008</v>
      </c>
      <c r="K149" s="97">
        <v>115.63338748077204</v>
      </c>
      <c r="L149" s="119">
        <v>29.31</v>
      </c>
      <c r="M149" s="116">
        <v>84830</v>
      </c>
      <c r="N149" s="120">
        <v>1.6310851737999998</v>
      </c>
      <c r="O149" s="120">
        <v>4.1174524737999993</v>
      </c>
    </row>
    <row r="150" spans="1:15" ht="13.5" customHeight="1" x14ac:dyDescent="0.2">
      <c r="A150" s="19">
        <v>933</v>
      </c>
      <c r="B150" s="23" t="s">
        <v>145</v>
      </c>
      <c r="C150" s="115">
        <v>3916.95</v>
      </c>
      <c r="D150" s="115">
        <v>4909.1000000000004</v>
      </c>
      <c r="E150" s="116">
        <v>41388</v>
      </c>
      <c r="F150" s="117">
        <v>25505.5</v>
      </c>
      <c r="G150" s="118">
        <v>4.370595123292472</v>
      </c>
      <c r="H150" s="118">
        <v>2.1907912461849999</v>
      </c>
      <c r="I150" s="97">
        <v>293.88516301947743</v>
      </c>
      <c r="J150" s="97">
        <v>175.20588776700788</v>
      </c>
      <c r="K150" s="97">
        <v>118.67927525246954</v>
      </c>
      <c r="L150" s="119">
        <v>31.44</v>
      </c>
      <c r="M150" s="116">
        <v>66893.5</v>
      </c>
      <c r="N150" s="120">
        <v>6.1919999999999993</v>
      </c>
      <c r="O150" s="120">
        <v>8.295131640000001</v>
      </c>
    </row>
    <row r="151" spans="1:15" ht="13.5" customHeight="1" x14ac:dyDescent="0.2">
      <c r="A151" s="19">
        <v>935</v>
      </c>
      <c r="B151" s="23" t="s">
        <v>146</v>
      </c>
      <c r="C151" s="115">
        <v>3909.6</v>
      </c>
      <c r="D151" s="115">
        <v>5014.62</v>
      </c>
      <c r="E151" s="116">
        <v>55921</v>
      </c>
      <c r="F151" s="117">
        <v>36903</v>
      </c>
      <c r="G151" s="118">
        <v>5.4717951700000036</v>
      </c>
      <c r="H151" s="118">
        <v>3.2343107829134623</v>
      </c>
      <c r="I151" s="97">
        <v>412.38936941291342</v>
      </c>
      <c r="J151" s="97">
        <v>297.18667649225807</v>
      </c>
      <c r="K151" s="97">
        <v>115.20269292065537</v>
      </c>
      <c r="L151" s="119">
        <v>23.9</v>
      </c>
      <c r="M151" s="116">
        <v>92824</v>
      </c>
      <c r="N151" s="120">
        <v>6.620387</v>
      </c>
      <c r="O151" s="120">
        <v>8.8388805999999995</v>
      </c>
    </row>
    <row r="152" spans="1:15" ht="13.5" customHeight="1" x14ac:dyDescent="0.2">
      <c r="A152" s="19">
        <v>936</v>
      </c>
      <c r="B152" s="23" t="s">
        <v>147</v>
      </c>
      <c r="C152" s="115">
        <v>3815.39</v>
      </c>
      <c r="D152" s="115">
        <v>5025.3900000000003</v>
      </c>
      <c r="E152" s="116">
        <v>89464.5</v>
      </c>
      <c r="F152" s="117">
        <v>54325.5</v>
      </c>
      <c r="G152" s="118">
        <v>8.1135091732204909</v>
      </c>
      <c r="H152" s="118">
        <v>6.6756206749751321</v>
      </c>
      <c r="I152" s="97">
        <v>629.13791294819555</v>
      </c>
      <c r="J152" s="97">
        <v>363.74817579879186</v>
      </c>
      <c r="K152" s="97">
        <v>265.38973714940369</v>
      </c>
      <c r="L152" s="119">
        <v>35.799999999999997</v>
      </c>
      <c r="M152" s="116">
        <v>143790</v>
      </c>
      <c r="N152" s="120">
        <v>1.087</v>
      </c>
      <c r="O152" s="120">
        <v>6.2346819999999994</v>
      </c>
    </row>
    <row r="153" spans="1:15" ht="13.5" customHeight="1" x14ac:dyDescent="0.2">
      <c r="A153" s="19">
        <v>937</v>
      </c>
      <c r="B153" s="23" t="s">
        <v>148</v>
      </c>
      <c r="C153" s="115">
        <v>3827.8</v>
      </c>
      <c r="D153" s="115">
        <v>4957.66</v>
      </c>
      <c r="E153" s="116">
        <v>44631.5</v>
      </c>
      <c r="F153" s="117">
        <v>30256</v>
      </c>
      <c r="G153" s="118">
        <v>3.3839215980000001</v>
      </c>
      <c r="H153" s="118">
        <v>3.161389097213064</v>
      </c>
      <c r="I153" s="97">
        <v>327.3847273552131</v>
      </c>
      <c r="J153" s="97">
        <v>191.282674466505</v>
      </c>
      <c r="K153" s="97">
        <v>136.10205288870807</v>
      </c>
      <c r="L153" s="119">
        <v>37.479999999999997</v>
      </c>
      <c r="M153" s="116">
        <v>74887.5</v>
      </c>
      <c r="N153" s="120">
        <v>1.59788935</v>
      </c>
      <c r="O153" s="120">
        <v>4.4046728499999999</v>
      </c>
    </row>
    <row r="154" spans="1:15" ht="13.5" customHeight="1" x14ac:dyDescent="0.2">
      <c r="A154" s="21">
        <v>938</v>
      </c>
      <c r="B154" s="24" t="s">
        <v>149</v>
      </c>
      <c r="C154" s="150">
        <v>3740.97</v>
      </c>
      <c r="D154" s="150">
        <v>4888.67</v>
      </c>
      <c r="E154" s="158">
        <v>65162.5</v>
      </c>
      <c r="F154" s="159">
        <v>41329.5</v>
      </c>
      <c r="G154" s="151">
        <v>9.9213320245311412</v>
      </c>
      <c r="H154" s="151">
        <v>3.5296868553071961</v>
      </c>
      <c r="I154" s="98">
        <v>459.26826326983831</v>
      </c>
      <c r="J154" s="98">
        <v>167.38545125859102</v>
      </c>
      <c r="K154" s="98">
        <v>291.88281201124727</v>
      </c>
      <c r="L154" s="160">
        <v>32.25</v>
      </c>
      <c r="M154" s="158">
        <v>106492</v>
      </c>
      <c r="N154" s="161">
        <v>5.1899999999999995</v>
      </c>
      <c r="O154" s="161">
        <v>8.6243669999999995</v>
      </c>
    </row>
    <row r="155" spans="1:15" ht="13.5" customHeight="1" x14ac:dyDescent="0.2">
      <c r="A155" s="33"/>
      <c r="B155" s="34"/>
      <c r="C155" s="121"/>
      <c r="D155" s="121"/>
      <c r="E155" s="121"/>
      <c r="F155" s="122"/>
      <c r="G155" s="122"/>
      <c r="H155" s="122"/>
      <c r="I155" s="122"/>
      <c r="J155" s="122"/>
      <c r="K155" s="122"/>
      <c r="L155" s="123"/>
      <c r="M155" s="123"/>
      <c r="N155" s="123"/>
      <c r="O155" s="123"/>
    </row>
    <row r="156" spans="1:15" ht="12.75" customHeight="1" x14ac:dyDescent="0.2">
      <c r="A156" s="35" t="s">
        <v>150</v>
      </c>
      <c r="B156" s="36"/>
      <c r="C156" s="124">
        <v>4687.7289473312921</v>
      </c>
      <c r="D156" s="124">
        <v>6166.564340816909</v>
      </c>
      <c r="E156" s="126">
        <v>701659.5</v>
      </c>
      <c r="F156" s="127">
        <v>422458.5</v>
      </c>
      <c r="G156" s="97">
        <v>131.24938699808331</v>
      </c>
      <c r="H156" s="97">
        <v>67.535425700994892</v>
      </c>
      <c r="I156" s="97">
        <v>6093.0918835940774</v>
      </c>
      <c r="J156" s="97">
        <v>2739.2378409202283</v>
      </c>
      <c r="K156" s="97">
        <v>3353.8540426738505</v>
      </c>
      <c r="L156" s="124">
        <v>41.290578128808541</v>
      </c>
      <c r="M156" s="127">
        <v>1124118</v>
      </c>
      <c r="N156" s="129">
        <v>37.194388434324509</v>
      </c>
      <c r="O156" s="129">
        <v>83.609870539324504</v>
      </c>
    </row>
    <row r="157" spans="1:15" ht="13.5" customHeight="1" x14ac:dyDescent="0.2">
      <c r="A157" s="35" t="s">
        <v>151</v>
      </c>
      <c r="B157" s="36"/>
      <c r="C157" s="124">
        <v>4151.03479038159</v>
      </c>
      <c r="D157" s="124">
        <v>5373.8382090963523</v>
      </c>
      <c r="E157" s="126">
        <v>1050277.5</v>
      </c>
      <c r="F157" s="127">
        <v>657285.5</v>
      </c>
      <c r="G157" s="97">
        <v>179.19175911907172</v>
      </c>
      <c r="H157" s="97">
        <v>57.341827075167451</v>
      </c>
      <c r="I157" s="97">
        <v>8128.4179624342369</v>
      </c>
      <c r="J157" s="97">
        <v>4025.4058650168026</v>
      </c>
      <c r="K157" s="97">
        <v>4103.012097417437</v>
      </c>
      <c r="L157" s="124">
        <v>31.312156705199161</v>
      </c>
      <c r="M157" s="127">
        <v>1707563</v>
      </c>
      <c r="N157" s="129">
        <v>48.31647174981461</v>
      </c>
      <c r="O157" s="129">
        <v>101.78395198981461</v>
      </c>
    </row>
    <row r="158" spans="1:15" ht="13.5" customHeight="1" x14ac:dyDescent="0.2">
      <c r="A158" s="35" t="s">
        <v>152</v>
      </c>
      <c r="B158" s="36"/>
      <c r="C158" s="124">
        <v>3982.5345686838182</v>
      </c>
      <c r="D158" s="124">
        <v>5164.0767907575237</v>
      </c>
      <c r="E158" s="126">
        <v>1068479.5</v>
      </c>
      <c r="F158" s="127">
        <v>669902.16666600003</v>
      </c>
      <c r="G158" s="97">
        <v>138.28256290460769</v>
      </c>
      <c r="H158" s="97">
        <v>69.245201203880242</v>
      </c>
      <c r="I158" s="97">
        <v>7922.2105397465575</v>
      </c>
      <c r="J158" s="97">
        <v>4845.5454142741773</v>
      </c>
      <c r="K158" s="97">
        <v>3076.6651254723793</v>
      </c>
      <c r="L158" s="124">
        <v>34.338873686159324</v>
      </c>
      <c r="M158" s="127">
        <v>1738381.6666660002</v>
      </c>
      <c r="N158" s="129">
        <v>50.913545202837447</v>
      </c>
      <c r="O158" s="129">
        <v>110.60761367281631</v>
      </c>
    </row>
    <row r="159" spans="1:15" ht="13.5" customHeight="1" x14ac:dyDescent="0.2">
      <c r="A159" s="35" t="s">
        <v>153</v>
      </c>
      <c r="B159" s="36"/>
      <c r="C159" s="124">
        <v>3895.2710340493377</v>
      </c>
      <c r="D159" s="124">
        <v>4991.9106759153556</v>
      </c>
      <c r="E159" s="126">
        <v>1689049</v>
      </c>
      <c r="F159" s="127">
        <v>1098517.6666660002</v>
      </c>
      <c r="G159" s="97">
        <v>202.79894195807191</v>
      </c>
      <c r="H159" s="97">
        <v>93.067730208366655</v>
      </c>
      <c r="I159" s="97">
        <v>12358.872384868067</v>
      </c>
      <c r="J159" s="97">
        <v>6780.5899934636691</v>
      </c>
      <c r="K159" s="97">
        <v>5578.2823914044038</v>
      </c>
      <c r="L159" s="124">
        <v>31.557527601731568</v>
      </c>
      <c r="M159" s="127">
        <v>2787566.6666660002</v>
      </c>
      <c r="N159" s="129">
        <v>83.544607523799996</v>
      </c>
      <c r="O159" s="129">
        <v>171.51331954877915</v>
      </c>
    </row>
    <row r="160" spans="1:15" ht="13.5" customHeight="1" x14ac:dyDescent="0.2">
      <c r="A160" s="35"/>
      <c r="B160" s="37"/>
      <c r="C160" s="124"/>
      <c r="D160" s="124"/>
      <c r="E160" s="126"/>
      <c r="F160" s="127"/>
      <c r="G160" s="97"/>
      <c r="H160" s="97"/>
      <c r="I160" s="97"/>
      <c r="J160" s="97"/>
      <c r="K160" s="97"/>
      <c r="L160" s="125"/>
      <c r="M160" s="127"/>
      <c r="N160" s="129"/>
      <c r="O160" s="131"/>
    </row>
    <row r="161" spans="1:15" ht="13.5" customHeight="1" x14ac:dyDescent="0.2">
      <c r="A161" s="35" t="s">
        <v>154</v>
      </c>
      <c r="B161" s="37"/>
      <c r="C161" s="124">
        <v>4687.7289473312921</v>
      </c>
      <c r="D161" s="124">
        <v>6166.564340816909</v>
      </c>
      <c r="E161" s="126">
        <v>701659.5</v>
      </c>
      <c r="F161" s="127">
        <v>422458.5</v>
      </c>
      <c r="G161" s="97">
        <v>131.24938699808331</v>
      </c>
      <c r="H161" s="97">
        <v>67.535425700994892</v>
      </c>
      <c r="I161" s="97">
        <v>6093.0918835940774</v>
      </c>
      <c r="J161" s="97">
        <v>2739.2378409202283</v>
      </c>
      <c r="K161" s="97">
        <v>3353.8540426738505</v>
      </c>
      <c r="L161" s="124">
        <v>41.290578128808541</v>
      </c>
      <c r="M161" s="127">
        <v>1124118</v>
      </c>
      <c r="N161" s="129">
        <v>37.194388434324509</v>
      </c>
      <c r="O161" s="129">
        <v>83.609870539324504</v>
      </c>
    </row>
    <row r="162" spans="1:15" ht="13.5" customHeight="1" x14ac:dyDescent="0.2">
      <c r="A162" s="35" t="s">
        <v>155</v>
      </c>
      <c r="B162" s="37"/>
      <c r="C162" s="124">
        <v>3929.7677370005749</v>
      </c>
      <c r="D162" s="124">
        <v>5082.4652697705242</v>
      </c>
      <c r="E162" s="126">
        <v>504993.5</v>
      </c>
      <c r="F162" s="127">
        <v>322867</v>
      </c>
      <c r="G162" s="97">
        <v>56.133101445885472</v>
      </c>
      <c r="H162" s="97">
        <v>34.463453878923765</v>
      </c>
      <c r="I162" s="97">
        <v>3716.0640332748089</v>
      </c>
      <c r="J162" s="97">
        <v>2404.538385866379</v>
      </c>
      <c r="K162" s="97">
        <v>1311.5256474084294</v>
      </c>
      <c r="L162" s="124">
        <v>32.53518854927853</v>
      </c>
      <c r="M162" s="127">
        <v>827860.5</v>
      </c>
      <c r="N162" s="129">
        <v>22.75273576</v>
      </c>
      <c r="O162" s="129">
        <v>49.687333219999999</v>
      </c>
    </row>
    <row r="163" spans="1:15" ht="13.5" customHeight="1" x14ac:dyDescent="0.2">
      <c r="A163" s="35" t="s">
        <v>156</v>
      </c>
      <c r="B163" s="37"/>
      <c r="C163" s="124">
        <v>3962.4891544001903</v>
      </c>
      <c r="D163" s="124">
        <v>5099.9925036310296</v>
      </c>
      <c r="E163" s="126">
        <v>389102.5</v>
      </c>
      <c r="F163" s="127">
        <v>247872.666666</v>
      </c>
      <c r="G163" s="97">
        <v>45.626016436613227</v>
      </c>
      <c r="H163" s="97">
        <v>21.558845030505729</v>
      </c>
      <c r="I163" s="97">
        <v>2873.1480395187518</v>
      </c>
      <c r="J163" s="97">
        <v>1882.3035532446818</v>
      </c>
      <c r="K163" s="97">
        <v>990.84448627407028</v>
      </c>
      <c r="L163" s="124">
        <v>30.094481689630321</v>
      </c>
      <c r="M163" s="127">
        <v>636975.16666600003</v>
      </c>
      <c r="N163" s="129">
        <v>25.57479</v>
      </c>
      <c r="O163" s="129">
        <v>44.744227489979153</v>
      </c>
    </row>
    <row r="164" spans="1:15" ht="13.5" customHeight="1" x14ac:dyDescent="0.2">
      <c r="A164" s="35" t="s">
        <v>157</v>
      </c>
      <c r="B164" s="37"/>
      <c r="C164" s="124">
        <v>4105.5678501706925</v>
      </c>
      <c r="D164" s="124">
        <v>5255.0214403437994</v>
      </c>
      <c r="E164" s="126">
        <v>208123.5</v>
      </c>
      <c r="F164" s="127">
        <v>132635</v>
      </c>
      <c r="G164" s="97">
        <v>32.63471668475669</v>
      </c>
      <c r="H164" s="97">
        <v>9.1562369801525048</v>
      </c>
      <c r="I164" s="97">
        <v>1593.2558728699091</v>
      </c>
      <c r="J164" s="97">
        <v>827.70240404768106</v>
      </c>
      <c r="K164" s="97">
        <v>765.55346882222818</v>
      </c>
      <c r="L164" s="124">
        <v>31.447550200508573</v>
      </c>
      <c r="M164" s="127">
        <v>340758.5</v>
      </c>
      <c r="N164" s="129">
        <v>10.893019000000001</v>
      </c>
      <c r="O164" s="129">
        <v>21.609039035000002</v>
      </c>
    </row>
    <row r="165" spans="1:15" ht="13.5" customHeight="1" x14ac:dyDescent="0.2">
      <c r="A165" s="35" t="s">
        <v>158</v>
      </c>
      <c r="B165" s="37"/>
      <c r="C165" s="124">
        <v>4106.2909962418771</v>
      </c>
      <c r="D165" s="124">
        <v>5276.3395094372818</v>
      </c>
      <c r="E165" s="126">
        <v>611608.5</v>
      </c>
      <c r="F165" s="127">
        <v>392141.5</v>
      </c>
      <c r="G165" s="97">
        <v>90.051931334198471</v>
      </c>
      <c r="H165" s="97">
        <v>32.883656139898505</v>
      </c>
      <c r="I165" s="97">
        <v>4703.4497539890972</v>
      </c>
      <c r="J165" s="97">
        <v>1720.6613171858221</v>
      </c>
      <c r="K165" s="97">
        <v>2982.7884368032755</v>
      </c>
      <c r="L165" s="124">
        <v>31.583094007471985</v>
      </c>
      <c r="M165" s="127">
        <v>1003750</v>
      </c>
      <c r="N165" s="129">
        <v>23.806503000000003</v>
      </c>
      <c r="O165" s="129">
        <v>55.508033610000005</v>
      </c>
    </row>
    <row r="166" spans="1:15" ht="13.5" customHeight="1" x14ac:dyDescent="0.2">
      <c r="A166" s="35" t="s">
        <v>159</v>
      </c>
      <c r="B166" s="37"/>
      <c r="C166" s="124">
        <v>3842.9344498533455</v>
      </c>
      <c r="D166" s="124">
        <v>5008.1069473660846</v>
      </c>
      <c r="E166" s="126">
        <v>716309</v>
      </c>
      <c r="F166" s="127">
        <v>450517.5</v>
      </c>
      <c r="G166" s="97">
        <v>92.16654297296823</v>
      </c>
      <c r="H166" s="97">
        <v>48.151020962490442</v>
      </c>
      <c r="I166" s="97">
        <v>5149.2859184354584</v>
      </c>
      <c r="J166" s="97">
        <v>2496.6780785555416</v>
      </c>
      <c r="K166" s="97">
        <v>2652.6078398799159</v>
      </c>
      <c r="L166" s="124">
        <v>33.861990638711063</v>
      </c>
      <c r="M166" s="127">
        <v>1166826.5</v>
      </c>
      <c r="N166" s="129">
        <v>31.4207651738</v>
      </c>
      <c r="O166" s="129">
        <v>70.931833193799989</v>
      </c>
    </row>
    <row r="167" spans="1:15" ht="13.5" customHeight="1" x14ac:dyDescent="0.2">
      <c r="A167" s="35" t="s">
        <v>160</v>
      </c>
      <c r="B167" s="37"/>
      <c r="C167" s="124">
        <v>3891.095999591555</v>
      </c>
      <c r="D167" s="124">
        <v>4989.6191375669378</v>
      </c>
      <c r="E167" s="126">
        <v>418661</v>
      </c>
      <c r="F167" s="127">
        <v>267976.66666600003</v>
      </c>
      <c r="G167" s="97">
        <v>50.392774254765712</v>
      </c>
      <c r="H167" s="97">
        <v>24.47356786947017</v>
      </c>
      <c r="I167" s="97">
        <v>3041.017988827306</v>
      </c>
      <c r="J167" s="97">
        <v>2018.3710717739407</v>
      </c>
      <c r="K167" s="97">
        <v>1022.6469170533649</v>
      </c>
      <c r="L167" s="124">
        <v>31.449563158735121</v>
      </c>
      <c r="M167" s="127">
        <v>686637.66666600003</v>
      </c>
      <c r="N167" s="129">
        <v>19.982459442837438</v>
      </c>
      <c r="O167" s="129">
        <v>41.576914107816322</v>
      </c>
    </row>
    <row r="168" spans="1:15" ht="13.5" customHeight="1" x14ac:dyDescent="0.2">
      <c r="A168" s="35" t="s">
        <v>161</v>
      </c>
      <c r="B168" s="37"/>
      <c r="C168" s="124">
        <v>4117.1265634381625</v>
      </c>
      <c r="D168" s="124">
        <v>5289.3606353068199</v>
      </c>
      <c r="E168" s="126">
        <v>502477.5</v>
      </c>
      <c r="F168" s="127">
        <v>321419.5</v>
      </c>
      <c r="G168" s="97">
        <v>63.697473435303465</v>
      </c>
      <c r="H168" s="97">
        <v>26.086980929962682</v>
      </c>
      <c r="I168" s="97">
        <v>3858.6515678652659</v>
      </c>
      <c r="J168" s="97">
        <v>2240.0712558616974</v>
      </c>
      <c r="K168" s="97">
        <v>1618.5803120035687</v>
      </c>
      <c r="L168" s="124">
        <v>32.837735505773168</v>
      </c>
      <c r="M168" s="127">
        <v>823897</v>
      </c>
      <c r="N168" s="129">
        <v>29.738063349999997</v>
      </c>
      <c r="O168" s="129">
        <v>56.792975119999994</v>
      </c>
    </row>
    <row r="169" spans="1:15" ht="13.5" customHeight="1" x14ac:dyDescent="0.2">
      <c r="A169" s="38" t="s">
        <v>162</v>
      </c>
      <c r="B169" s="39"/>
      <c r="C169" s="132">
        <v>4055.6485634256646</v>
      </c>
      <c r="D169" s="132">
        <v>5204.1896118342729</v>
      </c>
      <c r="E169" s="134">
        <v>456530.5</v>
      </c>
      <c r="F169" s="135">
        <v>290275.5</v>
      </c>
      <c r="G169" s="98">
        <v>89.570707417260095</v>
      </c>
      <c r="H169" s="98">
        <v>22.880996696010559</v>
      </c>
      <c r="I169" s="98">
        <v>3474.6277122682709</v>
      </c>
      <c r="J169" s="98">
        <v>2061.2152062189034</v>
      </c>
      <c r="K169" s="98">
        <v>1413.412506049367</v>
      </c>
      <c r="L169" s="132">
        <v>32.737070517644476</v>
      </c>
      <c r="M169" s="135">
        <v>746806</v>
      </c>
      <c r="N169" s="137">
        <v>18.60628874981461</v>
      </c>
      <c r="O169" s="137">
        <v>43.054529434814611</v>
      </c>
    </row>
    <row r="170" spans="1:15" ht="13.5" customHeight="1" x14ac:dyDescent="0.2">
      <c r="B170" s="75"/>
      <c r="C170" s="12"/>
      <c r="D170" s="12"/>
      <c r="E170" s="12"/>
      <c r="F170" s="12"/>
      <c r="G170" s="12"/>
      <c r="H170" s="12"/>
      <c r="I170" s="12"/>
      <c r="J170" s="12"/>
      <c r="K170" s="12"/>
      <c r="L170" s="12"/>
      <c r="M170" s="12"/>
      <c r="N170" s="12"/>
      <c r="O170" s="12"/>
    </row>
    <row r="171" spans="1:15" ht="13.5" customHeight="1" x14ac:dyDescent="0.2">
      <c r="A171" s="14" t="s">
        <v>287</v>
      </c>
      <c r="C171" s="12"/>
      <c r="D171" s="12"/>
      <c r="E171" s="12"/>
      <c r="F171" s="12"/>
      <c r="G171" s="12"/>
      <c r="H171" s="12"/>
      <c r="I171" s="12"/>
      <c r="J171" s="12"/>
      <c r="K171" s="12"/>
      <c r="L171" s="12"/>
      <c r="M171" s="12"/>
      <c r="N171" s="12"/>
      <c r="O171" s="12"/>
    </row>
  </sheetData>
  <mergeCells count="3">
    <mergeCell ref="L1:O1"/>
    <mergeCell ref="A1:B4"/>
    <mergeCell ref="C1:I1"/>
  </mergeCells>
  <phoneticPr fontId="6" type="noConversion"/>
  <pageMargins left="0.7" right="0.7" top="0.75" bottom="0.75" header="0.3" footer="0.3"/>
  <pageSetup paperSize="8"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B7DEE8"/>
  </sheetPr>
  <dimension ref="A1:J173"/>
  <sheetViews>
    <sheetView showGridLines="0" zoomScale="85" zoomScaleNormal="85" workbookViewId="0">
      <pane ySplit="4" topLeftCell="A157" activePane="bottomLeft" state="frozen"/>
      <selection pane="bottomLeft" sqref="A1:B4"/>
    </sheetView>
  </sheetViews>
  <sheetFormatPr defaultColWidth="8.88671875" defaultRowHeight="12.75" x14ac:dyDescent="0.2"/>
  <cols>
    <col min="1" max="1" width="6.6640625" style="15" customWidth="1"/>
    <col min="2" max="2" width="29" style="76" bestFit="1" customWidth="1"/>
    <col min="3" max="3" width="16.6640625" style="16" customWidth="1"/>
    <col min="4" max="4" width="10.6640625" style="26" bestFit="1" customWidth="1"/>
    <col min="5" max="5" width="15.88671875" style="26" customWidth="1"/>
    <col min="6" max="9" width="19.21875" style="63" customWidth="1"/>
    <col min="10" max="10" width="24.88671875" style="63" customWidth="1"/>
    <col min="11" max="16384" width="8.88671875" style="69"/>
  </cols>
  <sheetData>
    <row r="1" spans="1:10" s="63" customFormat="1" ht="30" customHeight="1" x14ac:dyDescent="0.2">
      <c r="A1" s="190" t="s">
        <v>214</v>
      </c>
      <c r="B1" s="204"/>
      <c r="C1" s="207"/>
      <c r="D1" s="208"/>
      <c r="E1" s="208"/>
      <c r="F1" s="208"/>
      <c r="G1" s="208"/>
      <c r="H1" s="208"/>
      <c r="I1" s="208"/>
      <c r="J1" s="209"/>
    </row>
    <row r="2" spans="1:10" s="67" customFormat="1" ht="156" customHeight="1" x14ac:dyDescent="0.2">
      <c r="A2" s="192"/>
      <c r="B2" s="193"/>
      <c r="C2" s="174" t="s">
        <v>277</v>
      </c>
      <c r="D2" s="174" t="s">
        <v>215</v>
      </c>
      <c r="E2" s="174" t="s">
        <v>216</v>
      </c>
      <c r="F2" s="174" t="s">
        <v>278</v>
      </c>
      <c r="G2" s="174" t="s">
        <v>279</v>
      </c>
      <c r="H2" s="174" t="s">
        <v>184</v>
      </c>
      <c r="I2" s="174" t="s">
        <v>280</v>
      </c>
      <c r="J2" s="174" t="s">
        <v>281</v>
      </c>
    </row>
    <row r="3" spans="1:10" s="9" customFormat="1" ht="15.75" customHeight="1" x14ac:dyDescent="0.2">
      <c r="A3" s="192"/>
      <c r="B3" s="193"/>
      <c r="C3" s="174" t="s">
        <v>164</v>
      </c>
      <c r="D3" s="174" t="s">
        <v>165</v>
      </c>
      <c r="E3" s="174" t="s">
        <v>166</v>
      </c>
      <c r="F3" s="174" t="s">
        <v>167</v>
      </c>
      <c r="G3" s="174" t="s">
        <v>168</v>
      </c>
      <c r="H3" s="174" t="s">
        <v>169</v>
      </c>
      <c r="I3" s="174" t="s">
        <v>170</v>
      </c>
      <c r="J3" s="174" t="s">
        <v>171</v>
      </c>
    </row>
    <row r="4" spans="1:10" s="54" customFormat="1" ht="27.6" customHeight="1" x14ac:dyDescent="0.2">
      <c r="A4" s="205"/>
      <c r="B4" s="206"/>
      <c r="C4" s="55"/>
      <c r="D4" s="55"/>
      <c r="E4" s="55"/>
      <c r="F4" s="55"/>
      <c r="G4" s="55"/>
      <c r="H4" s="55"/>
      <c r="I4" s="55"/>
      <c r="J4" s="55" t="s">
        <v>225</v>
      </c>
    </row>
    <row r="5" spans="1:10" s="63" customFormat="1" ht="15" customHeight="1" x14ac:dyDescent="0.2">
      <c r="A5" s="21" t="s">
        <v>1</v>
      </c>
      <c r="B5" s="22"/>
      <c r="C5" s="102">
        <f>SUM(C6:C154)</f>
        <v>5649.8596639263023</v>
      </c>
      <c r="D5" s="149">
        <f>SUMPRODUCT(D6:D154,E6:E154)/SUM(E6:E154)</f>
        <v>4120.4287093790608</v>
      </c>
      <c r="E5" s="103">
        <f>SUM(E6:E154)</f>
        <v>130728.95</v>
      </c>
      <c r="F5" s="104">
        <f>SUM(F6:F154)</f>
        <v>-49.216128327999996</v>
      </c>
      <c r="G5" s="104">
        <v>14.836713287246186</v>
      </c>
      <c r="H5" s="103">
        <v>11362616.003</v>
      </c>
      <c r="I5" s="104">
        <v>124.99999999999999</v>
      </c>
      <c r="J5" s="104">
        <v>6279.1231393204043</v>
      </c>
    </row>
    <row r="6" spans="1:10" s="63" customFormat="1" x14ac:dyDescent="0.2">
      <c r="A6" s="19">
        <v>202</v>
      </c>
      <c r="B6" s="23" t="s">
        <v>2</v>
      </c>
      <c r="C6" s="138">
        <v>32.821555792174891</v>
      </c>
      <c r="D6" s="139">
        <v>4822.5315121095118</v>
      </c>
      <c r="E6" s="140">
        <v>342</v>
      </c>
      <c r="F6" s="138">
        <v>1.5779999999999998</v>
      </c>
      <c r="G6" s="138">
        <v>4.1999999999999996E-2</v>
      </c>
      <c r="H6" s="140">
        <v>48567.961000000003</v>
      </c>
      <c r="I6" s="138">
        <v>0.5342955463246416</v>
      </c>
      <c r="J6" s="138">
        <v>36.625157115640988</v>
      </c>
    </row>
    <row r="7" spans="1:10" s="63" customFormat="1" x14ac:dyDescent="0.2">
      <c r="A7" s="19">
        <v>203</v>
      </c>
      <c r="B7" s="23" t="s">
        <v>3</v>
      </c>
      <c r="C7" s="56">
        <v>43.82485881312261</v>
      </c>
      <c r="D7" s="141">
        <v>4822.5315121095118</v>
      </c>
      <c r="E7" s="142">
        <v>567.99</v>
      </c>
      <c r="F7" s="143">
        <v>-0.108</v>
      </c>
      <c r="G7" s="143">
        <v>0</v>
      </c>
      <c r="H7" s="163">
        <v>64155.025999999998</v>
      </c>
      <c r="I7" s="143">
        <v>0.70576865819303336</v>
      </c>
      <c r="J7" s="143">
        <v>47.161777144878727</v>
      </c>
    </row>
    <row r="8" spans="1:10" s="63" customFormat="1" x14ac:dyDescent="0.2">
      <c r="A8" s="19">
        <v>204</v>
      </c>
      <c r="B8" s="23" t="s">
        <v>4</v>
      </c>
      <c r="C8" s="56">
        <v>40.549447554048506</v>
      </c>
      <c r="D8" s="141">
        <v>4822.5315121095118</v>
      </c>
      <c r="E8" s="142">
        <v>567</v>
      </c>
      <c r="F8" s="143">
        <v>-0.89399999999999991</v>
      </c>
      <c r="G8" s="143">
        <v>7.1999999999999995E-2</v>
      </c>
      <c r="H8" s="163">
        <v>59226.307999999997</v>
      </c>
      <c r="I8" s="143">
        <v>0.65154789161627524</v>
      </c>
      <c r="J8" s="143">
        <v>43.113370813030876</v>
      </c>
    </row>
    <row r="9" spans="1:10" s="63" customFormat="1" x14ac:dyDescent="0.2">
      <c r="A9" s="19">
        <v>205</v>
      </c>
      <c r="B9" s="23" t="s">
        <v>5</v>
      </c>
      <c r="C9" s="56">
        <v>17.375731417409064</v>
      </c>
      <c r="D9" s="141">
        <v>4822.5315121095118</v>
      </c>
      <c r="E9" s="142">
        <v>510</v>
      </c>
      <c r="F9" s="143">
        <v>1.71</v>
      </c>
      <c r="G9" s="143">
        <v>3.5999999999999997E-2</v>
      </c>
      <c r="H9" s="163">
        <v>32542.013999999999</v>
      </c>
      <c r="I9" s="143">
        <v>0.3579942989295789</v>
      </c>
      <c r="J9" s="143">
        <v>21.939216787514496</v>
      </c>
    </row>
    <row r="10" spans="1:10" s="63" customFormat="1" x14ac:dyDescent="0.2">
      <c r="A10" s="19">
        <v>206</v>
      </c>
      <c r="B10" s="23" t="s">
        <v>6</v>
      </c>
      <c r="C10" s="56">
        <v>26.71675706275316</v>
      </c>
      <c r="D10" s="141">
        <v>4822.5315121095118</v>
      </c>
      <c r="E10" s="142">
        <v>520</v>
      </c>
      <c r="F10" s="143">
        <v>-0.156</v>
      </c>
      <c r="G10" s="143">
        <v>0.63529022693436288</v>
      </c>
      <c r="H10" s="163">
        <v>39415.296000000002</v>
      </c>
      <c r="I10" s="143">
        <v>0.43360719034236289</v>
      </c>
      <c r="J10" s="143">
        <v>30.137370866326833</v>
      </c>
    </row>
    <row r="11" spans="1:10" s="63" customFormat="1" x14ac:dyDescent="0.2">
      <c r="A11" s="19">
        <v>207</v>
      </c>
      <c r="B11" s="23" t="s">
        <v>7</v>
      </c>
      <c r="C11" s="56">
        <v>15.732279380590173</v>
      </c>
      <c r="D11" s="141">
        <v>4822.5315121095118</v>
      </c>
      <c r="E11" s="142">
        <v>150</v>
      </c>
      <c r="F11" s="143">
        <v>0.46799999999999997</v>
      </c>
      <c r="G11" s="143">
        <v>0.03</v>
      </c>
      <c r="H11" s="163">
        <v>26380.887999999999</v>
      </c>
      <c r="I11" s="143">
        <v>0.29021582698291948</v>
      </c>
      <c r="J11" s="143">
        <v>17.24387493438952</v>
      </c>
    </row>
    <row r="12" spans="1:10" s="63" customFormat="1" x14ac:dyDescent="0.2">
      <c r="A12" s="19">
        <v>208</v>
      </c>
      <c r="B12" s="23" t="s">
        <v>8</v>
      </c>
      <c r="C12" s="56">
        <v>39.662434520527761</v>
      </c>
      <c r="D12" s="141">
        <v>4822.5315121095118</v>
      </c>
      <c r="E12" s="142">
        <v>631.5</v>
      </c>
      <c r="F12" s="143">
        <v>-0.624</v>
      </c>
      <c r="G12" s="143">
        <v>6.0000000000000001E-3</v>
      </c>
      <c r="H12" s="163">
        <v>57618.328000000001</v>
      </c>
      <c r="I12" s="143">
        <v>0.63385852325718162</v>
      </c>
      <c r="J12" s="143">
        <v>42.723721693682101</v>
      </c>
    </row>
    <row r="13" spans="1:10" s="63" customFormat="1" x14ac:dyDescent="0.2">
      <c r="A13" s="19">
        <v>209</v>
      </c>
      <c r="B13" s="23" t="s">
        <v>9</v>
      </c>
      <c r="C13" s="56">
        <v>49.260582630240833</v>
      </c>
      <c r="D13" s="141">
        <v>4822.5315121095118</v>
      </c>
      <c r="E13" s="142">
        <v>748.5</v>
      </c>
      <c r="F13" s="143">
        <v>-2.0819999999999999</v>
      </c>
      <c r="G13" s="143">
        <v>6.0000000000000001E-3</v>
      </c>
      <c r="H13" s="163">
        <v>63988.915000000001</v>
      </c>
      <c r="I13" s="143">
        <v>0.70394127310895449</v>
      </c>
      <c r="J13" s="143">
        <v>51.498188740163755</v>
      </c>
    </row>
    <row r="14" spans="1:10" s="63" customFormat="1" x14ac:dyDescent="0.2">
      <c r="A14" s="19">
        <v>210</v>
      </c>
      <c r="B14" s="23" t="s">
        <v>10</v>
      </c>
      <c r="C14" s="56">
        <v>42.250344930417086</v>
      </c>
      <c r="D14" s="141">
        <v>4822.5315121095118</v>
      </c>
      <c r="E14" s="142">
        <v>685.5</v>
      </c>
      <c r="F14" s="143">
        <v>-1.77</v>
      </c>
      <c r="G14" s="143">
        <v>0.06</v>
      </c>
      <c r="H14" s="163">
        <v>59798.205999999998</v>
      </c>
      <c r="I14" s="143">
        <v>0.65783933453585708</v>
      </c>
      <c r="J14" s="143">
        <v>44.50402961650402</v>
      </c>
    </row>
    <row r="15" spans="1:10" s="63" customFormat="1" x14ac:dyDescent="0.2">
      <c r="A15" s="19">
        <v>211</v>
      </c>
      <c r="B15" s="23" t="s">
        <v>11</v>
      </c>
      <c r="C15" s="56">
        <v>45.444243986705594</v>
      </c>
      <c r="D15" s="141">
        <v>4822.5315121095118</v>
      </c>
      <c r="E15" s="142">
        <v>651</v>
      </c>
      <c r="F15" s="143">
        <v>1.47</v>
      </c>
      <c r="G15" s="143">
        <v>0</v>
      </c>
      <c r="H15" s="163">
        <v>65781.430999999997</v>
      </c>
      <c r="I15" s="143">
        <v>0.7236607197523014</v>
      </c>
      <c r="J15" s="143">
        <v>50.777372720841193</v>
      </c>
    </row>
    <row r="16" spans="1:10" s="63" customFormat="1" x14ac:dyDescent="0.2">
      <c r="A16" s="19">
        <v>212</v>
      </c>
      <c r="B16" s="23" t="s">
        <v>12</v>
      </c>
      <c r="C16" s="56">
        <v>37.782246082207955</v>
      </c>
      <c r="D16" s="141">
        <v>4822.5315121095118</v>
      </c>
      <c r="E16" s="142">
        <v>927</v>
      </c>
      <c r="F16" s="143">
        <v>1.0649999999999999</v>
      </c>
      <c r="G16" s="143">
        <v>0</v>
      </c>
      <c r="H16" s="163">
        <v>57318.449000000001</v>
      </c>
      <c r="I16" s="143">
        <v>0.63055955803736752</v>
      </c>
      <c r="J16" s="143">
        <v>43.948292351970842</v>
      </c>
    </row>
    <row r="17" spans="1:10" s="63" customFormat="1" x14ac:dyDescent="0.2">
      <c r="A17" s="19">
        <v>213</v>
      </c>
      <c r="B17" s="23" t="s">
        <v>13</v>
      </c>
      <c r="C17" s="56">
        <v>24.406514351793668</v>
      </c>
      <c r="D17" s="141">
        <v>4822.5315121095118</v>
      </c>
      <c r="E17" s="142">
        <v>284</v>
      </c>
      <c r="F17" s="143">
        <v>-0.11399999999999999</v>
      </c>
      <c r="G17" s="143">
        <v>0.17399999999999999</v>
      </c>
      <c r="H17" s="163">
        <v>43745.875</v>
      </c>
      <c r="I17" s="143">
        <v>0.48124783707873747</v>
      </c>
      <c r="J17" s="143">
        <v>26.317361138311508</v>
      </c>
    </row>
    <row r="18" spans="1:10" s="63" customFormat="1" x14ac:dyDescent="0.2">
      <c r="A18" s="19">
        <v>301</v>
      </c>
      <c r="B18" s="23" t="s">
        <v>14</v>
      </c>
      <c r="C18" s="56">
        <v>27.898563484926662</v>
      </c>
      <c r="D18" s="141">
        <v>4497.4310399362021</v>
      </c>
      <c r="E18" s="142">
        <v>440</v>
      </c>
      <c r="F18" s="143">
        <v>0.36</v>
      </c>
      <c r="G18" s="143">
        <v>0.76800000000000002</v>
      </c>
      <c r="H18" s="163">
        <v>61110.881999999998</v>
      </c>
      <c r="I18" s="143">
        <v>0.67228006719431155</v>
      </c>
      <c r="J18" s="143">
        <v>31.677713209692904</v>
      </c>
    </row>
    <row r="19" spans="1:10" s="63" customFormat="1" x14ac:dyDescent="0.2">
      <c r="A19" s="19">
        <v>302</v>
      </c>
      <c r="B19" s="23" t="s">
        <v>15</v>
      </c>
      <c r="C19" s="56">
        <v>45.473373396242472</v>
      </c>
      <c r="D19" s="141">
        <v>4446.4542472141338</v>
      </c>
      <c r="E19" s="142">
        <v>686</v>
      </c>
      <c r="F19" s="143">
        <v>0.41399999999999998</v>
      </c>
      <c r="G19" s="143">
        <v>0.15</v>
      </c>
      <c r="H19" s="163">
        <v>87627.451000000001</v>
      </c>
      <c r="I19" s="143">
        <v>0.96398851920262307</v>
      </c>
      <c r="J19" s="143">
        <v>50.051629529033988</v>
      </c>
    </row>
    <row r="20" spans="1:10" s="63" customFormat="1" x14ac:dyDescent="0.2">
      <c r="A20" s="19">
        <v>303</v>
      </c>
      <c r="B20" s="23" t="s">
        <v>16</v>
      </c>
      <c r="C20" s="56">
        <v>30.766532315739344</v>
      </c>
      <c r="D20" s="141">
        <v>4348.3304649124002</v>
      </c>
      <c r="E20" s="142">
        <v>556</v>
      </c>
      <c r="F20" s="143">
        <v>-1.3919999999999999</v>
      </c>
      <c r="G20" s="143">
        <v>0</v>
      </c>
      <c r="H20" s="163">
        <v>55322.500999999997</v>
      </c>
      <c r="I20" s="143">
        <v>0.60860215844433996</v>
      </c>
      <c r="J20" s="143">
        <v>32.400806212674979</v>
      </c>
    </row>
    <row r="21" spans="1:10" s="63" customFormat="1" x14ac:dyDescent="0.2">
      <c r="A21" s="19">
        <v>304</v>
      </c>
      <c r="B21" s="23" t="s">
        <v>17</v>
      </c>
      <c r="C21" s="56">
        <v>53.683343976043886</v>
      </c>
      <c r="D21" s="141">
        <v>4595.5548222379357</v>
      </c>
      <c r="E21" s="142">
        <v>829</v>
      </c>
      <c r="F21" s="143">
        <v>-2.1</v>
      </c>
      <c r="G21" s="143">
        <v>9.6000000000000002E-2</v>
      </c>
      <c r="H21" s="163">
        <v>72455.538</v>
      </c>
      <c r="I21" s="143">
        <v>0.79708248942046023</v>
      </c>
      <c r="J21" s="143">
        <v>56.286141413099593</v>
      </c>
    </row>
    <row r="22" spans="1:10" s="63" customFormat="1" x14ac:dyDescent="0.2">
      <c r="A22" s="19">
        <v>305</v>
      </c>
      <c r="B22" s="23" t="s">
        <v>18</v>
      </c>
      <c r="C22" s="56">
        <v>43.823068401153158</v>
      </c>
      <c r="D22" s="141">
        <v>4348.3304649124002</v>
      </c>
      <c r="E22" s="142">
        <v>857</v>
      </c>
      <c r="F22" s="143">
        <v>0.67799999999999994</v>
      </c>
      <c r="G22" s="143">
        <v>0</v>
      </c>
      <c r="H22" s="163">
        <v>71632.801999999996</v>
      </c>
      <c r="I22" s="143">
        <v>0.78803158072365587</v>
      </c>
      <c r="J22" s="143">
        <v>49.015619190306744</v>
      </c>
    </row>
    <row r="23" spans="1:10" s="63" customFormat="1" x14ac:dyDescent="0.2">
      <c r="A23" s="19">
        <v>306</v>
      </c>
      <c r="B23" s="23" t="s">
        <v>19</v>
      </c>
      <c r="C23" s="56">
        <v>56.999839983914249</v>
      </c>
      <c r="D23" s="141">
        <v>4348.3304649124002</v>
      </c>
      <c r="E23" s="142">
        <v>1147</v>
      </c>
      <c r="F23" s="143">
        <v>-1.899</v>
      </c>
      <c r="G23" s="143">
        <v>0</v>
      </c>
      <c r="H23" s="163">
        <v>90717.058999999994</v>
      </c>
      <c r="I23" s="143">
        <v>0.99797725911058399</v>
      </c>
      <c r="J23" s="143">
        <v>61.086352286279357</v>
      </c>
    </row>
    <row r="24" spans="1:10" s="63" customFormat="1" x14ac:dyDescent="0.2">
      <c r="A24" s="19">
        <v>307</v>
      </c>
      <c r="B24" s="23" t="s">
        <v>20</v>
      </c>
      <c r="C24" s="56">
        <v>50.411625674916593</v>
      </c>
      <c r="D24" s="141">
        <v>4595.5548222379357</v>
      </c>
      <c r="E24" s="142">
        <v>911</v>
      </c>
      <c r="F24" s="143">
        <v>-1.008</v>
      </c>
      <c r="G24" s="143">
        <v>3.5999999999999997E-2</v>
      </c>
      <c r="H24" s="163">
        <v>77197.752999999997</v>
      </c>
      <c r="I24" s="143">
        <v>0.84925153876996673</v>
      </c>
      <c r="J24" s="143">
        <v>54.475427656745318</v>
      </c>
    </row>
    <row r="25" spans="1:10" s="63" customFormat="1" x14ac:dyDescent="0.2">
      <c r="A25" s="19">
        <v>308</v>
      </c>
      <c r="B25" s="23" t="s">
        <v>21</v>
      </c>
      <c r="C25" s="56">
        <v>44.362495319375803</v>
      </c>
      <c r="D25" s="141">
        <v>4348.3304649124002</v>
      </c>
      <c r="E25" s="142">
        <v>725.5</v>
      </c>
      <c r="F25" s="143">
        <v>-1.137</v>
      </c>
      <c r="G25" s="143">
        <v>6.0000000000000001E-3</v>
      </c>
      <c r="H25" s="163">
        <v>81053.77</v>
      </c>
      <c r="I25" s="143">
        <v>0.89167153473504557</v>
      </c>
      <c r="J25" s="143">
        <v>47.277880606404793</v>
      </c>
    </row>
    <row r="26" spans="1:10" s="63" customFormat="1" x14ac:dyDescent="0.2">
      <c r="A26" s="19">
        <v>309</v>
      </c>
      <c r="B26" s="23" t="s">
        <v>22</v>
      </c>
      <c r="C26" s="56">
        <v>33.952254884460373</v>
      </c>
      <c r="D26" s="141">
        <v>4497.4310399362021</v>
      </c>
      <c r="E26" s="142">
        <v>442.5</v>
      </c>
      <c r="F26" s="143">
        <v>-0.78599999999999992</v>
      </c>
      <c r="G26" s="143">
        <v>0.35460289632267944</v>
      </c>
      <c r="H26" s="163">
        <v>56864.457999999999</v>
      </c>
      <c r="I26" s="143">
        <v>0.62556520858606002</v>
      </c>
      <c r="J26" s="143">
        <v>36.13653622454089</v>
      </c>
    </row>
    <row r="27" spans="1:10" s="63" customFormat="1" x14ac:dyDescent="0.2">
      <c r="A27" s="19">
        <v>310</v>
      </c>
      <c r="B27" s="23" t="s">
        <v>23</v>
      </c>
      <c r="C27" s="56">
        <v>30.442441472968049</v>
      </c>
      <c r="D27" s="141">
        <v>4446.4542472141338</v>
      </c>
      <c r="E27" s="142">
        <v>548</v>
      </c>
      <c r="F27" s="143">
        <v>-1.506</v>
      </c>
      <c r="G27" s="143">
        <v>0.11399999999999999</v>
      </c>
      <c r="H27" s="163">
        <v>55148.046000000002</v>
      </c>
      <c r="I27" s="143">
        <v>0.60668298111807617</v>
      </c>
      <c r="J27" s="143">
        <v>32.093781381559467</v>
      </c>
    </row>
    <row r="28" spans="1:10" s="63" customFormat="1" x14ac:dyDescent="0.2">
      <c r="A28" s="19">
        <v>311</v>
      </c>
      <c r="B28" s="23" t="s">
        <v>24</v>
      </c>
      <c r="C28" s="56">
        <v>23.649279789976116</v>
      </c>
      <c r="D28" s="141">
        <v>4348.3304649124002</v>
      </c>
      <c r="E28" s="142">
        <v>355.5</v>
      </c>
      <c r="F28" s="143">
        <v>-0.51</v>
      </c>
      <c r="G28" s="143">
        <v>3.5999999999999997E-2</v>
      </c>
      <c r="H28" s="163">
        <v>55565.775999999998</v>
      </c>
      <c r="I28" s="143">
        <v>0.61127842375084795</v>
      </c>
      <c r="J28" s="143">
        <v>25.332389694003322</v>
      </c>
    </row>
    <row r="29" spans="1:10" s="63" customFormat="1" x14ac:dyDescent="0.2">
      <c r="A29" s="19">
        <v>312</v>
      </c>
      <c r="B29" s="23" t="s">
        <v>25</v>
      </c>
      <c r="C29" s="56">
        <v>33.832793758990292</v>
      </c>
      <c r="D29" s="141">
        <v>4446.4542472141338</v>
      </c>
      <c r="E29" s="142">
        <v>883</v>
      </c>
      <c r="F29" s="143">
        <v>1.194</v>
      </c>
      <c r="G29" s="143">
        <v>0.72</v>
      </c>
      <c r="H29" s="163">
        <v>70434.216</v>
      </c>
      <c r="I29" s="143">
        <v>0.77484595076305152</v>
      </c>
      <c r="J29" s="143">
        <v>40.447858810043428</v>
      </c>
    </row>
    <row r="30" spans="1:10" s="63" customFormat="1" x14ac:dyDescent="0.2">
      <c r="A30" s="19">
        <v>313</v>
      </c>
      <c r="B30" s="23" t="s">
        <v>26</v>
      </c>
      <c r="C30" s="56">
        <v>45.084782147786832</v>
      </c>
      <c r="D30" s="141">
        <v>4446.4542472141338</v>
      </c>
      <c r="E30" s="142">
        <v>813.00000000000011</v>
      </c>
      <c r="F30" s="143">
        <v>-0.84599999999999997</v>
      </c>
      <c r="G30" s="143">
        <v>0.28828029748122674</v>
      </c>
      <c r="H30" s="163">
        <v>60132.745000000003</v>
      </c>
      <c r="I30" s="143">
        <v>0.66151959399274252</v>
      </c>
      <c r="J30" s="143">
        <v>48.803549342245887</v>
      </c>
    </row>
    <row r="31" spans="1:10" s="63" customFormat="1" x14ac:dyDescent="0.2">
      <c r="A31" s="19">
        <v>314</v>
      </c>
      <c r="B31" s="23" t="s">
        <v>27</v>
      </c>
      <c r="C31" s="56">
        <v>18.830120069607396</v>
      </c>
      <c r="D31" s="141">
        <v>4446.4542472141338</v>
      </c>
      <c r="E31" s="142">
        <v>503</v>
      </c>
      <c r="F31" s="143">
        <v>1.7939999999999998</v>
      </c>
      <c r="G31" s="143">
        <v>1.2E-2</v>
      </c>
      <c r="H31" s="163">
        <v>37646.137999999999</v>
      </c>
      <c r="I31" s="143">
        <v>0.41414470477199661</v>
      </c>
      <c r="J31" s="143">
        <v>23.286831260728096</v>
      </c>
    </row>
    <row r="32" spans="1:10" s="63" customFormat="1" x14ac:dyDescent="0.2">
      <c r="A32" s="19">
        <v>315</v>
      </c>
      <c r="B32" s="23" t="s">
        <v>28</v>
      </c>
      <c r="C32" s="56">
        <v>31.691142708466344</v>
      </c>
      <c r="D32" s="141">
        <v>4595.5548222379357</v>
      </c>
      <c r="E32" s="142">
        <v>505</v>
      </c>
      <c r="F32" s="143">
        <v>-1.41</v>
      </c>
      <c r="G32" s="143">
        <v>0</v>
      </c>
      <c r="H32" s="163">
        <v>43928.108</v>
      </c>
      <c r="I32" s="143">
        <v>0.48325258008809252</v>
      </c>
      <c r="J32" s="143">
        <v>33.085150473784594</v>
      </c>
    </row>
    <row r="33" spans="1:10" s="63" customFormat="1" x14ac:dyDescent="0.2">
      <c r="A33" s="19">
        <v>316</v>
      </c>
      <c r="B33" s="23" t="s">
        <v>29</v>
      </c>
      <c r="C33" s="56">
        <v>47.075848110632315</v>
      </c>
      <c r="D33" s="141">
        <v>4497.4310399362021</v>
      </c>
      <c r="E33" s="142">
        <v>135</v>
      </c>
      <c r="F33" s="143">
        <v>-0.49199999999999999</v>
      </c>
      <c r="G33" s="143">
        <v>6.0000000000000001E-3</v>
      </c>
      <c r="H33" s="163">
        <v>80746.028999999995</v>
      </c>
      <c r="I33" s="143">
        <v>0.88828607974916518</v>
      </c>
      <c r="J33" s="143">
        <v>48.085287380772861</v>
      </c>
    </row>
    <row r="34" spans="1:10" s="63" customFormat="1" x14ac:dyDescent="0.2">
      <c r="A34" s="19">
        <v>317</v>
      </c>
      <c r="B34" s="23" t="s">
        <v>30</v>
      </c>
      <c r="C34" s="56">
        <v>41.194233735133899</v>
      </c>
      <c r="D34" s="141">
        <v>4348.3304649124002</v>
      </c>
      <c r="E34" s="142">
        <v>576</v>
      </c>
      <c r="F34" s="143">
        <v>-1.728</v>
      </c>
      <c r="G34" s="143">
        <v>1.2E-2</v>
      </c>
      <c r="H34" s="163">
        <v>73214.77</v>
      </c>
      <c r="I34" s="143">
        <v>0.80543479138815355</v>
      </c>
      <c r="J34" s="143">
        <v>42.788306874311594</v>
      </c>
    </row>
    <row r="35" spans="1:10" s="63" customFormat="1" x14ac:dyDescent="0.2">
      <c r="A35" s="19">
        <v>318</v>
      </c>
      <c r="B35" s="23" t="s">
        <v>31</v>
      </c>
      <c r="C35" s="56">
        <v>23.136559346752833</v>
      </c>
      <c r="D35" s="141">
        <v>4446.4542472141338</v>
      </c>
      <c r="E35" s="142">
        <v>358</v>
      </c>
      <c r="F35" s="143">
        <v>4.1999999999999996E-2</v>
      </c>
      <c r="G35" s="143">
        <v>2.4E-2</v>
      </c>
      <c r="H35" s="163">
        <v>43133.63</v>
      </c>
      <c r="I35" s="143">
        <v>0.47451253730447829</v>
      </c>
      <c r="J35" s="143">
        <v>25.268902504559971</v>
      </c>
    </row>
    <row r="36" spans="1:10" s="63" customFormat="1" x14ac:dyDescent="0.2">
      <c r="A36" s="19">
        <v>319</v>
      </c>
      <c r="B36" s="23" t="s">
        <v>32</v>
      </c>
      <c r="C36" s="56">
        <v>35.441131503785762</v>
      </c>
      <c r="D36" s="141">
        <v>4446.4542472141338</v>
      </c>
      <c r="E36" s="142">
        <v>601.5</v>
      </c>
      <c r="F36" s="143">
        <v>-0.30599999999999999</v>
      </c>
      <c r="G36" s="143">
        <v>0</v>
      </c>
      <c r="H36" s="163">
        <v>46017.49</v>
      </c>
      <c r="I36" s="143">
        <v>0.50623784597501897</v>
      </c>
      <c r="J36" s="143">
        <v>38.315911579460085</v>
      </c>
    </row>
    <row r="37" spans="1:10" s="63" customFormat="1" x14ac:dyDescent="0.2">
      <c r="A37" s="19">
        <v>320</v>
      </c>
      <c r="B37" s="23" t="s">
        <v>33</v>
      </c>
      <c r="C37" s="56">
        <v>32.801831894304087</v>
      </c>
      <c r="D37" s="141">
        <v>4348.3304649124002</v>
      </c>
      <c r="E37" s="142">
        <v>790</v>
      </c>
      <c r="F37" s="143">
        <v>0.48899999999999999</v>
      </c>
      <c r="G37" s="143">
        <v>0</v>
      </c>
      <c r="H37" s="163">
        <v>62057.192000000003</v>
      </c>
      <c r="I37" s="143">
        <v>0.68269041195724012</v>
      </c>
      <c r="J37" s="143">
        <v>37.408703373542124</v>
      </c>
    </row>
    <row r="38" spans="1:10" s="63" customFormat="1" x14ac:dyDescent="0.2">
      <c r="A38" s="19">
        <v>330</v>
      </c>
      <c r="B38" s="23" t="s">
        <v>34</v>
      </c>
      <c r="C38" s="56">
        <v>142.98520492890114</v>
      </c>
      <c r="D38" s="141">
        <v>4020.3179996800504</v>
      </c>
      <c r="E38" s="142">
        <v>4623</v>
      </c>
      <c r="F38" s="143">
        <v>-2.4906929999999998</v>
      </c>
      <c r="G38" s="143">
        <v>0</v>
      </c>
      <c r="H38" s="163">
        <v>274713.29399999999</v>
      </c>
      <c r="I38" s="143">
        <v>3.0221175951852675</v>
      </c>
      <c r="J38" s="143">
        <v>162.10255963660728</v>
      </c>
    </row>
    <row r="39" spans="1:10" s="63" customFormat="1" x14ac:dyDescent="0.2">
      <c r="A39" s="19">
        <v>331</v>
      </c>
      <c r="B39" s="23" t="s">
        <v>35</v>
      </c>
      <c r="C39" s="56">
        <v>33.806947304783321</v>
      </c>
      <c r="D39" s="141">
        <v>4020.3179996800504</v>
      </c>
      <c r="E39" s="142">
        <v>984.5</v>
      </c>
      <c r="F39" s="143">
        <v>0.58199999999999996</v>
      </c>
      <c r="G39" s="143">
        <v>0</v>
      </c>
      <c r="H39" s="163">
        <v>75783.678</v>
      </c>
      <c r="I39" s="143">
        <v>0.83369531694980392</v>
      </c>
      <c r="J39" s="143">
        <v>39.180645692418132</v>
      </c>
    </row>
    <row r="40" spans="1:10" s="63" customFormat="1" x14ac:dyDescent="0.2">
      <c r="A40" s="19">
        <v>332</v>
      </c>
      <c r="B40" s="23" t="s">
        <v>36</v>
      </c>
      <c r="C40" s="56">
        <v>27.798841441606232</v>
      </c>
      <c r="D40" s="141">
        <v>4020.3179996800504</v>
      </c>
      <c r="E40" s="142">
        <v>932</v>
      </c>
      <c r="F40" s="143">
        <v>-0.126</v>
      </c>
      <c r="G40" s="143">
        <v>1.2E-2</v>
      </c>
      <c r="H40" s="163">
        <v>65410.546000000002</v>
      </c>
      <c r="I40" s="143">
        <v>0.71958061839291743</v>
      </c>
      <c r="J40" s="143">
        <v>32.151358435700956</v>
      </c>
    </row>
    <row r="41" spans="1:10" s="63" customFormat="1" x14ac:dyDescent="0.2">
      <c r="A41" s="19">
        <v>333</v>
      </c>
      <c r="B41" s="23" t="s">
        <v>37</v>
      </c>
      <c r="C41" s="56">
        <v>39.238531462600271</v>
      </c>
      <c r="D41" s="141">
        <v>4020.3179996800504</v>
      </c>
      <c r="E41" s="142">
        <v>627</v>
      </c>
      <c r="F41" s="143">
        <v>-0.438</v>
      </c>
      <c r="G41" s="143">
        <v>0</v>
      </c>
      <c r="H41" s="163">
        <v>77396.904999999999</v>
      </c>
      <c r="I41" s="143">
        <v>0.85144240749187261</v>
      </c>
      <c r="J41" s="143">
        <v>42.172713255891537</v>
      </c>
    </row>
    <row r="42" spans="1:10" s="63" customFormat="1" x14ac:dyDescent="0.2">
      <c r="A42" s="19">
        <v>334</v>
      </c>
      <c r="B42" s="23" t="s">
        <v>38</v>
      </c>
      <c r="C42" s="56">
        <v>23.983448108675553</v>
      </c>
      <c r="D42" s="141">
        <v>4020.3179996800504</v>
      </c>
      <c r="E42" s="142">
        <v>731</v>
      </c>
      <c r="F42" s="143">
        <v>0.38999999999999996</v>
      </c>
      <c r="G42" s="143">
        <v>0</v>
      </c>
      <c r="H42" s="163">
        <v>45024.192999999999</v>
      </c>
      <c r="I42" s="143">
        <v>0.4953105977984355</v>
      </c>
      <c r="J42" s="143">
        <v>27.807611164240107</v>
      </c>
    </row>
    <row r="43" spans="1:10" s="63" customFormat="1" x14ac:dyDescent="0.2">
      <c r="A43" s="19">
        <v>335</v>
      </c>
      <c r="B43" s="23" t="s">
        <v>39</v>
      </c>
      <c r="C43" s="56">
        <v>29.345011247814206</v>
      </c>
      <c r="D43" s="141">
        <v>4020.3179996800504</v>
      </c>
      <c r="E43" s="142">
        <v>764.5</v>
      </c>
      <c r="F43" s="143">
        <v>0.61199999999999999</v>
      </c>
      <c r="G43" s="143">
        <v>0</v>
      </c>
      <c r="H43" s="163">
        <v>63911.391000000003</v>
      </c>
      <c r="I43" s="143">
        <v>0.70308843253091846</v>
      </c>
      <c r="J43" s="143">
        <v>33.733632791100526</v>
      </c>
    </row>
    <row r="44" spans="1:10" s="63" customFormat="1" x14ac:dyDescent="0.2">
      <c r="A44" s="19">
        <v>336</v>
      </c>
      <c r="B44" s="23" t="s">
        <v>40</v>
      </c>
      <c r="C44" s="56">
        <v>31.548386081537899</v>
      </c>
      <c r="D44" s="141">
        <v>4020.3179996800504</v>
      </c>
      <c r="E44" s="142">
        <v>883</v>
      </c>
      <c r="F44" s="143">
        <v>6.2833E-2</v>
      </c>
      <c r="G44" s="143">
        <v>0.22945141400863864</v>
      </c>
      <c r="H44" s="163">
        <v>57464.644</v>
      </c>
      <c r="I44" s="143">
        <v>0.63216784744846577</v>
      </c>
      <c r="J44" s="143">
        <v>36.022779136712487</v>
      </c>
    </row>
    <row r="45" spans="1:10" s="63" customFormat="1" x14ac:dyDescent="0.2">
      <c r="A45" s="19">
        <v>340</v>
      </c>
      <c r="B45" s="23" t="s">
        <v>41</v>
      </c>
      <c r="C45" s="56">
        <v>18.844907066180163</v>
      </c>
      <c r="D45" s="141">
        <v>4006.7388730235834</v>
      </c>
      <c r="E45" s="142">
        <v>517</v>
      </c>
      <c r="F45" s="143">
        <v>-0.93599999999999994</v>
      </c>
      <c r="G45" s="143">
        <v>0</v>
      </c>
      <c r="H45" s="163">
        <v>31240.875</v>
      </c>
      <c r="I45" s="143">
        <v>0.34368048466734763</v>
      </c>
      <c r="J45" s="143">
        <v>20.324071548200699</v>
      </c>
    </row>
    <row r="46" spans="1:10" s="63" customFormat="1" x14ac:dyDescent="0.2">
      <c r="A46" s="19">
        <v>341</v>
      </c>
      <c r="B46" s="23" t="s">
        <v>42</v>
      </c>
      <c r="C46" s="56">
        <v>43.165593890360526</v>
      </c>
      <c r="D46" s="141">
        <v>4006.7388730235834</v>
      </c>
      <c r="E46" s="142">
        <v>1499</v>
      </c>
      <c r="F46" s="143">
        <v>-0.54599999999999993</v>
      </c>
      <c r="G46" s="143">
        <v>0</v>
      </c>
      <c r="H46" s="163">
        <v>89145.667000000001</v>
      </c>
      <c r="I46" s="143">
        <v>0.980690394893036</v>
      </c>
      <c r="J46" s="143">
        <v>49.60638585591591</v>
      </c>
    </row>
    <row r="47" spans="1:10" s="63" customFormat="1" x14ac:dyDescent="0.2">
      <c r="A47" s="19">
        <v>342</v>
      </c>
      <c r="B47" s="23" t="s">
        <v>43</v>
      </c>
      <c r="C47" s="56">
        <v>20.122791492805614</v>
      </c>
      <c r="D47" s="141">
        <v>4006.7388730235834</v>
      </c>
      <c r="E47" s="142">
        <v>405.5</v>
      </c>
      <c r="F47" s="143">
        <v>0.18</v>
      </c>
      <c r="G47" s="143">
        <v>0</v>
      </c>
      <c r="H47" s="163">
        <v>34587.811000000002</v>
      </c>
      <c r="I47" s="143">
        <v>0.38050008676333863</v>
      </c>
      <c r="J47" s="143">
        <v>22.308024192580014</v>
      </c>
    </row>
    <row r="48" spans="1:10" s="63" customFormat="1" x14ac:dyDescent="0.2">
      <c r="A48" s="19">
        <v>343</v>
      </c>
      <c r="B48" s="23" t="s">
        <v>44</v>
      </c>
      <c r="C48" s="56">
        <v>25.082413381290966</v>
      </c>
      <c r="D48" s="141">
        <v>4006.7388730235834</v>
      </c>
      <c r="E48" s="142">
        <v>653.5</v>
      </c>
      <c r="F48" s="143">
        <v>-4.1999999999999996E-2</v>
      </c>
      <c r="G48" s="143">
        <v>0</v>
      </c>
      <c r="H48" s="163">
        <v>51095.597999999998</v>
      </c>
      <c r="I48" s="143">
        <v>0.56210205011888925</v>
      </c>
      <c r="J48" s="143">
        <v>28.220919284930769</v>
      </c>
    </row>
    <row r="49" spans="1:10" s="63" customFormat="1" x14ac:dyDescent="0.2">
      <c r="A49" s="19">
        <v>344</v>
      </c>
      <c r="B49" s="23" t="s">
        <v>45</v>
      </c>
      <c r="C49" s="56">
        <v>32.370864024597537</v>
      </c>
      <c r="D49" s="141">
        <v>4006.7388730235834</v>
      </c>
      <c r="E49" s="142">
        <v>1066</v>
      </c>
      <c r="F49" s="143">
        <v>-0.44400000000000001</v>
      </c>
      <c r="G49" s="143">
        <v>0</v>
      </c>
      <c r="H49" s="163">
        <v>64723.623</v>
      </c>
      <c r="I49" s="143">
        <v>0.71202378685189471</v>
      </c>
      <c r="J49" s="143">
        <v>36.910071450092573</v>
      </c>
    </row>
    <row r="50" spans="1:10" s="63" customFormat="1" x14ac:dyDescent="0.2">
      <c r="A50" s="19">
        <v>350</v>
      </c>
      <c r="B50" s="23" t="s">
        <v>46</v>
      </c>
      <c r="C50" s="56">
        <v>31.768108695128038</v>
      </c>
      <c r="D50" s="141">
        <v>4032.8290670850829</v>
      </c>
      <c r="E50" s="142">
        <v>848</v>
      </c>
      <c r="F50" s="143">
        <v>-0.63799999800000018</v>
      </c>
      <c r="G50" s="143">
        <v>0</v>
      </c>
      <c r="H50" s="163">
        <v>63970.794000000002</v>
      </c>
      <c r="I50" s="143">
        <v>0.70374192420907067</v>
      </c>
      <c r="J50" s="143">
        <v>35.253689670225256</v>
      </c>
    </row>
    <row r="51" spans="1:10" s="63" customFormat="1" x14ac:dyDescent="0.2">
      <c r="A51" s="19">
        <v>351</v>
      </c>
      <c r="B51" s="23" t="s">
        <v>47</v>
      </c>
      <c r="C51" s="56">
        <v>28.116572174178334</v>
      </c>
      <c r="D51" s="141">
        <v>4032.8290670850829</v>
      </c>
      <c r="E51" s="142">
        <v>456</v>
      </c>
      <c r="F51" s="143">
        <v>7.4999999999999997E-2</v>
      </c>
      <c r="G51" s="143">
        <v>0</v>
      </c>
      <c r="H51" s="163">
        <v>40997.065999999999</v>
      </c>
      <c r="I51" s="143">
        <v>0.45100822281127645</v>
      </c>
      <c r="J51" s="143">
        <v>30.481550451580411</v>
      </c>
    </row>
    <row r="52" spans="1:10" s="63" customFormat="1" x14ac:dyDescent="0.2">
      <c r="A52" s="19">
        <v>352</v>
      </c>
      <c r="B52" s="23" t="s">
        <v>48</v>
      </c>
      <c r="C52" s="56">
        <v>69.291342200031366</v>
      </c>
      <c r="D52" s="141">
        <v>4032.8290670850829</v>
      </c>
      <c r="E52" s="142">
        <v>1584.5</v>
      </c>
      <c r="F52" s="143">
        <v>-0.6559999980000002</v>
      </c>
      <c r="G52" s="143">
        <v>0.61736281996861875</v>
      </c>
      <c r="H52" s="163">
        <v>116427.861</v>
      </c>
      <c r="I52" s="143">
        <v>1.2808214781840321</v>
      </c>
      <c r="J52" s="143">
        <v>76.923544156980327</v>
      </c>
    </row>
    <row r="53" spans="1:10" s="63" customFormat="1" x14ac:dyDescent="0.2">
      <c r="A53" s="19">
        <v>353</v>
      </c>
      <c r="B53" s="23" t="s">
        <v>49</v>
      </c>
      <c r="C53" s="56">
        <v>28.537652407903703</v>
      </c>
      <c r="D53" s="141">
        <v>4032.8290670850829</v>
      </c>
      <c r="E53" s="142">
        <v>898.5</v>
      </c>
      <c r="F53" s="143">
        <v>0.25999999800000023</v>
      </c>
      <c r="G53" s="143">
        <v>0</v>
      </c>
      <c r="H53" s="163">
        <v>56520.368000000002</v>
      </c>
      <c r="I53" s="143">
        <v>0.62177987869471774</v>
      </c>
      <c r="J53" s="143">
        <v>33.042929201374363</v>
      </c>
    </row>
    <row r="54" spans="1:10" s="63" customFormat="1" x14ac:dyDescent="0.2">
      <c r="A54" s="19">
        <v>354</v>
      </c>
      <c r="B54" s="23" t="s">
        <v>50</v>
      </c>
      <c r="C54" s="56">
        <v>21.244072111616305</v>
      </c>
      <c r="D54" s="141">
        <v>4032.8290670850829</v>
      </c>
      <c r="E54" s="142">
        <v>607</v>
      </c>
      <c r="F54" s="143">
        <v>-0.42599999999999999</v>
      </c>
      <c r="G54" s="143">
        <v>0</v>
      </c>
      <c r="H54" s="163">
        <v>49125.875999999997</v>
      </c>
      <c r="I54" s="143">
        <v>0.54043316243184658</v>
      </c>
      <c r="J54" s="143">
        <v>23.806432517768798</v>
      </c>
    </row>
    <row r="55" spans="1:10" s="63" customFormat="1" x14ac:dyDescent="0.2">
      <c r="A55" s="19">
        <v>355</v>
      </c>
      <c r="B55" s="23" t="s">
        <v>51</v>
      </c>
      <c r="C55" s="56">
        <v>29.881328178950664</v>
      </c>
      <c r="D55" s="141">
        <v>4032.8290670850829</v>
      </c>
      <c r="E55" s="142">
        <v>729.5</v>
      </c>
      <c r="F55" s="143">
        <v>-0.44699999999999995</v>
      </c>
      <c r="G55" s="143">
        <v>4.8000000000000001E-2</v>
      </c>
      <c r="H55" s="163">
        <v>53053.343999999997</v>
      </c>
      <c r="I55" s="143">
        <v>0.58363918997606556</v>
      </c>
      <c r="J55" s="143">
        <v>33.007916173365295</v>
      </c>
    </row>
    <row r="56" spans="1:10" s="63" customFormat="1" x14ac:dyDescent="0.2">
      <c r="A56" s="19">
        <v>356</v>
      </c>
      <c r="B56" s="23" t="s">
        <v>52</v>
      </c>
      <c r="C56" s="56">
        <v>28.287395996006879</v>
      </c>
      <c r="D56" s="141">
        <v>4032.8290670850829</v>
      </c>
      <c r="E56" s="142">
        <v>670</v>
      </c>
      <c r="F56" s="143">
        <v>-0.64200000000000002</v>
      </c>
      <c r="G56" s="143">
        <v>1.2E-2</v>
      </c>
      <c r="H56" s="163">
        <v>60202.332999999999</v>
      </c>
      <c r="I56" s="143">
        <v>0.66228513073161521</v>
      </c>
      <c r="J56" s="143">
        <v>31.021676601685499</v>
      </c>
    </row>
    <row r="57" spans="1:10" s="63" customFormat="1" x14ac:dyDescent="0.2">
      <c r="A57" s="19">
        <v>357</v>
      </c>
      <c r="B57" s="23" t="s">
        <v>53</v>
      </c>
      <c r="C57" s="56">
        <v>18.677807945828999</v>
      </c>
      <c r="D57" s="141">
        <v>4032.8290670850829</v>
      </c>
      <c r="E57" s="142">
        <v>512.5</v>
      </c>
      <c r="F57" s="143">
        <v>-0.48</v>
      </c>
      <c r="G57" s="143">
        <v>0</v>
      </c>
      <c r="H57" s="163">
        <v>47001.981</v>
      </c>
      <c r="I57" s="143">
        <v>0.51706821945305514</v>
      </c>
      <c r="J57" s="143">
        <v>20.781701062163158</v>
      </c>
    </row>
    <row r="58" spans="1:10" s="63" customFormat="1" x14ac:dyDescent="0.2">
      <c r="A58" s="19">
        <v>358</v>
      </c>
      <c r="B58" s="23" t="s">
        <v>54</v>
      </c>
      <c r="C58" s="56">
        <v>23.618100467000723</v>
      </c>
      <c r="D58" s="141">
        <v>4032.8290670850829</v>
      </c>
      <c r="E58" s="142">
        <v>664</v>
      </c>
      <c r="F58" s="143">
        <v>-0.42599999999999999</v>
      </c>
      <c r="G58" s="143">
        <v>0.25888381171910718</v>
      </c>
      <c r="H58" s="163">
        <v>54007.163</v>
      </c>
      <c r="I58" s="143">
        <v>0.5941321411563677</v>
      </c>
      <c r="J58" s="143">
        <v>26.722914920420695</v>
      </c>
    </row>
    <row r="59" spans="1:10" s="63" customFormat="1" x14ac:dyDescent="0.2">
      <c r="A59" s="19">
        <v>359</v>
      </c>
      <c r="B59" s="23" t="s">
        <v>55</v>
      </c>
      <c r="C59" s="56">
        <v>26.662237541660428</v>
      </c>
      <c r="D59" s="141">
        <v>4032.8290670850829</v>
      </c>
      <c r="E59" s="142">
        <v>749</v>
      </c>
      <c r="F59" s="143">
        <v>-0.67799999999999994</v>
      </c>
      <c r="G59" s="143">
        <v>0</v>
      </c>
      <c r="H59" s="163">
        <v>64599.025000000001</v>
      </c>
      <c r="I59" s="143">
        <v>0.71065308577426534</v>
      </c>
      <c r="J59" s="143">
        <v>29.715479598681419</v>
      </c>
    </row>
    <row r="60" spans="1:10" s="63" customFormat="1" x14ac:dyDescent="0.2">
      <c r="A60" s="19">
        <v>370</v>
      </c>
      <c r="B60" s="23" t="s">
        <v>56</v>
      </c>
      <c r="C60" s="56">
        <v>21.086478733985416</v>
      </c>
      <c r="D60" s="141">
        <v>4000</v>
      </c>
      <c r="E60" s="142">
        <v>503</v>
      </c>
      <c r="F60" s="143">
        <v>-0.44400000000000001</v>
      </c>
      <c r="G60" s="143">
        <v>0</v>
      </c>
      <c r="H60" s="163">
        <v>47999.451999999997</v>
      </c>
      <c r="I60" s="143">
        <v>0.52804138575270654</v>
      </c>
      <c r="J60" s="143">
        <v>23.182520119738122</v>
      </c>
    </row>
    <row r="61" spans="1:10" s="63" customFormat="1" x14ac:dyDescent="0.2">
      <c r="A61" s="19">
        <v>371</v>
      </c>
      <c r="B61" s="23" t="s">
        <v>57</v>
      </c>
      <c r="C61" s="56">
        <v>28.867265796331665</v>
      </c>
      <c r="D61" s="141">
        <v>4000</v>
      </c>
      <c r="E61" s="142">
        <v>645.5</v>
      </c>
      <c r="F61" s="143">
        <v>-0.38400000000000001</v>
      </c>
      <c r="G61" s="143">
        <v>0</v>
      </c>
      <c r="H61" s="163">
        <v>62616.125</v>
      </c>
      <c r="I61" s="143">
        <v>0.68883922707002354</v>
      </c>
      <c r="J61" s="143">
        <v>31.754105023401689</v>
      </c>
    </row>
    <row r="62" spans="1:10" s="63" customFormat="1" x14ac:dyDescent="0.2">
      <c r="A62" s="19">
        <v>372</v>
      </c>
      <c r="B62" s="23" t="s">
        <v>58</v>
      </c>
      <c r="C62" s="56">
        <v>27.355912749746754</v>
      </c>
      <c r="D62" s="141">
        <v>4000</v>
      </c>
      <c r="E62" s="142">
        <v>798.5</v>
      </c>
      <c r="F62" s="143">
        <v>0.47699999999999998</v>
      </c>
      <c r="G62" s="143">
        <v>0</v>
      </c>
      <c r="H62" s="163">
        <v>53950.864999999998</v>
      </c>
      <c r="I62" s="143">
        <v>0.59351280754532765</v>
      </c>
      <c r="J62" s="143">
        <v>31.62042555729208</v>
      </c>
    </row>
    <row r="63" spans="1:10" s="63" customFormat="1" x14ac:dyDescent="0.2">
      <c r="A63" s="19">
        <v>373</v>
      </c>
      <c r="B63" s="23" t="s">
        <v>59</v>
      </c>
      <c r="C63" s="56">
        <v>51.413666496768798</v>
      </c>
      <c r="D63" s="141">
        <v>4000</v>
      </c>
      <c r="E63" s="142">
        <v>1205</v>
      </c>
      <c r="F63" s="143">
        <v>-0.23399999999999999</v>
      </c>
      <c r="G63" s="143">
        <v>0</v>
      </c>
      <c r="H63" s="163">
        <v>112378.51300000001</v>
      </c>
      <c r="I63" s="143">
        <v>1.2362746502470185</v>
      </c>
      <c r="J63" s="143">
        <v>57.235941147015815</v>
      </c>
    </row>
    <row r="64" spans="1:10" s="63" customFormat="1" x14ac:dyDescent="0.2">
      <c r="A64" s="19">
        <v>380</v>
      </c>
      <c r="B64" s="23" t="s">
        <v>60</v>
      </c>
      <c r="C64" s="56">
        <v>64.375846223453777</v>
      </c>
      <c r="D64" s="141">
        <v>4000.971893795554</v>
      </c>
      <c r="E64" s="142">
        <v>1254</v>
      </c>
      <c r="F64" s="143">
        <v>-1.2269999999999999</v>
      </c>
      <c r="G64" s="143">
        <v>2.4E-2</v>
      </c>
      <c r="H64" s="163">
        <v>133638.103</v>
      </c>
      <c r="I64" s="143">
        <v>1.4701511404230809</v>
      </c>
      <c r="J64" s="143">
        <v>69.660216118696482</v>
      </c>
    </row>
    <row r="65" spans="1:10" s="63" customFormat="1" x14ac:dyDescent="0.2">
      <c r="A65" s="19">
        <v>381</v>
      </c>
      <c r="B65" s="23" t="s">
        <v>61</v>
      </c>
      <c r="C65" s="56">
        <v>17.564003337195341</v>
      </c>
      <c r="D65" s="141">
        <v>4000.971893795554</v>
      </c>
      <c r="E65" s="142">
        <v>377</v>
      </c>
      <c r="F65" s="143">
        <v>-0.318</v>
      </c>
      <c r="G65" s="143">
        <v>0</v>
      </c>
      <c r="H65" s="163">
        <v>43946.245000000003</v>
      </c>
      <c r="I65" s="143">
        <v>0.48345210500378111</v>
      </c>
      <c r="J65" s="143">
        <v>19.237821846160045</v>
      </c>
    </row>
    <row r="66" spans="1:10" s="63" customFormat="1" x14ac:dyDescent="0.2">
      <c r="A66" s="19">
        <v>382</v>
      </c>
      <c r="B66" s="23" t="s">
        <v>62</v>
      </c>
      <c r="C66" s="56">
        <v>33.00345144534986</v>
      </c>
      <c r="D66" s="141">
        <v>4000.971893795554</v>
      </c>
      <c r="E66" s="142">
        <v>833</v>
      </c>
      <c r="F66" s="143">
        <v>-0.32700000000000001</v>
      </c>
      <c r="G66" s="143">
        <v>6.0000000000000001E-3</v>
      </c>
      <c r="H66" s="163">
        <v>94863.203999999998</v>
      </c>
      <c r="I66" s="143">
        <v>1.0435889496634605</v>
      </c>
      <c r="J66" s="143">
        <v>37.05884998254502</v>
      </c>
    </row>
    <row r="67" spans="1:10" s="63" customFormat="1" x14ac:dyDescent="0.2">
      <c r="A67" s="19">
        <v>383</v>
      </c>
      <c r="B67" s="23" t="s">
        <v>63</v>
      </c>
      <c r="C67" s="56">
        <v>64.617491835831487</v>
      </c>
      <c r="D67" s="141">
        <v>4000.971893795554</v>
      </c>
      <c r="E67" s="142">
        <v>1554.5</v>
      </c>
      <c r="F67" s="143">
        <v>-3.3000000000000002E-2</v>
      </c>
      <c r="G67" s="143">
        <v>0.34927185500949326</v>
      </c>
      <c r="H67" s="163">
        <v>159929.533</v>
      </c>
      <c r="I67" s="143">
        <v>1.7593828410395853</v>
      </c>
      <c r="J67" s="143">
        <v>72.912657340785756</v>
      </c>
    </row>
    <row r="68" spans="1:10" s="63" customFormat="1" x14ac:dyDescent="0.2">
      <c r="A68" s="19">
        <v>384</v>
      </c>
      <c r="B68" s="23" t="s">
        <v>64</v>
      </c>
      <c r="C68" s="56">
        <v>27.858328155100789</v>
      </c>
      <c r="D68" s="141">
        <v>4000.971893795554</v>
      </c>
      <c r="E68" s="142">
        <v>577</v>
      </c>
      <c r="F68" s="143">
        <v>-0.06</v>
      </c>
      <c r="G68" s="143">
        <v>0</v>
      </c>
      <c r="H68" s="163">
        <v>67813.638000000006</v>
      </c>
      <c r="I68" s="143">
        <v>0.74601700416188921</v>
      </c>
      <c r="J68" s="143">
        <v>30.852905941982712</v>
      </c>
    </row>
    <row r="69" spans="1:10" s="63" customFormat="1" x14ac:dyDescent="0.2">
      <c r="A69" s="19">
        <v>390</v>
      </c>
      <c r="B69" s="23" t="s">
        <v>65</v>
      </c>
      <c r="C69" s="56">
        <v>19.766671241485</v>
      </c>
      <c r="D69" s="141">
        <v>4000</v>
      </c>
      <c r="E69" s="142">
        <v>663.5</v>
      </c>
      <c r="F69" s="143">
        <v>-0.11399999999999999</v>
      </c>
      <c r="G69" s="143">
        <v>0</v>
      </c>
      <c r="H69" s="163">
        <v>38180</v>
      </c>
      <c r="I69" s="143">
        <v>0.42001771411970151</v>
      </c>
      <c r="J69" s="143">
        <v>22.7266889556047</v>
      </c>
    </row>
    <row r="70" spans="1:10" s="63" customFormat="1" x14ac:dyDescent="0.2">
      <c r="A70" s="19">
        <v>391</v>
      </c>
      <c r="B70" s="23" t="s">
        <v>66</v>
      </c>
      <c r="C70" s="56">
        <v>33.54216019103761</v>
      </c>
      <c r="D70" s="141">
        <v>4000</v>
      </c>
      <c r="E70" s="142">
        <v>686.5</v>
      </c>
      <c r="F70" s="143">
        <v>1.9469999999999998</v>
      </c>
      <c r="G70" s="143">
        <v>0</v>
      </c>
      <c r="H70" s="163">
        <v>55792.131000000001</v>
      </c>
      <c r="I70" s="143">
        <v>0.61376855234381722</v>
      </c>
      <c r="J70" s="143">
        <v>38.848928743381421</v>
      </c>
    </row>
    <row r="71" spans="1:10" s="63" customFormat="1" x14ac:dyDescent="0.2">
      <c r="A71" s="19">
        <v>392</v>
      </c>
      <c r="B71" s="23" t="s">
        <v>67</v>
      </c>
      <c r="C71" s="56">
        <v>18.092508013427935</v>
      </c>
      <c r="D71" s="141">
        <v>4000</v>
      </c>
      <c r="E71" s="142">
        <v>556</v>
      </c>
      <c r="F71" s="143">
        <v>-0.54299999999999993</v>
      </c>
      <c r="G71" s="143">
        <v>0</v>
      </c>
      <c r="H71" s="163">
        <v>38722.125999999997</v>
      </c>
      <c r="I71" s="143">
        <v>0.42598163563056735</v>
      </c>
      <c r="J71" s="143">
        <v>20.199489649058503</v>
      </c>
    </row>
    <row r="72" spans="1:10" s="63" customFormat="1" x14ac:dyDescent="0.2">
      <c r="A72" s="19">
        <v>393</v>
      </c>
      <c r="B72" s="23" t="s">
        <v>68</v>
      </c>
      <c r="C72" s="56">
        <v>15.10562234426213</v>
      </c>
      <c r="D72" s="141">
        <v>4000</v>
      </c>
      <c r="E72" s="142">
        <v>547</v>
      </c>
      <c r="F72" s="143">
        <v>0.183</v>
      </c>
      <c r="G72" s="143">
        <v>0</v>
      </c>
      <c r="H72" s="163">
        <v>28195.166000000001</v>
      </c>
      <c r="I72" s="143">
        <v>0.31017467712272206</v>
      </c>
      <c r="J72" s="143">
        <v>17.786797021384853</v>
      </c>
    </row>
    <row r="73" spans="1:10" s="63" customFormat="1" x14ac:dyDescent="0.2">
      <c r="A73" s="19">
        <v>394</v>
      </c>
      <c r="B73" s="23" t="s">
        <v>69</v>
      </c>
      <c r="C73" s="56">
        <v>21.073764220287273</v>
      </c>
      <c r="D73" s="141">
        <v>4000</v>
      </c>
      <c r="E73" s="142">
        <v>697.5</v>
      </c>
      <c r="F73" s="143">
        <v>-2.4E-2</v>
      </c>
      <c r="G73" s="143">
        <v>0</v>
      </c>
      <c r="H73" s="163">
        <v>51655.03</v>
      </c>
      <c r="I73" s="143">
        <v>0.5682563547245838</v>
      </c>
      <c r="J73" s="143">
        <v>24.408020575011857</v>
      </c>
    </row>
    <row r="74" spans="1:10" s="63" customFormat="1" x14ac:dyDescent="0.2">
      <c r="A74" s="19">
        <v>800</v>
      </c>
      <c r="B74" s="23" t="s">
        <v>70</v>
      </c>
      <c r="C74" s="56">
        <v>21.109880764436035</v>
      </c>
      <c r="D74" s="141">
        <v>4087.9017076242762</v>
      </c>
      <c r="E74" s="142">
        <v>545</v>
      </c>
      <c r="F74" s="143">
        <v>0.186</v>
      </c>
      <c r="G74" s="143">
        <v>0.186</v>
      </c>
      <c r="H74" s="163">
        <v>35014.843999999997</v>
      </c>
      <c r="I74" s="143">
        <v>0.38519787158559315</v>
      </c>
      <c r="J74" s="143">
        <v>24.094985066676859</v>
      </c>
    </row>
    <row r="75" spans="1:10" s="63" customFormat="1" x14ac:dyDescent="0.2">
      <c r="A75" s="19">
        <v>801</v>
      </c>
      <c r="B75" s="23" t="s">
        <v>71</v>
      </c>
      <c r="C75" s="56">
        <v>47.832364404009638</v>
      </c>
      <c r="D75" s="141">
        <v>4087.9017076242762</v>
      </c>
      <c r="E75" s="142">
        <v>1049</v>
      </c>
      <c r="F75" s="143">
        <v>0.30599999999999999</v>
      </c>
      <c r="G75" s="143">
        <v>0.52200000000000002</v>
      </c>
      <c r="H75" s="163">
        <v>89329.421000000002</v>
      </c>
      <c r="I75" s="143">
        <v>0.98271187040483132</v>
      </c>
      <c r="J75" s="143">
        <v>53.931285165712332</v>
      </c>
    </row>
    <row r="76" spans="1:10" s="63" customFormat="1" x14ac:dyDescent="0.2">
      <c r="A76" s="19">
        <v>802</v>
      </c>
      <c r="B76" s="23" t="s">
        <v>72</v>
      </c>
      <c r="C76" s="56">
        <v>21.952159348871866</v>
      </c>
      <c r="D76" s="141">
        <v>4087.9017076242762</v>
      </c>
      <c r="E76" s="142">
        <v>372.5</v>
      </c>
      <c r="F76" s="143">
        <v>-9.6000000000000002E-2</v>
      </c>
      <c r="G76" s="143">
        <v>0.03</v>
      </c>
      <c r="H76" s="163">
        <v>41598.9</v>
      </c>
      <c r="I76" s="143">
        <v>0.45762899130157286</v>
      </c>
      <c r="J76" s="143">
        <v>23.866531726263485</v>
      </c>
    </row>
    <row r="77" spans="1:10" s="63" customFormat="1" x14ac:dyDescent="0.2">
      <c r="A77" s="19">
        <v>803</v>
      </c>
      <c r="B77" s="23" t="s">
        <v>73</v>
      </c>
      <c r="C77" s="56">
        <v>29.423997220910771</v>
      </c>
      <c r="D77" s="141">
        <v>4087.9017076242762</v>
      </c>
      <c r="E77" s="142">
        <v>534</v>
      </c>
      <c r="F77" s="143">
        <v>-0.16200000000000001</v>
      </c>
      <c r="G77" s="143">
        <v>0.22932373511027745</v>
      </c>
      <c r="H77" s="163">
        <v>56052.262000000002</v>
      </c>
      <c r="I77" s="143">
        <v>0.61663025030064467</v>
      </c>
      <c r="J77" s="143">
        <v>32.290890718193062</v>
      </c>
    </row>
    <row r="78" spans="1:10" s="63" customFormat="1" x14ac:dyDescent="0.2">
      <c r="A78" s="19">
        <v>805</v>
      </c>
      <c r="B78" s="23" t="s">
        <v>74</v>
      </c>
      <c r="C78" s="56">
        <v>9.9591443684201053</v>
      </c>
      <c r="D78" s="141">
        <v>4000</v>
      </c>
      <c r="E78" s="142">
        <v>254</v>
      </c>
      <c r="F78" s="143">
        <v>-0.18</v>
      </c>
      <c r="G78" s="143">
        <v>0</v>
      </c>
      <c r="H78" s="163">
        <v>18975.419000000002</v>
      </c>
      <c r="I78" s="143">
        <v>0.20874835287699195</v>
      </c>
      <c r="J78" s="143">
        <v>11.003892721297095</v>
      </c>
    </row>
    <row r="79" spans="1:10" s="63" customFormat="1" x14ac:dyDescent="0.2">
      <c r="A79" s="19">
        <v>806</v>
      </c>
      <c r="B79" s="23" t="s">
        <v>75</v>
      </c>
      <c r="C79" s="56">
        <v>20.061579046181173</v>
      </c>
      <c r="D79" s="141">
        <v>4000</v>
      </c>
      <c r="E79" s="142">
        <v>538.5</v>
      </c>
      <c r="F79" s="143">
        <v>0.48</v>
      </c>
      <c r="G79" s="143">
        <v>0.23699399999999993</v>
      </c>
      <c r="H79" s="163">
        <v>30497.796999999999</v>
      </c>
      <c r="I79" s="143">
        <v>0.33550589265653979</v>
      </c>
      <c r="J79" s="143">
        <v>23.268078938837711</v>
      </c>
    </row>
    <row r="80" spans="1:10" s="63" customFormat="1" x14ac:dyDescent="0.2">
      <c r="A80" s="19">
        <v>807</v>
      </c>
      <c r="B80" s="23" t="s">
        <v>76</v>
      </c>
      <c r="C80" s="56">
        <v>14.764188586729382</v>
      </c>
      <c r="D80" s="141">
        <v>4000</v>
      </c>
      <c r="E80" s="142">
        <v>403</v>
      </c>
      <c r="F80" s="143">
        <v>-0.22799999999999998</v>
      </c>
      <c r="G80" s="143">
        <v>4.8000000000000001E-2</v>
      </c>
      <c r="H80" s="163">
        <v>26013.361000000001</v>
      </c>
      <c r="I80" s="143">
        <v>0.28617266694056032</v>
      </c>
      <c r="J80" s="143">
        <v>16.482361253669943</v>
      </c>
    </row>
    <row r="81" spans="1:10" s="63" customFormat="1" x14ac:dyDescent="0.2">
      <c r="A81" s="19">
        <v>808</v>
      </c>
      <c r="B81" s="23" t="s">
        <v>77</v>
      </c>
      <c r="C81" s="56">
        <v>22.639637659843668</v>
      </c>
      <c r="D81" s="141">
        <v>4000</v>
      </c>
      <c r="E81" s="142">
        <v>561</v>
      </c>
      <c r="F81" s="143">
        <v>-0.71399999999999997</v>
      </c>
      <c r="G81" s="143">
        <v>3.5999999999999997E-2</v>
      </c>
      <c r="H81" s="163">
        <v>41223.574000000001</v>
      </c>
      <c r="I81" s="143">
        <v>0.45350003455537874</v>
      </c>
      <c r="J81" s="143">
        <v>24.659137694399046</v>
      </c>
    </row>
    <row r="82" spans="1:10" s="63" customFormat="1" x14ac:dyDescent="0.2">
      <c r="A82" s="19">
        <v>810</v>
      </c>
      <c r="B82" s="23" t="s">
        <v>78</v>
      </c>
      <c r="C82" s="56">
        <v>27.130732981966592</v>
      </c>
      <c r="D82" s="141">
        <v>4000</v>
      </c>
      <c r="E82" s="142">
        <v>667.5</v>
      </c>
      <c r="F82" s="143">
        <v>0.10199999999999999</v>
      </c>
      <c r="G82" s="143">
        <v>0</v>
      </c>
      <c r="H82" s="163">
        <v>53226.142</v>
      </c>
      <c r="I82" s="143">
        <v>0.58554013866554844</v>
      </c>
      <c r="J82" s="143">
        <v>30.48827312063214</v>
      </c>
    </row>
    <row r="83" spans="1:10" s="63" customFormat="1" x14ac:dyDescent="0.2">
      <c r="A83" s="19">
        <v>811</v>
      </c>
      <c r="B83" s="23" t="s">
        <v>79</v>
      </c>
      <c r="C83" s="56">
        <v>21.507781487320649</v>
      </c>
      <c r="D83" s="141">
        <v>4000</v>
      </c>
      <c r="E83" s="142">
        <v>414</v>
      </c>
      <c r="F83" s="143">
        <v>-0.41399999999999998</v>
      </c>
      <c r="G83" s="143">
        <v>0</v>
      </c>
      <c r="H83" s="163">
        <v>60521.923000000003</v>
      </c>
      <c r="I83" s="143">
        <v>0.66580093642191163</v>
      </c>
      <c r="J83" s="143">
        <v>23.41558242374256</v>
      </c>
    </row>
    <row r="84" spans="1:10" s="63" customFormat="1" x14ac:dyDescent="0.2">
      <c r="A84" s="19">
        <v>812</v>
      </c>
      <c r="B84" s="23" t="s">
        <v>80</v>
      </c>
      <c r="C84" s="56">
        <v>16.641104613802181</v>
      </c>
      <c r="D84" s="141">
        <v>4000</v>
      </c>
      <c r="E84" s="142">
        <v>394.5</v>
      </c>
      <c r="F84" s="143">
        <v>8.9999999999999993E-3</v>
      </c>
      <c r="G84" s="143">
        <v>0</v>
      </c>
      <c r="H84" s="163">
        <v>32454.936000000002</v>
      </c>
      <c r="I84" s="143">
        <v>0.35703635491412283</v>
      </c>
      <c r="J84" s="143">
        <v>18.585140968716303</v>
      </c>
    </row>
    <row r="85" spans="1:10" s="63" customFormat="1" x14ac:dyDescent="0.2">
      <c r="A85" s="19">
        <v>813</v>
      </c>
      <c r="B85" s="23" t="s">
        <v>81</v>
      </c>
      <c r="C85" s="56">
        <v>15.37874001810737</v>
      </c>
      <c r="D85" s="141">
        <v>4000</v>
      </c>
      <c r="E85" s="142">
        <v>345</v>
      </c>
      <c r="F85" s="143">
        <v>-0.36299999999999999</v>
      </c>
      <c r="G85" s="143">
        <v>0</v>
      </c>
      <c r="H85" s="163">
        <v>33807.269</v>
      </c>
      <c r="I85" s="143">
        <v>0.37191335374567436</v>
      </c>
      <c r="J85" s="143">
        <v>16.767653371853044</v>
      </c>
    </row>
    <row r="86" spans="1:10" s="63" customFormat="1" x14ac:dyDescent="0.2">
      <c r="A86" s="19">
        <v>815</v>
      </c>
      <c r="B86" s="23" t="s">
        <v>82</v>
      </c>
      <c r="C86" s="56">
        <v>45.749135153971928</v>
      </c>
      <c r="D86" s="141">
        <v>4000</v>
      </c>
      <c r="E86" s="142">
        <v>934</v>
      </c>
      <c r="F86" s="143">
        <v>-1.2869999999999999</v>
      </c>
      <c r="G86" s="143">
        <v>0.13200000000000001</v>
      </c>
      <c r="H86" s="163">
        <v>113033.27099999999</v>
      </c>
      <c r="I86" s="143">
        <v>1.243477635015525</v>
      </c>
      <c r="J86" s="143">
        <v>49.573612788987454</v>
      </c>
    </row>
    <row r="87" spans="1:10" s="63" customFormat="1" x14ac:dyDescent="0.2">
      <c r="A87" s="19">
        <v>816</v>
      </c>
      <c r="B87" s="23" t="s">
        <v>83</v>
      </c>
      <c r="C87" s="56">
        <v>16.514176900187366</v>
      </c>
      <c r="D87" s="141">
        <v>4000</v>
      </c>
      <c r="E87" s="142">
        <v>273</v>
      </c>
      <c r="F87" s="143">
        <v>1.5569999999999999</v>
      </c>
      <c r="G87" s="143">
        <v>0</v>
      </c>
      <c r="H87" s="163">
        <v>35688.434999999998</v>
      </c>
      <c r="I87" s="143">
        <v>0.39260803795729571</v>
      </c>
      <c r="J87" s="143">
        <v>19.555784938144662</v>
      </c>
    </row>
    <row r="88" spans="1:10" s="63" customFormat="1" x14ac:dyDescent="0.2">
      <c r="A88" s="19">
        <v>821</v>
      </c>
      <c r="B88" s="23" t="s">
        <v>84</v>
      </c>
      <c r="C88" s="56">
        <v>26.993424315054579</v>
      </c>
      <c r="D88" s="141">
        <v>4094.281045884884</v>
      </c>
      <c r="E88" s="142">
        <v>576</v>
      </c>
      <c r="F88" s="143">
        <v>-1.482</v>
      </c>
      <c r="G88" s="143">
        <v>0</v>
      </c>
      <c r="H88" s="163">
        <v>54934.474000000002</v>
      </c>
      <c r="I88" s="143">
        <v>0.60433347815212612</v>
      </c>
      <c r="J88" s="143">
        <v>28.474063675636398</v>
      </c>
    </row>
    <row r="89" spans="1:10" s="63" customFormat="1" x14ac:dyDescent="0.2">
      <c r="A89" s="19">
        <v>822</v>
      </c>
      <c r="B89" s="23" t="s">
        <v>85</v>
      </c>
      <c r="C89" s="56">
        <v>19.850417064965832</v>
      </c>
      <c r="D89" s="141">
        <v>4094.281045884884</v>
      </c>
      <c r="E89" s="142">
        <v>388</v>
      </c>
      <c r="F89" s="143">
        <v>0.58799999999999997</v>
      </c>
      <c r="G89" s="143">
        <v>0</v>
      </c>
      <c r="H89" s="163">
        <v>38131.828000000001</v>
      </c>
      <c r="I89" s="143">
        <v>0.41948777453550629</v>
      </c>
      <c r="J89" s="143">
        <v>22.446485885304675</v>
      </c>
    </row>
    <row r="90" spans="1:10" s="63" customFormat="1" x14ac:dyDescent="0.2">
      <c r="A90" s="19">
        <v>823</v>
      </c>
      <c r="B90" s="23" t="s">
        <v>86</v>
      </c>
      <c r="C90" s="56">
        <v>25.449743178392108</v>
      </c>
      <c r="D90" s="141">
        <v>4094.281045884884</v>
      </c>
      <c r="E90" s="142">
        <v>647</v>
      </c>
      <c r="F90" s="143">
        <v>0.30599999999999999</v>
      </c>
      <c r="G90" s="143">
        <v>0</v>
      </c>
      <c r="H90" s="163">
        <v>59826.716</v>
      </c>
      <c r="I90" s="143">
        <v>0.65815297269797202</v>
      </c>
      <c r="J90" s="143">
        <v>29.062895987777601</v>
      </c>
    </row>
    <row r="91" spans="1:10" s="63" customFormat="1" x14ac:dyDescent="0.2">
      <c r="A91" s="19">
        <v>825</v>
      </c>
      <c r="B91" s="23" t="s">
        <v>87</v>
      </c>
      <c r="C91" s="56">
        <v>76.278384416824778</v>
      </c>
      <c r="D91" s="141">
        <v>4192.1498377397002</v>
      </c>
      <c r="E91" s="142">
        <v>1551</v>
      </c>
      <c r="F91" s="143">
        <v>-1.5959999999999999</v>
      </c>
      <c r="G91" s="143">
        <v>6.6000000000000003E-2</v>
      </c>
      <c r="H91" s="163">
        <v>120153.878</v>
      </c>
      <c r="I91" s="143">
        <v>1.3218113457353979</v>
      </c>
      <c r="J91" s="143">
        <v>82.57222016089446</v>
      </c>
    </row>
    <row r="92" spans="1:10" s="63" customFormat="1" x14ac:dyDescent="0.2">
      <c r="A92" s="19">
        <v>826</v>
      </c>
      <c r="B92" s="23" t="s">
        <v>88</v>
      </c>
      <c r="C92" s="56">
        <v>36.474389157461104</v>
      </c>
      <c r="D92" s="141">
        <v>4172.4825785401272</v>
      </c>
      <c r="E92" s="142">
        <v>878.5</v>
      </c>
      <c r="F92" s="143">
        <v>-6.6000000000000003E-2</v>
      </c>
      <c r="G92" s="143">
        <v>6.0000000000000001E-3</v>
      </c>
      <c r="H92" s="163">
        <v>65495.220999999998</v>
      </c>
      <c r="I92" s="143">
        <v>0.72051212703469547</v>
      </c>
      <c r="J92" s="143">
        <v>40.800427229743299</v>
      </c>
    </row>
    <row r="93" spans="1:10" s="63" customFormat="1" x14ac:dyDescent="0.2">
      <c r="A93" s="19">
        <v>830</v>
      </c>
      <c r="B93" s="23" t="s">
        <v>89</v>
      </c>
      <c r="C93" s="56">
        <v>66.558379287988984</v>
      </c>
      <c r="D93" s="141">
        <v>4000</v>
      </c>
      <c r="E93" s="142">
        <v>984.5</v>
      </c>
      <c r="F93" s="143">
        <v>-2.1240000000000001</v>
      </c>
      <c r="G93" s="143">
        <v>0</v>
      </c>
      <c r="H93" s="163">
        <v>145415.28700000001</v>
      </c>
      <c r="I93" s="143">
        <v>1.5997117978994331</v>
      </c>
      <c r="J93" s="143">
        <v>69.972091085888422</v>
      </c>
    </row>
    <row r="94" spans="1:10" s="63" customFormat="1" x14ac:dyDescent="0.2">
      <c r="A94" s="19">
        <v>831</v>
      </c>
      <c r="B94" s="23" t="s">
        <v>90</v>
      </c>
      <c r="C94" s="56">
        <v>32.254250248770163</v>
      </c>
      <c r="D94" s="141">
        <v>4000</v>
      </c>
      <c r="E94" s="142">
        <v>723.5</v>
      </c>
      <c r="F94" s="143">
        <v>0.36599999999999999</v>
      </c>
      <c r="G94" s="143">
        <v>0</v>
      </c>
      <c r="H94" s="163">
        <v>56837.425999999999</v>
      </c>
      <c r="I94" s="143">
        <v>0.62526782988391005</v>
      </c>
      <c r="J94" s="143">
        <v>36.139518078654071</v>
      </c>
    </row>
    <row r="95" spans="1:10" s="63" customFormat="1" x14ac:dyDescent="0.2">
      <c r="A95" s="19">
        <v>838</v>
      </c>
      <c r="B95" s="23" t="s">
        <v>91</v>
      </c>
      <c r="C95" s="56">
        <v>32.063248999999999</v>
      </c>
      <c r="D95" s="141">
        <v>4000</v>
      </c>
      <c r="E95" s="142">
        <v>738</v>
      </c>
      <c r="F95" s="143">
        <v>-0.26400000000000001</v>
      </c>
      <c r="G95" s="143">
        <v>1.2E-2</v>
      </c>
      <c r="H95" s="163">
        <v>66237.995999999999</v>
      </c>
      <c r="I95" s="143">
        <v>0.7286833857462004</v>
      </c>
      <c r="J95" s="143">
        <v>35.491932385746203</v>
      </c>
    </row>
    <row r="96" spans="1:10" s="63" customFormat="1" x14ac:dyDescent="0.2">
      <c r="A96" s="19">
        <v>839</v>
      </c>
      <c r="B96" s="23" t="s">
        <v>187</v>
      </c>
      <c r="C96" s="56">
        <v>36.670789999999997</v>
      </c>
      <c r="D96" s="141">
        <v>4000</v>
      </c>
      <c r="E96" s="142">
        <v>767.5</v>
      </c>
      <c r="F96" s="143">
        <v>-1.353</v>
      </c>
      <c r="G96" s="143">
        <v>0</v>
      </c>
      <c r="H96" s="163">
        <v>72528.89</v>
      </c>
      <c r="I96" s="143">
        <v>0.79788943387740385</v>
      </c>
      <c r="J96" s="143">
        <v>39.185679433877397</v>
      </c>
    </row>
    <row r="97" spans="1:10" s="63" customFormat="1" x14ac:dyDescent="0.2">
      <c r="A97" s="19">
        <v>840</v>
      </c>
      <c r="B97" s="23" t="s">
        <v>92</v>
      </c>
      <c r="C97" s="56">
        <v>46.731846634630692</v>
      </c>
      <c r="D97" s="141">
        <v>4000</v>
      </c>
      <c r="E97" s="142">
        <v>1412.5</v>
      </c>
      <c r="F97" s="143">
        <v>-0.95399999999999996</v>
      </c>
      <c r="G97" s="143">
        <v>1.7999999999999999E-2</v>
      </c>
      <c r="H97" s="163">
        <v>96074.404999999999</v>
      </c>
      <c r="I97" s="143">
        <v>1.0569133570851343</v>
      </c>
      <c r="J97" s="143">
        <v>52.502759991715827</v>
      </c>
    </row>
    <row r="98" spans="1:10" s="63" customFormat="1" x14ac:dyDescent="0.2">
      <c r="A98" s="19">
        <v>841</v>
      </c>
      <c r="B98" s="23" t="s">
        <v>93</v>
      </c>
      <c r="C98" s="56">
        <v>10.874691928556894</v>
      </c>
      <c r="D98" s="141">
        <v>4000</v>
      </c>
      <c r="E98" s="142">
        <v>336</v>
      </c>
      <c r="F98" s="143">
        <v>0.26100000000000001</v>
      </c>
      <c r="G98" s="143">
        <v>0.127332</v>
      </c>
      <c r="H98" s="163">
        <v>21256.174999999999</v>
      </c>
      <c r="I98" s="143">
        <v>0.233838921802733</v>
      </c>
      <c r="J98" s="143">
        <v>12.840862850359628</v>
      </c>
    </row>
    <row r="99" spans="1:10" s="63" customFormat="1" x14ac:dyDescent="0.2">
      <c r="A99" s="19">
        <v>845</v>
      </c>
      <c r="B99" s="23" t="s">
        <v>94</v>
      </c>
      <c r="C99" s="56">
        <v>47.48215932903102</v>
      </c>
      <c r="D99" s="141">
        <v>4010.1752554010536</v>
      </c>
      <c r="E99" s="142">
        <v>1119.5</v>
      </c>
      <c r="F99" s="143">
        <v>-0.84599999999999997</v>
      </c>
      <c r="G99" s="143">
        <v>0</v>
      </c>
      <c r="H99" s="163">
        <v>103456.76300000001</v>
      </c>
      <c r="I99" s="143">
        <v>1.1381265873620667</v>
      </c>
      <c r="J99" s="143">
        <v>52.263677114814563</v>
      </c>
    </row>
    <row r="100" spans="1:10" s="63" customFormat="1" x14ac:dyDescent="0.2">
      <c r="A100" s="19">
        <v>846</v>
      </c>
      <c r="B100" s="23" t="s">
        <v>95</v>
      </c>
      <c r="C100" s="56">
        <v>23.295445885440678</v>
      </c>
      <c r="D100" s="141">
        <v>4010.1752554010536</v>
      </c>
      <c r="E100" s="142">
        <v>495</v>
      </c>
      <c r="F100" s="143">
        <v>-0.25800000000000001</v>
      </c>
      <c r="G100" s="143">
        <v>0</v>
      </c>
      <c r="H100" s="163">
        <v>49060.499000000003</v>
      </c>
      <c r="I100" s="143">
        <v>0.53971395085259044</v>
      </c>
      <c r="J100" s="143">
        <v>25.562196587716791</v>
      </c>
    </row>
    <row r="101" spans="1:10" s="63" customFormat="1" x14ac:dyDescent="0.2">
      <c r="A101" s="19">
        <v>850</v>
      </c>
      <c r="B101" s="23" t="s">
        <v>96</v>
      </c>
      <c r="C101" s="56">
        <v>101.6388799065155</v>
      </c>
      <c r="D101" s="141">
        <v>4085.3041981545957</v>
      </c>
      <c r="E101" s="142">
        <v>3075.5</v>
      </c>
      <c r="F101" s="143">
        <v>-1.6139999999999999</v>
      </c>
      <c r="G101" s="143">
        <v>0.108</v>
      </c>
      <c r="H101" s="163">
        <v>272022.43400000001</v>
      </c>
      <c r="I101" s="143">
        <v>2.9925154771597007</v>
      </c>
      <c r="J101" s="143">
        <v>115.68974844509967</v>
      </c>
    </row>
    <row r="102" spans="1:10" s="63" customFormat="1" x14ac:dyDescent="0.2">
      <c r="A102" s="19">
        <v>851</v>
      </c>
      <c r="B102" s="23" t="s">
        <v>97</v>
      </c>
      <c r="C102" s="56">
        <v>18.307444490434914</v>
      </c>
      <c r="D102" s="141">
        <v>4085.3041981545957</v>
      </c>
      <c r="E102" s="142">
        <v>539.5</v>
      </c>
      <c r="F102" s="143">
        <v>0.19799999999999998</v>
      </c>
      <c r="G102" s="143">
        <v>0</v>
      </c>
      <c r="H102" s="163">
        <v>42238.716999999997</v>
      </c>
      <c r="I102" s="143">
        <v>0.46466761031139275</v>
      </c>
      <c r="J102" s="143">
        <v>21.174133715650711</v>
      </c>
    </row>
    <row r="103" spans="1:10" s="63" customFormat="1" x14ac:dyDescent="0.2">
      <c r="A103" s="19">
        <v>852</v>
      </c>
      <c r="B103" s="23" t="s">
        <v>98</v>
      </c>
      <c r="C103" s="56">
        <v>22.091197365648501</v>
      </c>
      <c r="D103" s="141">
        <v>4085.3041981545957</v>
      </c>
      <c r="E103" s="142">
        <v>671</v>
      </c>
      <c r="F103" s="143">
        <v>-7.1999999999999995E-2</v>
      </c>
      <c r="G103" s="143">
        <v>0.31006618169596101</v>
      </c>
      <c r="H103" s="163">
        <v>48209.807000000001</v>
      </c>
      <c r="I103" s="143">
        <v>0.53035549854091113</v>
      </c>
      <c r="J103" s="143">
        <v>25.600858162847103</v>
      </c>
    </row>
    <row r="104" spans="1:10" s="63" customFormat="1" x14ac:dyDescent="0.2">
      <c r="A104" s="19">
        <v>855</v>
      </c>
      <c r="B104" s="23" t="s">
        <v>99</v>
      </c>
      <c r="C104" s="56">
        <v>61.508889304307473</v>
      </c>
      <c r="D104" s="141">
        <v>4000</v>
      </c>
      <c r="E104" s="142">
        <v>1609.33</v>
      </c>
      <c r="F104" s="143">
        <v>-0.91799999999999993</v>
      </c>
      <c r="G104" s="143">
        <v>6.0000000000000001E-3</v>
      </c>
      <c r="H104" s="163">
        <v>133515.587</v>
      </c>
      <c r="I104" s="143">
        <v>1.4688033434020467</v>
      </c>
      <c r="J104" s="143">
        <v>68.503012647709511</v>
      </c>
    </row>
    <row r="105" spans="1:10" s="63" customFormat="1" x14ac:dyDescent="0.2">
      <c r="A105" s="19">
        <v>856</v>
      </c>
      <c r="B105" s="23" t="s">
        <v>100</v>
      </c>
      <c r="C105" s="56">
        <v>45.411836235512389</v>
      </c>
      <c r="D105" s="141">
        <v>4000</v>
      </c>
      <c r="E105" s="142">
        <v>1075</v>
      </c>
      <c r="F105" s="143">
        <v>-0.28799999999999998</v>
      </c>
      <c r="G105" s="143">
        <v>0</v>
      </c>
      <c r="H105" s="163">
        <v>80578.793999999994</v>
      </c>
      <c r="I105" s="143">
        <v>0.8864463295548014</v>
      </c>
      <c r="J105" s="143">
        <v>50.31028256506719</v>
      </c>
    </row>
    <row r="106" spans="1:10" s="63" customFormat="1" x14ac:dyDescent="0.2">
      <c r="A106" s="19">
        <v>857</v>
      </c>
      <c r="B106" s="23" t="s">
        <v>101</v>
      </c>
      <c r="C106" s="56">
        <v>3.8512165008158723</v>
      </c>
      <c r="D106" s="141">
        <v>4000</v>
      </c>
      <c r="E106" s="142">
        <v>28</v>
      </c>
      <c r="F106" s="143">
        <v>-0.18</v>
      </c>
      <c r="G106" s="143">
        <v>0</v>
      </c>
      <c r="H106" s="163">
        <v>7626.5959999999995</v>
      </c>
      <c r="I106" s="143">
        <v>8.3900089534689859E-2</v>
      </c>
      <c r="J106" s="143">
        <v>3.867116590350562</v>
      </c>
    </row>
    <row r="107" spans="1:10" s="63" customFormat="1" x14ac:dyDescent="0.2">
      <c r="A107" s="19">
        <v>860</v>
      </c>
      <c r="B107" s="23" t="s">
        <v>102</v>
      </c>
      <c r="C107" s="56">
        <v>64.069705716116644</v>
      </c>
      <c r="D107" s="141">
        <v>4000</v>
      </c>
      <c r="E107" s="142">
        <v>2634.5</v>
      </c>
      <c r="F107" s="143">
        <v>0.79199999999999993</v>
      </c>
      <c r="G107" s="143">
        <v>3.5999999999999997E-2</v>
      </c>
      <c r="H107" s="163">
        <v>161215.78</v>
      </c>
      <c r="I107" s="143">
        <v>1.7735328285915319</v>
      </c>
      <c r="J107" s="143">
        <v>77.209238544708171</v>
      </c>
    </row>
    <row r="108" spans="1:10" s="63" customFormat="1" x14ac:dyDescent="0.2">
      <c r="A108" s="19">
        <v>861</v>
      </c>
      <c r="B108" s="23" t="s">
        <v>103</v>
      </c>
      <c r="C108" s="56">
        <v>29.098329297751441</v>
      </c>
      <c r="D108" s="141">
        <v>4000</v>
      </c>
      <c r="E108" s="142">
        <v>963.99999999999989</v>
      </c>
      <c r="F108" s="143">
        <v>-1.3559999999999999</v>
      </c>
      <c r="G108" s="143">
        <v>0.06</v>
      </c>
      <c r="H108" s="163">
        <v>53853.129000000001</v>
      </c>
      <c r="I108" s="143">
        <v>0.59243761500192271</v>
      </c>
      <c r="J108" s="143">
        <v>32.250766912753363</v>
      </c>
    </row>
    <row r="109" spans="1:10" s="63" customFormat="1" x14ac:dyDescent="0.2">
      <c r="A109" s="19">
        <v>865</v>
      </c>
      <c r="B109" s="23" t="s">
        <v>104</v>
      </c>
      <c r="C109" s="56">
        <v>44.335954601440143</v>
      </c>
      <c r="D109" s="141">
        <v>4043.1309702136095</v>
      </c>
      <c r="E109" s="142">
        <v>764.66</v>
      </c>
      <c r="F109" s="143">
        <v>-1.7069999999999999</v>
      </c>
      <c r="G109" s="143">
        <v>1.7999999999999999E-2</v>
      </c>
      <c r="H109" s="163">
        <v>102559.03</v>
      </c>
      <c r="I109" s="143">
        <v>1.1282506375833914</v>
      </c>
      <c r="J109" s="143">
        <v>46.866825766707073</v>
      </c>
    </row>
    <row r="110" spans="1:10" s="63" customFormat="1" x14ac:dyDescent="0.2">
      <c r="A110" s="19">
        <v>866</v>
      </c>
      <c r="B110" s="23" t="s">
        <v>105</v>
      </c>
      <c r="C110" s="56">
        <v>28.217977993410944</v>
      </c>
      <c r="D110" s="141">
        <v>4043.1309702136095</v>
      </c>
      <c r="E110" s="142">
        <v>658</v>
      </c>
      <c r="F110" s="143">
        <v>-0.36599999999999999</v>
      </c>
      <c r="G110" s="143">
        <v>0.16546738059572783</v>
      </c>
      <c r="H110" s="163">
        <v>47653.686000000002</v>
      </c>
      <c r="I110" s="143">
        <v>0.52423761820581516</v>
      </c>
      <c r="J110" s="143">
        <v>31.202063170613041</v>
      </c>
    </row>
    <row r="111" spans="1:10" s="63" customFormat="1" x14ac:dyDescent="0.2">
      <c r="A111" s="19">
        <v>867</v>
      </c>
      <c r="B111" s="23" t="s">
        <v>106</v>
      </c>
      <c r="C111" s="56">
        <v>15.612829279396211</v>
      </c>
      <c r="D111" s="141">
        <v>4297.7374200459808</v>
      </c>
      <c r="E111" s="142">
        <v>209</v>
      </c>
      <c r="F111" s="143">
        <v>-1.101</v>
      </c>
      <c r="G111" s="143">
        <v>7.8E-2</v>
      </c>
      <c r="H111" s="163">
        <v>27437.102999999999</v>
      </c>
      <c r="I111" s="143">
        <v>0.30183523530976442</v>
      </c>
      <c r="J111" s="143">
        <v>15.789891635495586</v>
      </c>
    </row>
    <row r="112" spans="1:10" s="63" customFormat="1" x14ac:dyDescent="0.2">
      <c r="A112" s="19">
        <v>868</v>
      </c>
      <c r="B112" s="23" t="s">
        <v>107</v>
      </c>
      <c r="C112" s="56">
        <v>16.945702035103611</v>
      </c>
      <c r="D112" s="141">
        <v>4297.7374200459808</v>
      </c>
      <c r="E112" s="142">
        <v>365</v>
      </c>
      <c r="F112" s="143">
        <v>1.3319999999999999</v>
      </c>
      <c r="G112" s="143">
        <v>0.18</v>
      </c>
      <c r="H112" s="163">
        <v>33446.936000000002</v>
      </c>
      <c r="I112" s="143">
        <v>0.36794933480953262</v>
      </c>
      <c r="J112" s="143">
        <v>20.394325528229928</v>
      </c>
    </row>
    <row r="113" spans="1:10" s="63" customFormat="1" x14ac:dyDescent="0.2">
      <c r="A113" s="19">
        <v>869</v>
      </c>
      <c r="B113" s="23" t="s">
        <v>108</v>
      </c>
      <c r="C113" s="56">
        <v>17.103046118897389</v>
      </c>
      <c r="D113" s="141">
        <v>4208.9424214735864</v>
      </c>
      <c r="E113" s="142">
        <v>432</v>
      </c>
      <c r="F113" s="143">
        <v>0.71399999999999997</v>
      </c>
      <c r="G113" s="143">
        <v>8.3999999999999991E-2</v>
      </c>
      <c r="H113" s="163">
        <v>34611.262999999999</v>
      </c>
      <c r="I113" s="143">
        <v>0.38075808192917238</v>
      </c>
      <c r="J113" s="143">
        <v>20.100067326903151</v>
      </c>
    </row>
    <row r="114" spans="1:10" s="63" customFormat="1" x14ac:dyDescent="0.2">
      <c r="A114" s="19">
        <v>870</v>
      </c>
      <c r="B114" s="23" t="s">
        <v>109</v>
      </c>
      <c r="C114" s="56">
        <v>20.504152259425641</v>
      </c>
      <c r="D114" s="141">
        <v>4208.9424214735864</v>
      </c>
      <c r="E114" s="142">
        <v>313</v>
      </c>
      <c r="F114" s="143">
        <v>-1.8779999999999999</v>
      </c>
      <c r="G114" s="143">
        <v>0.15555287892632058</v>
      </c>
      <c r="H114" s="163">
        <v>34901.053</v>
      </c>
      <c r="I114" s="143">
        <v>0.38394605818309457</v>
      </c>
      <c r="J114" s="143">
        <v>20.483050174456295</v>
      </c>
    </row>
    <row r="115" spans="1:10" s="63" customFormat="1" x14ac:dyDescent="0.2">
      <c r="A115" s="19">
        <v>871</v>
      </c>
      <c r="B115" s="23" t="s">
        <v>110</v>
      </c>
      <c r="C115" s="56">
        <v>21.93007163977482</v>
      </c>
      <c r="D115" s="141">
        <v>4297.7374200459808</v>
      </c>
      <c r="E115" s="142">
        <v>336.5</v>
      </c>
      <c r="F115" s="143">
        <v>-0.47399999999999998</v>
      </c>
      <c r="G115" s="143">
        <v>0.09</v>
      </c>
      <c r="H115" s="163">
        <v>39976.904000000002</v>
      </c>
      <c r="I115" s="143">
        <v>0.43978543309750534</v>
      </c>
      <c r="J115" s="143">
        <v>23.432045714717798</v>
      </c>
    </row>
    <row r="116" spans="1:10" s="63" customFormat="1" x14ac:dyDescent="0.2">
      <c r="A116" s="19">
        <v>872</v>
      </c>
      <c r="B116" s="23" t="s">
        <v>111</v>
      </c>
      <c r="C116" s="56">
        <v>17.675833987003351</v>
      </c>
      <c r="D116" s="141">
        <v>4208.9424214735864</v>
      </c>
      <c r="E116" s="142">
        <v>324</v>
      </c>
      <c r="F116" s="143">
        <v>-0.60599999999999998</v>
      </c>
      <c r="G116" s="143">
        <v>4.8000000000000001E-2</v>
      </c>
      <c r="H116" s="163">
        <v>37764.550000000003</v>
      </c>
      <c r="I116" s="143">
        <v>0.41544735373910879</v>
      </c>
      <c r="J116" s="143">
        <v>18.896978685299903</v>
      </c>
    </row>
    <row r="117" spans="1:10" s="63" customFormat="1" x14ac:dyDescent="0.2">
      <c r="A117" s="19">
        <v>873</v>
      </c>
      <c r="B117" s="23" t="s">
        <v>112</v>
      </c>
      <c r="C117" s="56">
        <v>62.287125373883086</v>
      </c>
      <c r="D117" s="141">
        <v>4077.2091827888294</v>
      </c>
      <c r="E117" s="142">
        <v>1301.5</v>
      </c>
      <c r="F117" s="143">
        <v>-0.35399999999999998</v>
      </c>
      <c r="G117" s="143">
        <v>0.17399999999999999</v>
      </c>
      <c r="H117" s="163">
        <v>129943.504</v>
      </c>
      <c r="I117" s="143">
        <v>1.4295069019063462</v>
      </c>
      <c r="J117" s="143">
        <v>68.843120027189087</v>
      </c>
    </row>
    <row r="118" spans="1:10" s="63" customFormat="1" x14ac:dyDescent="0.2">
      <c r="A118" s="19">
        <v>874</v>
      </c>
      <c r="B118" s="23" t="s">
        <v>113</v>
      </c>
      <c r="C118" s="56">
        <v>26.019476894964452</v>
      </c>
      <c r="D118" s="141">
        <v>4077.2091827888294</v>
      </c>
      <c r="E118" s="142">
        <v>712.5</v>
      </c>
      <c r="F118" s="143">
        <v>0.58799999999999997</v>
      </c>
      <c r="G118" s="143">
        <v>0.55199999999999994</v>
      </c>
      <c r="H118" s="163">
        <v>47405.159</v>
      </c>
      <c r="I118" s="143">
        <v>0.52150357571139327</v>
      </c>
      <c r="J118" s="143">
        <v>30.585992013412884</v>
      </c>
    </row>
    <row r="119" spans="1:10" s="63" customFormat="1" x14ac:dyDescent="0.2">
      <c r="A119" s="19">
        <v>876</v>
      </c>
      <c r="B119" s="23" t="s">
        <v>114</v>
      </c>
      <c r="C119" s="56">
        <v>14.92771337822513</v>
      </c>
      <c r="D119" s="141">
        <v>4021.8192050631415</v>
      </c>
      <c r="E119" s="142">
        <v>393.5</v>
      </c>
      <c r="F119" s="143">
        <v>-3.5999999999999997E-2</v>
      </c>
      <c r="G119" s="143">
        <v>0</v>
      </c>
      <c r="H119" s="163">
        <v>26942.081999999999</v>
      </c>
      <c r="I119" s="143">
        <v>0.29638951532911356</v>
      </c>
      <c r="J119" s="143">
        <v>16.77068875074659</v>
      </c>
    </row>
    <row r="120" spans="1:10" s="63" customFormat="1" x14ac:dyDescent="0.2">
      <c r="A120" s="19">
        <v>877</v>
      </c>
      <c r="B120" s="23" t="s">
        <v>115</v>
      </c>
      <c r="C120" s="56">
        <v>18.637436980882971</v>
      </c>
      <c r="D120" s="141">
        <v>4021.8192050631415</v>
      </c>
      <c r="E120" s="142">
        <v>413.5</v>
      </c>
      <c r="F120" s="143">
        <v>-0.63300000000000001</v>
      </c>
      <c r="G120" s="143">
        <v>0</v>
      </c>
      <c r="H120" s="163">
        <v>42663.843000000001</v>
      </c>
      <c r="I120" s="143">
        <v>0.46934441624991696</v>
      </c>
      <c r="J120" s="143">
        <v>20.136803638426496</v>
      </c>
    </row>
    <row r="121" spans="1:10" s="63" customFormat="1" x14ac:dyDescent="0.2">
      <c r="A121" s="19">
        <v>878</v>
      </c>
      <c r="B121" s="23" t="s">
        <v>116</v>
      </c>
      <c r="C121" s="56">
        <v>64.782229520109027</v>
      </c>
      <c r="D121" s="141">
        <v>4000</v>
      </c>
      <c r="E121" s="142">
        <v>1312</v>
      </c>
      <c r="F121" s="143">
        <v>-2.5109999999999997</v>
      </c>
      <c r="G121" s="143">
        <v>0</v>
      </c>
      <c r="H121" s="163">
        <v>140250.14300000001</v>
      </c>
      <c r="I121" s="143">
        <v>1.5428901117815941</v>
      </c>
      <c r="J121" s="143">
        <v>69.062119631890624</v>
      </c>
    </row>
    <row r="122" spans="1:10" s="63" customFormat="1" x14ac:dyDescent="0.2">
      <c r="A122" s="19">
        <v>879</v>
      </c>
      <c r="B122" s="23" t="s">
        <v>117</v>
      </c>
      <c r="C122" s="56">
        <v>26.54831136644728</v>
      </c>
      <c r="D122" s="141">
        <v>4000</v>
      </c>
      <c r="E122" s="142">
        <v>653</v>
      </c>
      <c r="F122" s="143">
        <v>0.45599999999999996</v>
      </c>
      <c r="G122" s="143">
        <v>0</v>
      </c>
      <c r="H122" s="163">
        <v>49985.502999999997</v>
      </c>
      <c r="I122" s="143">
        <v>0.54988990856949926</v>
      </c>
      <c r="J122" s="143">
        <v>30.166201275016778</v>
      </c>
    </row>
    <row r="123" spans="1:10" s="63" customFormat="1" x14ac:dyDescent="0.2">
      <c r="A123" s="19">
        <v>880</v>
      </c>
      <c r="B123" s="23" t="s">
        <v>118</v>
      </c>
      <c r="C123" s="56">
        <v>14.700017753067963</v>
      </c>
      <c r="D123" s="141">
        <v>4000</v>
      </c>
      <c r="E123" s="142">
        <v>570.5</v>
      </c>
      <c r="F123" s="143">
        <v>0.61799999999999999</v>
      </c>
      <c r="G123" s="143">
        <v>0</v>
      </c>
      <c r="H123" s="163">
        <v>24381.571</v>
      </c>
      <c r="I123" s="143">
        <v>0.26822136506200123</v>
      </c>
      <c r="J123" s="143">
        <v>17.868239118129964</v>
      </c>
    </row>
    <row r="124" spans="1:10" s="63" customFormat="1" x14ac:dyDescent="0.2">
      <c r="A124" s="19">
        <v>881</v>
      </c>
      <c r="B124" s="23" t="s">
        <v>119</v>
      </c>
      <c r="C124" s="56">
        <v>127.00765818644278</v>
      </c>
      <c r="D124" s="141">
        <v>4075.7679184212261</v>
      </c>
      <c r="E124" s="142">
        <v>2881</v>
      </c>
      <c r="F124" s="143">
        <v>-1.7609999999999999</v>
      </c>
      <c r="G124" s="143">
        <v>0.67568088734208964</v>
      </c>
      <c r="H124" s="163">
        <v>297024.228</v>
      </c>
      <c r="I124" s="143">
        <v>3.267559907876612</v>
      </c>
      <c r="J124" s="143">
        <v>140.93218635463305</v>
      </c>
    </row>
    <row r="125" spans="1:10" s="63" customFormat="1" x14ac:dyDescent="0.2">
      <c r="A125" s="19">
        <v>882</v>
      </c>
      <c r="B125" s="23" t="s">
        <v>120</v>
      </c>
      <c r="C125" s="56">
        <v>16.221624020841524</v>
      </c>
      <c r="D125" s="141">
        <v>4021.2951812572869</v>
      </c>
      <c r="E125" s="142">
        <v>597</v>
      </c>
      <c r="F125" s="143">
        <v>0.504</v>
      </c>
      <c r="G125" s="143">
        <v>0</v>
      </c>
      <c r="H125" s="163">
        <v>37235.362000000001</v>
      </c>
      <c r="I125" s="143">
        <v>0.40962576300837078</v>
      </c>
      <c r="J125" s="143">
        <v>19.535963007060495</v>
      </c>
    </row>
    <row r="126" spans="1:10" s="63" customFormat="1" x14ac:dyDescent="0.2">
      <c r="A126" s="19">
        <v>883</v>
      </c>
      <c r="B126" s="23" t="s">
        <v>121</v>
      </c>
      <c r="C126" s="56">
        <v>21.555686099935841</v>
      </c>
      <c r="D126" s="141">
        <v>4181.0081434048579</v>
      </c>
      <c r="E126" s="142">
        <v>391</v>
      </c>
      <c r="F126" s="143">
        <v>-0.44400000000000001</v>
      </c>
      <c r="G126" s="143">
        <v>5.3999999999999999E-2</v>
      </c>
      <c r="H126" s="163">
        <v>41100.052000000003</v>
      </c>
      <c r="I126" s="143">
        <v>0.45214117054061992</v>
      </c>
      <c r="J126" s="143">
        <v>23.252601454547758</v>
      </c>
    </row>
    <row r="127" spans="1:10" s="63" customFormat="1" x14ac:dyDescent="0.2">
      <c r="A127" s="19">
        <v>884</v>
      </c>
      <c r="B127" s="23" t="s">
        <v>122</v>
      </c>
      <c r="C127" s="56">
        <v>13.685618743883806</v>
      </c>
      <c r="D127" s="141">
        <v>4000</v>
      </c>
      <c r="E127" s="142">
        <v>341</v>
      </c>
      <c r="F127" s="143">
        <v>0.252</v>
      </c>
      <c r="G127" s="143">
        <v>0</v>
      </c>
      <c r="H127" s="163">
        <v>34571.25</v>
      </c>
      <c r="I127" s="143">
        <v>0.3803178994044194</v>
      </c>
      <c r="J127" s="143">
        <v>15.681936643288227</v>
      </c>
    </row>
    <row r="128" spans="1:10" s="63" customFormat="1" x14ac:dyDescent="0.2">
      <c r="A128" s="19">
        <v>885</v>
      </c>
      <c r="B128" s="23" t="s">
        <v>123</v>
      </c>
      <c r="C128" s="56">
        <v>45.59727387951957</v>
      </c>
      <c r="D128" s="141">
        <v>4000</v>
      </c>
      <c r="E128" s="142">
        <v>1545</v>
      </c>
      <c r="F128" s="143">
        <v>-1.341834</v>
      </c>
      <c r="G128" s="143">
        <v>0</v>
      </c>
      <c r="H128" s="163">
        <v>111985.621</v>
      </c>
      <c r="I128" s="143">
        <v>1.2319524501491681</v>
      </c>
      <c r="J128" s="143">
        <v>51.667392329668743</v>
      </c>
    </row>
    <row r="129" spans="1:10" s="63" customFormat="1" x14ac:dyDescent="0.2">
      <c r="A129" s="19">
        <v>886</v>
      </c>
      <c r="B129" s="23" t="s">
        <v>124</v>
      </c>
      <c r="C129" s="56">
        <v>183.31040521456316</v>
      </c>
      <c r="D129" s="141">
        <v>4030.8057178353893</v>
      </c>
      <c r="E129" s="142">
        <v>4834.5</v>
      </c>
      <c r="F129" s="143">
        <v>-2.347601</v>
      </c>
      <c r="G129" s="143">
        <v>1.7999999999999999E-2</v>
      </c>
      <c r="H129" s="163">
        <v>324065.07299999997</v>
      </c>
      <c r="I129" s="143">
        <v>3.565035913763599</v>
      </c>
      <c r="J129" s="143">
        <v>204.03277037120196</v>
      </c>
    </row>
    <row r="130" spans="1:10" s="63" customFormat="1" x14ac:dyDescent="0.2">
      <c r="A130" s="19">
        <v>887</v>
      </c>
      <c r="B130" s="23" t="s">
        <v>125</v>
      </c>
      <c r="C130" s="56">
        <v>33.323151928538643</v>
      </c>
      <c r="D130" s="141">
        <v>4004.2463035487053</v>
      </c>
      <c r="E130" s="142">
        <v>922</v>
      </c>
      <c r="F130" s="143">
        <v>0.192</v>
      </c>
      <c r="G130" s="143">
        <v>0.33580191634030826</v>
      </c>
      <c r="H130" s="163">
        <v>61557.987000000001</v>
      </c>
      <c r="I130" s="143">
        <v>0.67719866384364336</v>
      </c>
      <c r="J130" s="143">
        <v>38.220067600594504</v>
      </c>
    </row>
    <row r="131" spans="1:10" s="63" customFormat="1" x14ac:dyDescent="0.2">
      <c r="A131" s="19">
        <v>888</v>
      </c>
      <c r="B131" s="23" t="s">
        <v>126</v>
      </c>
      <c r="C131" s="56">
        <v>103.43577252560938</v>
      </c>
      <c r="D131" s="141">
        <v>4000</v>
      </c>
      <c r="E131" s="142">
        <v>3194.33</v>
      </c>
      <c r="F131" s="143">
        <v>-1.095</v>
      </c>
      <c r="G131" s="143">
        <v>1.2E-2</v>
      </c>
      <c r="H131" s="163">
        <v>237063.71799999999</v>
      </c>
      <c r="I131" s="143">
        <v>2.6079350690172221</v>
      </c>
      <c r="J131" s="143">
        <v>117.7380275946266</v>
      </c>
    </row>
    <row r="132" spans="1:10" s="63" customFormat="1" x14ac:dyDescent="0.2">
      <c r="A132" s="19">
        <v>889</v>
      </c>
      <c r="B132" s="23" t="s">
        <v>127</v>
      </c>
      <c r="C132" s="56">
        <v>17.985868465893375</v>
      </c>
      <c r="D132" s="141">
        <v>4000</v>
      </c>
      <c r="E132" s="142">
        <v>302</v>
      </c>
      <c r="F132" s="143">
        <v>-6.0000000000000001E-3</v>
      </c>
      <c r="G132" s="143">
        <v>0.308</v>
      </c>
      <c r="H132" s="163">
        <v>36156.826999999997</v>
      </c>
      <c r="I132" s="143">
        <v>0.39776081263387914</v>
      </c>
      <c r="J132" s="143">
        <v>19.893629278527253</v>
      </c>
    </row>
    <row r="133" spans="1:10" s="63" customFormat="1" x14ac:dyDescent="0.2">
      <c r="A133" s="19">
        <v>890</v>
      </c>
      <c r="B133" s="23" t="s">
        <v>128</v>
      </c>
      <c r="C133" s="56">
        <v>16.785955249588788</v>
      </c>
      <c r="D133" s="141">
        <v>4000</v>
      </c>
      <c r="E133" s="142">
        <v>533</v>
      </c>
      <c r="F133" s="143">
        <v>0.28799999999999998</v>
      </c>
      <c r="G133" s="143">
        <v>0</v>
      </c>
      <c r="H133" s="163">
        <v>26921.246999999999</v>
      </c>
      <c r="I133" s="143">
        <v>0.29616030974834656</v>
      </c>
      <c r="J133" s="143">
        <v>19.502115559337135</v>
      </c>
    </row>
    <row r="134" spans="1:10" s="63" customFormat="1" x14ac:dyDescent="0.2">
      <c r="A134" s="19">
        <v>891</v>
      </c>
      <c r="B134" s="23" t="s">
        <v>129</v>
      </c>
      <c r="C134" s="56">
        <v>61.892056886082209</v>
      </c>
      <c r="D134" s="141">
        <v>4016.6331853470647</v>
      </c>
      <c r="E134" s="142">
        <v>1146.5</v>
      </c>
      <c r="F134" s="143">
        <v>-1.8719999999999999</v>
      </c>
      <c r="G134" s="143">
        <v>0</v>
      </c>
      <c r="H134" s="163">
        <v>157856.25700000001</v>
      </c>
      <c r="I134" s="143">
        <v>1.7365747570621306</v>
      </c>
      <c r="J134" s="143">
        <v>66.361701590144747</v>
      </c>
    </row>
    <row r="135" spans="1:10" s="63" customFormat="1" x14ac:dyDescent="0.2">
      <c r="A135" s="19">
        <v>892</v>
      </c>
      <c r="B135" s="23" t="s">
        <v>130</v>
      </c>
      <c r="C135" s="56">
        <v>30.954020682038443</v>
      </c>
      <c r="D135" s="141">
        <v>4016.6331853470647</v>
      </c>
      <c r="E135" s="142">
        <v>585.5</v>
      </c>
      <c r="F135" s="143">
        <v>1.2E-2</v>
      </c>
      <c r="G135" s="143">
        <v>0</v>
      </c>
      <c r="H135" s="163">
        <v>65639.426999999996</v>
      </c>
      <c r="I135" s="143">
        <v>0.72209853548106373</v>
      </c>
      <c r="J135" s="143">
        <v>34.039857947540213</v>
      </c>
    </row>
    <row r="136" spans="1:10" s="63" customFormat="1" x14ac:dyDescent="0.2">
      <c r="A136" s="19">
        <v>893</v>
      </c>
      <c r="B136" s="23" t="s">
        <v>131</v>
      </c>
      <c r="C136" s="56">
        <v>24.157403457058468</v>
      </c>
      <c r="D136" s="141">
        <v>4000</v>
      </c>
      <c r="E136" s="142">
        <v>519</v>
      </c>
      <c r="F136" s="143">
        <v>-1.0919999999999999</v>
      </c>
      <c r="G136" s="143">
        <v>0</v>
      </c>
      <c r="H136" s="163">
        <v>56999.860999999997</v>
      </c>
      <c r="I136" s="143">
        <v>0.62705477533684462</v>
      </c>
      <c r="J136" s="143">
        <v>25.768458232395311</v>
      </c>
    </row>
    <row r="137" spans="1:10" s="63" customFormat="1" x14ac:dyDescent="0.2">
      <c r="A137" s="19">
        <v>894</v>
      </c>
      <c r="B137" s="23" t="s">
        <v>132</v>
      </c>
      <c r="C137" s="56">
        <v>19.194514811984799</v>
      </c>
      <c r="D137" s="141">
        <v>4000</v>
      </c>
      <c r="E137" s="142">
        <v>652</v>
      </c>
      <c r="F137" s="143">
        <v>-0.24199999999999999</v>
      </c>
      <c r="G137" s="143">
        <v>0</v>
      </c>
      <c r="H137" s="163">
        <v>38012.052000000003</v>
      </c>
      <c r="I137" s="143">
        <v>0.418170120221038</v>
      </c>
      <c r="J137" s="143">
        <v>21.978684932205837</v>
      </c>
    </row>
    <row r="138" spans="1:10" s="63" customFormat="1" x14ac:dyDescent="0.2">
      <c r="A138" s="19">
        <v>895</v>
      </c>
      <c r="B138" s="23" t="s">
        <v>133</v>
      </c>
      <c r="C138" s="56">
        <v>33.616558329985921</v>
      </c>
      <c r="D138" s="141">
        <v>4021.8192050631415</v>
      </c>
      <c r="E138" s="142">
        <v>505.15999999999997</v>
      </c>
      <c r="F138" s="143">
        <v>-0.246</v>
      </c>
      <c r="G138" s="143">
        <v>0.29464720928608507</v>
      </c>
      <c r="H138" s="163">
        <v>72474.653999999995</v>
      </c>
      <c r="I138" s="143">
        <v>0.79729278430320272</v>
      </c>
      <c r="J138" s="143">
        <v>36.494160513204911</v>
      </c>
    </row>
    <row r="139" spans="1:10" s="63" customFormat="1" x14ac:dyDescent="0.2">
      <c r="A139" s="19">
        <v>896</v>
      </c>
      <c r="B139" s="23" t="s">
        <v>134</v>
      </c>
      <c r="C139" s="56">
        <v>33.775142060531202</v>
      </c>
      <c r="D139" s="141">
        <v>4021.8192050631415</v>
      </c>
      <c r="E139" s="142">
        <v>997</v>
      </c>
      <c r="F139" s="143">
        <v>4.1999999999999996E-2</v>
      </c>
      <c r="G139" s="143">
        <v>0</v>
      </c>
      <c r="H139" s="163">
        <v>63932.317999999999</v>
      </c>
      <c r="I139" s="143">
        <v>0.70331865020256279</v>
      </c>
      <c r="J139" s="143">
        <v>38.530214458181725</v>
      </c>
    </row>
    <row r="140" spans="1:10" s="63" customFormat="1" x14ac:dyDescent="0.2">
      <c r="A140" s="19">
        <v>908</v>
      </c>
      <c r="B140" s="23" t="s">
        <v>135</v>
      </c>
      <c r="C140" s="56">
        <v>40.177552469386917</v>
      </c>
      <c r="D140" s="141">
        <v>4000</v>
      </c>
      <c r="E140" s="142">
        <v>484</v>
      </c>
      <c r="F140" s="143">
        <v>-2.0999999999999998E-2</v>
      </c>
      <c r="G140" s="143">
        <v>0</v>
      </c>
      <c r="H140" s="163">
        <v>103610.671</v>
      </c>
      <c r="I140" s="143">
        <v>1.1398197273920494</v>
      </c>
      <c r="J140" s="143">
        <v>43.232372196778968</v>
      </c>
    </row>
    <row r="141" spans="1:10" s="63" customFormat="1" x14ac:dyDescent="0.2">
      <c r="A141" s="19">
        <v>909</v>
      </c>
      <c r="B141" s="23" t="s">
        <v>136</v>
      </c>
      <c r="C141" s="56">
        <v>40.54083093382706</v>
      </c>
      <c r="D141" s="141">
        <v>4000</v>
      </c>
      <c r="E141" s="142">
        <v>613</v>
      </c>
      <c r="F141" s="143">
        <v>-0.88200000000000001</v>
      </c>
      <c r="G141" s="143">
        <v>0</v>
      </c>
      <c r="H141" s="163">
        <v>88065.876999999993</v>
      </c>
      <c r="I141" s="143">
        <v>0.96881163827885786</v>
      </c>
      <c r="J141" s="143">
        <v>43.079642572105918</v>
      </c>
    </row>
    <row r="142" spans="1:10" s="63" customFormat="1" x14ac:dyDescent="0.2">
      <c r="A142" s="19">
        <v>916</v>
      </c>
      <c r="B142" s="23" t="s">
        <v>137</v>
      </c>
      <c r="C142" s="56">
        <v>54.2876293067958</v>
      </c>
      <c r="D142" s="141">
        <v>4037.8784325568508</v>
      </c>
      <c r="E142" s="142">
        <v>1253.5</v>
      </c>
      <c r="F142" s="143">
        <v>-0.80999999999999994</v>
      </c>
      <c r="G142" s="143">
        <v>6.0000000000000001E-3</v>
      </c>
      <c r="H142" s="163">
        <v>122743.049</v>
      </c>
      <c r="I142" s="143">
        <v>1.350294784312795</v>
      </c>
      <c r="J142" s="143">
        <v>59.895404706318608</v>
      </c>
    </row>
    <row r="143" spans="1:10" s="63" customFormat="1" x14ac:dyDescent="0.2">
      <c r="A143" s="19">
        <v>919</v>
      </c>
      <c r="B143" s="23" t="s">
        <v>138</v>
      </c>
      <c r="C143" s="56">
        <v>100.44857078060902</v>
      </c>
      <c r="D143" s="141">
        <v>4210.1044686222058</v>
      </c>
      <c r="E143" s="142">
        <v>2496</v>
      </c>
      <c r="F143" s="143">
        <v>1.4889999999999999</v>
      </c>
      <c r="G143" s="143">
        <v>1.2E-2</v>
      </c>
      <c r="H143" s="163">
        <v>260151.57500000001</v>
      </c>
      <c r="I143" s="143">
        <v>2.8619243021513907</v>
      </c>
      <c r="J143" s="143">
        <v>115.31991583644144</v>
      </c>
    </row>
    <row r="144" spans="1:10" s="63" customFormat="1" x14ac:dyDescent="0.2">
      <c r="A144" s="19">
        <v>921</v>
      </c>
      <c r="B144" s="23" t="s">
        <v>139</v>
      </c>
      <c r="C144" s="56">
        <v>13.938463243363294</v>
      </c>
      <c r="D144" s="141">
        <v>4085.3041981545957</v>
      </c>
      <c r="E144" s="142">
        <v>269</v>
      </c>
      <c r="F144" s="143">
        <v>-0.216</v>
      </c>
      <c r="G144" s="143">
        <v>0</v>
      </c>
      <c r="H144" s="163">
        <v>23989.955000000002</v>
      </c>
      <c r="I144" s="143">
        <v>0.26391320222458103</v>
      </c>
      <c r="J144" s="143">
        <v>15.085323274891461</v>
      </c>
    </row>
    <row r="145" spans="1:10" s="63" customFormat="1" x14ac:dyDescent="0.2">
      <c r="A145" s="19">
        <v>925</v>
      </c>
      <c r="B145" s="23" t="s">
        <v>140</v>
      </c>
      <c r="C145" s="56">
        <v>76.555203777281861</v>
      </c>
      <c r="D145" s="141">
        <v>4000</v>
      </c>
      <c r="E145" s="142">
        <v>1899</v>
      </c>
      <c r="F145" s="143">
        <v>-0.40499999999999997</v>
      </c>
      <c r="G145" s="143">
        <v>1.7999999999999999E-2</v>
      </c>
      <c r="H145" s="163">
        <v>139338.49799999999</v>
      </c>
      <c r="I145" s="143">
        <v>1.5328611162606756</v>
      </c>
      <c r="J145" s="143">
        <v>85.29706489354254</v>
      </c>
    </row>
    <row r="146" spans="1:10" s="63" customFormat="1" x14ac:dyDescent="0.2">
      <c r="A146" s="19">
        <v>926</v>
      </c>
      <c r="B146" s="23" t="s">
        <v>141</v>
      </c>
      <c r="C146" s="56">
        <v>72.378108683520097</v>
      </c>
      <c r="D146" s="141">
        <v>4000</v>
      </c>
      <c r="E146" s="142">
        <v>1974</v>
      </c>
      <c r="F146" s="143">
        <v>-0.6</v>
      </c>
      <c r="G146" s="143">
        <v>0.44066</v>
      </c>
      <c r="H146" s="163">
        <v>163856.948</v>
      </c>
      <c r="I146" s="143">
        <v>1.802588285531451</v>
      </c>
      <c r="J146" s="143">
        <v>81.917356969051539</v>
      </c>
    </row>
    <row r="147" spans="1:10" s="63" customFormat="1" x14ac:dyDescent="0.2">
      <c r="A147" s="19">
        <v>928</v>
      </c>
      <c r="B147" s="23" t="s">
        <v>142</v>
      </c>
      <c r="C147" s="56">
        <v>67.140817357937735</v>
      </c>
      <c r="D147" s="141">
        <v>4019.755070546948</v>
      </c>
      <c r="E147" s="142">
        <v>1967.65</v>
      </c>
      <c r="F147" s="143">
        <v>-0.79499999999999993</v>
      </c>
      <c r="G147" s="143">
        <v>1.8842123961639647</v>
      </c>
      <c r="H147" s="163">
        <v>160821.02600000001</v>
      </c>
      <c r="I147" s="143">
        <v>1.7691901446544027</v>
      </c>
      <c r="J147" s="143">
        <v>77.908690963317824</v>
      </c>
    </row>
    <row r="148" spans="1:10" s="63" customFormat="1" x14ac:dyDescent="0.2">
      <c r="A148" s="19">
        <v>929</v>
      </c>
      <c r="B148" s="23" t="s">
        <v>143</v>
      </c>
      <c r="C148" s="56">
        <v>29.837134276961635</v>
      </c>
      <c r="D148" s="141">
        <v>4000</v>
      </c>
      <c r="E148" s="142">
        <v>913</v>
      </c>
      <c r="F148" s="143">
        <v>-1.2389999999999999</v>
      </c>
      <c r="G148" s="143">
        <v>0</v>
      </c>
      <c r="H148" s="163">
        <v>55743.451000000001</v>
      </c>
      <c r="I148" s="143">
        <v>0.61323302425782056</v>
      </c>
      <c r="J148" s="143">
        <v>32.863367301219455</v>
      </c>
    </row>
    <row r="149" spans="1:10" s="63" customFormat="1" x14ac:dyDescent="0.2">
      <c r="A149" s="19">
        <v>931</v>
      </c>
      <c r="B149" s="23" t="s">
        <v>144</v>
      </c>
      <c r="C149" s="56">
        <v>55.149093578108442</v>
      </c>
      <c r="D149" s="141">
        <v>4133.4756673283837</v>
      </c>
      <c r="E149" s="142">
        <v>1278</v>
      </c>
      <c r="F149" s="143">
        <v>2.3069999999999999</v>
      </c>
      <c r="G149" s="143">
        <v>1.2E-2</v>
      </c>
      <c r="H149" s="163">
        <v>137438.799</v>
      </c>
      <c r="I149" s="143">
        <v>1.5119625507421979</v>
      </c>
      <c r="J149" s="143">
        <v>64.262638031696312</v>
      </c>
    </row>
    <row r="150" spans="1:10" s="63" customFormat="1" x14ac:dyDescent="0.2">
      <c r="A150" s="19">
        <v>933</v>
      </c>
      <c r="B150" s="23" t="s">
        <v>145</v>
      </c>
      <c r="C150" s="56">
        <v>48.437057084853109</v>
      </c>
      <c r="D150" s="141">
        <v>4000</v>
      </c>
      <c r="E150" s="142">
        <v>856.33</v>
      </c>
      <c r="F150" s="143">
        <v>-0.58199999999999996</v>
      </c>
      <c r="G150" s="143">
        <v>0.53999999999999992</v>
      </c>
      <c r="H150" s="163">
        <v>106468.395</v>
      </c>
      <c r="I150" s="143">
        <v>1.1712575142455071</v>
      </c>
      <c r="J150" s="143">
        <v>52.991634599098617</v>
      </c>
    </row>
    <row r="151" spans="1:10" s="63" customFormat="1" x14ac:dyDescent="0.2">
      <c r="A151" s="19">
        <v>935</v>
      </c>
      <c r="B151" s="23" t="s">
        <v>146</v>
      </c>
      <c r="C151" s="56">
        <v>56.819411625627474</v>
      </c>
      <c r="D151" s="141">
        <v>4000.1437308701757</v>
      </c>
      <c r="E151" s="142">
        <v>1317.5</v>
      </c>
      <c r="F151" s="143">
        <v>7.1999999999999995E-2</v>
      </c>
      <c r="G151" s="143">
        <v>0.63798411773884545</v>
      </c>
      <c r="H151" s="163">
        <v>145356.17199999999</v>
      </c>
      <c r="I151" s="143">
        <v>1.5990614745057665</v>
      </c>
      <c r="J151" s="143">
        <v>64.398646583293541</v>
      </c>
    </row>
    <row r="152" spans="1:10" s="63" customFormat="1" x14ac:dyDescent="0.2">
      <c r="A152" s="19">
        <v>936</v>
      </c>
      <c r="B152" s="23" t="s">
        <v>147</v>
      </c>
      <c r="C152" s="56">
        <v>133.04819592680514</v>
      </c>
      <c r="D152" s="141">
        <v>4297.7374200459808</v>
      </c>
      <c r="E152" s="142">
        <v>2978.5</v>
      </c>
      <c r="F152" s="143">
        <v>-1.6418333300000001</v>
      </c>
      <c r="G152" s="143">
        <v>0.13799999999999998</v>
      </c>
      <c r="H152" s="163">
        <v>251796.86499999999</v>
      </c>
      <c r="I152" s="143">
        <v>2.7700142393872986</v>
      </c>
      <c r="J152" s="143">
        <v>147.11518774179939</v>
      </c>
    </row>
    <row r="153" spans="1:10" s="63" customFormat="1" x14ac:dyDescent="0.2">
      <c r="A153" s="19">
        <v>937</v>
      </c>
      <c r="B153" s="23" t="s">
        <v>148</v>
      </c>
      <c r="C153" s="56">
        <v>54.450986534090568</v>
      </c>
      <c r="D153" s="141">
        <v>4042.1406799548986</v>
      </c>
      <c r="E153" s="142">
        <v>1718.5</v>
      </c>
      <c r="F153" s="143">
        <v>-0.16200000000000001</v>
      </c>
      <c r="G153" s="143">
        <v>0.49384726260248046</v>
      </c>
      <c r="H153" s="163">
        <v>108805.32399999999</v>
      </c>
      <c r="I153" s="143">
        <v>1.1969660416588133</v>
      </c>
      <c r="J153" s="143">
        <v>62.926218596854348</v>
      </c>
    </row>
    <row r="154" spans="1:10" s="63" customFormat="1" x14ac:dyDescent="0.2">
      <c r="A154" s="19">
        <v>938</v>
      </c>
      <c r="B154" s="23" t="s">
        <v>149</v>
      </c>
      <c r="C154" s="57">
        <v>71.825739372738227</v>
      </c>
      <c r="D154" s="144">
        <v>4044.6559152930358</v>
      </c>
      <c r="E154" s="145">
        <v>1958</v>
      </c>
      <c r="F154" s="146">
        <v>-0.99</v>
      </c>
      <c r="G154" s="146">
        <v>0</v>
      </c>
      <c r="H154" s="164">
        <v>167680.61300000001</v>
      </c>
      <c r="I154" s="146">
        <v>1.8446523775392958</v>
      </c>
      <c r="J154" s="146">
        <v>80.599828032421271</v>
      </c>
    </row>
    <row r="155" spans="1:10" s="8" customFormat="1" ht="13.5" customHeight="1" x14ac:dyDescent="0.2">
      <c r="A155" s="33"/>
      <c r="B155" s="34"/>
      <c r="C155" s="77"/>
      <c r="D155" s="77"/>
      <c r="E155" s="77"/>
      <c r="F155" s="74"/>
      <c r="G155" s="74"/>
      <c r="H155" s="175"/>
      <c r="I155" s="74"/>
      <c r="J155" s="74"/>
    </row>
    <row r="156" spans="1:10" s="8" customFormat="1" ht="12.75" customHeight="1" x14ac:dyDescent="0.2">
      <c r="A156" s="35" t="s">
        <v>150</v>
      </c>
      <c r="B156" s="36"/>
      <c r="C156" s="95">
        <v>1166.378258497168</v>
      </c>
      <c r="D156" s="124">
        <v>4569.6752027997672</v>
      </c>
      <c r="E156" s="147">
        <v>19246.489999999998</v>
      </c>
      <c r="F156" s="97">
        <v>-9.6059999999999999</v>
      </c>
      <c r="G156" s="97">
        <v>3.6841734207382681</v>
      </c>
      <c r="H156" s="127">
        <v>1900545.0510000004</v>
      </c>
      <c r="I156" s="97">
        <v>20.90902110120512</v>
      </c>
      <c r="J156" s="97">
        <v>1269.3145129270445</v>
      </c>
    </row>
    <row r="157" spans="1:10" s="8" customFormat="1" ht="13.5" customHeight="1" x14ac:dyDescent="0.2">
      <c r="A157" s="35" t="s">
        <v>151</v>
      </c>
      <c r="B157" s="36"/>
      <c r="C157" s="95">
        <v>1218.1007289337226</v>
      </c>
      <c r="D157" s="124">
        <v>4014.8504747826505</v>
      </c>
      <c r="E157" s="147">
        <v>32303</v>
      </c>
      <c r="F157" s="97">
        <v>-8.3548599980000002</v>
      </c>
      <c r="G157" s="97">
        <v>1.5569699007058579</v>
      </c>
      <c r="H157" s="127">
        <v>2526084.1669999999</v>
      </c>
      <c r="I157" s="97">
        <v>27.789421097362762</v>
      </c>
      <c r="J157" s="97">
        <v>1368.7839748206957</v>
      </c>
    </row>
    <row r="158" spans="1:10" s="8" customFormat="1" ht="13.5" customHeight="1" x14ac:dyDescent="0.2">
      <c r="A158" s="35" t="s">
        <v>152</v>
      </c>
      <c r="B158" s="36"/>
      <c r="C158" s="95">
        <v>1322.7009768322548</v>
      </c>
      <c r="D158" s="124">
        <v>4045.9502836678412</v>
      </c>
      <c r="E158" s="147">
        <v>30746.32</v>
      </c>
      <c r="F158" s="97">
        <v>-9.379999999999999</v>
      </c>
      <c r="G158" s="97">
        <v>4.1851853019546796</v>
      </c>
      <c r="H158" s="127">
        <v>2634968.7530000005</v>
      </c>
      <c r="I158" s="97">
        <v>28.987604260316413</v>
      </c>
      <c r="J158" s="97">
        <v>1470.891503359268</v>
      </c>
    </row>
    <row r="159" spans="1:10" s="8" customFormat="1" ht="13.5" customHeight="1" x14ac:dyDescent="0.2">
      <c r="A159" s="35" t="s">
        <v>153</v>
      </c>
      <c r="B159" s="36"/>
      <c r="C159" s="95">
        <v>1942.6796996631604</v>
      </c>
      <c r="D159" s="124">
        <v>4059.6028591249724</v>
      </c>
      <c r="E159" s="147">
        <v>48433.140000000007</v>
      </c>
      <c r="F159" s="97">
        <v>-21.875268330000004</v>
      </c>
      <c r="G159" s="97">
        <v>5.4103846638473803</v>
      </c>
      <c r="H159" s="127">
        <v>4299524.6850000005</v>
      </c>
      <c r="I159" s="97">
        <v>47.299018595990823</v>
      </c>
      <c r="J159" s="97">
        <v>2170.1331482133983</v>
      </c>
    </row>
    <row r="160" spans="1:10" s="8" customFormat="1" ht="13.5" customHeight="1" x14ac:dyDescent="0.2">
      <c r="A160" s="35"/>
      <c r="B160" s="37"/>
      <c r="C160" s="95"/>
      <c r="D160" s="124"/>
      <c r="E160" s="147"/>
      <c r="F160" s="97"/>
      <c r="G160" s="97"/>
      <c r="H160" s="127"/>
      <c r="I160" s="97"/>
      <c r="J160" s="97"/>
    </row>
    <row r="161" spans="1:10" s="8" customFormat="1" ht="13.5" customHeight="1" x14ac:dyDescent="0.2">
      <c r="A161" s="35" t="s">
        <v>154</v>
      </c>
      <c r="B161" s="37"/>
      <c r="C161" s="95">
        <v>1166.378258497168</v>
      </c>
      <c r="D161" s="124">
        <v>4569.6752027997672</v>
      </c>
      <c r="E161" s="147">
        <v>19246.489999999998</v>
      </c>
      <c r="F161" s="97">
        <v>-9.6059999999999999</v>
      </c>
      <c r="G161" s="97">
        <v>3.6841734207382681</v>
      </c>
      <c r="H161" s="127">
        <v>1900545.0510000004</v>
      </c>
      <c r="I161" s="97">
        <v>20.90902110120512</v>
      </c>
      <c r="J161" s="97">
        <v>1269.3145129270445</v>
      </c>
    </row>
    <row r="162" spans="1:10" s="8" customFormat="1" ht="13.5" customHeight="1" x14ac:dyDescent="0.2">
      <c r="A162" s="35" t="s">
        <v>155</v>
      </c>
      <c r="B162" s="37"/>
      <c r="C162" s="95">
        <v>555.03124622423684</v>
      </c>
      <c r="D162" s="124">
        <v>4085.3646770630717</v>
      </c>
      <c r="E162" s="147">
        <v>13281.5</v>
      </c>
      <c r="F162" s="97">
        <v>-1.0940000000000003</v>
      </c>
      <c r="G162" s="97">
        <v>2.5463250050809352</v>
      </c>
      <c r="H162" s="127">
        <v>1274966.0180000002</v>
      </c>
      <c r="I162" s="97">
        <v>14.025885606617555</v>
      </c>
      <c r="J162" s="97">
        <v>624.76922779434847</v>
      </c>
    </row>
    <row r="163" spans="1:10" s="8" customFormat="1" ht="13.5" customHeight="1" x14ac:dyDescent="0.2">
      <c r="A163" s="35" t="s">
        <v>156</v>
      </c>
      <c r="B163" s="37"/>
      <c r="C163" s="95">
        <v>446.12667028073514</v>
      </c>
      <c r="D163" s="124">
        <v>4006.7551528781191</v>
      </c>
      <c r="E163" s="147">
        <v>10018.98</v>
      </c>
      <c r="F163" s="97">
        <v>-6.2040000000000006</v>
      </c>
      <c r="G163" s="97">
        <v>1.9082123961639648</v>
      </c>
      <c r="H163" s="127">
        <v>947628.89800000004</v>
      </c>
      <c r="I163" s="97">
        <v>10.424853943733153</v>
      </c>
      <c r="J163" s="97">
        <v>492.39933636221508</v>
      </c>
    </row>
    <row r="164" spans="1:10" s="8" customFormat="1" ht="13.5" customHeight="1" x14ac:dyDescent="0.2">
      <c r="A164" s="35" t="s">
        <v>157</v>
      </c>
      <c r="B164" s="37"/>
      <c r="C164" s="95">
        <v>262.44894851182352</v>
      </c>
      <c r="D164" s="124">
        <v>4000</v>
      </c>
      <c r="E164" s="147">
        <v>7568.5</v>
      </c>
      <c r="F164" s="97">
        <v>-1.125</v>
      </c>
      <c r="G164" s="97">
        <v>0.46632599999999991</v>
      </c>
      <c r="H164" s="127">
        <v>502328.63499999995</v>
      </c>
      <c r="I164" s="97">
        <v>5.5261111841165507</v>
      </c>
      <c r="J164" s="97">
        <v>297.59038569594009</v>
      </c>
    </row>
    <row r="165" spans="1:10" s="8" customFormat="1" ht="13.5" customHeight="1" x14ac:dyDescent="0.2">
      <c r="A165" s="35" t="s">
        <v>158</v>
      </c>
      <c r="B165" s="37"/>
      <c r="C165" s="95">
        <v>725.37646549808403</v>
      </c>
      <c r="D165" s="124">
        <v>4017.6326956335733</v>
      </c>
      <c r="E165" s="147">
        <v>18811.490000000002</v>
      </c>
      <c r="F165" s="97">
        <v>-8.4139999979999995</v>
      </c>
      <c r="G165" s="97">
        <v>1.5508938409738111</v>
      </c>
      <c r="H165" s="127">
        <v>1470919.9510000004</v>
      </c>
      <c r="I165" s="97">
        <v>16.181572432479921</v>
      </c>
      <c r="J165" s="97">
        <v>810.27258905112171</v>
      </c>
    </row>
    <row r="166" spans="1:10" s="8" customFormat="1" ht="13.5" customHeight="1" x14ac:dyDescent="0.2">
      <c r="A166" s="35" t="s">
        <v>159</v>
      </c>
      <c r="B166" s="37"/>
      <c r="C166" s="95">
        <v>925.9345851350746</v>
      </c>
      <c r="D166" s="124">
        <v>4117.3712370949061</v>
      </c>
      <c r="E166" s="147">
        <v>22549.5</v>
      </c>
      <c r="F166" s="97">
        <v>-8.9634343299999983</v>
      </c>
      <c r="G166" s="97">
        <v>1.62942097696259</v>
      </c>
      <c r="H166" s="127">
        <v>1875304.42</v>
      </c>
      <c r="I166" s="97">
        <v>20.630201041565549</v>
      </c>
      <c r="J166" s="97">
        <v>1032.0754355344741</v>
      </c>
    </row>
    <row r="167" spans="1:10" s="8" customFormat="1" ht="13.5" customHeight="1" x14ac:dyDescent="0.2">
      <c r="A167" s="35" t="s">
        <v>160</v>
      </c>
      <c r="B167" s="37"/>
      <c r="C167" s="95">
        <v>510.53917083373949</v>
      </c>
      <c r="D167" s="124">
        <v>4031.1270934343197</v>
      </c>
      <c r="E167" s="147">
        <v>10557.99</v>
      </c>
      <c r="F167" s="97">
        <v>-6.3059999999999983</v>
      </c>
      <c r="G167" s="97">
        <v>1.7087911157060054</v>
      </c>
      <c r="H167" s="127">
        <v>1058414.361</v>
      </c>
      <c r="I167" s="97">
        <v>11.643948631368898</v>
      </c>
      <c r="J167" s="97">
        <v>560.14616496102292</v>
      </c>
    </row>
    <row r="168" spans="1:10" s="8" customFormat="1" ht="13.5" customHeight="1" x14ac:dyDescent="0.2">
      <c r="A168" s="35" t="s">
        <v>161</v>
      </c>
      <c r="B168" s="37"/>
      <c r="C168" s="95">
        <v>578.96020301632393</v>
      </c>
      <c r="D168" s="124">
        <v>4014.8643375996744</v>
      </c>
      <c r="E168" s="147">
        <v>17919</v>
      </c>
      <c r="F168" s="97">
        <v>-4.5576939999999997</v>
      </c>
      <c r="G168" s="97">
        <v>0.83129867661111911</v>
      </c>
      <c r="H168" s="127">
        <v>1225147.6679999998</v>
      </c>
      <c r="I168" s="97">
        <v>13.47783454616142</v>
      </c>
      <c r="J168" s="97">
        <v>660.6539963045451</v>
      </c>
    </row>
    <row r="169" spans="1:10" s="8" customFormat="1" ht="13.5" customHeight="1" x14ac:dyDescent="0.2">
      <c r="A169" s="38" t="s">
        <v>162</v>
      </c>
      <c r="B169" s="39"/>
      <c r="C169" s="96">
        <v>479.06411592911991</v>
      </c>
      <c r="D169" s="132">
        <v>4000.4144900874639</v>
      </c>
      <c r="E169" s="148">
        <v>10775.5</v>
      </c>
      <c r="F169" s="98">
        <v>-2.9460000000000002</v>
      </c>
      <c r="G169" s="98">
        <v>0.51127185500949324</v>
      </c>
      <c r="H169" s="135">
        <v>1105867.6540000001</v>
      </c>
      <c r="I169" s="98">
        <v>12.165636567626949</v>
      </c>
      <c r="J169" s="98">
        <v>531.9014906896939</v>
      </c>
    </row>
    <row r="170" spans="1:10" s="8" customFormat="1" ht="13.5" customHeight="1" x14ac:dyDescent="0.2">
      <c r="A170" s="13"/>
      <c r="B170" s="75"/>
      <c r="C170" s="12"/>
      <c r="D170" s="12"/>
      <c r="E170" s="12"/>
      <c r="F170" s="12"/>
      <c r="G170" s="12"/>
      <c r="H170" s="12"/>
      <c r="I170" s="12"/>
      <c r="J170" s="12"/>
    </row>
    <row r="171" spans="1:10" s="8" customFormat="1" ht="13.5" customHeight="1" x14ac:dyDescent="0.2">
      <c r="A171" s="14" t="s">
        <v>287</v>
      </c>
      <c r="B171" s="9"/>
      <c r="C171" s="12"/>
      <c r="D171" s="12"/>
      <c r="E171" s="12"/>
      <c r="F171" s="12"/>
      <c r="G171" s="12"/>
      <c r="H171" s="12"/>
      <c r="I171" s="12"/>
      <c r="J171" s="12"/>
    </row>
    <row r="172" spans="1:10" s="8" customFormat="1" ht="13.5" customHeight="1" x14ac:dyDescent="0.2">
      <c r="A172" s="14" t="s">
        <v>186</v>
      </c>
      <c r="B172" s="9"/>
      <c r="C172" s="12"/>
      <c r="D172" s="12"/>
      <c r="E172" s="12"/>
      <c r="F172" s="12"/>
      <c r="G172" s="12"/>
      <c r="H172" s="12"/>
      <c r="I172" s="12"/>
      <c r="J172" s="12"/>
    </row>
    <row r="173" spans="1:10" s="8" customFormat="1" ht="13.5" customHeight="1" x14ac:dyDescent="0.2">
      <c r="A173" s="14" t="s">
        <v>185</v>
      </c>
      <c r="B173" s="9"/>
      <c r="C173" s="12"/>
      <c r="D173" s="12"/>
      <c r="E173" s="12"/>
      <c r="F173" s="12"/>
      <c r="G173" s="12"/>
      <c r="H173" s="12"/>
      <c r="I173" s="12"/>
      <c r="J173" s="12"/>
    </row>
  </sheetData>
  <mergeCells count="2">
    <mergeCell ref="A1:B4"/>
    <mergeCell ref="C1:J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8" tint="0.59999389629810485"/>
  </sheetPr>
  <dimension ref="A1:BB156"/>
  <sheetViews>
    <sheetView showGridLines="0" zoomScale="85" zoomScaleNormal="85" workbookViewId="0">
      <pane xSplit="2" ySplit="5" topLeftCell="C122" activePane="bottomRight" state="frozen"/>
      <selection activeCell="M1" sqref="A1:XFD1"/>
      <selection pane="topRight" activeCell="M1" sqref="A1:XFD1"/>
      <selection pane="bottomLeft" activeCell="M1" sqref="A1:XFD1"/>
      <selection pane="bottomRight" sqref="A1:B2"/>
    </sheetView>
  </sheetViews>
  <sheetFormatPr defaultColWidth="8.88671875" defaultRowHeight="12.75" x14ac:dyDescent="0.2"/>
  <cols>
    <col min="1" max="1" width="6.6640625" style="26" customWidth="1"/>
    <col min="2" max="2" width="29" style="26" bestFit="1" customWidth="1"/>
    <col min="3" max="53" width="8.6640625" style="26" customWidth="1"/>
    <col min="54" max="54" width="12" style="26" customWidth="1"/>
    <col min="55" max="16384" width="8.88671875" style="26"/>
  </cols>
  <sheetData>
    <row r="1" spans="1:54" ht="30" customHeight="1" x14ac:dyDescent="0.2">
      <c r="A1" s="215" t="s">
        <v>236</v>
      </c>
      <c r="B1" s="216"/>
      <c r="C1" s="210" t="s">
        <v>226</v>
      </c>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1"/>
    </row>
    <row r="2" spans="1:54" ht="25.5" customHeight="1" x14ac:dyDescent="0.2">
      <c r="A2" s="217"/>
      <c r="B2" s="218"/>
      <c r="C2" s="42" t="s">
        <v>237</v>
      </c>
      <c r="D2" s="29"/>
      <c r="E2" s="29"/>
      <c r="F2" s="29"/>
      <c r="G2" s="29"/>
      <c r="H2" s="29"/>
      <c r="I2" s="29"/>
      <c r="J2" s="29"/>
      <c r="K2" s="29"/>
      <c r="L2" s="29"/>
      <c r="M2" s="29"/>
      <c r="N2" s="30"/>
      <c r="O2" s="43" t="s">
        <v>244</v>
      </c>
      <c r="P2" s="29"/>
      <c r="Q2" s="29"/>
      <c r="R2" s="29"/>
      <c r="S2" s="29"/>
      <c r="T2" s="29"/>
      <c r="U2" s="29"/>
      <c r="V2" s="29"/>
      <c r="W2" s="30"/>
      <c r="X2" s="43" t="s">
        <v>246</v>
      </c>
      <c r="Y2" s="29"/>
      <c r="Z2" s="29"/>
      <c r="AA2" s="29"/>
      <c r="AB2" s="29"/>
      <c r="AC2" s="29"/>
      <c r="AD2" s="29"/>
      <c r="AE2" s="29"/>
      <c r="AF2" s="30"/>
      <c r="AG2" s="28" t="s">
        <v>247</v>
      </c>
      <c r="AH2" s="29"/>
      <c r="AI2" s="29"/>
      <c r="AJ2" s="29"/>
      <c r="AK2" s="29"/>
      <c r="AL2" s="30"/>
      <c r="AM2" s="43" t="s">
        <v>249</v>
      </c>
      <c r="AN2" s="29"/>
      <c r="AO2" s="30"/>
      <c r="AP2" s="43" t="s">
        <v>250</v>
      </c>
      <c r="AQ2" s="29"/>
      <c r="AR2" s="30"/>
      <c r="AS2" s="219" t="s">
        <v>251</v>
      </c>
      <c r="AT2" s="220"/>
      <c r="AU2" s="221"/>
      <c r="AV2" s="29" t="s">
        <v>253</v>
      </c>
      <c r="AW2" s="29"/>
      <c r="AX2" s="29"/>
      <c r="AY2" s="219" t="s">
        <v>227</v>
      </c>
      <c r="AZ2" s="220"/>
      <c r="BA2" s="221"/>
      <c r="BB2" s="212" t="s">
        <v>258</v>
      </c>
    </row>
    <row r="3" spans="1:54" ht="26.25" customHeight="1" x14ac:dyDescent="0.2">
      <c r="A3" s="200"/>
      <c r="B3" s="201"/>
      <c r="C3" s="29" t="s">
        <v>238</v>
      </c>
      <c r="D3" s="29"/>
      <c r="E3" s="30"/>
      <c r="F3" s="29" t="s">
        <v>239</v>
      </c>
      <c r="G3" s="29"/>
      <c r="H3" s="30"/>
      <c r="I3" s="29" t="s">
        <v>240</v>
      </c>
      <c r="J3" s="29"/>
      <c r="K3" s="29"/>
      <c r="L3" s="43" t="s">
        <v>241</v>
      </c>
      <c r="M3" s="29"/>
      <c r="N3" s="30"/>
      <c r="O3" s="43" t="s">
        <v>245</v>
      </c>
      <c r="P3" s="29"/>
      <c r="Q3" s="30"/>
      <c r="R3" s="43" t="s">
        <v>240</v>
      </c>
      <c r="S3" s="29"/>
      <c r="T3" s="30"/>
      <c r="U3" s="43" t="s">
        <v>241</v>
      </c>
      <c r="V3" s="29"/>
      <c r="W3" s="30"/>
      <c r="X3" s="43" t="s">
        <v>245</v>
      </c>
      <c r="Y3" s="29"/>
      <c r="Z3" s="30"/>
      <c r="AA3" s="43" t="s">
        <v>240</v>
      </c>
      <c r="AB3" s="29"/>
      <c r="AC3" s="30"/>
      <c r="AD3" s="43" t="s">
        <v>241</v>
      </c>
      <c r="AE3" s="29"/>
      <c r="AF3" s="30"/>
      <c r="AG3" s="28" t="s">
        <v>163</v>
      </c>
      <c r="AH3" s="29"/>
      <c r="AI3" s="30"/>
      <c r="AJ3" s="167" t="s">
        <v>241</v>
      </c>
      <c r="AK3" s="167"/>
      <c r="AL3" s="167"/>
      <c r="AM3" s="29" t="s">
        <v>240</v>
      </c>
      <c r="AN3" s="29"/>
      <c r="AO3" s="30"/>
      <c r="AP3" s="29" t="s">
        <v>240</v>
      </c>
      <c r="AQ3" s="29"/>
      <c r="AR3" s="29"/>
      <c r="AS3" s="219" t="s">
        <v>252</v>
      </c>
      <c r="AT3" s="220"/>
      <c r="AU3" s="221"/>
      <c r="AV3" s="176" t="s">
        <v>240</v>
      </c>
      <c r="AW3" s="176"/>
      <c r="AX3" s="176"/>
      <c r="AY3" s="222" t="s">
        <v>227</v>
      </c>
      <c r="AZ3" s="223"/>
      <c r="BA3" s="224"/>
      <c r="BB3" s="213"/>
    </row>
    <row r="4" spans="1:54" ht="67.900000000000006" customHeight="1" x14ac:dyDescent="0.2">
      <c r="A4" s="32"/>
      <c r="B4" s="177"/>
      <c r="C4" s="41" t="s">
        <v>229</v>
      </c>
      <c r="D4" s="44" t="s">
        <v>189</v>
      </c>
      <c r="E4" s="45" t="s">
        <v>242</v>
      </c>
      <c r="F4" s="41" t="s">
        <v>229</v>
      </c>
      <c r="G4" s="44" t="s">
        <v>189</v>
      </c>
      <c r="H4" s="46" t="s">
        <v>242</v>
      </c>
      <c r="I4" s="41" t="s">
        <v>190</v>
      </c>
      <c r="J4" s="44" t="s">
        <v>191</v>
      </c>
      <c r="K4" s="46" t="s">
        <v>242</v>
      </c>
      <c r="L4" s="41" t="s">
        <v>192</v>
      </c>
      <c r="M4" s="44" t="s">
        <v>189</v>
      </c>
      <c r="N4" s="45" t="s">
        <v>243</v>
      </c>
      <c r="O4" s="41" t="s">
        <v>192</v>
      </c>
      <c r="P4" s="44" t="s">
        <v>189</v>
      </c>
      <c r="Q4" s="45" t="s">
        <v>242</v>
      </c>
      <c r="R4" s="41" t="s">
        <v>190</v>
      </c>
      <c r="S4" s="44" t="s">
        <v>191</v>
      </c>
      <c r="T4" s="45" t="s">
        <v>242</v>
      </c>
      <c r="U4" s="41" t="s">
        <v>192</v>
      </c>
      <c r="V4" s="44" t="s">
        <v>189</v>
      </c>
      <c r="W4" s="45" t="s">
        <v>243</v>
      </c>
      <c r="X4" s="41" t="s">
        <v>192</v>
      </c>
      <c r="Y4" s="44" t="s">
        <v>189</v>
      </c>
      <c r="Z4" s="45" t="s">
        <v>242</v>
      </c>
      <c r="AA4" s="41" t="s">
        <v>190</v>
      </c>
      <c r="AB4" s="44" t="s">
        <v>191</v>
      </c>
      <c r="AC4" s="45" t="s">
        <v>242</v>
      </c>
      <c r="AD4" s="41" t="s">
        <v>192</v>
      </c>
      <c r="AE4" s="44" t="s">
        <v>189</v>
      </c>
      <c r="AF4" s="45" t="s">
        <v>243</v>
      </c>
      <c r="AG4" s="41" t="s">
        <v>192</v>
      </c>
      <c r="AH4" s="44" t="s">
        <v>189</v>
      </c>
      <c r="AI4" s="45" t="s">
        <v>242</v>
      </c>
      <c r="AJ4" s="41" t="s">
        <v>192</v>
      </c>
      <c r="AK4" s="44" t="s">
        <v>189</v>
      </c>
      <c r="AL4" s="45" t="s">
        <v>248</v>
      </c>
      <c r="AM4" s="41" t="s">
        <v>190</v>
      </c>
      <c r="AN4" s="44" t="s">
        <v>191</v>
      </c>
      <c r="AO4" s="45" t="s">
        <v>242</v>
      </c>
      <c r="AP4" s="41" t="s">
        <v>190</v>
      </c>
      <c r="AQ4" s="44" t="s">
        <v>191</v>
      </c>
      <c r="AR4" s="45" t="s">
        <v>242</v>
      </c>
      <c r="AS4" s="41" t="s">
        <v>193</v>
      </c>
      <c r="AT4" s="44" t="s">
        <v>194</v>
      </c>
      <c r="AU4" s="45" t="s">
        <v>257</v>
      </c>
      <c r="AV4" s="41" t="s">
        <v>254</v>
      </c>
      <c r="AW4" s="44" t="s">
        <v>191</v>
      </c>
      <c r="AX4" s="45" t="s">
        <v>255</v>
      </c>
      <c r="AY4" s="41" t="s">
        <v>221</v>
      </c>
      <c r="AZ4" s="44" t="s">
        <v>228</v>
      </c>
      <c r="BA4" s="45" t="s">
        <v>256</v>
      </c>
      <c r="BB4" s="214"/>
    </row>
    <row r="5" spans="1:54" x14ac:dyDescent="0.2">
      <c r="A5" s="17" t="s">
        <v>1</v>
      </c>
      <c r="B5" s="25"/>
      <c r="C5" s="79">
        <f>SUM(C6:C154)</f>
        <v>9342.4000000000015</v>
      </c>
      <c r="D5" s="79">
        <f>SUM(D6:D154)</f>
        <v>10310.714285714284</v>
      </c>
      <c r="E5" s="89">
        <f>SUM(E6:E154)</f>
        <v>59.4435</v>
      </c>
      <c r="F5" s="79">
        <f t="shared" ref="F5:H5" si="0">SUM(F6:F154)</f>
        <v>2075.8000000000002</v>
      </c>
      <c r="G5" s="79">
        <f t="shared" si="0"/>
        <v>1433.5714285714287</v>
      </c>
      <c r="H5" s="89">
        <f t="shared" si="0"/>
        <v>17.011880742857141</v>
      </c>
      <c r="I5" s="79">
        <f t="shared" ref="I5:BB5" si="1">SUM(I6:I154)</f>
        <v>1731</v>
      </c>
      <c r="J5" s="79">
        <f t="shared" si="1"/>
        <v>1438.25</v>
      </c>
      <c r="K5" s="89">
        <f t="shared" si="1"/>
        <v>9.2149999999999928</v>
      </c>
      <c r="L5" s="79">
        <f t="shared" si="1"/>
        <v>79</v>
      </c>
      <c r="M5" s="79">
        <f t="shared" si="1"/>
        <v>20</v>
      </c>
      <c r="N5" s="89">
        <f t="shared" si="1"/>
        <v>0.44585299999999994</v>
      </c>
      <c r="O5" s="79">
        <f t="shared" si="1"/>
        <v>33491.799999999996</v>
      </c>
      <c r="P5" s="79">
        <f t="shared" si="1"/>
        <v>36800.28571428571</v>
      </c>
      <c r="Q5" s="89">
        <f t="shared" si="1"/>
        <v>354.2163971714287</v>
      </c>
      <c r="R5" s="79">
        <f t="shared" si="1"/>
        <v>5203</v>
      </c>
      <c r="S5" s="79">
        <f t="shared" si="1"/>
        <v>5541.25</v>
      </c>
      <c r="T5" s="89">
        <f t="shared" si="1"/>
        <v>54.285112749999989</v>
      </c>
      <c r="U5" s="79">
        <f t="shared" si="1"/>
        <v>161</v>
      </c>
      <c r="V5" s="79">
        <f t="shared" si="1"/>
        <v>155</v>
      </c>
      <c r="W5" s="89">
        <f t="shared" si="1"/>
        <v>1.575002</v>
      </c>
      <c r="X5" s="79">
        <f t="shared" si="1"/>
        <v>1990</v>
      </c>
      <c r="Y5" s="79">
        <f t="shared" si="1"/>
        <v>2224</v>
      </c>
      <c r="Z5" s="89">
        <f t="shared" si="1"/>
        <v>21.264921999999999</v>
      </c>
      <c r="AA5" s="79">
        <f t="shared" si="1"/>
        <v>181</v>
      </c>
      <c r="AB5" s="79">
        <f t="shared" si="1"/>
        <v>208</v>
      </c>
      <c r="AC5" s="89">
        <f t="shared" si="1"/>
        <v>1.9900090000000001</v>
      </c>
      <c r="AD5" s="79">
        <f t="shared" si="1"/>
        <v>0</v>
      </c>
      <c r="AE5" s="79">
        <f t="shared" si="1"/>
        <v>0</v>
      </c>
      <c r="AF5" s="89">
        <f t="shared" si="1"/>
        <v>0</v>
      </c>
      <c r="AG5" s="79">
        <f t="shared" si="1"/>
        <v>69</v>
      </c>
      <c r="AH5" s="79">
        <f t="shared" si="1"/>
        <v>69</v>
      </c>
      <c r="AI5" s="89">
        <f t="shared" si="1"/>
        <v>0.69</v>
      </c>
      <c r="AJ5" s="79">
        <f t="shared" si="1"/>
        <v>6970</v>
      </c>
      <c r="AK5" s="79">
        <f t="shared" si="1"/>
        <v>7245.8571428571422</v>
      </c>
      <c r="AL5" s="89">
        <f t="shared" si="1"/>
        <v>71.309074714285714</v>
      </c>
      <c r="AM5" s="79">
        <f t="shared" si="1"/>
        <v>8469</v>
      </c>
      <c r="AN5" s="79">
        <f t="shared" si="1"/>
        <v>0</v>
      </c>
      <c r="AO5" s="89">
        <f t="shared" si="1"/>
        <v>28.227177000000005</v>
      </c>
      <c r="AP5" s="79">
        <f t="shared" si="1"/>
        <v>772</v>
      </c>
      <c r="AQ5" s="79">
        <f t="shared" si="1"/>
        <v>0</v>
      </c>
      <c r="AR5" s="89">
        <f t="shared" si="1"/>
        <v>1.5440000000000009</v>
      </c>
      <c r="AS5" s="89">
        <f t="shared" si="1"/>
        <v>5.5399108333333329</v>
      </c>
      <c r="AT5" s="89">
        <f t="shared" si="1"/>
        <v>8.0011668333333326</v>
      </c>
      <c r="AU5" s="89">
        <f t="shared" si="1"/>
        <v>13.541077666666663</v>
      </c>
      <c r="AV5" s="79">
        <f t="shared" si="1"/>
        <v>901</v>
      </c>
      <c r="AW5" s="79">
        <f t="shared" si="1"/>
        <v>929</v>
      </c>
      <c r="AX5" s="89">
        <f t="shared" si="1"/>
        <v>5.5179999999999989</v>
      </c>
      <c r="AY5" s="80">
        <f t="shared" si="1"/>
        <v>25365</v>
      </c>
      <c r="AZ5" s="80">
        <f t="shared" si="1"/>
        <v>28718</v>
      </c>
      <c r="BA5" s="89">
        <f t="shared" si="1"/>
        <v>165.602</v>
      </c>
      <c r="BB5" s="89">
        <f t="shared" si="1"/>
        <v>805.87900604523816</v>
      </c>
    </row>
    <row r="6" spans="1:54" x14ac:dyDescent="0.2">
      <c r="A6" s="19">
        <v>202</v>
      </c>
      <c r="B6" s="23" t="s">
        <v>2</v>
      </c>
      <c r="C6" s="169">
        <v>0</v>
      </c>
      <c r="D6" s="169">
        <v>0</v>
      </c>
      <c r="E6" s="170">
        <v>0</v>
      </c>
      <c r="F6" s="169">
        <v>0</v>
      </c>
      <c r="G6" s="169">
        <v>0</v>
      </c>
      <c r="H6" s="170">
        <v>0</v>
      </c>
      <c r="I6" s="169">
        <v>0</v>
      </c>
      <c r="J6" s="169">
        <v>0</v>
      </c>
      <c r="K6" s="170">
        <v>0</v>
      </c>
      <c r="L6" s="169">
        <v>0</v>
      </c>
      <c r="M6" s="169">
        <v>0</v>
      </c>
      <c r="N6" s="170">
        <v>0</v>
      </c>
      <c r="O6" s="169">
        <v>0</v>
      </c>
      <c r="P6" s="169">
        <v>0</v>
      </c>
      <c r="Q6" s="170">
        <v>0</v>
      </c>
      <c r="R6" s="169">
        <v>0</v>
      </c>
      <c r="S6" s="169">
        <v>0</v>
      </c>
      <c r="T6" s="170">
        <v>0</v>
      </c>
      <c r="U6" s="169">
        <v>0</v>
      </c>
      <c r="V6" s="169">
        <v>0</v>
      </c>
      <c r="W6" s="170">
        <v>0</v>
      </c>
      <c r="X6" s="169">
        <v>0</v>
      </c>
      <c r="Y6" s="169">
        <v>0</v>
      </c>
      <c r="Z6" s="170">
        <v>0</v>
      </c>
      <c r="AA6" s="169">
        <v>0</v>
      </c>
      <c r="AB6" s="169">
        <v>0</v>
      </c>
      <c r="AC6" s="170">
        <v>0</v>
      </c>
      <c r="AD6" s="169">
        <v>0</v>
      </c>
      <c r="AE6" s="169">
        <v>0</v>
      </c>
      <c r="AF6" s="170">
        <v>0</v>
      </c>
      <c r="AG6" s="169">
        <v>0</v>
      </c>
      <c r="AH6" s="169">
        <v>0</v>
      </c>
      <c r="AI6" s="170">
        <v>0</v>
      </c>
      <c r="AJ6" s="178">
        <v>2</v>
      </c>
      <c r="AK6" s="178">
        <v>3</v>
      </c>
      <c r="AL6" s="171">
        <v>2.5832999999999998E-2</v>
      </c>
      <c r="AM6" s="178">
        <v>16</v>
      </c>
      <c r="AN6" s="178">
        <v>0</v>
      </c>
      <c r="AO6" s="171">
        <v>5.3328E-2</v>
      </c>
      <c r="AP6" s="178">
        <v>30</v>
      </c>
      <c r="AQ6" s="178">
        <v>0</v>
      </c>
      <c r="AR6" s="171">
        <v>0.06</v>
      </c>
      <c r="AS6" s="170">
        <v>0</v>
      </c>
      <c r="AT6" s="170">
        <v>0</v>
      </c>
      <c r="AU6" s="170">
        <v>0</v>
      </c>
      <c r="AV6" s="169">
        <v>0</v>
      </c>
      <c r="AW6" s="169">
        <v>0</v>
      </c>
      <c r="AX6" s="170">
        <v>0</v>
      </c>
      <c r="AY6" s="169">
        <v>298</v>
      </c>
      <c r="AZ6" s="169">
        <v>418</v>
      </c>
      <c r="BA6" s="170">
        <v>2.2679999999999998</v>
      </c>
      <c r="BB6" s="171">
        <v>2.4071609999999999</v>
      </c>
    </row>
    <row r="7" spans="1:54" x14ac:dyDescent="0.2">
      <c r="A7" s="19">
        <v>203</v>
      </c>
      <c r="B7" s="23" t="s">
        <v>3</v>
      </c>
      <c r="C7" s="31">
        <v>92</v>
      </c>
      <c r="D7" s="31">
        <v>98</v>
      </c>
      <c r="E7" s="90">
        <v>0.57299999999999995</v>
      </c>
      <c r="F7" s="31">
        <v>8</v>
      </c>
      <c r="G7" s="31">
        <v>12</v>
      </c>
      <c r="H7" s="90">
        <v>0.10333199999999999</v>
      </c>
      <c r="I7" s="31">
        <v>8</v>
      </c>
      <c r="J7" s="31">
        <v>2</v>
      </c>
      <c r="K7" s="90">
        <v>2.4E-2</v>
      </c>
      <c r="L7" s="31">
        <v>0</v>
      </c>
      <c r="M7" s="31">
        <v>0</v>
      </c>
      <c r="N7" s="90">
        <v>0</v>
      </c>
      <c r="O7" s="31">
        <v>389</v>
      </c>
      <c r="P7" s="31">
        <v>403</v>
      </c>
      <c r="Q7" s="90">
        <v>3.9716619999999998</v>
      </c>
      <c r="R7" s="31">
        <v>51</v>
      </c>
      <c r="S7" s="31">
        <v>51</v>
      </c>
      <c r="T7" s="90">
        <v>0.51</v>
      </c>
      <c r="U7" s="31">
        <v>0</v>
      </c>
      <c r="V7" s="31">
        <v>0</v>
      </c>
      <c r="W7" s="90">
        <v>0</v>
      </c>
      <c r="X7" s="31">
        <v>0</v>
      </c>
      <c r="Y7" s="31">
        <v>0</v>
      </c>
      <c r="Z7" s="90">
        <v>0</v>
      </c>
      <c r="AA7" s="31">
        <v>0</v>
      </c>
      <c r="AB7" s="31">
        <v>0</v>
      </c>
      <c r="AC7" s="90">
        <v>0</v>
      </c>
      <c r="AD7" s="31">
        <v>0</v>
      </c>
      <c r="AE7" s="31">
        <v>0</v>
      </c>
      <c r="AF7" s="90">
        <v>0</v>
      </c>
      <c r="AG7" s="31">
        <v>0</v>
      </c>
      <c r="AH7" s="31">
        <v>0</v>
      </c>
      <c r="AI7" s="90">
        <v>0</v>
      </c>
      <c r="AJ7" s="179">
        <v>0</v>
      </c>
      <c r="AK7" s="179">
        <v>1</v>
      </c>
      <c r="AL7" s="99">
        <v>5.8329999999999996E-3</v>
      </c>
      <c r="AM7" s="179">
        <v>0</v>
      </c>
      <c r="AN7" s="179">
        <v>0</v>
      </c>
      <c r="AO7" s="99">
        <v>0</v>
      </c>
      <c r="AP7" s="179">
        <v>5</v>
      </c>
      <c r="AQ7" s="179">
        <v>0</v>
      </c>
      <c r="AR7" s="99">
        <v>0.01</v>
      </c>
      <c r="AS7" s="90">
        <v>0</v>
      </c>
      <c r="AT7" s="90">
        <v>0</v>
      </c>
      <c r="AU7" s="90">
        <v>0</v>
      </c>
      <c r="AV7" s="31">
        <v>174</v>
      </c>
      <c r="AW7" s="31">
        <v>175</v>
      </c>
      <c r="AX7" s="90">
        <v>1.048</v>
      </c>
      <c r="AY7" s="31">
        <v>0</v>
      </c>
      <c r="AZ7" s="31">
        <v>0</v>
      </c>
      <c r="BA7" s="90">
        <v>0</v>
      </c>
      <c r="BB7" s="99">
        <v>6.2458269999999994</v>
      </c>
    </row>
    <row r="8" spans="1:54" x14ac:dyDescent="0.2">
      <c r="A8" s="19">
        <v>204</v>
      </c>
      <c r="B8" s="23" t="s">
        <v>4</v>
      </c>
      <c r="C8" s="31">
        <v>19</v>
      </c>
      <c r="D8" s="31">
        <v>23</v>
      </c>
      <c r="E8" s="90">
        <v>0.128</v>
      </c>
      <c r="F8" s="31">
        <v>0</v>
      </c>
      <c r="G8" s="31">
        <v>0</v>
      </c>
      <c r="H8" s="90">
        <v>0</v>
      </c>
      <c r="I8" s="31">
        <v>0</v>
      </c>
      <c r="J8" s="31">
        <v>0</v>
      </c>
      <c r="K8" s="90">
        <v>0</v>
      </c>
      <c r="L8" s="31">
        <v>0</v>
      </c>
      <c r="M8" s="31">
        <v>0</v>
      </c>
      <c r="N8" s="90">
        <v>0</v>
      </c>
      <c r="O8" s="31">
        <v>0</v>
      </c>
      <c r="P8" s="31">
        <v>0</v>
      </c>
      <c r="Q8" s="90">
        <v>0</v>
      </c>
      <c r="R8" s="31">
        <v>0</v>
      </c>
      <c r="S8" s="31">
        <v>0</v>
      </c>
      <c r="T8" s="90">
        <v>0</v>
      </c>
      <c r="U8" s="31">
        <v>0</v>
      </c>
      <c r="V8" s="31">
        <v>0</v>
      </c>
      <c r="W8" s="90">
        <v>0</v>
      </c>
      <c r="X8" s="31">
        <v>0</v>
      </c>
      <c r="Y8" s="31">
        <v>0</v>
      </c>
      <c r="Z8" s="90">
        <v>0</v>
      </c>
      <c r="AA8" s="31">
        <v>0</v>
      </c>
      <c r="AB8" s="31">
        <v>0</v>
      </c>
      <c r="AC8" s="90">
        <v>0</v>
      </c>
      <c r="AD8" s="31">
        <v>0</v>
      </c>
      <c r="AE8" s="31">
        <v>0</v>
      </c>
      <c r="AF8" s="90">
        <v>0</v>
      </c>
      <c r="AG8" s="31">
        <v>0</v>
      </c>
      <c r="AH8" s="31">
        <v>0</v>
      </c>
      <c r="AI8" s="90">
        <v>0</v>
      </c>
      <c r="AJ8" s="179">
        <v>8</v>
      </c>
      <c r="AK8" s="179">
        <v>5</v>
      </c>
      <c r="AL8" s="99">
        <v>6.2501000000000001E-2</v>
      </c>
      <c r="AM8" s="179">
        <v>20</v>
      </c>
      <c r="AN8" s="179">
        <v>0</v>
      </c>
      <c r="AO8" s="99">
        <v>6.6659999999999997E-2</v>
      </c>
      <c r="AP8" s="179">
        <v>3</v>
      </c>
      <c r="AQ8" s="179">
        <v>0</v>
      </c>
      <c r="AR8" s="99">
        <v>6.0000000000000001E-3</v>
      </c>
      <c r="AS8" s="90">
        <v>0</v>
      </c>
      <c r="AT8" s="90">
        <v>0</v>
      </c>
      <c r="AU8" s="90">
        <v>0</v>
      </c>
      <c r="AV8" s="31">
        <v>0</v>
      </c>
      <c r="AW8" s="31">
        <v>0</v>
      </c>
      <c r="AX8" s="90">
        <v>0</v>
      </c>
      <c r="AY8" s="31">
        <v>30</v>
      </c>
      <c r="AZ8" s="31">
        <v>40</v>
      </c>
      <c r="BA8" s="90">
        <v>0.22</v>
      </c>
      <c r="BB8" s="99">
        <v>0.48316099999999995</v>
      </c>
    </row>
    <row r="9" spans="1:54" x14ac:dyDescent="0.2">
      <c r="A9" s="19">
        <v>205</v>
      </c>
      <c r="B9" s="23" t="s">
        <v>5</v>
      </c>
      <c r="C9" s="31">
        <v>0</v>
      </c>
      <c r="D9" s="31">
        <v>12</v>
      </c>
      <c r="E9" s="90">
        <v>4.1999999999999996E-2</v>
      </c>
      <c r="F9" s="31">
        <v>60</v>
      </c>
      <c r="G9" s="31">
        <v>8</v>
      </c>
      <c r="H9" s="90">
        <v>0.296684</v>
      </c>
      <c r="I9" s="31">
        <v>12</v>
      </c>
      <c r="J9" s="31">
        <v>0</v>
      </c>
      <c r="K9" s="90">
        <v>2.4E-2</v>
      </c>
      <c r="L9" s="31">
        <v>0</v>
      </c>
      <c r="M9" s="31">
        <v>0</v>
      </c>
      <c r="N9" s="90">
        <v>0</v>
      </c>
      <c r="O9" s="31">
        <v>0</v>
      </c>
      <c r="P9" s="31">
        <v>0</v>
      </c>
      <c r="Q9" s="90">
        <v>0</v>
      </c>
      <c r="R9" s="31">
        <v>0</v>
      </c>
      <c r="S9" s="31">
        <v>0</v>
      </c>
      <c r="T9" s="90">
        <v>0</v>
      </c>
      <c r="U9" s="31">
        <v>0</v>
      </c>
      <c r="V9" s="31">
        <v>0</v>
      </c>
      <c r="W9" s="90">
        <v>0</v>
      </c>
      <c r="X9" s="31">
        <v>0</v>
      </c>
      <c r="Y9" s="31">
        <v>0</v>
      </c>
      <c r="Z9" s="90">
        <v>0</v>
      </c>
      <c r="AA9" s="31">
        <v>0</v>
      </c>
      <c r="AB9" s="31">
        <v>0</v>
      </c>
      <c r="AC9" s="90">
        <v>0</v>
      </c>
      <c r="AD9" s="31">
        <v>0</v>
      </c>
      <c r="AE9" s="31">
        <v>0</v>
      </c>
      <c r="AF9" s="90">
        <v>0</v>
      </c>
      <c r="AG9" s="31">
        <v>0</v>
      </c>
      <c r="AH9" s="31">
        <v>0</v>
      </c>
      <c r="AI9" s="90">
        <v>0</v>
      </c>
      <c r="AJ9" s="179">
        <v>129</v>
      </c>
      <c r="AK9" s="179">
        <v>107</v>
      </c>
      <c r="AL9" s="99">
        <v>1.1616739999999999</v>
      </c>
      <c r="AM9" s="179">
        <v>20</v>
      </c>
      <c r="AN9" s="179">
        <v>0</v>
      </c>
      <c r="AO9" s="99">
        <v>6.6659999999999997E-2</v>
      </c>
      <c r="AP9" s="179">
        <v>50</v>
      </c>
      <c r="AQ9" s="179">
        <v>0</v>
      </c>
      <c r="AR9" s="99">
        <v>9.9999999999999992E-2</v>
      </c>
      <c r="AS9" s="90">
        <v>0</v>
      </c>
      <c r="AT9" s="90">
        <v>0</v>
      </c>
      <c r="AU9" s="90">
        <v>0</v>
      </c>
      <c r="AV9" s="31">
        <v>15</v>
      </c>
      <c r="AW9" s="31">
        <v>15</v>
      </c>
      <c r="AX9" s="90">
        <v>0.09</v>
      </c>
      <c r="AY9" s="31">
        <v>102</v>
      </c>
      <c r="AZ9" s="31">
        <v>102</v>
      </c>
      <c r="BA9" s="90">
        <v>0.61199999999999999</v>
      </c>
      <c r="BB9" s="99">
        <v>2.3930180000000001</v>
      </c>
    </row>
    <row r="10" spans="1:54" x14ac:dyDescent="0.2">
      <c r="A10" s="19">
        <v>206</v>
      </c>
      <c r="B10" s="23" t="s">
        <v>6</v>
      </c>
      <c r="C10" s="31">
        <v>0</v>
      </c>
      <c r="D10" s="31">
        <v>0</v>
      </c>
      <c r="E10" s="90">
        <v>0</v>
      </c>
      <c r="F10" s="31">
        <v>0</v>
      </c>
      <c r="G10" s="31">
        <v>0</v>
      </c>
      <c r="H10" s="90">
        <v>0</v>
      </c>
      <c r="I10" s="31">
        <v>0</v>
      </c>
      <c r="J10" s="31">
        <v>0</v>
      </c>
      <c r="K10" s="90">
        <v>0</v>
      </c>
      <c r="L10" s="31">
        <v>0</v>
      </c>
      <c r="M10" s="31">
        <v>0</v>
      </c>
      <c r="N10" s="90">
        <v>0</v>
      </c>
      <c r="O10" s="31">
        <v>157</v>
      </c>
      <c r="P10" s="31">
        <v>170</v>
      </c>
      <c r="Q10" s="90">
        <v>1.645829</v>
      </c>
      <c r="R10" s="31">
        <v>35</v>
      </c>
      <c r="S10" s="31">
        <v>22</v>
      </c>
      <c r="T10" s="90">
        <v>0.26332899999999998</v>
      </c>
      <c r="U10" s="31">
        <v>0</v>
      </c>
      <c r="V10" s="31">
        <v>0</v>
      </c>
      <c r="W10" s="90">
        <v>0</v>
      </c>
      <c r="X10" s="31">
        <v>101</v>
      </c>
      <c r="Y10" s="31">
        <v>79</v>
      </c>
      <c r="Z10" s="90">
        <v>0.88167399999999996</v>
      </c>
      <c r="AA10" s="31">
        <v>30</v>
      </c>
      <c r="AB10" s="31">
        <v>27</v>
      </c>
      <c r="AC10" s="90">
        <v>0.279999</v>
      </c>
      <c r="AD10" s="31">
        <v>0</v>
      </c>
      <c r="AE10" s="31">
        <v>0</v>
      </c>
      <c r="AF10" s="90">
        <v>0</v>
      </c>
      <c r="AG10" s="31">
        <v>0</v>
      </c>
      <c r="AH10" s="31">
        <v>0</v>
      </c>
      <c r="AI10" s="90">
        <v>0</v>
      </c>
      <c r="AJ10" s="179">
        <v>4</v>
      </c>
      <c r="AK10" s="179">
        <v>8</v>
      </c>
      <c r="AL10" s="99">
        <v>6.3331999999999999E-2</v>
      </c>
      <c r="AM10" s="179">
        <v>29</v>
      </c>
      <c r="AN10" s="179">
        <v>0</v>
      </c>
      <c r="AO10" s="99">
        <v>9.6656999999999993E-2</v>
      </c>
      <c r="AP10" s="179">
        <v>1</v>
      </c>
      <c r="AQ10" s="179">
        <v>0</v>
      </c>
      <c r="AR10" s="99">
        <v>2E-3</v>
      </c>
      <c r="AS10" s="90">
        <v>0</v>
      </c>
      <c r="AT10" s="90">
        <v>0</v>
      </c>
      <c r="AU10" s="90">
        <v>0</v>
      </c>
      <c r="AV10" s="31">
        <v>0</v>
      </c>
      <c r="AW10" s="31">
        <v>0</v>
      </c>
      <c r="AX10" s="90">
        <v>0</v>
      </c>
      <c r="AY10" s="31">
        <v>0</v>
      </c>
      <c r="AZ10" s="31">
        <v>0</v>
      </c>
      <c r="BA10" s="90">
        <v>0</v>
      </c>
      <c r="BB10" s="99">
        <v>3.2328199999999998</v>
      </c>
    </row>
    <row r="11" spans="1:54" x14ac:dyDescent="0.2">
      <c r="A11" s="19">
        <v>207</v>
      </c>
      <c r="B11" s="23" t="s">
        <v>7</v>
      </c>
      <c r="C11" s="31">
        <v>32</v>
      </c>
      <c r="D11" s="31">
        <v>30</v>
      </c>
      <c r="E11" s="90">
        <v>0.185</v>
      </c>
      <c r="F11" s="31">
        <v>0</v>
      </c>
      <c r="G11" s="31">
        <v>0</v>
      </c>
      <c r="H11" s="90">
        <v>0</v>
      </c>
      <c r="I11" s="31">
        <v>3</v>
      </c>
      <c r="J11" s="31">
        <v>3</v>
      </c>
      <c r="K11" s="90">
        <v>1.7999999999999999E-2</v>
      </c>
      <c r="L11" s="31">
        <v>0</v>
      </c>
      <c r="M11" s="31">
        <v>0</v>
      </c>
      <c r="N11" s="90">
        <v>0</v>
      </c>
      <c r="O11" s="31">
        <v>70</v>
      </c>
      <c r="P11" s="31">
        <v>70</v>
      </c>
      <c r="Q11" s="90">
        <v>0.7</v>
      </c>
      <c r="R11" s="31">
        <v>26</v>
      </c>
      <c r="S11" s="31">
        <v>26</v>
      </c>
      <c r="T11" s="90">
        <v>0.26</v>
      </c>
      <c r="U11" s="31">
        <v>0</v>
      </c>
      <c r="V11" s="31">
        <v>0</v>
      </c>
      <c r="W11" s="90">
        <v>0</v>
      </c>
      <c r="X11" s="31">
        <v>0</v>
      </c>
      <c r="Y11" s="31">
        <v>0</v>
      </c>
      <c r="Z11" s="90">
        <v>0</v>
      </c>
      <c r="AA11" s="31">
        <v>0</v>
      </c>
      <c r="AB11" s="31">
        <v>0</v>
      </c>
      <c r="AC11" s="90">
        <v>0</v>
      </c>
      <c r="AD11" s="31">
        <v>0</v>
      </c>
      <c r="AE11" s="31">
        <v>0</v>
      </c>
      <c r="AF11" s="90">
        <v>0</v>
      </c>
      <c r="AG11" s="31">
        <v>0</v>
      </c>
      <c r="AH11" s="31">
        <v>0</v>
      </c>
      <c r="AI11" s="90">
        <v>0</v>
      </c>
      <c r="AJ11" s="179">
        <v>64</v>
      </c>
      <c r="AK11" s="179">
        <v>64</v>
      </c>
      <c r="AL11" s="99">
        <v>0.64</v>
      </c>
      <c r="AM11" s="179">
        <v>0</v>
      </c>
      <c r="AN11" s="179">
        <v>0</v>
      </c>
      <c r="AO11" s="99">
        <v>0</v>
      </c>
      <c r="AP11" s="179">
        <v>0</v>
      </c>
      <c r="AQ11" s="179">
        <v>0</v>
      </c>
      <c r="AR11" s="99">
        <v>0</v>
      </c>
      <c r="AS11" s="90">
        <v>0</v>
      </c>
      <c r="AT11" s="90">
        <v>0</v>
      </c>
      <c r="AU11" s="90">
        <v>0</v>
      </c>
      <c r="AV11" s="31">
        <v>0</v>
      </c>
      <c r="AW11" s="31">
        <v>0</v>
      </c>
      <c r="AX11" s="90">
        <v>0</v>
      </c>
      <c r="AY11" s="31">
        <v>0</v>
      </c>
      <c r="AZ11" s="31">
        <v>23</v>
      </c>
      <c r="BA11" s="90">
        <v>9.1999999999999998E-2</v>
      </c>
      <c r="BB11" s="99">
        <v>1.895</v>
      </c>
    </row>
    <row r="12" spans="1:54" x14ac:dyDescent="0.2">
      <c r="A12" s="19">
        <v>208</v>
      </c>
      <c r="B12" s="23" t="s">
        <v>8</v>
      </c>
      <c r="C12" s="31">
        <v>39</v>
      </c>
      <c r="D12" s="31">
        <v>45</v>
      </c>
      <c r="E12" s="90">
        <v>0.255</v>
      </c>
      <c r="F12" s="31">
        <v>9</v>
      </c>
      <c r="G12" s="31">
        <v>9</v>
      </c>
      <c r="H12" s="90">
        <v>0.09</v>
      </c>
      <c r="I12" s="31">
        <v>4</v>
      </c>
      <c r="J12" s="31">
        <v>0</v>
      </c>
      <c r="K12" s="90">
        <v>8.0000000000000002E-3</v>
      </c>
      <c r="L12" s="31">
        <v>0</v>
      </c>
      <c r="M12" s="31">
        <v>0</v>
      </c>
      <c r="N12" s="90">
        <v>0</v>
      </c>
      <c r="O12" s="31">
        <v>0</v>
      </c>
      <c r="P12" s="31">
        <v>0</v>
      </c>
      <c r="Q12" s="90">
        <v>0</v>
      </c>
      <c r="R12" s="31">
        <v>0</v>
      </c>
      <c r="S12" s="31">
        <v>0</v>
      </c>
      <c r="T12" s="90">
        <v>0</v>
      </c>
      <c r="U12" s="31">
        <v>0</v>
      </c>
      <c r="V12" s="31">
        <v>0</v>
      </c>
      <c r="W12" s="90">
        <v>0</v>
      </c>
      <c r="X12" s="31">
        <v>0</v>
      </c>
      <c r="Y12" s="31">
        <v>0</v>
      </c>
      <c r="Z12" s="90">
        <v>0</v>
      </c>
      <c r="AA12" s="31">
        <v>0</v>
      </c>
      <c r="AB12" s="31">
        <v>0</v>
      </c>
      <c r="AC12" s="90">
        <v>0</v>
      </c>
      <c r="AD12" s="31">
        <v>0</v>
      </c>
      <c r="AE12" s="31">
        <v>0</v>
      </c>
      <c r="AF12" s="90">
        <v>0</v>
      </c>
      <c r="AG12" s="31">
        <v>0</v>
      </c>
      <c r="AH12" s="31">
        <v>0</v>
      </c>
      <c r="AI12" s="90">
        <v>0</v>
      </c>
      <c r="AJ12" s="179">
        <v>160</v>
      </c>
      <c r="AK12" s="179">
        <v>154</v>
      </c>
      <c r="AL12" s="99">
        <v>1.565002</v>
      </c>
      <c r="AM12" s="179">
        <v>13</v>
      </c>
      <c r="AN12" s="179">
        <v>0</v>
      </c>
      <c r="AO12" s="99">
        <v>4.3328999999999999E-2</v>
      </c>
      <c r="AP12" s="179">
        <v>23</v>
      </c>
      <c r="AQ12" s="179">
        <v>0</v>
      </c>
      <c r="AR12" s="99">
        <v>4.5999999999999999E-2</v>
      </c>
      <c r="AS12" s="90">
        <v>8.0196666666666666E-2</v>
      </c>
      <c r="AT12" s="90">
        <v>0.11227533333333334</v>
      </c>
      <c r="AU12" s="90">
        <v>0.192472</v>
      </c>
      <c r="AV12" s="31">
        <v>0</v>
      </c>
      <c r="AW12" s="31">
        <v>0</v>
      </c>
      <c r="AX12" s="90">
        <v>0</v>
      </c>
      <c r="AY12" s="31">
        <v>115</v>
      </c>
      <c r="AZ12" s="31">
        <v>170</v>
      </c>
      <c r="BA12" s="90">
        <v>0.90999999999999992</v>
      </c>
      <c r="BB12" s="99">
        <v>3.1098029999999994</v>
      </c>
    </row>
    <row r="13" spans="1:54" x14ac:dyDescent="0.2">
      <c r="A13" s="19">
        <v>209</v>
      </c>
      <c r="B13" s="23" t="s">
        <v>9</v>
      </c>
      <c r="C13" s="31">
        <v>13</v>
      </c>
      <c r="D13" s="31">
        <v>16</v>
      </c>
      <c r="E13" s="90">
        <v>8.8499999999999995E-2</v>
      </c>
      <c r="F13" s="31">
        <v>3</v>
      </c>
      <c r="G13" s="31">
        <v>5</v>
      </c>
      <c r="H13" s="90">
        <v>4.1665999999999995E-2</v>
      </c>
      <c r="I13" s="31">
        <v>32</v>
      </c>
      <c r="J13" s="31">
        <v>32</v>
      </c>
      <c r="K13" s="90">
        <v>0.192</v>
      </c>
      <c r="L13" s="31">
        <v>0</v>
      </c>
      <c r="M13" s="31">
        <v>0</v>
      </c>
      <c r="N13" s="90">
        <v>0</v>
      </c>
      <c r="O13" s="31">
        <v>0</v>
      </c>
      <c r="P13" s="31">
        <v>0</v>
      </c>
      <c r="Q13" s="90">
        <v>0</v>
      </c>
      <c r="R13" s="31">
        <v>0</v>
      </c>
      <c r="S13" s="31">
        <v>0</v>
      </c>
      <c r="T13" s="90">
        <v>0</v>
      </c>
      <c r="U13" s="31">
        <v>0</v>
      </c>
      <c r="V13" s="31">
        <v>0</v>
      </c>
      <c r="W13" s="90">
        <v>0</v>
      </c>
      <c r="X13" s="31">
        <v>0</v>
      </c>
      <c r="Y13" s="31">
        <v>0</v>
      </c>
      <c r="Z13" s="90">
        <v>0</v>
      </c>
      <c r="AA13" s="31">
        <v>0</v>
      </c>
      <c r="AB13" s="31">
        <v>0</v>
      </c>
      <c r="AC13" s="90">
        <v>0</v>
      </c>
      <c r="AD13" s="31">
        <v>0</v>
      </c>
      <c r="AE13" s="31">
        <v>0</v>
      </c>
      <c r="AF13" s="90">
        <v>0</v>
      </c>
      <c r="AG13" s="31">
        <v>0</v>
      </c>
      <c r="AH13" s="31">
        <v>0</v>
      </c>
      <c r="AI13" s="90">
        <v>0</v>
      </c>
      <c r="AJ13" s="179">
        <v>6</v>
      </c>
      <c r="AK13" s="179">
        <v>9</v>
      </c>
      <c r="AL13" s="99">
        <v>7.7498999999999998E-2</v>
      </c>
      <c r="AM13" s="179">
        <v>49</v>
      </c>
      <c r="AN13" s="179">
        <v>0</v>
      </c>
      <c r="AO13" s="99">
        <v>0.16331699999999999</v>
      </c>
      <c r="AP13" s="179">
        <v>12</v>
      </c>
      <c r="AQ13" s="179">
        <v>0</v>
      </c>
      <c r="AR13" s="99">
        <v>2.4E-2</v>
      </c>
      <c r="AS13" s="90">
        <v>0</v>
      </c>
      <c r="AT13" s="90">
        <v>0</v>
      </c>
      <c r="AU13" s="90">
        <v>0</v>
      </c>
      <c r="AV13" s="31">
        <v>0</v>
      </c>
      <c r="AW13" s="31">
        <v>0</v>
      </c>
      <c r="AX13" s="90">
        <v>0</v>
      </c>
      <c r="AY13" s="31">
        <v>30</v>
      </c>
      <c r="AZ13" s="31">
        <v>35</v>
      </c>
      <c r="BA13" s="90">
        <v>0.19999999999999998</v>
      </c>
      <c r="BB13" s="99">
        <v>0.78698199999999996</v>
      </c>
    </row>
    <row r="14" spans="1:54" x14ac:dyDescent="0.2">
      <c r="A14" s="19">
        <v>210</v>
      </c>
      <c r="B14" s="23" t="s">
        <v>10</v>
      </c>
      <c r="C14" s="31">
        <v>20</v>
      </c>
      <c r="D14" s="31">
        <v>24</v>
      </c>
      <c r="E14" s="90">
        <v>0.13399999999999998</v>
      </c>
      <c r="F14" s="31">
        <v>4</v>
      </c>
      <c r="G14" s="31">
        <v>0</v>
      </c>
      <c r="H14" s="90">
        <v>1.6667999999999999E-2</v>
      </c>
      <c r="I14" s="31">
        <v>27</v>
      </c>
      <c r="J14" s="31">
        <v>0</v>
      </c>
      <c r="K14" s="90">
        <v>5.3999999999999999E-2</v>
      </c>
      <c r="L14" s="31">
        <v>0</v>
      </c>
      <c r="M14" s="31">
        <v>0</v>
      </c>
      <c r="N14" s="90">
        <v>0</v>
      </c>
      <c r="O14" s="31">
        <v>130</v>
      </c>
      <c r="P14" s="31">
        <v>140</v>
      </c>
      <c r="Q14" s="90">
        <v>1.35833</v>
      </c>
      <c r="R14" s="31">
        <v>31</v>
      </c>
      <c r="S14" s="31">
        <v>30</v>
      </c>
      <c r="T14" s="90">
        <v>0.30333299999999996</v>
      </c>
      <c r="U14" s="31">
        <v>0</v>
      </c>
      <c r="V14" s="31">
        <v>0</v>
      </c>
      <c r="W14" s="90">
        <v>0</v>
      </c>
      <c r="X14" s="31">
        <v>0</v>
      </c>
      <c r="Y14" s="31">
        <v>0</v>
      </c>
      <c r="Z14" s="90">
        <v>0</v>
      </c>
      <c r="AA14" s="31">
        <v>0</v>
      </c>
      <c r="AB14" s="31">
        <v>0</v>
      </c>
      <c r="AC14" s="90">
        <v>0</v>
      </c>
      <c r="AD14" s="31">
        <v>0</v>
      </c>
      <c r="AE14" s="31">
        <v>0</v>
      </c>
      <c r="AF14" s="90">
        <v>0</v>
      </c>
      <c r="AG14" s="31">
        <v>0</v>
      </c>
      <c r="AH14" s="31">
        <v>0</v>
      </c>
      <c r="AI14" s="90">
        <v>0</v>
      </c>
      <c r="AJ14" s="179">
        <v>13</v>
      </c>
      <c r="AK14" s="179">
        <v>6</v>
      </c>
      <c r="AL14" s="99">
        <v>8.9168999999999998E-2</v>
      </c>
      <c r="AM14" s="179">
        <v>37</v>
      </c>
      <c r="AN14" s="179">
        <v>0</v>
      </c>
      <c r="AO14" s="99">
        <v>0.123321</v>
      </c>
      <c r="AP14" s="179">
        <v>0</v>
      </c>
      <c r="AQ14" s="179">
        <v>0</v>
      </c>
      <c r="AR14" s="99">
        <v>0</v>
      </c>
      <c r="AS14" s="90">
        <v>0</v>
      </c>
      <c r="AT14" s="90">
        <v>0</v>
      </c>
      <c r="AU14" s="90">
        <v>0</v>
      </c>
      <c r="AV14" s="31">
        <v>0</v>
      </c>
      <c r="AW14" s="31">
        <v>0</v>
      </c>
      <c r="AX14" s="90">
        <v>0</v>
      </c>
      <c r="AY14" s="31">
        <v>7</v>
      </c>
      <c r="AZ14" s="31">
        <v>7</v>
      </c>
      <c r="BA14" s="90">
        <v>4.1999999999999996E-2</v>
      </c>
      <c r="BB14" s="99">
        <v>2.1208209999999994</v>
      </c>
    </row>
    <row r="15" spans="1:54" x14ac:dyDescent="0.2">
      <c r="A15" s="19">
        <v>211</v>
      </c>
      <c r="B15" s="23" t="s">
        <v>11</v>
      </c>
      <c r="C15" s="31">
        <v>0</v>
      </c>
      <c r="D15" s="31">
        <v>79</v>
      </c>
      <c r="E15" s="90">
        <v>0.27649999999999997</v>
      </c>
      <c r="F15" s="31">
        <v>81</v>
      </c>
      <c r="G15" s="31">
        <v>0</v>
      </c>
      <c r="H15" s="90">
        <v>0.33752699999999997</v>
      </c>
      <c r="I15" s="31">
        <v>19</v>
      </c>
      <c r="J15" s="31">
        <v>10</v>
      </c>
      <c r="K15" s="90">
        <v>7.8E-2</v>
      </c>
      <c r="L15" s="31">
        <v>0</v>
      </c>
      <c r="M15" s="31">
        <v>0</v>
      </c>
      <c r="N15" s="90">
        <v>0</v>
      </c>
      <c r="O15" s="31">
        <v>40</v>
      </c>
      <c r="P15" s="31">
        <v>40</v>
      </c>
      <c r="Q15" s="90">
        <v>0.39999999999999997</v>
      </c>
      <c r="R15" s="31">
        <v>0</v>
      </c>
      <c r="S15" s="31">
        <v>0</v>
      </c>
      <c r="T15" s="90">
        <v>0</v>
      </c>
      <c r="U15" s="31">
        <v>0</v>
      </c>
      <c r="V15" s="31">
        <v>0</v>
      </c>
      <c r="W15" s="90">
        <v>0</v>
      </c>
      <c r="X15" s="31">
        <v>0</v>
      </c>
      <c r="Y15" s="31">
        <v>0</v>
      </c>
      <c r="Z15" s="90">
        <v>0</v>
      </c>
      <c r="AA15" s="31">
        <v>0</v>
      </c>
      <c r="AB15" s="31">
        <v>0</v>
      </c>
      <c r="AC15" s="90">
        <v>0</v>
      </c>
      <c r="AD15" s="31">
        <v>0</v>
      </c>
      <c r="AE15" s="31">
        <v>0</v>
      </c>
      <c r="AF15" s="90">
        <v>0</v>
      </c>
      <c r="AG15" s="31">
        <v>0</v>
      </c>
      <c r="AH15" s="31">
        <v>0</v>
      </c>
      <c r="AI15" s="90">
        <v>0</v>
      </c>
      <c r="AJ15" s="179">
        <v>33</v>
      </c>
      <c r="AK15" s="179">
        <v>29</v>
      </c>
      <c r="AL15" s="99">
        <v>0.306668</v>
      </c>
      <c r="AM15" s="179">
        <v>68</v>
      </c>
      <c r="AN15" s="179">
        <v>0</v>
      </c>
      <c r="AO15" s="99">
        <v>0.22664399999999998</v>
      </c>
      <c r="AP15" s="179">
        <v>93</v>
      </c>
      <c r="AQ15" s="179">
        <v>0</v>
      </c>
      <c r="AR15" s="99">
        <v>0.186</v>
      </c>
      <c r="AS15" s="90">
        <v>0</v>
      </c>
      <c r="AT15" s="90">
        <v>0</v>
      </c>
      <c r="AU15" s="90">
        <v>0</v>
      </c>
      <c r="AV15" s="31">
        <v>0</v>
      </c>
      <c r="AW15" s="31">
        <v>0</v>
      </c>
      <c r="AX15" s="90">
        <v>0</v>
      </c>
      <c r="AY15" s="31">
        <v>427</v>
      </c>
      <c r="AZ15" s="31">
        <v>427</v>
      </c>
      <c r="BA15" s="90">
        <v>2.5619999999999998</v>
      </c>
      <c r="BB15" s="99">
        <v>4.3733389999999996</v>
      </c>
    </row>
    <row r="16" spans="1:54" x14ac:dyDescent="0.2">
      <c r="A16" s="19">
        <v>212</v>
      </c>
      <c r="B16" s="23" t="s">
        <v>12</v>
      </c>
      <c r="C16" s="31">
        <v>84</v>
      </c>
      <c r="D16" s="31">
        <v>85</v>
      </c>
      <c r="E16" s="90">
        <v>0.50749999999999995</v>
      </c>
      <c r="F16" s="31">
        <v>6</v>
      </c>
      <c r="G16" s="31">
        <v>3</v>
      </c>
      <c r="H16" s="90">
        <v>4.2500999999999997E-2</v>
      </c>
      <c r="I16" s="31">
        <v>50</v>
      </c>
      <c r="J16" s="31">
        <v>39</v>
      </c>
      <c r="K16" s="90">
        <v>0.25600000000000001</v>
      </c>
      <c r="L16" s="31">
        <v>0</v>
      </c>
      <c r="M16" s="31">
        <v>0</v>
      </c>
      <c r="N16" s="90">
        <v>0</v>
      </c>
      <c r="O16" s="31">
        <v>180</v>
      </c>
      <c r="P16" s="31">
        <v>192</v>
      </c>
      <c r="Q16" s="90">
        <v>1.869996</v>
      </c>
      <c r="R16" s="31">
        <v>51</v>
      </c>
      <c r="S16" s="31">
        <v>47</v>
      </c>
      <c r="T16" s="90">
        <v>0.48333199999999998</v>
      </c>
      <c r="U16" s="31">
        <v>0</v>
      </c>
      <c r="V16" s="31">
        <v>0</v>
      </c>
      <c r="W16" s="90">
        <v>0</v>
      </c>
      <c r="X16" s="31">
        <v>0</v>
      </c>
      <c r="Y16" s="31">
        <v>0</v>
      </c>
      <c r="Z16" s="90">
        <v>0</v>
      </c>
      <c r="AA16" s="31">
        <v>0</v>
      </c>
      <c r="AB16" s="31">
        <v>0</v>
      </c>
      <c r="AC16" s="90">
        <v>0</v>
      </c>
      <c r="AD16" s="31">
        <v>0</v>
      </c>
      <c r="AE16" s="31">
        <v>0</v>
      </c>
      <c r="AF16" s="90">
        <v>0</v>
      </c>
      <c r="AG16" s="31">
        <v>0</v>
      </c>
      <c r="AH16" s="31">
        <v>0</v>
      </c>
      <c r="AI16" s="90">
        <v>0</v>
      </c>
      <c r="AJ16" s="179">
        <v>0</v>
      </c>
      <c r="AK16" s="179">
        <v>2</v>
      </c>
      <c r="AL16" s="99">
        <v>1.1665999999999999E-2</v>
      </c>
      <c r="AM16" s="179">
        <v>122</v>
      </c>
      <c r="AN16" s="179">
        <v>0</v>
      </c>
      <c r="AO16" s="99">
        <v>0.40662599999999999</v>
      </c>
      <c r="AP16" s="179">
        <v>5</v>
      </c>
      <c r="AQ16" s="179">
        <v>0</v>
      </c>
      <c r="AR16" s="99">
        <v>0.01</v>
      </c>
      <c r="AS16" s="90">
        <v>0</v>
      </c>
      <c r="AT16" s="90">
        <v>0</v>
      </c>
      <c r="AU16" s="90">
        <v>0</v>
      </c>
      <c r="AV16" s="31">
        <v>0</v>
      </c>
      <c r="AW16" s="31">
        <v>0</v>
      </c>
      <c r="AX16" s="90">
        <v>0</v>
      </c>
      <c r="AY16" s="31">
        <v>20</v>
      </c>
      <c r="AZ16" s="31">
        <v>18</v>
      </c>
      <c r="BA16" s="90">
        <v>0.11199999999999999</v>
      </c>
      <c r="BB16" s="99">
        <v>3.6996209999999996</v>
      </c>
    </row>
    <row r="17" spans="1:54" x14ac:dyDescent="0.2">
      <c r="A17" s="19">
        <v>213</v>
      </c>
      <c r="B17" s="23" t="s">
        <v>13</v>
      </c>
      <c r="C17" s="31">
        <v>59</v>
      </c>
      <c r="D17" s="31">
        <v>51</v>
      </c>
      <c r="E17" s="90">
        <v>0.32600000000000001</v>
      </c>
      <c r="F17" s="31">
        <v>0</v>
      </c>
      <c r="G17" s="31">
        <v>0</v>
      </c>
      <c r="H17" s="90">
        <v>0</v>
      </c>
      <c r="I17" s="31">
        <v>27</v>
      </c>
      <c r="J17" s="31">
        <v>27</v>
      </c>
      <c r="K17" s="90">
        <v>0.16200000000000001</v>
      </c>
      <c r="L17" s="31">
        <v>0</v>
      </c>
      <c r="M17" s="31">
        <v>0</v>
      </c>
      <c r="N17" s="90">
        <v>0</v>
      </c>
      <c r="O17" s="31">
        <v>0</v>
      </c>
      <c r="P17" s="31">
        <v>0</v>
      </c>
      <c r="Q17" s="90">
        <v>0</v>
      </c>
      <c r="R17" s="31">
        <v>0</v>
      </c>
      <c r="S17" s="31">
        <v>0</v>
      </c>
      <c r="T17" s="90">
        <v>0</v>
      </c>
      <c r="U17" s="31">
        <v>0</v>
      </c>
      <c r="V17" s="31">
        <v>0</v>
      </c>
      <c r="W17" s="90">
        <v>0</v>
      </c>
      <c r="X17" s="31">
        <v>61</v>
      </c>
      <c r="Y17" s="31">
        <v>60</v>
      </c>
      <c r="Z17" s="90">
        <v>0.60416700000000001</v>
      </c>
      <c r="AA17" s="31">
        <v>0</v>
      </c>
      <c r="AB17" s="31">
        <v>0</v>
      </c>
      <c r="AC17" s="90">
        <v>0</v>
      </c>
      <c r="AD17" s="31">
        <v>0</v>
      </c>
      <c r="AE17" s="31">
        <v>0</v>
      </c>
      <c r="AF17" s="90">
        <v>0</v>
      </c>
      <c r="AG17" s="31">
        <v>10</v>
      </c>
      <c r="AH17" s="31">
        <v>10</v>
      </c>
      <c r="AI17" s="90">
        <v>9.9999999999999992E-2</v>
      </c>
      <c r="AJ17" s="179">
        <v>65</v>
      </c>
      <c r="AK17" s="179">
        <v>66</v>
      </c>
      <c r="AL17" s="99">
        <v>0.655833</v>
      </c>
      <c r="AM17" s="179">
        <v>28</v>
      </c>
      <c r="AN17" s="179">
        <v>0</v>
      </c>
      <c r="AO17" s="99">
        <v>9.332399999999999E-2</v>
      </c>
      <c r="AP17" s="179">
        <v>7</v>
      </c>
      <c r="AQ17" s="179">
        <v>0</v>
      </c>
      <c r="AR17" s="99">
        <v>1.3999999999999999E-2</v>
      </c>
      <c r="AS17" s="90">
        <v>0</v>
      </c>
      <c r="AT17" s="90">
        <v>0</v>
      </c>
      <c r="AU17" s="90">
        <v>0</v>
      </c>
      <c r="AV17" s="31">
        <v>0</v>
      </c>
      <c r="AW17" s="31">
        <v>0</v>
      </c>
      <c r="AX17" s="90">
        <v>0</v>
      </c>
      <c r="AY17" s="31">
        <v>116</v>
      </c>
      <c r="AZ17" s="31">
        <v>116</v>
      </c>
      <c r="BA17" s="90">
        <v>0.69599999999999995</v>
      </c>
      <c r="BB17" s="99">
        <v>2.6513239999999998</v>
      </c>
    </row>
    <row r="18" spans="1:54" x14ac:dyDescent="0.2">
      <c r="A18" s="19">
        <v>301</v>
      </c>
      <c r="B18" s="23" t="s">
        <v>14</v>
      </c>
      <c r="C18" s="31">
        <v>55</v>
      </c>
      <c r="D18" s="31">
        <v>55</v>
      </c>
      <c r="E18" s="90">
        <v>0.32999999999999996</v>
      </c>
      <c r="F18" s="31">
        <v>0</v>
      </c>
      <c r="G18" s="31">
        <v>0</v>
      </c>
      <c r="H18" s="90">
        <v>0</v>
      </c>
      <c r="I18" s="31">
        <v>0</v>
      </c>
      <c r="J18" s="31">
        <v>0</v>
      </c>
      <c r="K18" s="90">
        <v>0</v>
      </c>
      <c r="L18" s="31">
        <v>0</v>
      </c>
      <c r="M18" s="31">
        <v>0</v>
      </c>
      <c r="N18" s="90">
        <v>0</v>
      </c>
      <c r="O18" s="31">
        <v>0</v>
      </c>
      <c r="P18" s="31">
        <v>0</v>
      </c>
      <c r="Q18" s="90">
        <v>0</v>
      </c>
      <c r="R18" s="31">
        <v>0</v>
      </c>
      <c r="S18" s="31">
        <v>0</v>
      </c>
      <c r="T18" s="90">
        <v>0</v>
      </c>
      <c r="U18" s="31">
        <v>0</v>
      </c>
      <c r="V18" s="31">
        <v>0</v>
      </c>
      <c r="W18" s="90">
        <v>0</v>
      </c>
      <c r="X18" s="31">
        <v>94</v>
      </c>
      <c r="Y18" s="31">
        <v>126</v>
      </c>
      <c r="Z18" s="90">
        <v>1.1266559999999999</v>
      </c>
      <c r="AA18" s="31">
        <v>0</v>
      </c>
      <c r="AB18" s="31">
        <v>0</v>
      </c>
      <c r="AC18" s="90">
        <v>0</v>
      </c>
      <c r="AD18" s="31">
        <v>0</v>
      </c>
      <c r="AE18" s="31">
        <v>0</v>
      </c>
      <c r="AF18" s="90">
        <v>0</v>
      </c>
      <c r="AG18" s="31">
        <v>0</v>
      </c>
      <c r="AH18" s="31">
        <v>0</v>
      </c>
      <c r="AI18" s="90">
        <v>0</v>
      </c>
      <c r="AJ18" s="179">
        <v>1</v>
      </c>
      <c r="AK18" s="179">
        <v>1</v>
      </c>
      <c r="AL18" s="99">
        <v>0.01</v>
      </c>
      <c r="AM18" s="179">
        <v>38</v>
      </c>
      <c r="AN18" s="179">
        <v>0</v>
      </c>
      <c r="AO18" s="99">
        <v>0.12665399999999999</v>
      </c>
      <c r="AP18" s="179">
        <v>3</v>
      </c>
      <c r="AQ18" s="179">
        <v>0</v>
      </c>
      <c r="AR18" s="99">
        <v>6.0000000000000001E-3</v>
      </c>
      <c r="AS18" s="90">
        <v>0</v>
      </c>
      <c r="AT18" s="90">
        <v>0</v>
      </c>
      <c r="AU18" s="90">
        <v>0</v>
      </c>
      <c r="AV18" s="31">
        <v>0</v>
      </c>
      <c r="AW18" s="31">
        <v>0</v>
      </c>
      <c r="AX18" s="90">
        <v>0</v>
      </c>
      <c r="AY18" s="31">
        <v>212</v>
      </c>
      <c r="AZ18" s="31">
        <v>235</v>
      </c>
      <c r="BA18" s="90">
        <v>1.3639999999999999</v>
      </c>
      <c r="BB18" s="99">
        <v>2.9633099999999999</v>
      </c>
    </row>
    <row r="19" spans="1:54" x14ac:dyDescent="0.2">
      <c r="A19" s="19">
        <v>302</v>
      </c>
      <c r="B19" s="23" t="s">
        <v>15</v>
      </c>
      <c r="C19" s="31">
        <v>75</v>
      </c>
      <c r="D19" s="31">
        <v>72.571428571428569</v>
      </c>
      <c r="E19" s="90">
        <v>0.4415</v>
      </c>
      <c r="F19" s="31">
        <v>21</v>
      </c>
      <c r="G19" s="31">
        <v>13</v>
      </c>
      <c r="H19" s="90">
        <v>0.16333599999999998</v>
      </c>
      <c r="I19" s="31">
        <v>21</v>
      </c>
      <c r="J19" s="31">
        <v>21</v>
      </c>
      <c r="K19" s="90">
        <v>0.126</v>
      </c>
      <c r="L19" s="31">
        <v>0</v>
      </c>
      <c r="M19" s="31">
        <v>0</v>
      </c>
      <c r="N19" s="90">
        <v>0</v>
      </c>
      <c r="O19" s="31">
        <v>185</v>
      </c>
      <c r="P19" s="31">
        <v>185</v>
      </c>
      <c r="Q19" s="90">
        <v>1.8499999999999999</v>
      </c>
      <c r="R19" s="31">
        <v>50</v>
      </c>
      <c r="S19" s="31">
        <v>50</v>
      </c>
      <c r="T19" s="90">
        <v>0.5</v>
      </c>
      <c r="U19" s="31">
        <v>0</v>
      </c>
      <c r="V19" s="31">
        <v>0</v>
      </c>
      <c r="W19" s="90">
        <v>0</v>
      </c>
      <c r="X19" s="31">
        <v>24</v>
      </c>
      <c r="Y19" s="31">
        <v>24</v>
      </c>
      <c r="Z19" s="90">
        <v>0.24</v>
      </c>
      <c r="AA19" s="31">
        <v>9</v>
      </c>
      <c r="AB19" s="31">
        <v>9</v>
      </c>
      <c r="AC19" s="90">
        <v>0.09</v>
      </c>
      <c r="AD19" s="31">
        <v>0</v>
      </c>
      <c r="AE19" s="31">
        <v>0</v>
      </c>
      <c r="AF19" s="90">
        <v>0</v>
      </c>
      <c r="AG19" s="31">
        <v>0</v>
      </c>
      <c r="AH19" s="31">
        <v>0</v>
      </c>
      <c r="AI19" s="90">
        <v>0</v>
      </c>
      <c r="AJ19" s="179">
        <v>0</v>
      </c>
      <c r="AK19" s="179">
        <v>0</v>
      </c>
      <c r="AL19" s="99">
        <v>0</v>
      </c>
      <c r="AM19" s="179">
        <v>11</v>
      </c>
      <c r="AN19" s="179">
        <v>0</v>
      </c>
      <c r="AO19" s="99">
        <v>3.6663000000000001E-2</v>
      </c>
      <c r="AP19" s="179">
        <v>10</v>
      </c>
      <c r="AQ19" s="179">
        <v>0</v>
      </c>
      <c r="AR19" s="99">
        <v>0.02</v>
      </c>
      <c r="AS19" s="90">
        <v>0</v>
      </c>
      <c r="AT19" s="90">
        <v>0</v>
      </c>
      <c r="AU19" s="90">
        <v>0</v>
      </c>
      <c r="AV19" s="31">
        <v>0</v>
      </c>
      <c r="AW19" s="31">
        <v>0</v>
      </c>
      <c r="AX19" s="90">
        <v>0</v>
      </c>
      <c r="AY19" s="31">
        <v>208</v>
      </c>
      <c r="AZ19" s="31">
        <v>252</v>
      </c>
      <c r="BA19" s="90">
        <v>1.4239999999999999</v>
      </c>
      <c r="BB19" s="99">
        <v>4.8914989999999996</v>
      </c>
    </row>
    <row r="20" spans="1:54" x14ac:dyDescent="0.2">
      <c r="A20" s="19">
        <v>303</v>
      </c>
      <c r="B20" s="23" t="s">
        <v>16</v>
      </c>
      <c r="C20" s="31">
        <v>154</v>
      </c>
      <c r="D20" s="31">
        <v>176</v>
      </c>
      <c r="E20" s="90">
        <v>1.0009999999999999</v>
      </c>
      <c r="F20" s="31">
        <v>41</v>
      </c>
      <c r="G20" s="31">
        <v>22</v>
      </c>
      <c r="H20" s="90">
        <v>0.29917299999999997</v>
      </c>
      <c r="I20" s="31">
        <v>10</v>
      </c>
      <c r="J20" s="31">
        <v>10</v>
      </c>
      <c r="K20" s="90">
        <v>0.06</v>
      </c>
      <c r="L20" s="31">
        <v>0</v>
      </c>
      <c r="M20" s="31">
        <v>0</v>
      </c>
      <c r="N20" s="90">
        <v>0</v>
      </c>
      <c r="O20" s="31">
        <v>477</v>
      </c>
      <c r="P20" s="31">
        <v>477</v>
      </c>
      <c r="Q20" s="90">
        <v>4.7699999999999996</v>
      </c>
      <c r="R20" s="31">
        <v>15</v>
      </c>
      <c r="S20" s="31">
        <v>15</v>
      </c>
      <c r="T20" s="90">
        <v>0.15</v>
      </c>
      <c r="U20" s="31">
        <v>0</v>
      </c>
      <c r="V20" s="31">
        <v>0</v>
      </c>
      <c r="W20" s="90">
        <v>0</v>
      </c>
      <c r="X20" s="31">
        <v>0</v>
      </c>
      <c r="Y20" s="31">
        <v>0</v>
      </c>
      <c r="Z20" s="90">
        <v>0</v>
      </c>
      <c r="AA20" s="31">
        <v>0</v>
      </c>
      <c r="AB20" s="31">
        <v>0</v>
      </c>
      <c r="AC20" s="90">
        <v>0</v>
      </c>
      <c r="AD20" s="31">
        <v>0</v>
      </c>
      <c r="AE20" s="31">
        <v>0</v>
      </c>
      <c r="AF20" s="90">
        <v>0</v>
      </c>
      <c r="AG20" s="31">
        <v>0</v>
      </c>
      <c r="AH20" s="31">
        <v>0</v>
      </c>
      <c r="AI20" s="90">
        <v>0</v>
      </c>
      <c r="AJ20" s="179">
        <v>127</v>
      </c>
      <c r="AK20" s="179">
        <v>129</v>
      </c>
      <c r="AL20" s="99">
        <v>1.281666</v>
      </c>
      <c r="AM20" s="179">
        <v>29</v>
      </c>
      <c r="AN20" s="179">
        <v>0</v>
      </c>
      <c r="AO20" s="99">
        <v>9.6656999999999993E-2</v>
      </c>
      <c r="AP20" s="179">
        <v>0</v>
      </c>
      <c r="AQ20" s="179">
        <v>0</v>
      </c>
      <c r="AR20" s="99">
        <v>0</v>
      </c>
      <c r="AS20" s="90">
        <v>0</v>
      </c>
      <c r="AT20" s="90">
        <v>0</v>
      </c>
      <c r="AU20" s="90">
        <v>0</v>
      </c>
      <c r="AV20" s="31">
        <v>0</v>
      </c>
      <c r="AW20" s="31">
        <v>0</v>
      </c>
      <c r="AX20" s="90">
        <v>0</v>
      </c>
      <c r="AY20" s="31">
        <v>8</v>
      </c>
      <c r="AZ20" s="31">
        <v>0</v>
      </c>
      <c r="BA20" s="90">
        <v>1.6E-2</v>
      </c>
      <c r="BB20" s="99">
        <v>7.6744959999999995</v>
      </c>
    </row>
    <row r="21" spans="1:54" x14ac:dyDescent="0.2">
      <c r="A21" s="19">
        <v>304</v>
      </c>
      <c r="B21" s="23" t="s">
        <v>17</v>
      </c>
      <c r="C21" s="31">
        <v>79</v>
      </c>
      <c r="D21" s="31">
        <v>73</v>
      </c>
      <c r="E21" s="90">
        <v>0.45299999999999996</v>
      </c>
      <c r="F21" s="31">
        <v>0</v>
      </c>
      <c r="G21" s="31">
        <v>0</v>
      </c>
      <c r="H21" s="90">
        <v>0</v>
      </c>
      <c r="I21" s="31">
        <v>37</v>
      </c>
      <c r="J21" s="31">
        <v>27</v>
      </c>
      <c r="K21" s="90">
        <v>0.182</v>
      </c>
      <c r="L21" s="31">
        <v>0</v>
      </c>
      <c r="M21" s="31">
        <v>0</v>
      </c>
      <c r="N21" s="90">
        <v>0</v>
      </c>
      <c r="O21" s="31">
        <v>552</v>
      </c>
      <c r="P21" s="31">
        <v>552</v>
      </c>
      <c r="Q21" s="90">
        <v>5.52</v>
      </c>
      <c r="R21" s="31">
        <v>88</v>
      </c>
      <c r="S21" s="31">
        <v>88</v>
      </c>
      <c r="T21" s="90">
        <v>0.88</v>
      </c>
      <c r="U21" s="31">
        <v>0</v>
      </c>
      <c r="V21" s="31">
        <v>0</v>
      </c>
      <c r="W21" s="90">
        <v>0</v>
      </c>
      <c r="X21" s="31">
        <v>0</v>
      </c>
      <c r="Y21" s="31">
        <v>0</v>
      </c>
      <c r="Z21" s="90">
        <v>0</v>
      </c>
      <c r="AA21" s="31">
        <v>0</v>
      </c>
      <c r="AB21" s="31">
        <v>0</v>
      </c>
      <c r="AC21" s="90">
        <v>0</v>
      </c>
      <c r="AD21" s="31">
        <v>0</v>
      </c>
      <c r="AE21" s="31">
        <v>0</v>
      </c>
      <c r="AF21" s="90">
        <v>0</v>
      </c>
      <c r="AG21" s="31">
        <v>0</v>
      </c>
      <c r="AH21" s="31">
        <v>0</v>
      </c>
      <c r="AI21" s="90">
        <v>0</v>
      </c>
      <c r="AJ21" s="179">
        <v>7</v>
      </c>
      <c r="AK21" s="179">
        <v>6</v>
      </c>
      <c r="AL21" s="99">
        <v>6.4167000000000002E-2</v>
      </c>
      <c r="AM21" s="179">
        <v>0</v>
      </c>
      <c r="AN21" s="179">
        <v>0</v>
      </c>
      <c r="AO21" s="99">
        <v>0</v>
      </c>
      <c r="AP21" s="179">
        <v>24</v>
      </c>
      <c r="AQ21" s="179">
        <v>0</v>
      </c>
      <c r="AR21" s="99">
        <v>4.8000000000000001E-2</v>
      </c>
      <c r="AS21" s="90">
        <v>0</v>
      </c>
      <c r="AT21" s="90">
        <v>0</v>
      </c>
      <c r="AU21" s="90">
        <v>0</v>
      </c>
      <c r="AV21" s="31">
        <v>0</v>
      </c>
      <c r="AW21" s="31">
        <v>0</v>
      </c>
      <c r="AX21" s="90">
        <v>0</v>
      </c>
      <c r="AY21" s="31">
        <v>0</v>
      </c>
      <c r="AZ21" s="31">
        <v>0</v>
      </c>
      <c r="BA21" s="90">
        <v>0</v>
      </c>
      <c r="BB21" s="99">
        <v>7.1471669999999996</v>
      </c>
    </row>
    <row r="22" spans="1:54" x14ac:dyDescent="0.2">
      <c r="A22" s="19">
        <v>305</v>
      </c>
      <c r="B22" s="23" t="s">
        <v>18</v>
      </c>
      <c r="C22" s="31">
        <v>326</v>
      </c>
      <c r="D22" s="31">
        <v>316</v>
      </c>
      <c r="E22" s="90">
        <v>1.9209999999999998</v>
      </c>
      <c r="F22" s="31">
        <v>19</v>
      </c>
      <c r="G22" s="31">
        <v>20</v>
      </c>
      <c r="H22" s="90">
        <v>0.19583299999999998</v>
      </c>
      <c r="I22" s="31">
        <v>32</v>
      </c>
      <c r="J22" s="31">
        <v>49</v>
      </c>
      <c r="K22" s="90">
        <v>0.26</v>
      </c>
      <c r="L22" s="31">
        <v>0</v>
      </c>
      <c r="M22" s="31">
        <v>0</v>
      </c>
      <c r="N22" s="90">
        <v>0</v>
      </c>
      <c r="O22" s="31">
        <v>265</v>
      </c>
      <c r="P22" s="31">
        <v>275</v>
      </c>
      <c r="Q22" s="90">
        <v>2.7083299999999997</v>
      </c>
      <c r="R22" s="31">
        <v>60</v>
      </c>
      <c r="S22" s="31">
        <v>60</v>
      </c>
      <c r="T22" s="90">
        <v>0.6</v>
      </c>
      <c r="U22" s="31">
        <v>0</v>
      </c>
      <c r="V22" s="31">
        <v>0</v>
      </c>
      <c r="W22" s="90">
        <v>0</v>
      </c>
      <c r="X22" s="31">
        <v>0</v>
      </c>
      <c r="Y22" s="31">
        <v>0</v>
      </c>
      <c r="Z22" s="90">
        <v>0</v>
      </c>
      <c r="AA22" s="31">
        <v>0</v>
      </c>
      <c r="AB22" s="31">
        <v>0</v>
      </c>
      <c r="AC22" s="90">
        <v>0</v>
      </c>
      <c r="AD22" s="31">
        <v>0</v>
      </c>
      <c r="AE22" s="31">
        <v>0</v>
      </c>
      <c r="AF22" s="90">
        <v>0</v>
      </c>
      <c r="AG22" s="31">
        <v>0</v>
      </c>
      <c r="AH22" s="31">
        <v>0</v>
      </c>
      <c r="AI22" s="90">
        <v>0</v>
      </c>
      <c r="AJ22" s="179">
        <v>143</v>
      </c>
      <c r="AK22" s="179">
        <v>144</v>
      </c>
      <c r="AL22" s="99">
        <v>1.4358329999999999</v>
      </c>
      <c r="AM22" s="179">
        <v>64</v>
      </c>
      <c r="AN22" s="179">
        <v>0</v>
      </c>
      <c r="AO22" s="99">
        <v>0.213312</v>
      </c>
      <c r="AP22" s="179">
        <v>0</v>
      </c>
      <c r="AQ22" s="179">
        <v>0</v>
      </c>
      <c r="AR22" s="99">
        <v>0</v>
      </c>
      <c r="AS22" s="90">
        <v>0</v>
      </c>
      <c r="AT22" s="90">
        <v>0.105</v>
      </c>
      <c r="AU22" s="90">
        <v>0.105</v>
      </c>
      <c r="AV22" s="31">
        <v>0</v>
      </c>
      <c r="AW22" s="31">
        <v>0</v>
      </c>
      <c r="AX22" s="90">
        <v>0</v>
      </c>
      <c r="AY22" s="31">
        <v>97</v>
      </c>
      <c r="AZ22" s="31">
        <v>253</v>
      </c>
      <c r="BA22" s="90">
        <v>1.206</v>
      </c>
      <c r="BB22" s="99">
        <v>8.645308</v>
      </c>
    </row>
    <row r="23" spans="1:54" x14ac:dyDescent="0.2">
      <c r="A23" s="19">
        <v>306</v>
      </c>
      <c r="B23" s="23" t="s">
        <v>19</v>
      </c>
      <c r="C23" s="31">
        <v>261</v>
      </c>
      <c r="D23" s="31">
        <v>275</v>
      </c>
      <c r="E23" s="90">
        <v>1.615</v>
      </c>
      <c r="F23" s="31">
        <v>2</v>
      </c>
      <c r="G23" s="31">
        <v>11</v>
      </c>
      <c r="H23" s="90">
        <v>7.2496999999999992E-2</v>
      </c>
      <c r="I23" s="31">
        <v>26</v>
      </c>
      <c r="J23" s="31">
        <v>22</v>
      </c>
      <c r="K23" s="90">
        <v>0.13999999999999999</v>
      </c>
      <c r="L23" s="31">
        <v>0</v>
      </c>
      <c r="M23" s="31">
        <v>0</v>
      </c>
      <c r="N23" s="90">
        <v>0</v>
      </c>
      <c r="O23" s="31">
        <v>176</v>
      </c>
      <c r="P23" s="31">
        <v>176</v>
      </c>
      <c r="Q23" s="90">
        <v>1.76</v>
      </c>
      <c r="R23" s="31">
        <v>74</v>
      </c>
      <c r="S23" s="31">
        <v>74</v>
      </c>
      <c r="T23" s="90">
        <v>0.74</v>
      </c>
      <c r="U23" s="31">
        <v>22</v>
      </c>
      <c r="V23" s="31">
        <v>22</v>
      </c>
      <c r="W23" s="90">
        <v>0.22</v>
      </c>
      <c r="X23" s="31">
        <v>0</v>
      </c>
      <c r="Y23" s="31">
        <v>0</v>
      </c>
      <c r="Z23" s="90">
        <v>0</v>
      </c>
      <c r="AA23" s="31">
        <v>0</v>
      </c>
      <c r="AB23" s="31">
        <v>0</v>
      </c>
      <c r="AC23" s="90">
        <v>0</v>
      </c>
      <c r="AD23" s="31">
        <v>0</v>
      </c>
      <c r="AE23" s="31">
        <v>0</v>
      </c>
      <c r="AF23" s="90">
        <v>0</v>
      </c>
      <c r="AG23" s="31">
        <v>0</v>
      </c>
      <c r="AH23" s="31">
        <v>0</v>
      </c>
      <c r="AI23" s="90">
        <v>0</v>
      </c>
      <c r="AJ23" s="179">
        <v>11</v>
      </c>
      <c r="AK23" s="179">
        <v>8</v>
      </c>
      <c r="AL23" s="99">
        <v>9.2501E-2</v>
      </c>
      <c r="AM23" s="179">
        <v>59</v>
      </c>
      <c r="AN23" s="179">
        <v>0</v>
      </c>
      <c r="AO23" s="99">
        <v>0.19664699999999999</v>
      </c>
      <c r="AP23" s="179">
        <v>5</v>
      </c>
      <c r="AQ23" s="179">
        <v>0</v>
      </c>
      <c r="AR23" s="99">
        <v>0.01</v>
      </c>
      <c r="AS23" s="90">
        <v>0</v>
      </c>
      <c r="AT23" s="90">
        <v>0</v>
      </c>
      <c r="AU23" s="90">
        <v>0</v>
      </c>
      <c r="AV23" s="31">
        <v>0</v>
      </c>
      <c r="AW23" s="31">
        <v>0</v>
      </c>
      <c r="AX23" s="90">
        <v>0</v>
      </c>
      <c r="AY23" s="31">
        <v>60</v>
      </c>
      <c r="AZ23" s="31">
        <v>101</v>
      </c>
      <c r="BA23" s="90">
        <v>0.52400000000000002</v>
      </c>
      <c r="BB23" s="99">
        <v>5.3706449999999997</v>
      </c>
    </row>
    <row r="24" spans="1:54" x14ac:dyDescent="0.2">
      <c r="A24" s="19">
        <v>307</v>
      </c>
      <c r="B24" s="23" t="s">
        <v>20</v>
      </c>
      <c r="C24" s="31">
        <v>21</v>
      </c>
      <c r="D24" s="31">
        <v>26</v>
      </c>
      <c r="E24" s="90">
        <v>0.14349999999999999</v>
      </c>
      <c r="F24" s="31">
        <v>10</v>
      </c>
      <c r="G24" s="31">
        <v>5</v>
      </c>
      <c r="H24" s="90">
        <v>7.0834999999999995E-2</v>
      </c>
      <c r="I24" s="31">
        <v>27</v>
      </c>
      <c r="J24" s="31">
        <v>27</v>
      </c>
      <c r="K24" s="90">
        <v>0.16200000000000001</v>
      </c>
      <c r="L24" s="31">
        <v>0</v>
      </c>
      <c r="M24" s="31">
        <v>0</v>
      </c>
      <c r="N24" s="90">
        <v>0</v>
      </c>
      <c r="O24" s="31">
        <v>0</v>
      </c>
      <c r="P24" s="31">
        <v>0</v>
      </c>
      <c r="Q24" s="90">
        <v>0</v>
      </c>
      <c r="R24" s="31">
        <v>0</v>
      </c>
      <c r="S24" s="31">
        <v>0</v>
      </c>
      <c r="T24" s="90">
        <v>0</v>
      </c>
      <c r="U24" s="31">
        <v>0</v>
      </c>
      <c r="V24" s="31">
        <v>0</v>
      </c>
      <c r="W24" s="90">
        <v>0</v>
      </c>
      <c r="X24" s="31">
        <v>0</v>
      </c>
      <c r="Y24" s="31">
        <v>0</v>
      </c>
      <c r="Z24" s="90">
        <v>0</v>
      </c>
      <c r="AA24" s="31">
        <v>0</v>
      </c>
      <c r="AB24" s="31">
        <v>0</v>
      </c>
      <c r="AC24" s="90">
        <v>0</v>
      </c>
      <c r="AD24" s="31">
        <v>0</v>
      </c>
      <c r="AE24" s="31">
        <v>0</v>
      </c>
      <c r="AF24" s="90">
        <v>0</v>
      </c>
      <c r="AG24" s="31">
        <v>0</v>
      </c>
      <c r="AH24" s="31">
        <v>0</v>
      </c>
      <c r="AI24" s="90">
        <v>0</v>
      </c>
      <c r="AJ24" s="179">
        <v>0</v>
      </c>
      <c r="AK24" s="179">
        <v>0</v>
      </c>
      <c r="AL24" s="99">
        <v>0</v>
      </c>
      <c r="AM24" s="179">
        <v>73</v>
      </c>
      <c r="AN24" s="179">
        <v>0</v>
      </c>
      <c r="AO24" s="99">
        <v>0.243309</v>
      </c>
      <c r="AP24" s="179">
        <v>17</v>
      </c>
      <c r="AQ24" s="179">
        <v>0</v>
      </c>
      <c r="AR24" s="99">
        <v>3.3999999999999996E-2</v>
      </c>
      <c r="AS24" s="90">
        <v>0</v>
      </c>
      <c r="AT24" s="90">
        <v>0</v>
      </c>
      <c r="AU24" s="90">
        <v>0</v>
      </c>
      <c r="AV24" s="31">
        <v>0</v>
      </c>
      <c r="AW24" s="31">
        <v>0</v>
      </c>
      <c r="AX24" s="90">
        <v>0</v>
      </c>
      <c r="AY24" s="31">
        <v>0</v>
      </c>
      <c r="AZ24" s="31">
        <v>0</v>
      </c>
      <c r="BA24" s="90">
        <v>0</v>
      </c>
      <c r="BB24" s="99">
        <v>0.653644</v>
      </c>
    </row>
    <row r="25" spans="1:54" x14ac:dyDescent="0.2">
      <c r="A25" s="19">
        <v>308</v>
      </c>
      <c r="B25" s="23" t="s">
        <v>21</v>
      </c>
      <c r="C25" s="31">
        <v>0</v>
      </c>
      <c r="D25" s="31">
        <v>49</v>
      </c>
      <c r="E25" s="90">
        <v>0.17149999999999999</v>
      </c>
      <c r="F25" s="31">
        <v>66</v>
      </c>
      <c r="G25" s="31">
        <v>3</v>
      </c>
      <c r="H25" s="90">
        <v>0.29252099999999998</v>
      </c>
      <c r="I25" s="31">
        <v>0</v>
      </c>
      <c r="J25" s="31">
        <v>0</v>
      </c>
      <c r="K25" s="90">
        <v>0</v>
      </c>
      <c r="L25" s="31">
        <v>0</v>
      </c>
      <c r="M25" s="31">
        <v>0</v>
      </c>
      <c r="N25" s="90">
        <v>0</v>
      </c>
      <c r="O25" s="31">
        <v>40</v>
      </c>
      <c r="P25" s="31">
        <v>48</v>
      </c>
      <c r="Q25" s="90">
        <v>0.44666400000000001</v>
      </c>
      <c r="R25" s="31">
        <v>0</v>
      </c>
      <c r="S25" s="31">
        <v>0</v>
      </c>
      <c r="T25" s="90">
        <v>0</v>
      </c>
      <c r="U25" s="31">
        <v>0</v>
      </c>
      <c r="V25" s="31">
        <v>0</v>
      </c>
      <c r="W25" s="90">
        <v>0</v>
      </c>
      <c r="X25" s="31">
        <v>0</v>
      </c>
      <c r="Y25" s="31">
        <v>0</v>
      </c>
      <c r="Z25" s="90">
        <v>0</v>
      </c>
      <c r="AA25" s="31">
        <v>0</v>
      </c>
      <c r="AB25" s="31">
        <v>0</v>
      </c>
      <c r="AC25" s="90">
        <v>0</v>
      </c>
      <c r="AD25" s="31">
        <v>0</v>
      </c>
      <c r="AE25" s="31">
        <v>0</v>
      </c>
      <c r="AF25" s="90">
        <v>0</v>
      </c>
      <c r="AG25" s="31">
        <v>0</v>
      </c>
      <c r="AH25" s="31">
        <v>0</v>
      </c>
      <c r="AI25" s="90">
        <v>0</v>
      </c>
      <c r="AJ25" s="179">
        <v>0</v>
      </c>
      <c r="AK25" s="179">
        <v>0</v>
      </c>
      <c r="AL25" s="99">
        <v>0</v>
      </c>
      <c r="AM25" s="179">
        <v>121</v>
      </c>
      <c r="AN25" s="179">
        <v>0</v>
      </c>
      <c r="AO25" s="99">
        <v>0.40329299999999996</v>
      </c>
      <c r="AP25" s="179">
        <v>1</v>
      </c>
      <c r="AQ25" s="179">
        <v>0</v>
      </c>
      <c r="AR25" s="99">
        <v>2E-3</v>
      </c>
      <c r="AS25" s="90">
        <v>0</v>
      </c>
      <c r="AT25" s="90">
        <v>0</v>
      </c>
      <c r="AU25" s="90">
        <v>0</v>
      </c>
      <c r="AV25" s="31">
        <v>0</v>
      </c>
      <c r="AW25" s="31">
        <v>0</v>
      </c>
      <c r="AX25" s="90">
        <v>0</v>
      </c>
      <c r="AY25" s="31">
        <v>80</v>
      </c>
      <c r="AZ25" s="31">
        <v>150</v>
      </c>
      <c r="BA25" s="90">
        <v>0.76</v>
      </c>
      <c r="BB25" s="99">
        <v>2.0759780000000001</v>
      </c>
    </row>
    <row r="26" spans="1:54" x14ac:dyDescent="0.2">
      <c r="A26" s="19">
        <v>309</v>
      </c>
      <c r="B26" s="23" t="s">
        <v>22</v>
      </c>
      <c r="C26" s="31">
        <v>13</v>
      </c>
      <c r="D26" s="31">
        <v>0</v>
      </c>
      <c r="E26" s="90">
        <v>3.2500000000000001E-2</v>
      </c>
      <c r="F26" s="31">
        <v>29</v>
      </c>
      <c r="G26" s="31">
        <v>0</v>
      </c>
      <c r="H26" s="90">
        <v>0.12084299999999999</v>
      </c>
      <c r="I26" s="31">
        <v>1</v>
      </c>
      <c r="J26" s="31">
        <v>0</v>
      </c>
      <c r="K26" s="90">
        <v>2E-3</v>
      </c>
      <c r="L26" s="31">
        <v>0</v>
      </c>
      <c r="M26" s="31">
        <v>0</v>
      </c>
      <c r="N26" s="90">
        <v>0</v>
      </c>
      <c r="O26" s="31">
        <v>0</v>
      </c>
      <c r="P26" s="31">
        <v>0</v>
      </c>
      <c r="Q26" s="90">
        <v>0</v>
      </c>
      <c r="R26" s="31">
        <v>0</v>
      </c>
      <c r="S26" s="31">
        <v>0</v>
      </c>
      <c r="T26" s="90">
        <v>0</v>
      </c>
      <c r="U26" s="31">
        <v>0</v>
      </c>
      <c r="V26" s="31">
        <v>0</v>
      </c>
      <c r="W26" s="90">
        <v>0</v>
      </c>
      <c r="X26" s="31">
        <v>34</v>
      </c>
      <c r="Y26" s="31">
        <v>49</v>
      </c>
      <c r="Z26" s="90">
        <v>0.42749499999999996</v>
      </c>
      <c r="AA26" s="31">
        <v>8</v>
      </c>
      <c r="AB26" s="31">
        <v>13</v>
      </c>
      <c r="AC26" s="90">
        <v>0.11333499999999999</v>
      </c>
      <c r="AD26" s="31">
        <v>0</v>
      </c>
      <c r="AE26" s="31">
        <v>0</v>
      </c>
      <c r="AF26" s="90">
        <v>0</v>
      </c>
      <c r="AG26" s="31">
        <v>0</v>
      </c>
      <c r="AH26" s="31">
        <v>0</v>
      </c>
      <c r="AI26" s="90">
        <v>0</v>
      </c>
      <c r="AJ26" s="179">
        <v>72</v>
      </c>
      <c r="AK26" s="179">
        <v>59</v>
      </c>
      <c r="AL26" s="99">
        <v>0.64417099999999994</v>
      </c>
      <c r="AM26" s="179">
        <v>6</v>
      </c>
      <c r="AN26" s="179">
        <v>0</v>
      </c>
      <c r="AO26" s="99">
        <v>1.9997999999999998E-2</v>
      </c>
      <c r="AP26" s="179">
        <v>5</v>
      </c>
      <c r="AQ26" s="179">
        <v>0</v>
      </c>
      <c r="AR26" s="99">
        <v>0.01</v>
      </c>
      <c r="AS26" s="90">
        <v>0</v>
      </c>
      <c r="AT26" s="90">
        <v>0</v>
      </c>
      <c r="AU26" s="90">
        <v>0</v>
      </c>
      <c r="AV26" s="31">
        <v>120</v>
      </c>
      <c r="AW26" s="31">
        <v>120</v>
      </c>
      <c r="AX26" s="90">
        <v>0.72</v>
      </c>
      <c r="AY26" s="31">
        <v>42</v>
      </c>
      <c r="AZ26" s="31">
        <v>47</v>
      </c>
      <c r="BA26" s="90">
        <v>0.27199999999999996</v>
      </c>
      <c r="BB26" s="99">
        <v>2.3623419999999995</v>
      </c>
    </row>
    <row r="27" spans="1:54" x14ac:dyDescent="0.2">
      <c r="A27" s="19">
        <v>310</v>
      </c>
      <c r="B27" s="23" t="s">
        <v>23</v>
      </c>
      <c r="C27" s="31">
        <v>69</v>
      </c>
      <c r="D27" s="31">
        <v>72</v>
      </c>
      <c r="E27" s="90">
        <v>0.42449999999999999</v>
      </c>
      <c r="F27" s="31">
        <v>3</v>
      </c>
      <c r="G27" s="31">
        <v>1</v>
      </c>
      <c r="H27" s="90">
        <v>1.8334E-2</v>
      </c>
      <c r="I27" s="31">
        <v>2</v>
      </c>
      <c r="J27" s="31">
        <v>2</v>
      </c>
      <c r="K27" s="90">
        <v>1.2E-2</v>
      </c>
      <c r="L27" s="31">
        <v>0</v>
      </c>
      <c r="M27" s="31">
        <v>0</v>
      </c>
      <c r="N27" s="90">
        <v>0</v>
      </c>
      <c r="O27" s="31">
        <v>80</v>
      </c>
      <c r="P27" s="31">
        <v>80</v>
      </c>
      <c r="Q27" s="90">
        <v>0.79999999999999993</v>
      </c>
      <c r="R27" s="31">
        <v>0</v>
      </c>
      <c r="S27" s="31">
        <v>0</v>
      </c>
      <c r="T27" s="90">
        <v>0</v>
      </c>
      <c r="U27" s="31">
        <v>0</v>
      </c>
      <c r="V27" s="31">
        <v>0</v>
      </c>
      <c r="W27" s="90">
        <v>0</v>
      </c>
      <c r="X27" s="31">
        <v>0</v>
      </c>
      <c r="Y27" s="31">
        <v>0</v>
      </c>
      <c r="Z27" s="90">
        <v>0</v>
      </c>
      <c r="AA27" s="31">
        <v>0</v>
      </c>
      <c r="AB27" s="31">
        <v>0</v>
      </c>
      <c r="AC27" s="90">
        <v>0</v>
      </c>
      <c r="AD27" s="31">
        <v>0</v>
      </c>
      <c r="AE27" s="31">
        <v>0</v>
      </c>
      <c r="AF27" s="90">
        <v>0</v>
      </c>
      <c r="AG27" s="31">
        <v>0</v>
      </c>
      <c r="AH27" s="31">
        <v>0</v>
      </c>
      <c r="AI27" s="90">
        <v>0</v>
      </c>
      <c r="AJ27" s="179">
        <v>0</v>
      </c>
      <c r="AK27" s="179">
        <v>0</v>
      </c>
      <c r="AL27" s="99">
        <v>0</v>
      </c>
      <c r="AM27" s="179">
        <v>53</v>
      </c>
      <c r="AN27" s="179">
        <v>0</v>
      </c>
      <c r="AO27" s="99">
        <v>0.176649</v>
      </c>
      <c r="AP27" s="179">
        <v>3</v>
      </c>
      <c r="AQ27" s="179">
        <v>0</v>
      </c>
      <c r="AR27" s="99">
        <v>6.0000000000000001E-3</v>
      </c>
      <c r="AS27" s="90">
        <v>0</v>
      </c>
      <c r="AT27" s="90">
        <v>0</v>
      </c>
      <c r="AU27" s="90">
        <v>0</v>
      </c>
      <c r="AV27" s="31">
        <v>0</v>
      </c>
      <c r="AW27" s="31">
        <v>0</v>
      </c>
      <c r="AX27" s="90">
        <v>0</v>
      </c>
      <c r="AY27" s="31">
        <v>19</v>
      </c>
      <c r="AZ27" s="31">
        <v>24</v>
      </c>
      <c r="BA27" s="90">
        <v>0.13399999999999998</v>
      </c>
      <c r="BB27" s="99">
        <v>1.571483</v>
      </c>
    </row>
    <row r="28" spans="1:54" x14ac:dyDescent="0.2">
      <c r="A28" s="19">
        <v>311</v>
      </c>
      <c r="B28" s="23" t="s">
        <v>24</v>
      </c>
      <c r="C28" s="31">
        <v>50</v>
      </c>
      <c r="D28" s="31">
        <v>44</v>
      </c>
      <c r="E28" s="90">
        <v>0.27899999999999997</v>
      </c>
      <c r="F28" s="31">
        <v>8</v>
      </c>
      <c r="G28" s="31">
        <v>2</v>
      </c>
      <c r="H28" s="90">
        <v>4.5002E-2</v>
      </c>
      <c r="I28" s="31">
        <v>0</v>
      </c>
      <c r="J28" s="31">
        <v>0</v>
      </c>
      <c r="K28" s="90">
        <v>0</v>
      </c>
      <c r="L28" s="31">
        <v>0</v>
      </c>
      <c r="M28" s="31">
        <v>0</v>
      </c>
      <c r="N28" s="90">
        <v>0</v>
      </c>
      <c r="O28" s="31">
        <v>169</v>
      </c>
      <c r="P28" s="31">
        <v>169</v>
      </c>
      <c r="Q28" s="90">
        <v>1.69</v>
      </c>
      <c r="R28" s="31">
        <v>18</v>
      </c>
      <c r="S28" s="31">
        <v>32</v>
      </c>
      <c r="T28" s="90">
        <v>0.27333799999999997</v>
      </c>
      <c r="U28" s="31">
        <v>0</v>
      </c>
      <c r="V28" s="31">
        <v>0</v>
      </c>
      <c r="W28" s="90">
        <v>0</v>
      </c>
      <c r="X28" s="31">
        <v>0</v>
      </c>
      <c r="Y28" s="31">
        <v>0</v>
      </c>
      <c r="Z28" s="90">
        <v>0</v>
      </c>
      <c r="AA28" s="31">
        <v>0</v>
      </c>
      <c r="AB28" s="31">
        <v>0</v>
      </c>
      <c r="AC28" s="90">
        <v>0</v>
      </c>
      <c r="AD28" s="31">
        <v>0</v>
      </c>
      <c r="AE28" s="31">
        <v>0</v>
      </c>
      <c r="AF28" s="90">
        <v>0</v>
      </c>
      <c r="AG28" s="31">
        <v>0</v>
      </c>
      <c r="AH28" s="31">
        <v>0</v>
      </c>
      <c r="AI28" s="90">
        <v>0</v>
      </c>
      <c r="AJ28" s="179">
        <v>64</v>
      </c>
      <c r="AK28" s="179">
        <v>64</v>
      </c>
      <c r="AL28" s="99">
        <v>0.64</v>
      </c>
      <c r="AM28" s="179">
        <v>0</v>
      </c>
      <c r="AN28" s="179">
        <v>0</v>
      </c>
      <c r="AO28" s="99">
        <v>0</v>
      </c>
      <c r="AP28" s="179">
        <v>0</v>
      </c>
      <c r="AQ28" s="179">
        <v>0</v>
      </c>
      <c r="AR28" s="99">
        <v>0</v>
      </c>
      <c r="AS28" s="90">
        <v>0</v>
      </c>
      <c r="AT28" s="90">
        <v>0</v>
      </c>
      <c r="AU28" s="90">
        <v>0</v>
      </c>
      <c r="AV28" s="31">
        <v>0</v>
      </c>
      <c r="AW28" s="31">
        <v>0</v>
      </c>
      <c r="AX28" s="90">
        <v>0</v>
      </c>
      <c r="AY28" s="31">
        <v>143</v>
      </c>
      <c r="AZ28" s="31">
        <v>143</v>
      </c>
      <c r="BA28" s="90">
        <v>0.85799999999999998</v>
      </c>
      <c r="BB28" s="99">
        <v>3.7853400000000001</v>
      </c>
    </row>
    <row r="29" spans="1:54" x14ac:dyDescent="0.2">
      <c r="A29" s="19">
        <v>312</v>
      </c>
      <c r="B29" s="23" t="s">
        <v>25</v>
      </c>
      <c r="C29" s="31">
        <v>53</v>
      </c>
      <c r="D29" s="31">
        <v>51</v>
      </c>
      <c r="E29" s="90">
        <v>0.311</v>
      </c>
      <c r="F29" s="31">
        <v>14</v>
      </c>
      <c r="G29" s="31">
        <v>20</v>
      </c>
      <c r="H29" s="90">
        <v>0.17499799999999999</v>
      </c>
      <c r="I29" s="31">
        <v>20</v>
      </c>
      <c r="J29" s="31">
        <v>20</v>
      </c>
      <c r="K29" s="90">
        <v>0.12</v>
      </c>
      <c r="L29" s="31">
        <v>0</v>
      </c>
      <c r="M29" s="31">
        <v>0</v>
      </c>
      <c r="N29" s="90">
        <v>0</v>
      </c>
      <c r="O29" s="31">
        <v>237</v>
      </c>
      <c r="P29" s="31">
        <v>259</v>
      </c>
      <c r="Q29" s="90">
        <v>2.498326</v>
      </c>
      <c r="R29" s="31">
        <v>28</v>
      </c>
      <c r="S29" s="31">
        <v>28</v>
      </c>
      <c r="T29" s="90">
        <v>0.27999999999999997</v>
      </c>
      <c r="U29" s="31">
        <v>0</v>
      </c>
      <c r="V29" s="31">
        <v>0</v>
      </c>
      <c r="W29" s="90">
        <v>0</v>
      </c>
      <c r="X29" s="31">
        <v>136</v>
      </c>
      <c r="Y29" s="31">
        <v>147</v>
      </c>
      <c r="Z29" s="90">
        <v>1.4241629999999998</v>
      </c>
      <c r="AA29" s="31">
        <v>4</v>
      </c>
      <c r="AB29" s="31">
        <v>0</v>
      </c>
      <c r="AC29" s="90">
        <v>1.3332E-2</v>
      </c>
      <c r="AD29" s="31">
        <v>0</v>
      </c>
      <c r="AE29" s="31">
        <v>0</v>
      </c>
      <c r="AF29" s="90">
        <v>0</v>
      </c>
      <c r="AG29" s="31">
        <v>0</v>
      </c>
      <c r="AH29" s="31">
        <v>0</v>
      </c>
      <c r="AI29" s="90">
        <v>0</v>
      </c>
      <c r="AJ29" s="179">
        <v>70</v>
      </c>
      <c r="AK29" s="179">
        <v>70</v>
      </c>
      <c r="AL29" s="99">
        <v>0.7</v>
      </c>
      <c r="AM29" s="179">
        <v>82</v>
      </c>
      <c r="AN29" s="179">
        <v>0</v>
      </c>
      <c r="AO29" s="99">
        <v>0.27330599999999999</v>
      </c>
      <c r="AP29" s="179">
        <v>2</v>
      </c>
      <c r="AQ29" s="179">
        <v>0</v>
      </c>
      <c r="AR29" s="99">
        <v>4.0000000000000001E-3</v>
      </c>
      <c r="AS29" s="90">
        <v>0</v>
      </c>
      <c r="AT29" s="90">
        <v>0</v>
      </c>
      <c r="AU29" s="90">
        <v>0</v>
      </c>
      <c r="AV29" s="31">
        <v>0</v>
      </c>
      <c r="AW29" s="31">
        <v>0</v>
      </c>
      <c r="AX29" s="90">
        <v>0</v>
      </c>
      <c r="AY29" s="31">
        <v>379</v>
      </c>
      <c r="AZ29" s="31">
        <v>493</v>
      </c>
      <c r="BA29" s="90">
        <v>2.73</v>
      </c>
      <c r="BB29" s="99">
        <v>8.5291249999999987</v>
      </c>
    </row>
    <row r="30" spans="1:54" x14ac:dyDescent="0.2">
      <c r="A30" s="19">
        <v>313</v>
      </c>
      <c r="B30" s="23" t="s">
        <v>26</v>
      </c>
      <c r="C30" s="31">
        <v>91</v>
      </c>
      <c r="D30" s="31">
        <v>92</v>
      </c>
      <c r="E30" s="90">
        <v>0.54949999999999999</v>
      </c>
      <c r="F30" s="31">
        <v>26</v>
      </c>
      <c r="G30" s="31">
        <v>30</v>
      </c>
      <c r="H30" s="90">
        <v>0.28333199999999997</v>
      </c>
      <c r="I30" s="31">
        <v>26</v>
      </c>
      <c r="J30" s="31">
        <v>9</v>
      </c>
      <c r="K30" s="90">
        <v>8.7999999999999995E-2</v>
      </c>
      <c r="L30" s="31">
        <v>0</v>
      </c>
      <c r="M30" s="31">
        <v>0</v>
      </c>
      <c r="N30" s="90">
        <v>0</v>
      </c>
      <c r="O30" s="31">
        <v>0</v>
      </c>
      <c r="P30" s="31">
        <v>0</v>
      </c>
      <c r="Q30" s="90">
        <v>0</v>
      </c>
      <c r="R30" s="31">
        <v>0</v>
      </c>
      <c r="S30" s="31">
        <v>0</v>
      </c>
      <c r="T30" s="90">
        <v>0</v>
      </c>
      <c r="U30" s="31">
        <v>0</v>
      </c>
      <c r="V30" s="31">
        <v>0</v>
      </c>
      <c r="W30" s="90">
        <v>0</v>
      </c>
      <c r="X30" s="31">
        <v>77</v>
      </c>
      <c r="Y30" s="31">
        <v>81</v>
      </c>
      <c r="Z30" s="90">
        <v>0.79333199999999993</v>
      </c>
      <c r="AA30" s="31">
        <v>3</v>
      </c>
      <c r="AB30" s="31">
        <v>15</v>
      </c>
      <c r="AC30" s="90">
        <v>0.11000399999999999</v>
      </c>
      <c r="AD30" s="31">
        <v>0</v>
      </c>
      <c r="AE30" s="31">
        <v>0</v>
      </c>
      <c r="AF30" s="90">
        <v>0</v>
      </c>
      <c r="AG30" s="31">
        <v>0</v>
      </c>
      <c r="AH30" s="31">
        <v>0</v>
      </c>
      <c r="AI30" s="90">
        <v>0</v>
      </c>
      <c r="AJ30" s="179">
        <v>0</v>
      </c>
      <c r="AK30" s="179">
        <v>0</v>
      </c>
      <c r="AL30" s="99">
        <v>0</v>
      </c>
      <c r="AM30" s="179">
        <v>29</v>
      </c>
      <c r="AN30" s="179">
        <v>0</v>
      </c>
      <c r="AO30" s="99">
        <v>9.6656999999999993E-2</v>
      </c>
      <c r="AP30" s="179">
        <v>3</v>
      </c>
      <c r="AQ30" s="179">
        <v>0</v>
      </c>
      <c r="AR30" s="99">
        <v>6.0000000000000001E-3</v>
      </c>
      <c r="AS30" s="90">
        <v>0</v>
      </c>
      <c r="AT30" s="90">
        <v>0</v>
      </c>
      <c r="AU30" s="90">
        <v>0</v>
      </c>
      <c r="AV30" s="31">
        <v>0</v>
      </c>
      <c r="AW30" s="31">
        <v>0</v>
      </c>
      <c r="AX30" s="90">
        <v>0</v>
      </c>
      <c r="AY30" s="31">
        <v>174</v>
      </c>
      <c r="AZ30" s="31">
        <v>174</v>
      </c>
      <c r="BA30" s="90">
        <v>1.044</v>
      </c>
      <c r="BB30" s="99">
        <v>2.9708249999999996</v>
      </c>
    </row>
    <row r="31" spans="1:54" x14ac:dyDescent="0.2">
      <c r="A31" s="19">
        <v>314</v>
      </c>
      <c r="B31" s="23" t="s">
        <v>27</v>
      </c>
      <c r="C31" s="31">
        <v>69</v>
      </c>
      <c r="D31" s="31">
        <v>91</v>
      </c>
      <c r="E31" s="90">
        <v>0.49099999999999999</v>
      </c>
      <c r="F31" s="31">
        <v>24</v>
      </c>
      <c r="G31" s="31">
        <v>32</v>
      </c>
      <c r="H31" s="90">
        <v>0.28666399999999997</v>
      </c>
      <c r="I31" s="31">
        <v>22</v>
      </c>
      <c r="J31" s="31">
        <v>21</v>
      </c>
      <c r="K31" s="90">
        <v>0.128</v>
      </c>
      <c r="L31" s="31">
        <v>0</v>
      </c>
      <c r="M31" s="31">
        <v>0</v>
      </c>
      <c r="N31" s="90">
        <v>0</v>
      </c>
      <c r="O31" s="31">
        <v>307</v>
      </c>
      <c r="P31" s="31">
        <v>336</v>
      </c>
      <c r="Q31" s="90">
        <v>3.2391570000000001</v>
      </c>
      <c r="R31" s="31">
        <v>49</v>
      </c>
      <c r="S31" s="31">
        <v>52</v>
      </c>
      <c r="T31" s="90">
        <v>0.51000099999999993</v>
      </c>
      <c r="U31" s="31">
        <v>0</v>
      </c>
      <c r="V31" s="31">
        <v>0</v>
      </c>
      <c r="W31" s="90">
        <v>0</v>
      </c>
      <c r="X31" s="31">
        <v>0</v>
      </c>
      <c r="Y31" s="31">
        <v>0</v>
      </c>
      <c r="Z31" s="90">
        <v>0</v>
      </c>
      <c r="AA31" s="31">
        <v>0</v>
      </c>
      <c r="AB31" s="31">
        <v>0</v>
      </c>
      <c r="AC31" s="90">
        <v>0</v>
      </c>
      <c r="AD31" s="31">
        <v>0</v>
      </c>
      <c r="AE31" s="31">
        <v>0</v>
      </c>
      <c r="AF31" s="90">
        <v>0</v>
      </c>
      <c r="AG31" s="31">
        <v>0</v>
      </c>
      <c r="AH31" s="31">
        <v>0</v>
      </c>
      <c r="AI31" s="90">
        <v>0</v>
      </c>
      <c r="AJ31" s="179">
        <v>0</v>
      </c>
      <c r="AK31" s="179">
        <v>1</v>
      </c>
      <c r="AL31" s="99">
        <v>5.8329999999999996E-3</v>
      </c>
      <c r="AM31" s="179">
        <v>0</v>
      </c>
      <c r="AN31" s="179">
        <v>0</v>
      </c>
      <c r="AO31" s="99">
        <v>0</v>
      </c>
      <c r="AP31" s="179">
        <v>0</v>
      </c>
      <c r="AQ31" s="179">
        <v>0</v>
      </c>
      <c r="AR31" s="99">
        <v>0</v>
      </c>
      <c r="AS31" s="90">
        <v>0</v>
      </c>
      <c r="AT31" s="90">
        <v>0</v>
      </c>
      <c r="AU31" s="90">
        <v>0</v>
      </c>
      <c r="AV31" s="31">
        <v>0</v>
      </c>
      <c r="AW31" s="31">
        <v>0</v>
      </c>
      <c r="AX31" s="90">
        <v>0</v>
      </c>
      <c r="AY31" s="31">
        <v>279</v>
      </c>
      <c r="AZ31" s="31">
        <v>420</v>
      </c>
      <c r="BA31" s="90">
        <v>2.238</v>
      </c>
      <c r="BB31" s="99">
        <v>6.8986549999999998</v>
      </c>
    </row>
    <row r="32" spans="1:54" x14ac:dyDescent="0.2">
      <c r="A32" s="19">
        <v>315</v>
      </c>
      <c r="B32" s="23" t="s">
        <v>28</v>
      </c>
      <c r="C32" s="31">
        <v>20</v>
      </c>
      <c r="D32" s="31">
        <v>20</v>
      </c>
      <c r="E32" s="90">
        <v>0.12</v>
      </c>
      <c r="F32" s="31">
        <v>0</v>
      </c>
      <c r="G32" s="31">
        <v>0</v>
      </c>
      <c r="H32" s="90">
        <v>0</v>
      </c>
      <c r="I32" s="31">
        <v>5</v>
      </c>
      <c r="J32" s="31">
        <v>0</v>
      </c>
      <c r="K32" s="90">
        <v>0.01</v>
      </c>
      <c r="L32" s="31">
        <v>0</v>
      </c>
      <c r="M32" s="31">
        <v>0</v>
      </c>
      <c r="N32" s="90">
        <v>0</v>
      </c>
      <c r="O32" s="31">
        <v>0</v>
      </c>
      <c r="P32" s="31">
        <v>0</v>
      </c>
      <c r="Q32" s="90">
        <v>0</v>
      </c>
      <c r="R32" s="31">
        <v>0</v>
      </c>
      <c r="S32" s="31">
        <v>0</v>
      </c>
      <c r="T32" s="90">
        <v>0</v>
      </c>
      <c r="U32" s="31">
        <v>0</v>
      </c>
      <c r="V32" s="31">
        <v>0</v>
      </c>
      <c r="W32" s="90">
        <v>0</v>
      </c>
      <c r="X32" s="31">
        <v>0</v>
      </c>
      <c r="Y32" s="31">
        <v>0</v>
      </c>
      <c r="Z32" s="90">
        <v>0</v>
      </c>
      <c r="AA32" s="31">
        <v>0</v>
      </c>
      <c r="AB32" s="31">
        <v>0</v>
      </c>
      <c r="AC32" s="90">
        <v>0</v>
      </c>
      <c r="AD32" s="31">
        <v>0</v>
      </c>
      <c r="AE32" s="31">
        <v>0</v>
      </c>
      <c r="AF32" s="90">
        <v>0</v>
      </c>
      <c r="AG32" s="31">
        <v>0</v>
      </c>
      <c r="AH32" s="31">
        <v>0</v>
      </c>
      <c r="AI32" s="90">
        <v>0</v>
      </c>
      <c r="AJ32" s="179">
        <v>0</v>
      </c>
      <c r="AK32" s="179">
        <v>1</v>
      </c>
      <c r="AL32" s="99">
        <v>5.8329999999999996E-3</v>
      </c>
      <c r="AM32" s="179">
        <v>30</v>
      </c>
      <c r="AN32" s="179">
        <v>0</v>
      </c>
      <c r="AO32" s="99">
        <v>9.9989999999999996E-2</v>
      </c>
      <c r="AP32" s="179">
        <v>18</v>
      </c>
      <c r="AQ32" s="179">
        <v>0</v>
      </c>
      <c r="AR32" s="99">
        <v>3.5999999999999997E-2</v>
      </c>
      <c r="AS32" s="90">
        <v>0</v>
      </c>
      <c r="AT32" s="90">
        <v>0</v>
      </c>
      <c r="AU32" s="90">
        <v>0</v>
      </c>
      <c r="AV32" s="31">
        <v>0</v>
      </c>
      <c r="AW32" s="31">
        <v>0</v>
      </c>
      <c r="AX32" s="90">
        <v>0</v>
      </c>
      <c r="AY32" s="31">
        <v>0</v>
      </c>
      <c r="AZ32" s="31">
        <v>0</v>
      </c>
      <c r="BA32" s="90">
        <v>0</v>
      </c>
      <c r="BB32" s="99">
        <v>0.27182299999999998</v>
      </c>
    </row>
    <row r="33" spans="1:54" x14ac:dyDescent="0.2">
      <c r="A33" s="19">
        <v>316</v>
      </c>
      <c r="B33" s="23" t="s">
        <v>29</v>
      </c>
      <c r="C33" s="31">
        <v>185</v>
      </c>
      <c r="D33" s="31">
        <v>169</v>
      </c>
      <c r="E33" s="90">
        <v>1.054</v>
      </c>
      <c r="F33" s="31">
        <v>29</v>
      </c>
      <c r="G33" s="31">
        <v>45</v>
      </c>
      <c r="H33" s="90">
        <v>0.383328</v>
      </c>
      <c r="I33" s="31">
        <v>0</v>
      </c>
      <c r="J33" s="31">
        <v>0</v>
      </c>
      <c r="K33" s="90">
        <v>0</v>
      </c>
      <c r="L33" s="31">
        <v>0</v>
      </c>
      <c r="M33" s="31">
        <v>0</v>
      </c>
      <c r="N33" s="90">
        <v>0</v>
      </c>
      <c r="O33" s="31">
        <v>131</v>
      </c>
      <c r="P33" s="31">
        <v>131</v>
      </c>
      <c r="Q33" s="90">
        <v>1.3099999999999998</v>
      </c>
      <c r="R33" s="31">
        <v>54</v>
      </c>
      <c r="S33" s="31">
        <v>54</v>
      </c>
      <c r="T33" s="90">
        <v>0.53999999999999992</v>
      </c>
      <c r="U33" s="31">
        <v>0</v>
      </c>
      <c r="V33" s="31">
        <v>0</v>
      </c>
      <c r="W33" s="90">
        <v>0</v>
      </c>
      <c r="X33" s="31">
        <v>0</v>
      </c>
      <c r="Y33" s="31">
        <v>0</v>
      </c>
      <c r="Z33" s="90">
        <v>0</v>
      </c>
      <c r="AA33" s="31">
        <v>0</v>
      </c>
      <c r="AB33" s="31">
        <v>0</v>
      </c>
      <c r="AC33" s="90">
        <v>0</v>
      </c>
      <c r="AD33" s="31">
        <v>0</v>
      </c>
      <c r="AE33" s="31">
        <v>0</v>
      </c>
      <c r="AF33" s="90">
        <v>0</v>
      </c>
      <c r="AG33" s="31">
        <v>0</v>
      </c>
      <c r="AH33" s="31">
        <v>0</v>
      </c>
      <c r="AI33" s="90">
        <v>0</v>
      </c>
      <c r="AJ33" s="179">
        <v>13</v>
      </c>
      <c r="AK33" s="179">
        <v>16</v>
      </c>
      <c r="AL33" s="99">
        <v>0.14749899999999999</v>
      </c>
      <c r="AM33" s="179">
        <v>0</v>
      </c>
      <c r="AN33" s="179">
        <v>0</v>
      </c>
      <c r="AO33" s="99">
        <v>0</v>
      </c>
      <c r="AP33" s="179">
        <v>0</v>
      </c>
      <c r="AQ33" s="179">
        <v>0</v>
      </c>
      <c r="AR33" s="99">
        <v>0</v>
      </c>
      <c r="AS33" s="90">
        <v>0</v>
      </c>
      <c r="AT33" s="90">
        <v>0</v>
      </c>
      <c r="AU33" s="90">
        <v>0</v>
      </c>
      <c r="AV33" s="31">
        <v>0</v>
      </c>
      <c r="AW33" s="31">
        <v>0</v>
      </c>
      <c r="AX33" s="90">
        <v>0</v>
      </c>
      <c r="AY33" s="31">
        <v>171</v>
      </c>
      <c r="AZ33" s="31">
        <v>171</v>
      </c>
      <c r="BA33" s="90">
        <v>1.026</v>
      </c>
      <c r="BB33" s="99">
        <v>4.4608269999999992</v>
      </c>
    </row>
    <row r="34" spans="1:54" x14ac:dyDescent="0.2">
      <c r="A34" s="19">
        <v>317</v>
      </c>
      <c r="B34" s="23" t="s">
        <v>30</v>
      </c>
      <c r="C34" s="31">
        <v>48</v>
      </c>
      <c r="D34" s="31">
        <v>50</v>
      </c>
      <c r="E34" s="90">
        <v>0.29499999999999998</v>
      </c>
      <c r="F34" s="31">
        <v>2</v>
      </c>
      <c r="G34" s="31">
        <v>6</v>
      </c>
      <c r="H34" s="90">
        <v>4.3331999999999996E-2</v>
      </c>
      <c r="I34" s="31">
        <v>23</v>
      </c>
      <c r="J34" s="31">
        <v>17</v>
      </c>
      <c r="K34" s="90">
        <v>0.11399999999999999</v>
      </c>
      <c r="L34" s="31">
        <v>0</v>
      </c>
      <c r="M34" s="31">
        <v>0</v>
      </c>
      <c r="N34" s="90">
        <v>0</v>
      </c>
      <c r="O34" s="31">
        <v>124</v>
      </c>
      <c r="P34" s="31">
        <v>124</v>
      </c>
      <c r="Q34" s="90">
        <v>1.24</v>
      </c>
      <c r="R34" s="31">
        <v>24</v>
      </c>
      <c r="S34" s="31">
        <v>24</v>
      </c>
      <c r="T34" s="90">
        <v>0.24</v>
      </c>
      <c r="U34" s="31">
        <v>0</v>
      </c>
      <c r="V34" s="31">
        <v>0</v>
      </c>
      <c r="W34" s="90">
        <v>0</v>
      </c>
      <c r="X34" s="31">
        <v>0</v>
      </c>
      <c r="Y34" s="31">
        <v>0</v>
      </c>
      <c r="Z34" s="90">
        <v>0</v>
      </c>
      <c r="AA34" s="31">
        <v>0</v>
      </c>
      <c r="AB34" s="31">
        <v>0</v>
      </c>
      <c r="AC34" s="90">
        <v>0</v>
      </c>
      <c r="AD34" s="31">
        <v>0</v>
      </c>
      <c r="AE34" s="31">
        <v>0</v>
      </c>
      <c r="AF34" s="90">
        <v>0</v>
      </c>
      <c r="AG34" s="31">
        <v>0</v>
      </c>
      <c r="AH34" s="31">
        <v>0</v>
      </c>
      <c r="AI34" s="90">
        <v>0</v>
      </c>
      <c r="AJ34" s="179">
        <v>14</v>
      </c>
      <c r="AK34" s="179">
        <v>15</v>
      </c>
      <c r="AL34" s="99">
        <v>0.14583299999999999</v>
      </c>
      <c r="AM34" s="179">
        <v>39</v>
      </c>
      <c r="AN34" s="179">
        <v>0</v>
      </c>
      <c r="AO34" s="99">
        <v>0.12998699999999999</v>
      </c>
      <c r="AP34" s="179">
        <v>20</v>
      </c>
      <c r="AQ34" s="179">
        <v>0</v>
      </c>
      <c r="AR34" s="99">
        <v>0.04</v>
      </c>
      <c r="AS34" s="90">
        <v>0</v>
      </c>
      <c r="AT34" s="90">
        <v>0</v>
      </c>
      <c r="AU34" s="90">
        <v>0</v>
      </c>
      <c r="AV34" s="31">
        <v>0</v>
      </c>
      <c r="AW34" s="31">
        <v>0</v>
      </c>
      <c r="AX34" s="90">
        <v>0</v>
      </c>
      <c r="AY34" s="31">
        <v>0</v>
      </c>
      <c r="AZ34" s="31">
        <v>0</v>
      </c>
      <c r="BA34" s="90">
        <v>0</v>
      </c>
      <c r="BB34" s="99">
        <v>2.2481519999999997</v>
      </c>
    </row>
    <row r="35" spans="1:54" x14ac:dyDescent="0.2">
      <c r="A35" s="19">
        <v>318</v>
      </c>
      <c r="B35" s="23" t="s">
        <v>31</v>
      </c>
      <c r="C35" s="31">
        <v>20</v>
      </c>
      <c r="D35" s="31">
        <v>20</v>
      </c>
      <c r="E35" s="90">
        <v>0.12</v>
      </c>
      <c r="F35" s="31">
        <v>10</v>
      </c>
      <c r="G35" s="31">
        <v>4</v>
      </c>
      <c r="H35" s="90">
        <v>6.500199999999999E-2</v>
      </c>
      <c r="I35" s="31">
        <v>9</v>
      </c>
      <c r="J35" s="31">
        <v>8</v>
      </c>
      <c r="K35" s="90">
        <v>4.9999999999999996E-2</v>
      </c>
      <c r="L35" s="31">
        <v>0</v>
      </c>
      <c r="M35" s="31">
        <v>0</v>
      </c>
      <c r="N35" s="90">
        <v>0</v>
      </c>
      <c r="O35" s="31">
        <v>210</v>
      </c>
      <c r="P35" s="31">
        <v>229</v>
      </c>
      <c r="Q35" s="90">
        <v>2.2108270000000001</v>
      </c>
      <c r="R35" s="31">
        <v>15</v>
      </c>
      <c r="S35" s="31">
        <v>16</v>
      </c>
      <c r="T35" s="90">
        <v>0.156667</v>
      </c>
      <c r="U35" s="31">
        <v>0</v>
      </c>
      <c r="V35" s="31">
        <v>0</v>
      </c>
      <c r="W35" s="90">
        <v>0</v>
      </c>
      <c r="X35" s="31">
        <v>0</v>
      </c>
      <c r="Y35" s="31">
        <v>0</v>
      </c>
      <c r="Z35" s="90">
        <v>0</v>
      </c>
      <c r="AA35" s="31">
        <v>0</v>
      </c>
      <c r="AB35" s="31">
        <v>0</v>
      </c>
      <c r="AC35" s="90">
        <v>0</v>
      </c>
      <c r="AD35" s="31">
        <v>0</v>
      </c>
      <c r="AE35" s="31">
        <v>0</v>
      </c>
      <c r="AF35" s="90">
        <v>0</v>
      </c>
      <c r="AG35" s="31">
        <v>0</v>
      </c>
      <c r="AH35" s="31">
        <v>0</v>
      </c>
      <c r="AI35" s="90">
        <v>0</v>
      </c>
      <c r="AJ35" s="179">
        <v>0</v>
      </c>
      <c r="AK35" s="179">
        <v>0</v>
      </c>
      <c r="AL35" s="99">
        <v>0</v>
      </c>
      <c r="AM35" s="179">
        <v>0</v>
      </c>
      <c r="AN35" s="179">
        <v>0</v>
      </c>
      <c r="AO35" s="99">
        <v>0</v>
      </c>
      <c r="AP35" s="179">
        <v>0</v>
      </c>
      <c r="AQ35" s="179">
        <v>0</v>
      </c>
      <c r="AR35" s="99">
        <v>0</v>
      </c>
      <c r="AS35" s="90">
        <v>0</v>
      </c>
      <c r="AT35" s="90">
        <v>0</v>
      </c>
      <c r="AU35" s="90">
        <v>0</v>
      </c>
      <c r="AV35" s="31">
        <v>0</v>
      </c>
      <c r="AW35" s="31">
        <v>0</v>
      </c>
      <c r="AX35" s="90">
        <v>0</v>
      </c>
      <c r="AY35" s="31">
        <v>99</v>
      </c>
      <c r="AZ35" s="31">
        <v>99</v>
      </c>
      <c r="BA35" s="90">
        <v>0.59399999999999997</v>
      </c>
      <c r="BB35" s="99">
        <v>3.1964960000000002</v>
      </c>
    </row>
    <row r="36" spans="1:54" x14ac:dyDescent="0.2">
      <c r="A36" s="19">
        <v>319</v>
      </c>
      <c r="B36" s="23" t="s">
        <v>32</v>
      </c>
      <c r="C36" s="31">
        <v>191</v>
      </c>
      <c r="D36" s="31">
        <v>210</v>
      </c>
      <c r="E36" s="90">
        <v>1.2124999999999999</v>
      </c>
      <c r="F36" s="31">
        <v>27</v>
      </c>
      <c r="G36" s="31">
        <v>8</v>
      </c>
      <c r="H36" s="90">
        <v>0.15917299999999998</v>
      </c>
      <c r="I36" s="31">
        <v>48</v>
      </c>
      <c r="J36" s="31">
        <v>46</v>
      </c>
      <c r="K36" s="90">
        <v>0.27999999999999997</v>
      </c>
      <c r="L36" s="31">
        <v>0</v>
      </c>
      <c r="M36" s="31">
        <v>0</v>
      </c>
      <c r="N36" s="90">
        <v>0</v>
      </c>
      <c r="O36" s="31">
        <v>349</v>
      </c>
      <c r="P36" s="31">
        <v>374</v>
      </c>
      <c r="Q36" s="90">
        <v>3.6358249999999996</v>
      </c>
      <c r="R36" s="31">
        <v>5</v>
      </c>
      <c r="S36" s="31">
        <v>8</v>
      </c>
      <c r="T36" s="90">
        <v>7.0000999999999994E-2</v>
      </c>
      <c r="U36" s="31">
        <v>0</v>
      </c>
      <c r="V36" s="31">
        <v>0</v>
      </c>
      <c r="W36" s="90">
        <v>0</v>
      </c>
      <c r="X36" s="31">
        <v>0</v>
      </c>
      <c r="Y36" s="31">
        <v>0</v>
      </c>
      <c r="Z36" s="90">
        <v>0</v>
      </c>
      <c r="AA36" s="31">
        <v>0</v>
      </c>
      <c r="AB36" s="31">
        <v>0</v>
      </c>
      <c r="AC36" s="90">
        <v>0</v>
      </c>
      <c r="AD36" s="31">
        <v>0</v>
      </c>
      <c r="AE36" s="31">
        <v>0</v>
      </c>
      <c r="AF36" s="90">
        <v>0</v>
      </c>
      <c r="AG36" s="31">
        <v>0</v>
      </c>
      <c r="AH36" s="31">
        <v>0</v>
      </c>
      <c r="AI36" s="90">
        <v>0</v>
      </c>
      <c r="AJ36" s="179">
        <v>84</v>
      </c>
      <c r="AK36" s="179">
        <v>140</v>
      </c>
      <c r="AL36" s="99">
        <v>1.1666479999999999</v>
      </c>
      <c r="AM36" s="179">
        <v>13</v>
      </c>
      <c r="AN36" s="179">
        <v>0</v>
      </c>
      <c r="AO36" s="99">
        <v>4.3328999999999999E-2</v>
      </c>
      <c r="AP36" s="179">
        <v>2</v>
      </c>
      <c r="AQ36" s="179">
        <v>0</v>
      </c>
      <c r="AR36" s="99">
        <v>4.0000000000000001E-3</v>
      </c>
      <c r="AS36" s="90">
        <v>0</v>
      </c>
      <c r="AT36" s="90">
        <v>0</v>
      </c>
      <c r="AU36" s="90">
        <v>0</v>
      </c>
      <c r="AV36" s="31">
        <v>0</v>
      </c>
      <c r="AW36" s="31">
        <v>0</v>
      </c>
      <c r="AX36" s="90">
        <v>0</v>
      </c>
      <c r="AY36" s="31">
        <v>0</v>
      </c>
      <c r="AZ36" s="31">
        <v>0</v>
      </c>
      <c r="BA36" s="90">
        <v>0</v>
      </c>
      <c r="BB36" s="99">
        <v>6.5714759999999988</v>
      </c>
    </row>
    <row r="37" spans="1:54" x14ac:dyDescent="0.2">
      <c r="A37" s="19">
        <v>320</v>
      </c>
      <c r="B37" s="23" t="s">
        <v>33</v>
      </c>
      <c r="C37" s="31">
        <v>79</v>
      </c>
      <c r="D37" s="31">
        <v>86</v>
      </c>
      <c r="E37" s="90">
        <v>0.4985</v>
      </c>
      <c r="F37" s="31">
        <v>10</v>
      </c>
      <c r="G37" s="31">
        <v>14</v>
      </c>
      <c r="H37" s="90">
        <v>0.123332</v>
      </c>
      <c r="I37" s="31">
        <v>1</v>
      </c>
      <c r="J37" s="31">
        <v>0</v>
      </c>
      <c r="K37" s="90">
        <v>2E-3</v>
      </c>
      <c r="L37" s="31">
        <v>0</v>
      </c>
      <c r="M37" s="31">
        <v>0</v>
      </c>
      <c r="N37" s="90">
        <v>0</v>
      </c>
      <c r="O37" s="31">
        <v>586</v>
      </c>
      <c r="P37" s="31">
        <v>592</v>
      </c>
      <c r="Q37" s="90">
        <v>5.8949979999999993</v>
      </c>
      <c r="R37" s="31">
        <v>124</v>
      </c>
      <c r="S37" s="31">
        <v>123</v>
      </c>
      <c r="T37" s="90">
        <v>1.233333</v>
      </c>
      <c r="U37" s="31">
        <v>0</v>
      </c>
      <c r="V37" s="31">
        <v>0</v>
      </c>
      <c r="W37" s="90">
        <v>0</v>
      </c>
      <c r="X37" s="31">
        <v>0</v>
      </c>
      <c r="Y37" s="31">
        <v>0</v>
      </c>
      <c r="Z37" s="90">
        <v>0</v>
      </c>
      <c r="AA37" s="31">
        <v>0</v>
      </c>
      <c r="AB37" s="31">
        <v>0</v>
      </c>
      <c r="AC37" s="90">
        <v>0</v>
      </c>
      <c r="AD37" s="31">
        <v>0</v>
      </c>
      <c r="AE37" s="31">
        <v>0</v>
      </c>
      <c r="AF37" s="90">
        <v>0</v>
      </c>
      <c r="AG37" s="31">
        <v>0</v>
      </c>
      <c r="AH37" s="31">
        <v>0</v>
      </c>
      <c r="AI37" s="90">
        <v>0</v>
      </c>
      <c r="AJ37" s="179">
        <v>3</v>
      </c>
      <c r="AK37" s="179">
        <v>2</v>
      </c>
      <c r="AL37" s="99">
        <v>2.4166999999999998E-2</v>
      </c>
      <c r="AM37" s="179">
        <v>20</v>
      </c>
      <c r="AN37" s="179">
        <v>0</v>
      </c>
      <c r="AO37" s="99">
        <v>6.6659999999999997E-2</v>
      </c>
      <c r="AP37" s="179">
        <v>3</v>
      </c>
      <c r="AQ37" s="179">
        <v>0</v>
      </c>
      <c r="AR37" s="99">
        <v>6.0000000000000001E-3</v>
      </c>
      <c r="AS37" s="90">
        <v>0</v>
      </c>
      <c r="AT37" s="90">
        <v>0</v>
      </c>
      <c r="AU37" s="90">
        <v>0</v>
      </c>
      <c r="AV37" s="31">
        <v>0</v>
      </c>
      <c r="AW37" s="31">
        <v>5</v>
      </c>
      <c r="AX37" s="90">
        <v>0.02</v>
      </c>
      <c r="AY37" s="31">
        <v>119</v>
      </c>
      <c r="AZ37" s="31">
        <v>125</v>
      </c>
      <c r="BA37" s="90">
        <v>0.73799999999999999</v>
      </c>
      <c r="BB37" s="99">
        <v>8.6069899999999997</v>
      </c>
    </row>
    <row r="38" spans="1:54" x14ac:dyDescent="0.2">
      <c r="A38" s="19">
        <v>330</v>
      </c>
      <c r="B38" s="23" t="s">
        <v>34</v>
      </c>
      <c r="C38" s="31">
        <v>352</v>
      </c>
      <c r="D38" s="31">
        <v>376</v>
      </c>
      <c r="E38" s="90">
        <v>2.1959999999999997</v>
      </c>
      <c r="F38" s="31">
        <v>56</v>
      </c>
      <c r="G38" s="31">
        <v>57</v>
      </c>
      <c r="H38" s="90">
        <v>0.56583299999999992</v>
      </c>
      <c r="I38" s="31">
        <v>2</v>
      </c>
      <c r="J38" s="31">
        <v>2</v>
      </c>
      <c r="K38" s="90">
        <v>1.2E-2</v>
      </c>
      <c r="L38" s="31">
        <v>0</v>
      </c>
      <c r="M38" s="31">
        <v>0</v>
      </c>
      <c r="N38" s="90">
        <v>0</v>
      </c>
      <c r="O38" s="31">
        <v>1250</v>
      </c>
      <c r="P38" s="31">
        <v>1278</v>
      </c>
      <c r="Q38" s="90">
        <v>12.663323999999999</v>
      </c>
      <c r="R38" s="31">
        <v>153</v>
      </c>
      <c r="S38" s="31">
        <v>153</v>
      </c>
      <c r="T38" s="90">
        <v>1.53</v>
      </c>
      <c r="U38" s="31">
        <v>60</v>
      </c>
      <c r="V38" s="31">
        <v>60</v>
      </c>
      <c r="W38" s="90">
        <v>0.6</v>
      </c>
      <c r="X38" s="31">
        <v>0</v>
      </c>
      <c r="Y38" s="31">
        <v>0</v>
      </c>
      <c r="Z38" s="90">
        <v>0</v>
      </c>
      <c r="AA38" s="31">
        <v>0</v>
      </c>
      <c r="AB38" s="31">
        <v>0</v>
      </c>
      <c r="AC38" s="90">
        <v>0</v>
      </c>
      <c r="AD38" s="31">
        <v>0</v>
      </c>
      <c r="AE38" s="31">
        <v>0</v>
      </c>
      <c r="AF38" s="90">
        <v>0</v>
      </c>
      <c r="AG38" s="31">
        <v>0</v>
      </c>
      <c r="AH38" s="31">
        <v>0</v>
      </c>
      <c r="AI38" s="90">
        <v>0</v>
      </c>
      <c r="AJ38" s="179">
        <v>82</v>
      </c>
      <c r="AK38" s="179">
        <v>89</v>
      </c>
      <c r="AL38" s="99">
        <v>0.86083100000000001</v>
      </c>
      <c r="AM38" s="179">
        <v>364</v>
      </c>
      <c r="AN38" s="179">
        <v>0</v>
      </c>
      <c r="AO38" s="99">
        <v>1.213212</v>
      </c>
      <c r="AP38" s="179">
        <v>0</v>
      </c>
      <c r="AQ38" s="179">
        <v>0</v>
      </c>
      <c r="AR38" s="99">
        <v>0</v>
      </c>
      <c r="AS38" s="90">
        <v>2.0567275</v>
      </c>
      <c r="AT38" s="90">
        <v>2.8794184999999999</v>
      </c>
      <c r="AU38" s="90">
        <v>4.9361459999999999</v>
      </c>
      <c r="AV38" s="31">
        <v>0</v>
      </c>
      <c r="AW38" s="31">
        <v>0</v>
      </c>
      <c r="AX38" s="90">
        <v>0</v>
      </c>
      <c r="AY38" s="31">
        <v>309</v>
      </c>
      <c r="AZ38" s="31">
        <v>360</v>
      </c>
      <c r="BA38" s="90">
        <v>2.0579999999999998</v>
      </c>
      <c r="BB38" s="99">
        <v>26.635346000000002</v>
      </c>
    </row>
    <row r="39" spans="1:54" x14ac:dyDescent="0.2">
      <c r="A39" s="19">
        <v>331</v>
      </c>
      <c r="B39" s="23" t="s">
        <v>35</v>
      </c>
      <c r="C39" s="31">
        <v>10</v>
      </c>
      <c r="D39" s="31">
        <v>10</v>
      </c>
      <c r="E39" s="90">
        <v>0.06</v>
      </c>
      <c r="F39" s="31">
        <v>2</v>
      </c>
      <c r="G39" s="31">
        <v>2</v>
      </c>
      <c r="H39" s="90">
        <v>0.02</v>
      </c>
      <c r="I39" s="31">
        <v>10</v>
      </c>
      <c r="J39" s="31">
        <v>10</v>
      </c>
      <c r="K39" s="90">
        <v>0.06</v>
      </c>
      <c r="L39" s="31">
        <v>0</v>
      </c>
      <c r="M39" s="31">
        <v>0</v>
      </c>
      <c r="N39" s="90">
        <v>0</v>
      </c>
      <c r="O39" s="31">
        <v>222</v>
      </c>
      <c r="P39" s="31">
        <v>228</v>
      </c>
      <c r="Q39" s="90">
        <v>2.2549980000000001</v>
      </c>
      <c r="R39" s="31">
        <v>20</v>
      </c>
      <c r="S39" s="31">
        <v>20</v>
      </c>
      <c r="T39" s="90">
        <v>0.19999999999999998</v>
      </c>
      <c r="U39" s="31">
        <v>0</v>
      </c>
      <c r="V39" s="31">
        <v>0</v>
      </c>
      <c r="W39" s="90">
        <v>0</v>
      </c>
      <c r="X39" s="31">
        <v>0</v>
      </c>
      <c r="Y39" s="31">
        <v>0</v>
      </c>
      <c r="Z39" s="90">
        <v>0</v>
      </c>
      <c r="AA39" s="31">
        <v>0</v>
      </c>
      <c r="AB39" s="31">
        <v>0</v>
      </c>
      <c r="AC39" s="90">
        <v>0</v>
      </c>
      <c r="AD39" s="31">
        <v>0</v>
      </c>
      <c r="AE39" s="31">
        <v>0</v>
      </c>
      <c r="AF39" s="90">
        <v>0</v>
      </c>
      <c r="AG39" s="31">
        <v>0</v>
      </c>
      <c r="AH39" s="31">
        <v>0</v>
      </c>
      <c r="AI39" s="90">
        <v>0</v>
      </c>
      <c r="AJ39" s="179">
        <v>0</v>
      </c>
      <c r="AK39" s="179">
        <v>0</v>
      </c>
      <c r="AL39" s="99">
        <v>0</v>
      </c>
      <c r="AM39" s="179">
        <v>75</v>
      </c>
      <c r="AN39" s="179">
        <v>0</v>
      </c>
      <c r="AO39" s="99">
        <v>0.24997499999999997</v>
      </c>
      <c r="AP39" s="179">
        <v>0</v>
      </c>
      <c r="AQ39" s="179">
        <v>0</v>
      </c>
      <c r="AR39" s="99">
        <v>0</v>
      </c>
      <c r="AS39" s="90">
        <v>0</v>
      </c>
      <c r="AT39" s="90">
        <v>0</v>
      </c>
      <c r="AU39" s="90">
        <v>0</v>
      </c>
      <c r="AV39" s="31">
        <v>0</v>
      </c>
      <c r="AW39" s="31">
        <v>0</v>
      </c>
      <c r="AX39" s="90">
        <v>0</v>
      </c>
      <c r="AY39" s="31">
        <v>319</v>
      </c>
      <c r="AZ39" s="31">
        <v>349</v>
      </c>
      <c r="BA39" s="90">
        <v>2.0339999999999998</v>
      </c>
      <c r="BB39" s="99">
        <v>4.8789730000000002</v>
      </c>
    </row>
    <row r="40" spans="1:54" x14ac:dyDescent="0.2">
      <c r="A40" s="19">
        <v>332</v>
      </c>
      <c r="B40" s="23" t="s">
        <v>36</v>
      </c>
      <c r="C40" s="31">
        <v>17</v>
      </c>
      <c r="D40" s="31">
        <v>21</v>
      </c>
      <c r="E40" s="90">
        <v>0.11599999999999999</v>
      </c>
      <c r="F40" s="31">
        <v>3</v>
      </c>
      <c r="G40" s="31">
        <v>0</v>
      </c>
      <c r="H40" s="90">
        <v>1.2501E-2</v>
      </c>
      <c r="I40" s="31">
        <v>0</v>
      </c>
      <c r="J40" s="31">
        <v>0</v>
      </c>
      <c r="K40" s="90">
        <v>0</v>
      </c>
      <c r="L40" s="31">
        <v>0</v>
      </c>
      <c r="M40" s="31">
        <v>0</v>
      </c>
      <c r="N40" s="90">
        <v>0</v>
      </c>
      <c r="O40" s="31">
        <v>0</v>
      </c>
      <c r="P40" s="31">
        <v>0</v>
      </c>
      <c r="Q40" s="90">
        <v>0</v>
      </c>
      <c r="R40" s="31">
        <v>0</v>
      </c>
      <c r="S40" s="31">
        <v>0</v>
      </c>
      <c r="T40" s="90">
        <v>0</v>
      </c>
      <c r="U40" s="31">
        <v>0</v>
      </c>
      <c r="V40" s="31">
        <v>0</v>
      </c>
      <c r="W40" s="90">
        <v>0</v>
      </c>
      <c r="X40" s="31">
        <v>0</v>
      </c>
      <c r="Y40" s="31">
        <v>0</v>
      </c>
      <c r="Z40" s="90">
        <v>0</v>
      </c>
      <c r="AA40" s="31">
        <v>0</v>
      </c>
      <c r="AB40" s="31">
        <v>0</v>
      </c>
      <c r="AC40" s="90">
        <v>0</v>
      </c>
      <c r="AD40" s="31">
        <v>0</v>
      </c>
      <c r="AE40" s="31">
        <v>0</v>
      </c>
      <c r="AF40" s="90">
        <v>0</v>
      </c>
      <c r="AG40" s="31">
        <v>0</v>
      </c>
      <c r="AH40" s="31">
        <v>0</v>
      </c>
      <c r="AI40" s="90">
        <v>0</v>
      </c>
      <c r="AJ40" s="179">
        <v>2</v>
      </c>
      <c r="AK40" s="179">
        <v>43.428571428571423</v>
      </c>
      <c r="AL40" s="99">
        <v>0.26165285714285708</v>
      </c>
      <c r="AM40" s="179">
        <v>73</v>
      </c>
      <c r="AN40" s="179">
        <v>0</v>
      </c>
      <c r="AO40" s="99">
        <v>0.243309</v>
      </c>
      <c r="AP40" s="179">
        <v>0</v>
      </c>
      <c r="AQ40" s="179">
        <v>0</v>
      </c>
      <c r="AR40" s="99">
        <v>0</v>
      </c>
      <c r="AS40" s="90">
        <v>0</v>
      </c>
      <c r="AT40" s="90">
        <v>0</v>
      </c>
      <c r="AU40" s="90">
        <v>0</v>
      </c>
      <c r="AV40" s="31">
        <v>0</v>
      </c>
      <c r="AW40" s="31">
        <v>0</v>
      </c>
      <c r="AX40" s="90">
        <v>0</v>
      </c>
      <c r="AY40" s="31">
        <v>124</v>
      </c>
      <c r="AZ40" s="31">
        <v>203</v>
      </c>
      <c r="BA40" s="90">
        <v>1.06</v>
      </c>
      <c r="BB40" s="99">
        <v>1.6934628571428572</v>
      </c>
    </row>
    <row r="41" spans="1:54" x14ac:dyDescent="0.2">
      <c r="A41" s="19">
        <v>333</v>
      </c>
      <c r="B41" s="23" t="s">
        <v>37</v>
      </c>
      <c r="C41" s="31">
        <v>62</v>
      </c>
      <c r="D41" s="31">
        <v>56</v>
      </c>
      <c r="E41" s="90">
        <v>0.35099999999999998</v>
      </c>
      <c r="F41" s="31">
        <v>0</v>
      </c>
      <c r="G41" s="31">
        <v>14</v>
      </c>
      <c r="H41" s="90">
        <v>8.1661999999999998E-2</v>
      </c>
      <c r="I41" s="31">
        <v>11</v>
      </c>
      <c r="J41" s="31">
        <v>2</v>
      </c>
      <c r="K41" s="90">
        <v>0.03</v>
      </c>
      <c r="L41" s="31">
        <v>0</v>
      </c>
      <c r="M41" s="31">
        <v>0</v>
      </c>
      <c r="N41" s="90">
        <v>0</v>
      </c>
      <c r="O41" s="31">
        <v>0</v>
      </c>
      <c r="P41" s="31">
        <v>0</v>
      </c>
      <c r="Q41" s="90">
        <v>0</v>
      </c>
      <c r="R41" s="31">
        <v>0</v>
      </c>
      <c r="S41" s="31">
        <v>0</v>
      </c>
      <c r="T41" s="90">
        <v>0</v>
      </c>
      <c r="U41" s="31">
        <v>0</v>
      </c>
      <c r="V41" s="31">
        <v>0</v>
      </c>
      <c r="W41" s="90">
        <v>0</v>
      </c>
      <c r="X41" s="31">
        <v>0</v>
      </c>
      <c r="Y41" s="31">
        <v>0</v>
      </c>
      <c r="Z41" s="90">
        <v>0</v>
      </c>
      <c r="AA41" s="31">
        <v>0</v>
      </c>
      <c r="AB41" s="31">
        <v>0</v>
      </c>
      <c r="AC41" s="90">
        <v>0</v>
      </c>
      <c r="AD41" s="31">
        <v>0</v>
      </c>
      <c r="AE41" s="31">
        <v>0</v>
      </c>
      <c r="AF41" s="90">
        <v>0</v>
      </c>
      <c r="AG41" s="31">
        <v>0</v>
      </c>
      <c r="AH41" s="31">
        <v>0</v>
      </c>
      <c r="AI41" s="90">
        <v>0</v>
      </c>
      <c r="AJ41" s="179">
        <v>3</v>
      </c>
      <c r="AK41" s="179">
        <v>1</v>
      </c>
      <c r="AL41" s="99">
        <v>1.8334E-2</v>
      </c>
      <c r="AM41" s="179">
        <v>59</v>
      </c>
      <c r="AN41" s="179">
        <v>0</v>
      </c>
      <c r="AO41" s="99">
        <v>0.19664699999999999</v>
      </c>
      <c r="AP41" s="179">
        <v>6</v>
      </c>
      <c r="AQ41" s="179">
        <v>0</v>
      </c>
      <c r="AR41" s="99">
        <v>1.2E-2</v>
      </c>
      <c r="AS41" s="90">
        <v>0</v>
      </c>
      <c r="AT41" s="90">
        <v>0</v>
      </c>
      <c r="AU41" s="90">
        <v>0</v>
      </c>
      <c r="AV41" s="31">
        <v>0</v>
      </c>
      <c r="AW41" s="31">
        <v>0</v>
      </c>
      <c r="AX41" s="90">
        <v>0</v>
      </c>
      <c r="AY41" s="31">
        <v>100</v>
      </c>
      <c r="AZ41" s="31">
        <v>100</v>
      </c>
      <c r="BA41" s="90">
        <v>0.6</v>
      </c>
      <c r="BB41" s="99">
        <v>1.2896429999999999</v>
      </c>
    </row>
    <row r="42" spans="1:54" x14ac:dyDescent="0.2">
      <c r="A42" s="19">
        <v>334</v>
      </c>
      <c r="B42" s="23" t="s">
        <v>38</v>
      </c>
      <c r="C42" s="31">
        <v>85</v>
      </c>
      <c r="D42" s="31">
        <v>80</v>
      </c>
      <c r="E42" s="90">
        <v>0.49249999999999999</v>
      </c>
      <c r="F42" s="31">
        <v>4</v>
      </c>
      <c r="G42" s="31">
        <v>17</v>
      </c>
      <c r="H42" s="90">
        <v>0.115829</v>
      </c>
      <c r="I42" s="31">
        <v>0</v>
      </c>
      <c r="J42" s="31">
        <v>0</v>
      </c>
      <c r="K42" s="90">
        <v>0</v>
      </c>
      <c r="L42" s="31">
        <v>0</v>
      </c>
      <c r="M42" s="31">
        <v>0</v>
      </c>
      <c r="N42" s="90">
        <v>0</v>
      </c>
      <c r="O42" s="31">
        <v>82</v>
      </c>
      <c r="P42" s="31">
        <v>92</v>
      </c>
      <c r="Q42" s="90">
        <v>0.87832999999999994</v>
      </c>
      <c r="R42" s="31">
        <v>0</v>
      </c>
      <c r="S42" s="31">
        <v>0</v>
      </c>
      <c r="T42" s="90">
        <v>0</v>
      </c>
      <c r="U42" s="31">
        <v>0</v>
      </c>
      <c r="V42" s="31">
        <v>0</v>
      </c>
      <c r="W42" s="90">
        <v>0</v>
      </c>
      <c r="X42" s="31">
        <v>0</v>
      </c>
      <c r="Y42" s="31">
        <v>0</v>
      </c>
      <c r="Z42" s="90">
        <v>0</v>
      </c>
      <c r="AA42" s="31">
        <v>0</v>
      </c>
      <c r="AB42" s="31">
        <v>0</v>
      </c>
      <c r="AC42" s="90">
        <v>0</v>
      </c>
      <c r="AD42" s="31">
        <v>0</v>
      </c>
      <c r="AE42" s="31">
        <v>0</v>
      </c>
      <c r="AF42" s="90">
        <v>0</v>
      </c>
      <c r="AG42" s="31">
        <v>0</v>
      </c>
      <c r="AH42" s="31">
        <v>0</v>
      </c>
      <c r="AI42" s="90">
        <v>0</v>
      </c>
      <c r="AJ42" s="179">
        <v>3</v>
      </c>
      <c r="AK42" s="179">
        <v>17</v>
      </c>
      <c r="AL42" s="99">
        <v>0.111662</v>
      </c>
      <c r="AM42" s="179">
        <v>74</v>
      </c>
      <c r="AN42" s="179">
        <v>0</v>
      </c>
      <c r="AO42" s="99">
        <v>0.246642</v>
      </c>
      <c r="AP42" s="179">
        <v>0</v>
      </c>
      <c r="AQ42" s="179">
        <v>0</v>
      </c>
      <c r="AR42" s="99">
        <v>0</v>
      </c>
      <c r="AS42" s="90">
        <v>0</v>
      </c>
      <c r="AT42" s="90">
        <v>0</v>
      </c>
      <c r="AU42" s="90">
        <v>0</v>
      </c>
      <c r="AV42" s="31">
        <v>10</v>
      </c>
      <c r="AW42" s="31">
        <v>10</v>
      </c>
      <c r="AX42" s="90">
        <v>0.06</v>
      </c>
      <c r="AY42" s="31">
        <v>102</v>
      </c>
      <c r="AZ42" s="31">
        <v>85</v>
      </c>
      <c r="BA42" s="90">
        <v>0.54399999999999993</v>
      </c>
      <c r="BB42" s="99">
        <v>2.448963</v>
      </c>
    </row>
    <row r="43" spans="1:54" x14ac:dyDescent="0.2">
      <c r="A43" s="19">
        <v>335</v>
      </c>
      <c r="B43" s="23" t="s">
        <v>39</v>
      </c>
      <c r="C43" s="31">
        <v>30</v>
      </c>
      <c r="D43" s="31">
        <v>24.571428571428569</v>
      </c>
      <c r="E43" s="90">
        <v>0.161</v>
      </c>
      <c r="F43" s="31">
        <v>0</v>
      </c>
      <c r="G43" s="31">
        <v>5</v>
      </c>
      <c r="H43" s="90">
        <v>2.9165E-2</v>
      </c>
      <c r="I43" s="31">
        <v>8</v>
      </c>
      <c r="J43" s="31">
        <v>0</v>
      </c>
      <c r="K43" s="90">
        <v>1.6E-2</v>
      </c>
      <c r="L43" s="31">
        <v>0</v>
      </c>
      <c r="M43" s="31">
        <v>0</v>
      </c>
      <c r="N43" s="90">
        <v>0</v>
      </c>
      <c r="O43" s="31">
        <v>36</v>
      </c>
      <c r="P43" s="31">
        <v>41</v>
      </c>
      <c r="Q43" s="90">
        <v>0.38916499999999998</v>
      </c>
      <c r="R43" s="31">
        <v>0</v>
      </c>
      <c r="S43" s="31">
        <v>0</v>
      </c>
      <c r="T43" s="90">
        <v>0</v>
      </c>
      <c r="U43" s="31">
        <v>0</v>
      </c>
      <c r="V43" s="31">
        <v>0</v>
      </c>
      <c r="W43" s="90">
        <v>0</v>
      </c>
      <c r="X43" s="31">
        <v>0</v>
      </c>
      <c r="Y43" s="31">
        <v>0</v>
      </c>
      <c r="Z43" s="90">
        <v>0</v>
      </c>
      <c r="AA43" s="31">
        <v>0</v>
      </c>
      <c r="AB43" s="31">
        <v>0</v>
      </c>
      <c r="AC43" s="90">
        <v>0</v>
      </c>
      <c r="AD43" s="31">
        <v>0</v>
      </c>
      <c r="AE43" s="31">
        <v>0</v>
      </c>
      <c r="AF43" s="90">
        <v>0</v>
      </c>
      <c r="AG43" s="31">
        <v>0</v>
      </c>
      <c r="AH43" s="31">
        <v>0</v>
      </c>
      <c r="AI43" s="90">
        <v>0</v>
      </c>
      <c r="AJ43" s="179">
        <v>0</v>
      </c>
      <c r="AK43" s="179">
        <v>0</v>
      </c>
      <c r="AL43" s="99">
        <v>0</v>
      </c>
      <c r="AM43" s="179">
        <v>85</v>
      </c>
      <c r="AN43" s="179">
        <v>0</v>
      </c>
      <c r="AO43" s="99">
        <v>0.28330499999999997</v>
      </c>
      <c r="AP43" s="179">
        <v>1</v>
      </c>
      <c r="AQ43" s="179">
        <v>0</v>
      </c>
      <c r="AR43" s="99">
        <v>2E-3</v>
      </c>
      <c r="AS43" s="90">
        <v>0</v>
      </c>
      <c r="AT43" s="90">
        <v>0</v>
      </c>
      <c r="AU43" s="90">
        <v>0</v>
      </c>
      <c r="AV43" s="31">
        <v>0</v>
      </c>
      <c r="AW43" s="31">
        <v>0</v>
      </c>
      <c r="AX43" s="90">
        <v>0</v>
      </c>
      <c r="AY43" s="31">
        <v>150</v>
      </c>
      <c r="AZ43" s="31">
        <v>292</v>
      </c>
      <c r="BA43" s="90">
        <v>1.468</v>
      </c>
      <c r="BB43" s="99">
        <v>2.3486349999999998</v>
      </c>
    </row>
    <row r="44" spans="1:54" x14ac:dyDescent="0.2">
      <c r="A44" s="19">
        <v>336</v>
      </c>
      <c r="B44" s="23" t="s">
        <v>40</v>
      </c>
      <c r="C44" s="31">
        <v>25</v>
      </c>
      <c r="D44" s="31">
        <v>14</v>
      </c>
      <c r="E44" s="90">
        <v>0.1115</v>
      </c>
      <c r="F44" s="31">
        <v>25</v>
      </c>
      <c r="G44" s="31">
        <v>13</v>
      </c>
      <c r="H44" s="90">
        <v>0.180004</v>
      </c>
      <c r="I44" s="31">
        <v>21</v>
      </c>
      <c r="J44" s="31">
        <v>0</v>
      </c>
      <c r="K44" s="90">
        <v>4.1999999999999996E-2</v>
      </c>
      <c r="L44" s="31">
        <v>0</v>
      </c>
      <c r="M44" s="31">
        <v>0</v>
      </c>
      <c r="N44" s="90">
        <v>0</v>
      </c>
      <c r="O44" s="31">
        <v>329</v>
      </c>
      <c r="P44" s="31">
        <v>338</v>
      </c>
      <c r="Q44" s="90">
        <v>3.3424969999999998</v>
      </c>
      <c r="R44" s="31">
        <v>15</v>
      </c>
      <c r="S44" s="31">
        <v>15</v>
      </c>
      <c r="T44" s="90">
        <v>0.15</v>
      </c>
      <c r="U44" s="31">
        <v>0</v>
      </c>
      <c r="V44" s="31">
        <v>0</v>
      </c>
      <c r="W44" s="90">
        <v>0</v>
      </c>
      <c r="X44" s="31">
        <v>0</v>
      </c>
      <c r="Y44" s="31">
        <v>0</v>
      </c>
      <c r="Z44" s="90">
        <v>0</v>
      </c>
      <c r="AA44" s="31">
        <v>35</v>
      </c>
      <c r="AB44" s="31">
        <v>35</v>
      </c>
      <c r="AC44" s="90">
        <v>0.35</v>
      </c>
      <c r="AD44" s="31">
        <v>0</v>
      </c>
      <c r="AE44" s="31">
        <v>0</v>
      </c>
      <c r="AF44" s="90">
        <v>0</v>
      </c>
      <c r="AG44" s="31">
        <v>0</v>
      </c>
      <c r="AH44" s="31">
        <v>0</v>
      </c>
      <c r="AI44" s="90">
        <v>0</v>
      </c>
      <c r="AJ44" s="179">
        <v>48</v>
      </c>
      <c r="AK44" s="179">
        <v>32</v>
      </c>
      <c r="AL44" s="99">
        <v>0.38667199999999996</v>
      </c>
      <c r="AM44" s="179">
        <v>52</v>
      </c>
      <c r="AN44" s="179">
        <v>0</v>
      </c>
      <c r="AO44" s="99">
        <v>0.173316</v>
      </c>
      <c r="AP44" s="179">
        <v>0</v>
      </c>
      <c r="AQ44" s="179">
        <v>0</v>
      </c>
      <c r="AR44" s="99">
        <v>0</v>
      </c>
      <c r="AS44" s="90">
        <v>0</v>
      </c>
      <c r="AT44" s="90">
        <v>0</v>
      </c>
      <c r="AU44" s="90">
        <v>0</v>
      </c>
      <c r="AV44" s="31">
        <v>0</v>
      </c>
      <c r="AW44" s="31">
        <v>0</v>
      </c>
      <c r="AX44" s="90">
        <v>0</v>
      </c>
      <c r="AY44" s="31">
        <v>270</v>
      </c>
      <c r="AZ44" s="31">
        <v>194</v>
      </c>
      <c r="BA44" s="90">
        <v>1.3159999999999998</v>
      </c>
      <c r="BB44" s="99">
        <v>6.051988999999999</v>
      </c>
    </row>
    <row r="45" spans="1:54" x14ac:dyDescent="0.2">
      <c r="A45" s="19">
        <v>340</v>
      </c>
      <c r="B45" s="23" t="s">
        <v>41</v>
      </c>
      <c r="C45" s="31">
        <v>28</v>
      </c>
      <c r="D45" s="31">
        <v>28</v>
      </c>
      <c r="E45" s="90">
        <v>0.16799999999999998</v>
      </c>
      <c r="F45" s="31">
        <v>0</v>
      </c>
      <c r="G45" s="31">
        <v>0</v>
      </c>
      <c r="H45" s="90">
        <v>0</v>
      </c>
      <c r="I45" s="31">
        <v>0</v>
      </c>
      <c r="J45" s="31">
        <v>0</v>
      </c>
      <c r="K45" s="90">
        <v>0</v>
      </c>
      <c r="L45" s="31">
        <v>0</v>
      </c>
      <c r="M45" s="31">
        <v>0</v>
      </c>
      <c r="N45" s="90">
        <v>0</v>
      </c>
      <c r="O45" s="31">
        <v>50</v>
      </c>
      <c r="P45" s="31">
        <v>50</v>
      </c>
      <c r="Q45" s="90">
        <v>0.5</v>
      </c>
      <c r="R45" s="31">
        <v>0</v>
      </c>
      <c r="S45" s="31">
        <v>0</v>
      </c>
      <c r="T45" s="90">
        <v>0</v>
      </c>
      <c r="U45" s="31">
        <v>0</v>
      </c>
      <c r="V45" s="31">
        <v>0</v>
      </c>
      <c r="W45" s="90">
        <v>0</v>
      </c>
      <c r="X45" s="31">
        <v>0</v>
      </c>
      <c r="Y45" s="31">
        <v>0</v>
      </c>
      <c r="Z45" s="90">
        <v>0</v>
      </c>
      <c r="AA45" s="31">
        <v>0</v>
      </c>
      <c r="AB45" s="31">
        <v>0</v>
      </c>
      <c r="AC45" s="90">
        <v>0</v>
      </c>
      <c r="AD45" s="31">
        <v>0</v>
      </c>
      <c r="AE45" s="31">
        <v>0</v>
      </c>
      <c r="AF45" s="90">
        <v>0</v>
      </c>
      <c r="AG45" s="31">
        <v>0</v>
      </c>
      <c r="AH45" s="31">
        <v>0</v>
      </c>
      <c r="AI45" s="90">
        <v>0</v>
      </c>
      <c r="AJ45" s="179">
        <v>1</v>
      </c>
      <c r="AK45" s="179">
        <v>1</v>
      </c>
      <c r="AL45" s="99">
        <v>0.01</v>
      </c>
      <c r="AM45" s="179">
        <v>46</v>
      </c>
      <c r="AN45" s="179">
        <v>0</v>
      </c>
      <c r="AO45" s="99">
        <v>0.15331799999999998</v>
      </c>
      <c r="AP45" s="179">
        <v>0</v>
      </c>
      <c r="AQ45" s="179">
        <v>0</v>
      </c>
      <c r="AR45" s="99">
        <v>0</v>
      </c>
      <c r="AS45" s="90">
        <v>0</v>
      </c>
      <c r="AT45" s="90">
        <v>0</v>
      </c>
      <c r="AU45" s="90">
        <v>0</v>
      </c>
      <c r="AV45" s="31">
        <v>0</v>
      </c>
      <c r="AW45" s="31">
        <v>0</v>
      </c>
      <c r="AX45" s="90">
        <v>0</v>
      </c>
      <c r="AY45" s="31">
        <v>0</v>
      </c>
      <c r="AZ45" s="31">
        <v>7</v>
      </c>
      <c r="BA45" s="90">
        <v>2.7999999999999997E-2</v>
      </c>
      <c r="BB45" s="99">
        <v>0.85931799999999992</v>
      </c>
    </row>
    <row r="46" spans="1:54" x14ac:dyDescent="0.2">
      <c r="A46" s="19">
        <v>341</v>
      </c>
      <c r="B46" s="23" t="s">
        <v>42</v>
      </c>
      <c r="C46" s="31">
        <v>16</v>
      </c>
      <c r="D46" s="31">
        <v>16</v>
      </c>
      <c r="E46" s="90">
        <v>9.6000000000000002E-2</v>
      </c>
      <c r="F46" s="31">
        <v>16</v>
      </c>
      <c r="G46" s="31">
        <v>12</v>
      </c>
      <c r="H46" s="90">
        <v>0.13666799999999998</v>
      </c>
      <c r="I46" s="31">
        <v>3</v>
      </c>
      <c r="J46" s="31">
        <v>3</v>
      </c>
      <c r="K46" s="90">
        <v>1.7999999999999999E-2</v>
      </c>
      <c r="L46" s="31">
        <v>0</v>
      </c>
      <c r="M46" s="31">
        <v>0</v>
      </c>
      <c r="N46" s="90">
        <v>0</v>
      </c>
      <c r="O46" s="31">
        <v>0</v>
      </c>
      <c r="P46" s="31">
        <v>0</v>
      </c>
      <c r="Q46" s="90">
        <v>0</v>
      </c>
      <c r="R46" s="31">
        <v>0</v>
      </c>
      <c r="S46" s="31">
        <v>0</v>
      </c>
      <c r="T46" s="90">
        <v>0</v>
      </c>
      <c r="U46" s="31">
        <v>0</v>
      </c>
      <c r="V46" s="31">
        <v>0</v>
      </c>
      <c r="W46" s="90">
        <v>0</v>
      </c>
      <c r="X46" s="31">
        <v>0</v>
      </c>
      <c r="Y46" s="31">
        <v>0</v>
      </c>
      <c r="Z46" s="90">
        <v>0</v>
      </c>
      <c r="AA46" s="31">
        <v>0</v>
      </c>
      <c r="AB46" s="31">
        <v>0</v>
      </c>
      <c r="AC46" s="90">
        <v>0</v>
      </c>
      <c r="AD46" s="31">
        <v>0</v>
      </c>
      <c r="AE46" s="31">
        <v>0</v>
      </c>
      <c r="AF46" s="90">
        <v>0</v>
      </c>
      <c r="AG46" s="31">
        <v>0</v>
      </c>
      <c r="AH46" s="31">
        <v>0</v>
      </c>
      <c r="AI46" s="90">
        <v>0</v>
      </c>
      <c r="AJ46" s="179">
        <v>13</v>
      </c>
      <c r="AK46" s="179">
        <v>14</v>
      </c>
      <c r="AL46" s="99">
        <v>0.13583299999999998</v>
      </c>
      <c r="AM46" s="179">
        <v>214</v>
      </c>
      <c r="AN46" s="179">
        <v>0</v>
      </c>
      <c r="AO46" s="99">
        <v>0.71326199999999995</v>
      </c>
      <c r="AP46" s="179">
        <v>5</v>
      </c>
      <c r="AQ46" s="179">
        <v>0</v>
      </c>
      <c r="AR46" s="99">
        <v>0.01</v>
      </c>
      <c r="AS46" s="90">
        <v>0</v>
      </c>
      <c r="AT46" s="90">
        <v>0</v>
      </c>
      <c r="AU46" s="90">
        <v>0</v>
      </c>
      <c r="AV46" s="31">
        <v>0</v>
      </c>
      <c r="AW46" s="31">
        <v>0</v>
      </c>
      <c r="AX46" s="90">
        <v>0</v>
      </c>
      <c r="AY46" s="31">
        <v>113</v>
      </c>
      <c r="AZ46" s="31">
        <v>171</v>
      </c>
      <c r="BA46" s="90">
        <v>0.90999999999999992</v>
      </c>
      <c r="BB46" s="99">
        <v>2.0197629999999998</v>
      </c>
    </row>
    <row r="47" spans="1:54" x14ac:dyDescent="0.2">
      <c r="A47" s="19">
        <v>342</v>
      </c>
      <c r="B47" s="23" t="s">
        <v>43</v>
      </c>
      <c r="C47" s="31">
        <v>0</v>
      </c>
      <c r="D47" s="31">
        <v>0</v>
      </c>
      <c r="E47" s="90">
        <v>0</v>
      </c>
      <c r="F47" s="31">
        <v>0</v>
      </c>
      <c r="G47" s="31">
        <v>0</v>
      </c>
      <c r="H47" s="90">
        <v>0</v>
      </c>
      <c r="I47" s="31">
        <v>0</v>
      </c>
      <c r="J47" s="31">
        <v>0</v>
      </c>
      <c r="K47" s="90">
        <v>0</v>
      </c>
      <c r="L47" s="31">
        <v>0</v>
      </c>
      <c r="M47" s="31">
        <v>0</v>
      </c>
      <c r="N47" s="90">
        <v>0</v>
      </c>
      <c r="O47" s="31">
        <v>0</v>
      </c>
      <c r="P47" s="31">
        <v>0</v>
      </c>
      <c r="Q47" s="90">
        <v>0</v>
      </c>
      <c r="R47" s="31">
        <v>0</v>
      </c>
      <c r="S47" s="31">
        <v>0</v>
      </c>
      <c r="T47" s="90">
        <v>0</v>
      </c>
      <c r="U47" s="31">
        <v>0</v>
      </c>
      <c r="V47" s="31">
        <v>0</v>
      </c>
      <c r="W47" s="90">
        <v>0</v>
      </c>
      <c r="X47" s="31">
        <v>0</v>
      </c>
      <c r="Y47" s="31">
        <v>0</v>
      </c>
      <c r="Z47" s="90">
        <v>0</v>
      </c>
      <c r="AA47" s="31">
        <v>0</v>
      </c>
      <c r="AB47" s="31">
        <v>0</v>
      </c>
      <c r="AC47" s="90">
        <v>0</v>
      </c>
      <c r="AD47" s="31">
        <v>0</v>
      </c>
      <c r="AE47" s="31">
        <v>0</v>
      </c>
      <c r="AF47" s="90">
        <v>0</v>
      </c>
      <c r="AG47" s="31">
        <v>0</v>
      </c>
      <c r="AH47" s="31">
        <v>0</v>
      </c>
      <c r="AI47" s="90">
        <v>0</v>
      </c>
      <c r="AJ47" s="179">
        <v>0</v>
      </c>
      <c r="AK47" s="179">
        <v>0</v>
      </c>
      <c r="AL47" s="99">
        <v>0</v>
      </c>
      <c r="AM47" s="179">
        <v>48</v>
      </c>
      <c r="AN47" s="179">
        <v>0</v>
      </c>
      <c r="AO47" s="99">
        <v>0.15998399999999999</v>
      </c>
      <c r="AP47" s="179">
        <v>0</v>
      </c>
      <c r="AQ47" s="179">
        <v>0</v>
      </c>
      <c r="AR47" s="99">
        <v>0</v>
      </c>
      <c r="AS47" s="90">
        <v>0</v>
      </c>
      <c r="AT47" s="90">
        <v>0</v>
      </c>
      <c r="AU47" s="90">
        <v>0</v>
      </c>
      <c r="AV47" s="31">
        <v>0</v>
      </c>
      <c r="AW47" s="31">
        <v>4</v>
      </c>
      <c r="AX47" s="90">
        <v>1.6E-2</v>
      </c>
      <c r="AY47" s="31">
        <v>145</v>
      </c>
      <c r="AZ47" s="31">
        <v>164</v>
      </c>
      <c r="BA47" s="90">
        <v>0.94599999999999995</v>
      </c>
      <c r="BB47" s="99">
        <v>1.1219839999999999</v>
      </c>
    </row>
    <row r="48" spans="1:54" x14ac:dyDescent="0.2">
      <c r="A48" s="19">
        <v>343</v>
      </c>
      <c r="B48" s="23" t="s">
        <v>44</v>
      </c>
      <c r="C48" s="31">
        <v>23</v>
      </c>
      <c r="D48" s="31">
        <v>23</v>
      </c>
      <c r="E48" s="90">
        <v>0.13799999999999998</v>
      </c>
      <c r="F48" s="31">
        <v>0</v>
      </c>
      <c r="G48" s="31">
        <v>0</v>
      </c>
      <c r="H48" s="90">
        <v>0</v>
      </c>
      <c r="I48" s="31">
        <v>8</v>
      </c>
      <c r="J48" s="31">
        <v>8</v>
      </c>
      <c r="K48" s="90">
        <v>4.8000000000000001E-2</v>
      </c>
      <c r="L48" s="31">
        <v>0</v>
      </c>
      <c r="M48" s="31">
        <v>0</v>
      </c>
      <c r="N48" s="90">
        <v>0</v>
      </c>
      <c r="O48" s="31">
        <v>0</v>
      </c>
      <c r="P48" s="31">
        <v>0</v>
      </c>
      <c r="Q48" s="90">
        <v>0</v>
      </c>
      <c r="R48" s="31">
        <v>0</v>
      </c>
      <c r="S48" s="31">
        <v>0</v>
      </c>
      <c r="T48" s="90">
        <v>0</v>
      </c>
      <c r="U48" s="31">
        <v>0</v>
      </c>
      <c r="V48" s="31">
        <v>0</v>
      </c>
      <c r="W48" s="90">
        <v>0</v>
      </c>
      <c r="X48" s="31">
        <v>0</v>
      </c>
      <c r="Y48" s="31">
        <v>0</v>
      </c>
      <c r="Z48" s="90">
        <v>0</v>
      </c>
      <c r="AA48" s="31">
        <v>0</v>
      </c>
      <c r="AB48" s="31">
        <v>0</v>
      </c>
      <c r="AC48" s="90">
        <v>0</v>
      </c>
      <c r="AD48" s="31">
        <v>0</v>
      </c>
      <c r="AE48" s="31">
        <v>0</v>
      </c>
      <c r="AF48" s="90">
        <v>0</v>
      </c>
      <c r="AG48" s="31">
        <v>0</v>
      </c>
      <c r="AH48" s="31">
        <v>0</v>
      </c>
      <c r="AI48" s="90">
        <v>0</v>
      </c>
      <c r="AJ48" s="179">
        <v>0</v>
      </c>
      <c r="AK48" s="179">
        <v>1</v>
      </c>
      <c r="AL48" s="99">
        <v>5.8329999999999996E-3</v>
      </c>
      <c r="AM48" s="179">
        <v>65</v>
      </c>
      <c r="AN48" s="179">
        <v>0</v>
      </c>
      <c r="AO48" s="99">
        <v>0.21664499999999998</v>
      </c>
      <c r="AP48" s="179">
        <v>6</v>
      </c>
      <c r="AQ48" s="179">
        <v>0</v>
      </c>
      <c r="AR48" s="99">
        <v>1.2E-2</v>
      </c>
      <c r="AS48" s="90">
        <v>0</v>
      </c>
      <c r="AT48" s="90">
        <v>0</v>
      </c>
      <c r="AU48" s="90">
        <v>0</v>
      </c>
      <c r="AV48" s="31">
        <v>0</v>
      </c>
      <c r="AW48" s="31">
        <v>0</v>
      </c>
      <c r="AX48" s="90">
        <v>0</v>
      </c>
      <c r="AY48" s="31">
        <v>87</v>
      </c>
      <c r="AZ48" s="31">
        <v>87</v>
      </c>
      <c r="BA48" s="90">
        <v>0.52200000000000002</v>
      </c>
      <c r="BB48" s="99">
        <v>0.94247800000000004</v>
      </c>
    </row>
    <row r="49" spans="1:54" x14ac:dyDescent="0.2">
      <c r="A49" s="19">
        <v>344</v>
      </c>
      <c r="B49" s="23" t="s">
        <v>45</v>
      </c>
      <c r="C49" s="31">
        <v>58</v>
      </c>
      <c r="D49" s="31">
        <v>108</v>
      </c>
      <c r="E49" s="90">
        <v>0.52300000000000002</v>
      </c>
      <c r="F49" s="31">
        <v>51</v>
      </c>
      <c r="G49" s="31">
        <v>6</v>
      </c>
      <c r="H49" s="90">
        <v>0.24751499999999999</v>
      </c>
      <c r="I49" s="31">
        <v>29</v>
      </c>
      <c r="J49" s="31">
        <v>28</v>
      </c>
      <c r="K49" s="90">
        <v>0.16999999999999998</v>
      </c>
      <c r="L49" s="31">
        <v>0</v>
      </c>
      <c r="M49" s="31">
        <v>0</v>
      </c>
      <c r="N49" s="90">
        <v>0</v>
      </c>
      <c r="O49" s="31">
        <v>0</v>
      </c>
      <c r="P49" s="31">
        <v>0</v>
      </c>
      <c r="Q49" s="90">
        <v>0</v>
      </c>
      <c r="R49" s="31">
        <v>0</v>
      </c>
      <c r="S49" s="31">
        <v>0</v>
      </c>
      <c r="T49" s="90">
        <v>0</v>
      </c>
      <c r="U49" s="31">
        <v>0</v>
      </c>
      <c r="V49" s="31">
        <v>0</v>
      </c>
      <c r="W49" s="90">
        <v>0</v>
      </c>
      <c r="X49" s="31">
        <v>0</v>
      </c>
      <c r="Y49" s="31">
        <v>0</v>
      </c>
      <c r="Z49" s="90">
        <v>0</v>
      </c>
      <c r="AA49" s="31">
        <v>0</v>
      </c>
      <c r="AB49" s="31">
        <v>0</v>
      </c>
      <c r="AC49" s="90">
        <v>0</v>
      </c>
      <c r="AD49" s="31">
        <v>0</v>
      </c>
      <c r="AE49" s="31">
        <v>0</v>
      </c>
      <c r="AF49" s="90">
        <v>0</v>
      </c>
      <c r="AG49" s="31">
        <v>0</v>
      </c>
      <c r="AH49" s="31">
        <v>0</v>
      </c>
      <c r="AI49" s="90">
        <v>0</v>
      </c>
      <c r="AJ49" s="179">
        <v>100</v>
      </c>
      <c r="AK49" s="179">
        <v>1</v>
      </c>
      <c r="AL49" s="99">
        <v>0.42253299999999999</v>
      </c>
      <c r="AM49" s="179">
        <v>106</v>
      </c>
      <c r="AN49" s="179">
        <v>0</v>
      </c>
      <c r="AO49" s="99">
        <v>0.353298</v>
      </c>
      <c r="AP49" s="179">
        <v>6</v>
      </c>
      <c r="AQ49" s="179">
        <v>0</v>
      </c>
      <c r="AR49" s="99">
        <v>1.2E-2</v>
      </c>
      <c r="AS49" s="90">
        <v>0</v>
      </c>
      <c r="AT49" s="90">
        <v>0</v>
      </c>
      <c r="AU49" s="90">
        <v>0</v>
      </c>
      <c r="AV49" s="31">
        <v>57</v>
      </c>
      <c r="AW49" s="31">
        <v>57</v>
      </c>
      <c r="AX49" s="90">
        <v>0.34199999999999997</v>
      </c>
      <c r="AY49" s="31">
        <v>119</v>
      </c>
      <c r="AZ49" s="31">
        <v>133</v>
      </c>
      <c r="BA49" s="90">
        <v>0.77</v>
      </c>
      <c r="BB49" s="99">
        <v>2.8403460000000003</v>
      </c>
    </row>
    <row r="50" spans="1:54" x14ac:dyDescent="0.2">
      <c r="A50" s="19">
        <v>350</v>
      </c>
      <c r="B50" s="23" t="s">
        <v>46</v>
      </c>
      <c r="C50" s="31">
        <v>38</v>
      </c>
      <c r="D50" s="31">
        <v>38</v>
      </c>
      <c r="E50" s="90">
        <v>0.22799999999999998</v>
      </c>
      <c r="F50" s="31">
        <v>0</v>
      </c>
      <c r="G50" s="31">
        <v>5</v>
      </c>
      <c r="H50" s="90">
        <v>2.9165E-2</v>
      </c>
      <c r="I50" s="31">
        <v>6</v>
      </c>
      <c r="J50" s="31">
        <v>7</v>
      </c>
      <c r="K50" s="90">
        <v>0.04</v>
      </c>
      <c r="L50" s="31">
        <v>0</v>
      </c>
      <c r="M50" s="31">
        <v>0</v>
      </c>
      <c r="N50" s="90">
        <v>0</v>
      </c>
      <c r="O50" s="31">
        <v>293</v>
      </c>
      <c r="P50" s="31">
        <v>299</v>
      </c>
      <c r="Q50" s="90">
        <v>2.964998</v>
      </c>
      <c r="R50" s="31">
        <v>39</v>
      </c>
      <c r="S50" s="31">
        <v>39</v>
      </c>
      <c r="T50" s="90">
        <v>0.38999999999999996</v>
      </c>
      <c r="U50" s="31">
        <v>0</v>
      </c>
      <c r="V50" s="31">
        <v>0</v>
      </c>
      <c r="W50" s="90">
        <v>0</v>
      </c>
      <c r="X50" s="31">
        <v>0</v>
      </c>
      <c r="Y50" s="31">
        <v>0</v>
      </c>
      <c r="Z50" s="90">
        <v>0</v>
      </c>
      <c r="AA50" s="31">
        <v>0</v>
      </c>
      <c r="AB50" s="31">
        <v>0</v>
      </c>
      <c r="AC50" s="90">
        <v>0</v>
      </c>
      <c r="AD50" s="31">
        <v>0</v>
      </c>
      <c r="AE50" s="31">
        <v>0</v>
      </c>
      <c r="AF50" s="90">
        <v>0</v>
      </c>
      <c r="AG50" s="31">
        <v>0</v>
      </c>
      <c r="AH50" s="31">
        <v>0</v>
      </c>
      <c r="AI50" s="90">
        <v>0</v>
      </c>
      <c r="AJ50" s="179">
        <v>187</v>
      </c>
      <c r="AK50" s="179">
        <v>187</v>
      </c>
      <c r="AL50" s="99">
        <v>1.8699999999999999</v>
      </c>
      <c r="AM50" s="179">
        <v>55</v>
      </c>
      <c r="AN50" s="179">
        <v>0</v>
      </c>
      <c r="AO50" s="99">
        <v>0.18331499999999998</v>
      </c>
      <c r="AP50" s="179">
        <v>14</v>
      </c>
      <c r="AQ50" s="179">
        <v>0</v>
      </c>
      <c r="AR50" s="99">
        <v>2.7999999999999997E-2</v>
      </c>
      <c r="AS50" s="90">
        <v>0</v>
      </c>
      <c r="AT50" s="90">
        <v>0</v>
      </c>
      <c r="AU50" s="90">
        <v>0</v>
      </c>
      <c r="AV50" s="31">
        <v>0</v>
      </c>
      <c r="AW50" s="31">
        <v>0</v>
      </c>
      <c r="AX50" s="90">
        <v>0</v>
      </c>
      <c r="AY50" s="31">
        <v>178</v>
      </c>
      <c r="AZ50" s="31">
        <v>178</v>
      </c>
      <c r="BA50" s="90">
        <v>1.0680000000000001</v>
      </c>
      <c r="BB50" s="99">
        <v>6.8014779999999995</v>
      </c>
    </row>
    <row r="51" spans="1:54" x14ac:dyDescent="0.2">
      <c r="A51" s="19">
        <v>351</v>
      </c>
      <c r="B51" s="23" t="s">
        <v>47</v>
      </c>
      <c r="C51" s="31">
        <v>0</v>
      </c>
      <c r="D51" s="31">
        <v>21.142857142857142</v>
      </c>
      <c r="E51" s="90">
        <v>7.3999999999999996E-2</v>
      </c>
      <c r="F51" s="31">
        <v>14</v>
      </c>
      <c r="G51" s="31">
        <v>0</v>
      </c>
      <c r="H51" s="90">
        <v>5.8337999999999994E-2</v>
      </c>
      <c r="I51" s="31">
        <v>0</v>
      </c>
      <c r="J51" s="31">
        <v>0</v>
      </c>
      <c r="K51" s="90">
        <v>0</v>
      </c>
      <c r="L51" s="31">
        <v>0</v>
      </c>
      <c r="M51" s="31">
        <v>0</v>
      </c>
      <c r="N51" s="90">
        <v>0</v>
      </c>
      <c r="O51" s="31">
        <v>162</v>
      </c>
      <c r="P51" s="31">
        <v>174</v>
      </c>
      <c r="Q51" s="90">
        <v>1.6899959999999998</v>
      </c>
      <c r="R51" s="31">
        <v>60</v>
      </c>
      <c r="S51" s="31">
        <v>66</v>
      </c>
      <c r="T51" s="90">
        <v>0.64000199999999996</v>
      </c>
      <c r="U51" s="31">
        <v>0</v>
      </c>
      <c r="V51" s="31">
        <v>0</v>
      </c>
      <c r="W51" s="90">
        <v>0</v>
      </c>
      <c r="X51" s="31">
        <v>0</v>
      </c>
      <c r="Y51" s="31">
        <v>0</v>
      </c>
      <c r="Z51" s="90">
        <v>0</v>
      </c>
      <c r="AA51" s="31">
        <v>0</v>
      </c>
      <c r="AB51" s="31">
        <v>0</v>
      </c>
      <c r="AC51" s="90">
        <v>0</v>
      </c>
      <c r="AD51" s="31">
        <v>0</v>
      </c>
      <c r="AE51" s="31">
        <v>0</v>
      </c>
      <c r="AF51" s="90">
        <v>0</v>
      </c>
      <c r="AG51" s="31">
        <v>0</v>
      </c>
      <c r="AH51" s="31">
        <v>0</v>
      </c>
      <c r="AI51" s="90">
        <v>0</v>
      </c>
      <c r="AJ51" s="179">
        <v>0</v>
      </c>
      <c r="AK51" s="179">
        <v>0</v>
      </c>
      <c r="AL51" s="99">
        <v>0</v>
      </c>
      <c r="AM51" s="179">
        <v>2</v>
      </c>
      <c r="AN51" s="179">
        <v>0</v>
      </c>
      <c r="AO51" s="99">
        <v>6.6660000000000001E-3</v>
      </c>
      <c r="AP51" s="179">
        <v>9</v>
      </c>
      <c r="AQ51" s="179">
        <v>0</v>
      </c>
      <c r="AR51" s="99">
        <v>1.7999999999999999E-2</v>
      </c>
      <c r="AS51" s="90">
        <v>0</v>
      </c>
      <c r="AT51" s="90">
        <v>0</v>
      </c>
      <c r="AU51" s="90">
        <v>0</v>
      </c>
      <c r="AV51" s="31">
        <v>0</v>
      </c>
      <c r="AW51" s="31">
        <v>0</v>
      </c>
      <c r="AX51" s="90">
        <v>0</v>
      </c>
      <c r="AY51" s="31">
        <v>148</v>
      </c>
      <c r="AZ51" s="31">
        <v>148</v>
      </c>
      <c r="BA51" s="90">
        <v>0.88800000000000001</v>
      </c>
      <c r="BB51" s="99">
        <v>3.3750019999999994</v>
      </c>
    </row>
    <row r="52" spans="1:54" x14ac:dyDescent="0.2">
      <c r="A52" s="19">
        <v>352</v>
      </c>
      <c r="B52" s="23" t="s">
        <v>48</v>
      </c>
      <c r="C52" s="31">
        <v>46</v>
      </c>
      <c r="D52" s="31">
        <v>55</v>
      </c>
      <c r="E52" s="90">
        <v>0.3075</v>
      </c>
      <c r="F52" s="31">
        <v>0</v>
      </c>
      <c r="G52" s="31">
        <v>3</v>
      </c>
      <c r="H52" s="90">
        <v>1.7499000000000001E-2</v>
      </c>
      <c r="I52" s="31">
        <v>0</v>
      </c>
      <c r="J52" s="31">
        <v>0</v>
      </c>
      <c r="K52" s="90">
        <v>0</v>
      </c>
      <c r="L52" s="31">
        <v>0</v>
      </c>
      <c r="M52" s="31">
        <v>0</v>
      </c>
      <c r="N52" s="90">
        <v>0</v>
      </c>
      <c r="O52" s="31">
        <v>345</v>
      </c>
      <c r="P52" s="31">
        <v>414</v>
      </c>
      <c r="Q52" s="90">
        <v>3.8524769999999999</v>
      </c>
      <c r="R52" s="31">
        <v>132</v>
      </c>
      <c r="S52" s="31">
        <v>131</v>
      </c>
      <c r="T52" s="90">
        <v>1.3133329999999999</v>
      </c>
      <c r="U52" s="31">
        <v>0</v>
      </c>
      <c r="V52" s="31">
        <v>0</v>
      </c>
      <c r="W52" s="90">
        <v>0</v>
      </c>
      <c r="X52" s="31">
        <v>49</v>
      </c>
      <c r="Y52" s="31">
        <v>74</v>
      </c>
      <c r="Z52" s="90">
        <v>0.63582499999999997</v>
      </c>
      <c r="AA52" s="31">
        <v>26</v>
      </c>
      <c r="AB52" s="31">
        <v>26</v>
      </c>
      <c r="AC52" s="90">
        <v>0.26</v>
      </c>
      <c r="AD52" s="31">
        <v>0</v>
      </c>
      <c r="AE52" s="31">
        <v>0</v>
      </c>
      <c r="AF52" s="90">
        <v>0</v>
      </c>
      <c r="AG52" s="31">
        <v>0</v>
      </c>
      <c r="AH52" s="31">
        <v>0</v>
      </c>
      <c r="AI52" s="90">
        <v>0</v>
      </c>
      <c r="AJ52" s="179">
        <v>0</v>
      </c>
      <c r="AK52" s="179">
        <v>0</v>
      </c>
      <c r="AL52" s="99">
        <v>0</v>
      </c>
      <c r="AM52" s="179">
        <v>48</v>
      </c>
      <c r="AN52" s="179">
        <v>0</v>
      </c>
      <c r="AO52" s="99">
        <v>0.15998399999999999</v>
      </c>
      <c r="AP52" s="179">
        <v>0</v>
      </c>
      <c r="AQ52" s="179">
        <v>0</v>
      </c>
      <c r="AR52" s="99">
        <v>0</v>
      </c>
      <c r="AS52" s="90">
        <v>0</v>
      </c>
      <c r="AT52" s="90">
        <v>0</v>
      </c>
      <c r="AU52" s="90">
        <v>0</v>
      </c>
      <c r="AV52" s="31">
        <v>0</v>
      </c>
      <c r="AW52" s="31">
        <v>0</v>
      </c>
      <c r="AX52" s="90">
        <v>0</v>
      </c>
      <c r="AY52" s="31">
        <v>279</v>
      </c>
      <c r="AZ52" s="31">
        <v>286</v>
      </c>
      <c r="BA52" s="90">
        <v>1.702</v>
      </c>
      <c r="BB52" s="99">
        <v>8.2486179999999987</v>
      </c>
    </row>
    <row r="53" spans="1:54" x14ac:dyDescent="0.2">
      <c r="A53" s="19">
        <v>353</v>
      </c>
      <c r="B53" s="23" t="s">
        <v>49</v>
      </c>
      <c r="C53" s="31">
        <v>24</v>
      </c>
      <c r="D53" s="31">
        <v>24</v>
      </c>
      <c r="E53" s="90">
        <v>0.14399999999999999</v>
      </c>
      <c r="F53" s="31">
        <v>0</v>
      </c>
      <c r="G53" s="31">
        <v>0</v>
      </c>
      <c r="H53" s="90">
        <v>0</v>
      </c>
      <c r="I53" s="31">
        <v>0</v>
      </c>
      <c r="J53" s="31">
        <v>8</v>
      </c>
      <c r="K53" s="90">
        <v>3.2000000000000001E-2</v>
      </c>
      <c r="L53" s="31">
        <v>0</v>
      </c>
      <c r="M53" s="31">
        <v>0</v>
      </c>
      <c r="N53" s="90">
        <v>0</v>
      </c>
      <c r="O53" s="31">
        <v>608</v>
      </c>
      <c r="P53" s="31">
        <v>689</v>
      </c>
      <c r="Q53" s="90">
        <v>6.552473</v>
      </c>
      <c r="R53" s="31">
        <v>137</v>
      </c>
      <c r="S53" s="31">
        <v>153</v>
      </c>
      <c r="T53" s="90">
        <v>1.476672</v>
      </c>
      <c r="U53" s="31">
        <v>0</v>
      </c>
      <c r="V53" s="31">
        <v>0</v>
      </c>
      <c r="W53" s="90">
        <v>0</v>
      </c>
      <c r="X53" s="31">
        <v>0</v>
      </c>
      <c r="Y53" s="31">
        <v>0</v>
      </c>
      <c r="Z53" s="90">
        <v>0</v>
      </c>
      <c r="AA53" s="31">
        <v>0</v>
      </c>
      <c r="AB53" s="31">
        <v>0</v>
      </c>
      <c r="AC53" s="90">
        <v>0</v>
      </c>
      <c r="AD53" s="31">
        <v>0</v>
      </c>
      <c r="AE53" s="31">
        <v>0</v>
      </c>
      <c r="AF53" s="90">
        <v>0</v>
      </c>
      <c r="AG53" s="31">
        <v>0</v>
      </c>
      <c r="AH53" s="31">
        <v>0</v>
      </c>
      <c r="AI53" s="90">
        <v>0</v>
      </c>
      <c r="AJ53" s="179">
        <v>0</v>
      </c>
      <c r="AK53" s="179">
        <v>0</v>
      </c>
      <c r="AL53" s="99">
        <v>0</v>
      </c>
      <c r="AM53" s="179">
        <v>0</v>
      </c>
      <c r="AN53" s="179">
        <v>0</v>
      </c>
      <c r="AO53" s="99">
        <v>0</v>
      </c>
      <c r="AP53" s="179">
        <v>0</v>
      </c>
      <c r="AQ53" s="179">
        <v>0</v>
      </c>
      <c r="AR53" s="99">
        <v>0</v>
      </c>
      <c r="AS53" s="90">
        <v>0</v>
      </c>
      <c r="AT53" s="90">
        <v>0</v>
      </c>
      <c r="AU53" s="90">
        <v>0</v>
      </c>
      <c r="AV53" s="31">
        <v>5</v>
      </c>
      <c r="AW53" s="31">
        <v>5</v>
      </c>
      <c r="AX53" s="90">
        <v>0.03</v>
      </c>
      <c r="AY53" s="31">
        <v>100</v>
      </c>
      <c r="AZ53" s="31">
        <v>100</v>
      </c>
      <c r="BA53" s="90">
        <v>0.6</v>
      </c>
      <c r="BB53" s="99">
        <v>8.8351449999999989</v>
      </c>
    </row>
    <row r="54" spans="1:54" x14ac:dyDescent="0.2">
      <c r="A54" s="19">
        <v>354</v>
      </c>
      <c r="B54" s="23" t="s">
        <v>50</v>
      </c>
      <c r="C54" s="31">
        <v>5</v>
      </c>
      <c r="D54" s="31">
        <v>12.142857142857142</v>
      </c>
      <c r="E54" s="90">
        <v>5.5E-2</v>
      </c>
      <c r="F54" s="31">
        <v>0</v>
      </c>
      <c r="G54" s="31">
        <v>4.4285714285714288</v>
      </c>
      <c r="H54" s="90">
        <v>2.5831857142857143E-2</v>
      </c>
      <c r="I54" s="31">
        <v>4</v>
      </c>
      <c r="J54" s="31">
        <v>4</v>
      </c>
      <c r="K54" s="90">
        <v>2.4E-2</v>
      </c>
      <c r="L54" s="31">
        <v>0</v>
      </c>
      <c r="M54" s="31">
        <v>0</v>
      </c>
      <c r="N54" s="90">
        <v>0</v>
      </c>
      <c r="O54" s="31">
        <v>0</v>
      </c>
      <c r="P54" s="31">
        <v>0</v>
      </c>
      <c r="Q54" s="90">
        <v>0</v>
      </c>
      <c r="R54" s="31">
        <v>0</v>
      </c>
      <c r="S54" s="31">
        <v>0</v>
      </c>
      <c r="T54" s="90">
        <v>0</v>
      </c>
      <c r="U54" s="31">
        <v>0</v>
      </c>
      <c r="V54" s="31">
        <v>0</v>
      </c>
      <c r="W54" s="90">
        <v>0</v>
      </c>
      <c r="X54" s="31">
        <v>0</v>
      </c>
      <c r="Y54" s="31">
        <v>0</v>
      </c>
      <c r="Z54" s="90">
        <v>0</v>
      </c>
      <c r="AA54" s="31">
        <v>0</v>
      </c>
      <c r="AB54" s="31">
        <v>0</v>
      </c>
      <c r="AC54" s="90">
        <v>0</v>
      </c>
      <c r="AD54" s="31">
        <v>0</v>
      </c>
      <c r="AE54" s="31">
        <v>0</v>
      </c>
      <c r="AF54" s="90">
        <v>0</v>
      </c>
      <c r="AG54" s="31">
        <v>0</v>
      </c>
      <c r="AH54" s="31">
        <v>0</v>
      </c>
      <c r="AI54" s="90">
        <v>0</v>
      </c>
      <c r="AJ54" s="179">
        <v>0</v>
      </c>
      <c r="AK54" s="179">
        <v>0</v>
      </c>
      <c r="AL54" s="99">
        <v>0</v>
      </c>
      <c r="AM54" s="179">
        <v>74</v>
      </c>
      <c r="AN54" s="179">
        <v>0</v>
      </c>
      <c r="AO54" s="99">
        <v>0.246642</v>
      </c>
      <c r="AP54" s="179">
        <v>4</v>
      </c>
      <c r="AQ54" s="179">
        <v>0</v>
      </c>
      <c r="AR54" s="99">
        <v>8.0000000000000002E-3</v>
      </c>
      <c r="AS54" s="90">
        <v>0</v>
      </c>
      <c r="AT54" s="90">
        <v>0</v>
      </c>
      <c r="AU54" s="90">
        <v>0</v>
      </c>
      <c r="AV54" s="31">
        <v>7</v>
      </c>
      <c r="AW54" s="31">
        <v>4</v>
      </c>
      <c r="AX54" s="90">
        <v>0.03</v>
      </c>
      <c r="AY54" s="31">
        <v>59</v>
      </c>
      <c r="AZ54" s="31">
        <v>63</v>
      </c>
      <c r="BA54" s="90">
        <v>0.37</v>
      </c>
      <c r="BB54" s="99">
        <v>0.7594738571428572</v>
      </c>
    </row>
    <row r="55" spans="1:54" x14ac:dyDescent="0.2">
      <c r="A55" s="19">
        <v>355</v>
      </c>
      <c r="B55" s="23" t="s">
        <v>51</v>
      </c>
      <c r="C55" s="31">
        <v>62</v>
      </c>
      <c r="D55" s="31">
        <v>57</v>
      </c>
      <c r="E55" s="90">
        <v>0.35449999999999998</v>
      </c>
      <c r="F55" s="31">
        <v>0</v>
      </c>
      <c r="G55" s="31">
        <v>5</v>
      </c>
      <c r="H55" s="90">
        <v>2.9165E-2</v>
      </c>
      <c r="I55" s="31">
        <v>0</v>
      </c>
      <c r="J55" s="31">
        <v>0</v>
      </c>
      <c r="K55" s="90">
        <v>0</v>
      </c>
      <c r="L55" s="31">
        <v>0</v>
      </c>
      <c r="M55" s="31">
        <v>0</v>
      </c>
      <c r="N55" s="90">
        <v>0</v>
      </c>
      <c r="O55" s="31">
        <v>319</v>
      </c>
      <c r="P55" s="31">
        <v>319</v>
      </c>
      <c r="Q55" s="90">
        <v>3.19</v>
      </c>
      <c r="R55" s="31">
        <v>86</v>
      </c>
      <c r="S55" s="31">
        <v>86</v>
      </c>
      <c r="T55" s="90">
        <v>0.86</v>
      </c>
      <c r="U55" s="31">
        <v>0</v>
      </c>
      <c r="V55" s="31">
        <v>0</v>
      </c>
      <c r="W55" s="90">
        <v>0</v>
      </c>
      <c r="X55" s="31">
        <v>0</v>
      </c>
      <c r="Y55" s="31">
        <v>0</v>
      </c>
      <c r="Z55" s="90">
        <v>0</v>
      </c>
      <c r="AA55" s="31">
        <v>0</v>
      </c>
      <c r="AB55" s="31">
        <v>0</v>
      </c>
      <c r="AC55" s="90">
        <v>0</v>
      </c>
      <c r="AD55" s="31">
        <v>0</v>
      </c>
      <c r="AE55" s="31">
        <v>0</v>
      </c>
      <c r="AF55" s="90">
        <v>0</v>
      </c>
      <c r="AG55" s="31">
        <v>0</v>
      </c>
      <c r="AH55" s="31">
        <v>0</v>
      </c>
      <c r="AI55" s="90">
        <v>0</v>
      </c>
      <c r="AJ55" s="179">
        <v>0</v>
      </c>
      <c r="AK55" s="179">
        <v>0</v>
      </c>
      <c r="AL55" s="99">
        <v>0</v>
      </c>
      <c r="AM55" s="179">
        <v>0</v>
      </c>
      <c r="AN55" s="179">
        <v>0</v>
      </c>
      <c r="AO55" s="99">
        <v>0</v>
      </c>
      <c r="AP55" s="179">
        <v>0</v>
      </c>
      <c r="AQ55" s="179">
        <v>0</v>
      </c>
      <c r="AR55" s="99">
        <v>0</v>
      </c>
      <c r="AS55" s="90">
        <v>0</v>
      </c>
      <c r="AT55" s="90">
        <v>0</v>
      </c>
      <c r="AU55" s="90">
        <v>0</v>
      </c>
      <c r="AV55" s="31">
        <v>0</v>
      </c>
      <c r="AW55" s="31">
        <v>0</v>
      </c>
      <c r="AX55" s="90">
        <v>0</v>
      </c>
      <c r="AY55" s="31">
        <v>93</v>
      </c>
      <c r="AZ55" s="31">
        <v>93</v>
      </c>
      <c r="BA55" s="90">
        <v>0.55799999999999994</v>
      </c>
      <c r="BB55" s="99">
        <v>4.9916650000000002</v>
      </c>
    </row>
    <row r="56" spans="1:54" x14ac:dyDescent="0.2">
      <c r="A56" s="19">
        <v>356</v>
      </c>
      <c r="B56" s="23" t="s">
        <v>52</v>
      </c>
      <c r="C56" s="31">
        <v>56</v>
      </c>
      <c r="D56" s="31">
        <v>53</v>
      </c>
      <c r="E56" s="90">
        <v>0.32550000000000001</v>
      </c>
      <c r="F56" s="31">
        <v>0</v>
      </c>
      <c r="G56" s="31">
        <v>6</v>
      </c>
      <c r="H56" s="90">
        <v>3.4998000000000001E-2</v>
      </c>
      <c r="I56" s="31">
        <v>0</v>
      </c>
      <c r="J56" s="31">
        <v>0</v>
      </c>
      <c r="K56" s="90">
        <v>0</v>
      </c>
      <c r="L56" s="31">
        <v>0</v>
      </c>
      <c r="M56" s="31">
        <v>0</v>
      </c>
      <c r="N56" s="90">
        <v>0</v>
      </c>
      <c r="O56" s="31">
        <v>0</v>
      </c>
      <c r="P56" s="31">
        <v>0</v>
      </c>
      <c r="Q56" s="90">
        <v>0</v>
      </c>
      <c r="R56" s="31">
        <v>0</v>
      </c>
      <c r="S56" s="31">
        <v>0</v>
      </c>
      <c r="T56" s="90">
        <v>0</v>
      </c>
      <c r="U56" s="31">
        <v>0</v>
      </c>
      <c r="V56" s="31">
        <v>0</v>
      </c>
      <c r="W56" s="90">
        <v>0</v>
      </c>
      <c r="X56" s="31">
        <v>0</v>
      </c>
      <c r="Y56" s="31">
        <v>0</v>
      </c>
      <c r="Z56" s="90">
        <v>0</v>
      </c>
      <c r="AA56" s="31">
        <v>0</v>
      </c>
      <c r="AB56" s="31">
        <v>0</v>
      </c>
      <c r="AC56" s="90">
        <v>0</v>
      </c>
      <c r="AD56" s="31">
        <v>0</v>
      </c>
      <c r="AE56" s="31">
        <v>0</v>
      </c>
      <c r="AF56" s="90">
        <v>0</v>
      </c>
      <c r="AG56" s="31">
        <v>0</v>
      </c>
      <c r="AH56" s="31">
        <v>0</v>
      </c>
      <c r="AI56" s="90">
        <v>0</v>
      </c>
      <c r="AJ56" s="179">
        <v>0</v>
      </c>
      <c r="AK56" s="179">
        <v>0</v>
      </c>
      <c r="AL56" s="99">
        <v>0</v>
      </c>
      <c r="AM56" s="179">
        <v>63</v>
      </c>
      <c r="AN56" s="179">
        <v>0</v>
      </c>
      <c r="AO56" s="99">
        <v>0.209979</v>
      </c>
      <c r="AP56" s="179">
        <v>0</v>
      </c>
      <c r="AQ56" s="179">
        <v>0</v>
      </c>
      <c r="AR56" s="99">
        <v>0</v>
      </c>
      <c r="AS56" s="90">
        <v>0</v>
      </c>
      <c r="AT56" s="90">
        <v>0</v>
      </c>
      <c r="AU56" s="90">
        <v>0</v>
      </c>
      <c r="AV56" s="31">
        <v>0</v>
      </c>
      <c r="AW56" s="31">
        <v>0</v>
      </c>
      <c r="AX56" s="90">
        <v>0</v>
      </c>
      <c r="AY56" s="31">
        <v>91</v>
      </c>
      <c r="AZ56" s="31">
        <v>99</v>
      </c>
      <c r="BA56" s="90">
        <v>0.57799999999999996</v>
      </c>
      <c r="BB56" s="99">
        <v>1.148477</v>
      </c>
    </row>
    <row r="57" spans="1:54" x14ac:dyDescent="0.2">
      <c r="A57" s="19">
        <v>357</v>
      </c>
      <c r="B57" s="23" t="s">
        <v>53</v>
      </c>
      <c r="C57" s="31">
        <v>16</v>
      </c>
      <c r="D57" s="31">
        <v>13</v>
      </c>
      <c r="E57" s="90">
        <v>8.5499999999999993E-2</v>
      </c>
      <c r="F57" s="31">
        <v>0</v>
      </c>
      <c r="G57" s="31">
        <v>3</v>
      </c>
      <c r="H57" s="90">
        <v>1.7499000000000001E-2</v>
      </c>
      <c r="I57" s="31">
        <v>0</v>
      </c>
      <c r="J57" s="31">
        <v>0</v>
      </c>
      <c r="K57" s="90">
        <v>0</v>
      </c>
      <c r="L57" s="31">
        <v>0</v>
      </c>
      <c r="M57" s="31">
        <v>0</v>
      </c>
      <c r="N57" s="90">
        <v>0</v>
      </c>
      <c r="O57" s="31">
        <v>66</v>
      </c>
      <c r="P57" s="31">
        <v>86</v>
      </c>
      <c r="Q57" s="90">
        <v>0.77666000000000002</v>
      </c>
      <c r="R57" s="31">
        <v>0</v>
      </c>
      <c r="S57" s="31">
        <v>0</v>
      </c>
      <c r="T57" s="90">
        <v>0</v>
      </c>
      <c r="U57" s="31">
        <v>0</v>
      </c>
      <c r="V57" s="31">
        <v>0</v>
      </c>
      <c r="W57" s="90">
        <v>0</v>
      </c>
      <c r="X57" s="31">
        <v>0</v>
      </c>
      <c r="Y57" s="31">
        <v>0</v>
      </c>
      <c r="Z57" s="90">
        <v>0</v>
      </c>
      <c r="AA57" s="31">
        <v>0</v>
      </c>
      <c r="AB57" s="31">
        <v>0</v>
      </c>
      <c r="AC57" s="90">
        <v>0</v>
      </c>
      <c r="AD57" s="31">
        <v>0</v>
      </c>
      <c r="AE57" s="31">
        <v>0</v>
      </c>
      <c r="AF57" s="90">
        <v>0</v>
      </c>
      <c r="AG57" s="31">
        <v>0</v>
      </c>
      <c r="AH57" s="31">
        <v>0</v>
      </c>
      <c r="AI57" s="90">
        <v>0</v>
      </c>
      <c r="AJ57" s="179">
        <v>0</v>
      </c>
      <c r="AK57" s="179">
        <v>0</v>
      </c>
      <c r="AL57" s="99">
        <v>0</v>
      </c>
      <c r="AM57" s="179">
        <v>0</v>
      </c>
      <c r="AN57" s="179">
        <v>0</v>
      </c>
      <c r="AO57" s="99">
        <v>0</v>
      </c>
      <c r="AP57" s="179">
        <v>0</v>
      </c>
      <c r="AQ57" s="179">
        <v>0</v>
      </c>
      <c r="AR57" s="99">
        <v>0</v>
      </c>
      <c r="AS57" s="90">
        <v>0</v>
      </c>
      <c r="AT57" s="90">
        <v>0</v>
      </c>
      <c r="AU57" s="90">
        <v>0</v>
      </c>
      <c r="AV57" s="31">
        <v>3</v>
      </c>
      <c r="AW57" s="31">
        <v>3</v>
      </c>
      <c r="AX57" s="90">
        <v>1.7999999999999999E-2</v>
      </c>
      <c r="AY57" s="31">
        <v>94</v>
      </c>
      <c r="AZ57" s="31">
        <v>94</v>
      </c>
      <c r="BA57" s="90">
        <v>0.56399999999999995</v>
      </c>
      <c r="BB57" s="99">
        <v>1.461659</v>
      </c>
    </row>
    <row r="58" spans="1:54" x14ac:dyDescent="0.2">
      <c r="A58" s="19">
        <v>358</v>
      </c>
      <c r="B58" s="23" t="s">
        <v>54</v>
      </c>
      <c r="C58" s="31">
        <v>46</v>
      </c>
      <c r="D58" s="31">
        <v>45</v>
      </c>
      <c r="E58" s="90">
        <v>0.27249999999999996</v>
      </c>
      <c r="F58" s="31">
        <v>4</v>
      </c>
      <c r="G58" s="31">
        <v>5</v>
      </c>
      <c r="H58" s="90">
        <v>4.5832999999999999E-2</v>
      </c>
      <c r="I58" s="31">
        <v>0</v>
      </c>
      <c r="J58" s="31">
        <v>0</v>
      </c>
      <c r="K58" s="90">
        <v>0</v>
      </c>
      <c r="L58" s="31">
        <v>0</v>
      </c>
      <c r="M58" s="31">
        <v>0</v>
      </c>
      <c r="N58" s="90">
        <v>0</v>
      </c>
      <c r="O58" s="31">
        <v>230</v>
      </c>
      <c r="P58" s="31">
        <v>299</v>
      </c>
      <c r="Q58" s="90">
        <v>2.702477</v>
      </c>
      <c r="R58" s="31">
        <v>15</v>
      </c>
      <c r="S58" s="31">
        <v>35</v>
      </c>
      <c r="T58" s="90">
        <v>0.28333999999999998</v>
      </c>
      <c r="U58" s="31">
        <v>0</v>
      </c>
      <c r="V58" s="31">
        <v>0</v>
      </c>
      <c r="W58" s="90">
        <v>0</v>
      </c>
      <c r="X58" s="31">
        <v>48</v>
      </c>
      <c r="Y58" s="31">
        <v>48</v>
      </c>
      <c r="Z58" s="90">
        <v>0.48</v>
      </c>
      <c r="AA58" s="31">
        <v>0</v>
      </c>
      <c r="AB58" s="31">
        <v>0</v>
      </c>
      <c r="AC58" s="90">
        <v>0</v>
      </c>
      <c r="AD58" s="31">
        <v>0</v>
      </c>
      <c r="AE58" s="31">
        <v>0</v>
      </c>
      <c r="AF58" s="90">
        <v>0</v>
      </c>
      <c r="AG58" s="31">
        <v>0</v>
      </c>
      <c r="AH58" s="31">
        <v>0</v>
      </c>
      <c r="AI58" s="90">
        <v>0</v>
      </c>
      <c r="AJ58" s="179">
        <v>0</v>
      </c>
      <c r="AK58" s="179">
        <v>0</v>
      </c>
      <c r="AL58" s="99">
        <v>0</v>
      </c>
      <c r="AM58" s="179">
        <v>43</v>
      </c>
      <c r="AN58" s="179">
        <v>0</v>
      </c>
      <c r="AO58" s="99">
        <v>0.143319</v>
      </c>
      <c r="AP58" s="179">
        <v>3</v>
      </c>
      <c r="AQ58" s="179">
        <v>0</v>
      </c>
      <c r="AR58" s="99">
        <v>6.0000000000000001E-3</v>
      </c>
      <c r="AS58" s="90">
        <v>0</v>
      </c>
      <c r="AT58" s="90">
        <v>0</v>
      </c>
      <c r="AU58" s="90">
        <v>0</v>
      </c>
      <c r="AV58" s="31">
        <v>0</v>
      </c>
      <c r="AW58" s="31">
        <v>0</v>
      </c>
      <c r="AX58" s="90">
        <v>0</v>
      </c>
      <c r="AY58" s="31">
        <v>18</v>
      </c>
      <c r="AZ58" s="31">
        <v>23</v>
      </c>
      <c r="BA58" s="90">
        <v>0.128</v>
      </c>
      <c r="BB58" s="99">
        <v>4.0614689999999998</v>
      </c>
    </row>
    <row r="59" spans="1:54" x14ac:dyDescent="0.2">
      <c r="A59" s="19">
        <v>359</v>
      </c>
      <c r="B59" s="23" t="s">
        <v>55</v>
      </c>
      <c r="C59" s="31">
        <v>13</v>
      </c>
      <c r="D59" s="31">
        <v>14</v>
      </c>
      <c r="E59" s="90">
        <v>8.1500000000000003E-2</v>
      </c>
      <c r="F59" s="31">
        <v>5</v>
      </c>
      <c r="G59" s="31">
        <v>4</v>
      </c>
      <c r="H59" s="90">
        <v>4.4166999999999998E-2</v>
      </c>
      <c r="I59" s="31">
        <v>0</v>
      </c>
      <c r="J59" s="31">
        <v>0</v>
      </c>
      <c r="K59" s="90">
        <v>0</v>
      </c>
      <c r="L59" s="31">
        <v>0</v>
      </c>
      <c r="M59" s="31">
        <v>0</v>
      </c>
      <c r="N59" s="90">
        <v>0</v>
      </c>
      <c r="O59" s="31">
        <v>0</v>
      </c>
      <c r="P59" s="31">
        <v>0</v>
      </c>
      <c r="Q59" s="90">
        <v>0</v>
      </c>
      <c r="R59" s="31">
        <v>0</v>
      </c>
      <c r="S59" s="31">
        <v>0</v>
      </c>
      <c r="T59" s="90">
        <v>0</v>
      </c>
      <c r="U59" s="31">
        <v>0</v>
      </c>
      <c r="V59" s="31">
        <v>0</v>
      </c>
      <c r="W59" s="90">
        <v>0</v>
      </c>
      <c r="X59" s="31">
        <v>0</v>
      </c>
      <c r="Y59" s="31">
        <v>0</v>
      </c>
      <c r="Z59" s="90">
        <v>0</v>
      </c>
      <c r="AA59" s="31">
        <v>0</v>
      </c>
      <c r="AB59" s="31">
        <v>0</v>
      </c>
      <c r="AC59" s="90">
        <v>0</v>
      </c>
      <c r="AD59" s="31">
        <v>0</v>
      </c>
      <c r="AE59" s="31">
        <v>0</v>
      </c>
      <c r="AF59" s="90">
        <v>0</v>
      </c>
      <c r="AG59" s="31">
        <v>0</v>
      </c>
      <c r="AH59" s="31">
        <v>0</v>
      </c>
      <c r="AI59" s="90">
        <v>0</v>
      </c>
      <c r="AJ59" s="179">
        <v>178</v>
      </c>
      <c r="AK59" s="179">
        <v>178</v>
      </c>
      <c r="AL59" s="99">
        <v>1.78</v>
      </c>
      <c r="AM59" s="179">
        <v>135</v>
      </c>
      <c r="AN59" s="179">
        <v>0</v>
      </c>
      <c r="AO59" s="99">
        <v>0.44995499999999999</v>
      </c>
      <c r="AP59" s="179">
        <v>3</v>
      </c>
      <c r="AQ59" s="179">
        <v>0</v>
      </c>
      <c r="AR59" s="99">
        <v>6.0000000000000001E-3</v>
      </c>
      <c r="AS59" s="90">
        <v>0</v>
      </c>
      <c r="AT59" s="90">
        <v>0</v>
      </c>
      <c r="AU59" s="90">
        <v>0</v>
      </c>
      <c r="AV59" s="31">
        <v>0</v>
      </c>
      <c r="AW59" s="31">
        <v>0</v>
      </c>
      <c r="AX59" s="90">
        <v>0</v>
      </c>
      <c r="AY59" s="31">
        <v>103</v>
      </c>
      <c r="AZ59" s="31">
        <v>102</v>
      </c>
      <c r="BA59" s="90">
        <v>0.61399999999999999</v>
      </c>
      <c r="BB59" s="99">
        <v>2.9756219999999995</v>
      </c>
    </row>
    <row r="60" spans="1:54" x14ac:dyDescent="0.2">
      <c r="A60" s="19">
        <v>370</v>
      </c>
      <c r="B60" s="23" t="s">
        <v>56</v>
      </c>
      <c r="C60" s="31">
        <v>45</v>
      </c>
      <c r="D60" s="31">
        <v>62.714285714285715</v>
      </c>
      <c r="E60" s="90">
        <v>0.33199999999999996</v>
      </c>
      <c r="F60" s="31">
        <v>7.1999999999999993</v>
      </c>
      <c r="G60" s="31">
        <v>4</v>
      </c>
      <c r="H60" s="90">
        <v>5.333439999999999E-2</v>
      </c>
      <c r="I60" s="31">
        <v>0</v>
      </c>
      <c r="J60" s="31">
        <v>0</v>
      </c>
      <c r="K60" s="90">
        <v>0</v>
      </c>
      <c r="L60" s="31">
        <v>0</v>
      </c>
      <c r="M60" s="31">
        <v>0</v>
      </c>
      <c r="N60" s="90">
        <v>0</v>
      </c>
      <c r="O60" s="31">
        <v>352</v>
      </c>
      <c r="P60" s="31">
        <v>362</v>
      </c>
      <c r="Q60" s="90">
        <v>3.5783299999999998</v>
      </c>
      <c r="R60" s="31">
        <v>75</v>
      </c>
      <c r="S60" s="31">
        <v>75</v>
      </c>
      <c r="T60" s="90">
        <v>0.75</v>
      </c>
      <c r="U60" s="31">
        <v>0</v>
      </c>
      <c r="V60" s="31">
        <v>0</v>
      </c>
      <c r="W60" s="90">
        <v>0</v>
      </c>
      <c r="X60" s="31">
        <v>0</v>
      </c>
      <c r="Y60" s="31">
        <v>0</v>
      </c>
      <c r="Z60" s="90">
        <v>0</v>
      </c>
      <c r="AA60" s="31">
        <v>0</v>
      </c>
      <c r="AB60" s="31">
        <v>0</v>
      </c>
      <c r="AC60" s="90">
        <v>0</v>
      </c>
      <c r="AD60" s="31">
        <v>0</v>
      </c>
      <c r="AE60" s="31">
        <v>0</v>
      </c>
      <c r="AF60" s="90">
        <v>0</v>
      </c>
      <c r="AG60" s="31">
        <v>0</v>
      </c>
      <c r="AH60" s="31">
        <v>0</v>
      </c>
      <c r="AI60" s="90">
        <v>0</v>
      </c>
      <c r="AJ60" s="179">
        <v>99</v>
      </c>
      <c r="AK60" s="179">
        <v>99</v>
      </c>
      <c r="AL60" s="99">
        <v>0.99</v>
      </c>
      <c r="AM60" s="179">
        <v>0</v>
      </c>
      <c r="AN60" s="179">
        <v>0</v>
      </c>
      <c r="AO60" s="99">
        <v>0</v>
      </c>
      <c r="AP60" s="179">
        <v>0</v>
      </c>
      <c r="AQ60" s="179">
        <v>0</v>
      </c>
      <c r="AR60" s="99">
        <v>0</v>
      </c>
      <c r="AS60" s="90">
        <v>0</v>
      </c>
      <c r="AT60" s="90">
        <v>0</v>
      </c>
      <c r="AU60" s="90">
        <v>0</v>
      </c>
      <c r="AV60" s="31">
        <v>0</v>
      </c>
      <c r="AW60" s="31">
        <v>0</v>
      </c>
      <c r="AX60" s="90">
        <v>0</v>
      </c>
      <c r="AY60" s="31">
        <v>364</v>
      </c>
      <c r="AZ60" s="31">
        <v>364</v>
      </c>
      <c r="BA60" s="90">
        <v>2.1839999999999997</v>
      </c>
      <c r="BB60" s="99">
        <v>7.8876644000000002</v>
      </c>
    </row>
    <row r="61" spans="1:54" x14ac:dyDescent="0.2">
      <c r="A61" s="19">
        <v>371</v>
      </c>
      <c r="B61" s="23" t="s">
        <v>57</v>
      </c>
      <c r="C61" s="31">
        <v>5</v>
      </c>
      <c r="D61" s="31">
        <v>5</v>
      </c>
      <c r="E61" s="90">
        <v>0.03</v>
      </c>
      <c r="F61" s="31">
        <v>5</v>
      </c>
      <c r="G61" s="31">
        <v>5</v>
      </c>
      <c r="H61" s="90">
        <v>4.9999999999999996E-2</v>
      </c>
      <c r="I61" s="31">
        <v>20</v>
      </c>
      <c r="J61" s="31">
        <v>20</v>
      </c>
      <c r="K61" s="90">
        <v>0.12</v>
      </c>
      <c r="L61" s="31">
        <v>47</v>
      </c>
      <c r="M61" s="31">
        <v>0</v>
      </c>
      <c r="N61" s="90">
        <v>0.195849</v>
      </c>
      <c r="O61" s="31">
        <v>120</v>
      </c>
      <c r="P61" s="31">
        <v>218.28571428571428</v>
      </c>
      <c r="Q61" s="90">
        <v>1.7733005714285712</v>
      </c>
      <c r="R61" s="31">
        <v>0</v>
      </c>
      <c r="S61" s="31">
        <v>19</v>
      </c>
      <c r="T61" s="90">
        <v>0.12667300000000001</v>
      </c>
      <c r="U61" s="31">
        <v>0</v>
      </c>
      <c r="V61" s="31">
        <v>0</v>
      </c>
      <c r="W61" s="90">
        <v>0</v>
      </c>
      <c r="X61" s="31">
        <v>0</v>
      </c>
      <c r="Y61" s="31">
        <v>0</v>
      </c>
      <c r="Z61" s="90">
        <v>0</v>
      </c>
      <c r="AA61" s="31">
        <v>0</v>
      </c>
      <c r="AB61" s="31">
        <v>0</v>
      </c>
      <c r="AC61" s="90">
        <v>0</v>
      </c>
      <c r="AD61" s="31">
        <v>0</v>
      </c>
      <c r="AE61" s="31">
        <v>0</v>
      </c>
      <c r="AF61" s="90">
        <v>0</v>
      </c>
      <c r="AG61" s="31">
        <v>0</v>
      </c>
      <c r="AH61" s="31">
        <v>0</v>
      </c>
      <c r="AI61" s="90">
        <v>0</v>
      </c>
      <c r="AJ61" s="179">
        <v>0</v>
      </c>
      <c r="AK61" s="179">
        <v>0</v>
      </c>
      <c r="AL61" s="99">
        <v>0</v>
      </c>
      <c r="AM61" s="179">
        <v>66</v>
      </c>
      <c r="AN61" s="179">
        <v>0</v>
      </c>
      <c r="AO61" s="99">
        <v>0.21997799999999998</v>
      </c>
      <c r="AP61" s="179">
        <v>0</v>
      </c>
      <c r="AQ61" s="179">
        <v>0</v>
      </c>
      <c r="AR61" s="99">
        <v>0</v>
      </c>
      <c r="AS61" s="90">
        <v>0</v>
      </c>
      <c r="AT61" s="90">
        <v>0</v>
      </c>
      <c r="AU61" s="90">
        <v>0</v>
      </c>
      <c r="AV61" s="31">
        <v>0</v>
      </c>
      <c r="AW61" s="31">
        <v>0</v>
      </c>
      <c r="AX61" s="90">
        <v>0</v>
      </c>
      <c r="AY61" s="31">
        <v>130</v>
      </c>
      <c r="AZ61" s="31">
        <v>130</v>
      </c>
      <c r="BA61" s="90">
        <v>0.77999999999999992</v>
      </c>
      <c r="BB61" s="99">
        <v>3.2958005714285705</v>
      </c>
    </row>
    <row r="62" spans="1:54" x14ac:dyDescent="0.2">
      <c r="A62" s="19">
        <v>372</v>
      </c>
      <c r="B62" s="23" t="s">
        <v>58</v>
      </c>
      <c r="C62" s="31">
        <v>29</v>
      </c>
      <c r="D62" s="31">
        <v>26</v>
      </c>
      <c r="E62" s="90">
        <v>0.16350000000000001</v>
      </c>
      <c r="F62" s="31">
        <v>8</v>
      </c>
      <c r="G62" s="31">
        <v>3</v>
      </c>
      <c r="H62" s="90">
        <v>5.0834999999999998E-2</v>
      </c>
      <c r="I62" s="31">
        <v>7</v>
      </c>
      <c r="J62" s="31">
        <v>6</v>
      </c>
      <c r="K62" s="90">
        <v>3.7999999999999999E-2</v>
      </c>
      <c r="L62" s="31">
        <v>0</v>
      </c>
      <c r="M62" s="31">
        <v>0</v>
      </c>
      <c r="N62" s="90">
        <v>0</v>
      </c>
      <c r="O62" s="31">
        <v>358</v>
      </c>
      <c r="P62" s="31">
        <v>371</v>
      </c>
      <c r="Q62" s="90">
        <v>3.6558289999999998</v>
      </c>
      <c r="R62" s="31">
        <v>69</v>
      </c>
      <c r="S62" s="31">
        <v>73</v>
      </c>
      <c r="T62" s="90">
        <v>0.71666799999999997</v>
      </c>
      <c r="U62" s="31">
        <v>0</v>
      </c>
      <c r="V62" s="31">
        <v>0</v>
      </c>
      <c r="W62" s="90">
        <v>0</v>
      </c>
      <c r="X62" s="31">
        <v>0</v>
      </c>
      <c r="Y62" s="31">
        <v>0</v>
      </c>
      <c r="Z62" s="90">
        <v>0</v>
      </c>
      <c r="AA62" s="31">
        <v>0</v>
      </c>
      <c r="AB62" s="31">
        <v>0</v>
      </c>
      <c r="AC62" s="90">
        <v>0</v>
      </c>
      <c r="AD62" s="31">
        <v>0</v>
      </c>
      <c r="AE62" s="31">
        <v>0</v>
      </c>
      <c r="AF62" s="90">
        <v>0</v>
      </c>
      <c r="AG62" s="31">
        <v>0</v>
      </c>
      <c r="AH62" s="31">
        <v>0</v>
      </c>
      <c r="AI62" s="90">
        <v>0</v>
      </c>
      <c r="AJ62" s="179">
        <v>0</v>
      </c>
      <c r="AK62" s="179">
        <v>0</v>
      </c>
      <c r="AL62" s="99">
        <v>0</v>
      </c>
      <c r="AM62" s="179">
        <v>35</v>
      </c>
      <c r="AN62" s="179">
        <v>0</v>
      </c>
      <c r="AO62" s="99">
        <v>0.11665499999999999</v>
      </c>
      <c r="AP62" s="179">
        <v>0</v>
      </c>
      <c r="AQ62" s="179">
        <v>0</v>
      </c>
      <c r="AR62" s="99">
        <v>0</v>
      </c>
      <c r="AS62" s="90">
        <v>0</v>
      </c>
      <c r="AT62" s="90">
        <v>0</v>
      </c>
      <c r="AU62" s="90">
        <v>0</v>
      </c>
      <c r="AV62" s="31">
        <v>4</v>
      </c>
      <c r="AW62" s="31">
        <v>0</v>
      </c>
      <c r="AX62" s="90">
        <v>8.0000000000000002E-3</v>
      </c>
      <c r="AY62" s="31">
        <v>177</v>
      </c>
      <c r="AZ62" s="31">
        <v>190</v>
      </c>
      <c r="BA62" s="90">
        <v>1.1139999999999999</v>
      </c>
      <c r="BB62" s="99">
        <v>5.8634869999999992</v>
      </c>
    </row>
    <row r="63" spans="1:54" x14ac:dyDescent="0.2">
      <c r="A63" s="19">
        <v>373</v>
      </c>
      <c r="B63" s="23" t="s">
        <v>59</v>
      </c>
      <c r="C63" s="31">
        <v>113.60000000000001</v>
      </c>
      <c r="D63" s="31">
        <v>135</v>
      </c>
      <c r="E63" s="90">
        <v>0.75649999999999995</v>
      </c>
      <c r="F63" s="31">
        <v>14.4</v>
      </c>
      <c r="G63" s="31">
        <v>9</v>
      </c>
      <c r="H63" s="90">
        <v>0.1125018</v>
      </c>
      <c r="I63" s="31">
        <v>0</v>
      </c>
      <c r="J63" s="31">
        <v>0</v>
      </c>
      <c r="K63" s="90">
        <v>0</v>
      </c>
      <c r="L63" s="31">
        <v>0</v>
      </c>
      <c r="M63" s="31">
        <v>0</v>
      </c>
      <c r="N63" s="90">
        <v>0</v>
      </c>
      <c r="O63" s="31">
        <v>0</v>
      </c>
      <c r="P63" s="31">
        <v>0</v>
      </c>
      <c r="Q63" s="90">
        <v>0</v>
      </c>
      <c r="R63" s="31">
        <v>0</v>
      </c>
      <c r="S63" s="31">
        <v>0</v>
      </c>
      <c r="T63" s="90">
        <v>0</v>
      </c>
      <c r="U63" s="31">
        <v>0</v>
      </c>
      <c r="V63" s="31">
        <v>0</v>
      </c>
      <c r="W63" s="90">
        <v>0</v>
      </c>
      <c r="X63" s="31">
        <v>0</v>
      </c>
      <c r="Y63" s="31">
        <v>0</v>
      </c>
      <c r="Z63" s="90">
        <v>0</v>
      </c>
      <c r="AA63" s="31">
        <v>0</v>
      </c>
      <c r="AB63" s="31">
        <v>0</v>
      </c>
      <c r="AC63" s="90">
        <v>0</v>
      </c>
      <c r="AD63" s="31">
        <v>0</v>
      </c>
      <c r="AE63" s="31">
        <v>0</v>
      </c>
      <c r="AF63" s="90">
        <v>0</v>
      </c>
      <c r="AG63" s="31">
        <v>0</v>
      </c>
      <c r="AH63" s="31">
        <v>0</v>
      </c>
      <c r="AI63" s="90">
        <v>0</v>
      </c>
      <c r="AJ63" s="179">
        <v>0</v>
      </c>
      <c r="AK63" s="179">
        <v>0</v>
      </c>
      <c r="AL63" s="99">
        <v>0</v>
      </c>
      <c r="AM63" s="179">
        <v>122</v>
      </c>
      <c r="AN63" s="179">
        <v>0</v>
      </c>
      <c r="AO63" s="99">
        <v>0.40662599999999999</v>
      </c>
      <c r="AP63" s="179">
        <v>0</v>
      </c>
      <c r="AQ63" s="179">
        <v>0</v>
      </c>
      <c r="AR63" s="99">
        <v>0</v>
      </c>
      <c r="AS63" s="90">
        <v>0</v>
      </c>
      <c r="AT63" s="90">
        <v>0</v>
      </c>
      <c r="AU63" s="90">
        <v>0</v>
      </c>
      <c r="AV63" s="31">
        <v>15</v>
      </c>
      <c r="AW63" s="31">
        <v>15</v>
      </c>
      <c r="AX63" s="90">
        <v>0.09</v>
      </c>
      <c r="AY63" s="31">
        <v>310</v>
      </c>
      <c r="AZ63" s="31">
        <v>310</v>
      </c>
      <c r="BA63" s="90">
        <v>1.8599999999999999</v>
      </c>
      <c r="BB63" s="99">
        <v>3.2256277999999998</v>
      </c>
    </row>
    <row r="64" spans="1:54" x14ac:dyDescent="0.2">
      <c r="A64" s="19">
        <v>380</v>
      </c>
      <c r="B64" s="23" t="s">
        <v>60</v>
      </c>
      <c r="C64" s="31">
        <v>89</v>
      </c>
      <c r="D64" s="31">
        <v>97</v>
      </c>
      <c r="E64" s="90">
        <v>0.56199999999999994</v>
      </c>
      <c r="F64" s="31">
        <v>29</v>
      </c>
      <c r="G64" s="31">
        <v>25</v>
      </c>
      <c r="H64" s="90">
        <v>0.26666799999999996</v>
      </c>
      <c r="I64" s="31">
        <v>24</v>
      </c>
      <c r="J64" s="31">
        <v>18</v>
      </c>
      <c r="K64" s="90">
        <v>0.12</v>
      </c>
      <c r="L64" s="31">
        <v>0</v>
      </c>
      <c r="M64" s="31">
        <v>0</v>
      </c>
      <c r="N64" s="90">
        <v>0</v>
      </c>
      <c r="O64" s="31">
        <v>593.79999999999995</v>
      </c>
      <c r="P64" s="31">
        <v>668</v>
      </c>
      <c r="Q64" s="90">
        <v>6.3708085999999993</v>
      </c>
      <c r="R64" s="31">
        <v>143</v>
      </c>
      <c r="S64" s="31">
        <v>143</v>
      </c>
      <c r="T64" s="90">
        <v>1.43</v>
      </c>
      <c r="U64" s="31">
        <v>0</v>
      </c>
      <c r="V64" s="31">
        <v>0</v>
      </c>
      <c r="W64" s="90">
        <v>0</v>
      </c>
      <c r="X64" s="31">
        <v>0</v>
      </c>
      <c r="Y64" s="31">
        <v>0</v>
      </c>
      <c r="Z64" s="90">
        <v>0</v>
      </c>
      <c r="AA64" s="31">
        <v>0</v>
      </c>
      <c r="AB64" s="31">
        <v>0</v>
      </c>
      <c r="AC64" s="90">
        <v>0</v>
      </c>
      <c r="AD64" s="31">
        <v>0</v>
      </c>
      <c r="AE64" s="31">
        <v>0</v>
      </c>
      <c r="AF64" s="90">
        <v>0</v>
      </c>
      <c r="AG64" s="31">
        <v>0</v>
      </c>
      <c r="AH64" s="31">
        <v>0</v>
      </c>
      <c r="AI64" s="90">
        <v>0</v>
      </c>
      <c r="AJ64" s="179">
        <v>50</v>
      </c>
      <c r="AK64" s="179">
        <v>50</v>
      </c>
      <c r="AL64" s="99">
        <v>0.5</v>
      </c>
      <c r="AM64" s="179">
        <v>35</v>
      </c>
      <c r="AN64" s="179">
        <v>0</v>
      </c>
      <c r="AO64" s="99">
        <v>0.11665499999999999</v>
      </c>
      <c r="AP64" s="179">
        <v>25</v>
      </c>
      <c r="AQ64" s="179">
        <v>0</v>
      </c>
      <c r="AR64" s="99">
        <v>4.9999999999999996E-2</v>
      </c>
      <c r="AS64" s="90">
        <v>0</v>
      </c>
      <c r="AT64" s="90">
        <v>0</v>
      </c>
      <c r="AU64" s="90">
        <v>0</v>
      </c>
      <c r="AV64" s="31">
        <v>0</v>
      </c>
      <c r="AW64" s="31">
        <v>0</v>
      </c>
      <c r="AX64" s="90">
        <v>0</v>
      </c>
      <c r="AY64" s="31">
        <v>360</v>
      </c>
      <c r="AZ64" s="31">
        <v>356</v>
      </c>
      <c r="BA64" s="90">
        <v>2.1439999999999997</v>
      </c>
      <c r="BB64" s="99">
        <v>11.5601316</v>
      </c>
    </row>
    <row r="65" spans="1:54" x14ac:dyDescent="0.2">
      <c r="A65" s="19">
        <v>381</v>
      </c>
      <c r="B65" s="23" t="s">
        <v>61</v>
      </c>
      <c r="C65" s="31">
        <v>8</v>
      </c>
      <c r="D65" s="31">
        <v>10</v>
      </c>
      <c r="E65" s="90">
        <v>5.5E-2</v>
      </c>
      <c r="F65" s="31">
        <v>8</v>
      </c>
      <c r="G65" s="31">
        <v>0</v>
      </c>
      <c r="H65" s="90">
        <v>3.3335999999999998E-2</v>
      </c>
      <c r="I65" s="31">
        <v>30</v>
      </c>
      <c r="J65" s="31">
        <v>22</v>
      </c>
      <c r="K65" s="90">
        <v>0.14799999999999999</v>
      </c>
      <c r="L65" s="31">
        <v>0</v>
      </c>
      <c r="M65" s="31">
        <v>0</v>
      </c>
      <c r="N65" s="90">
        <v>0</v>
      </c>
      <c r="O65" s="31">
        <v>0</v>
      </c>
      <c r="P65" s="31">
        <v>0</v>
      </c>
      <c r="Q65" s="90">
        <v>0</v>
      </c>
      <c r="R65" s="31">
        <v>0</v>
      </c>
      <c r="S65" s="31">
        <v>0</v>
      </c>
      <c r="T65" s="90">
        <v>0</v>
      </c>
      <c r="U65" s="31">
        <v>0</v>
      </c>
      <c r="V65" s="31">
        <v>0</v>
      </c>
      <c r="W65" s="90">
        <v>0</v>
      </c>
      <c r="X65" s="31">
        <v>0</v>
      </c>
      <c r="Y65" s="31">
        <v>0</v>
      </c>
      <c r="Z65" s="90">
        <v>0</v>
      </c>
      <c r="AA65" s="31">
        <v>0</v>
      </c>
      <c r="AB65" s="31">
        <v>0</v>
      </c>
      <c r="AC65" s="90">
        <v>0</v>
      </c>
      <c r="AD65" s="31">
        <v>0</v>
      </c>
      <c r="AE65" s="31">
        <v>0</v>
      </c>
      <c r="AF65" s="90">
        <v>0</v>
      </c>
      <c r="AG65" s="31">
        <v>0</v>
      </c>
      <c r="AH65" s="31">
        <v>0</v>
      </c>
      <c r="AI65" s="90">
        <v>0</v>
      </c>
      <c r="AJ65" s="179">
        <v>16</v>
      </c>
      <c r="AK65" s="179">
        <v>80</v>
      </c>
      <c r="AL65" s="99">
        <v>0.53331200000000001</v>
      </c>
      <c r="AM65" s="179">
        <v>51</v>
      </c>
      <c r="AN65" s="179">
        <v>0</v>
      </c>
      <c r="AO65" s="99">
        <v>0.169983</v>
      </c>
      <c r="AP65" s="179">
        <v>0</v>
      </c>
      <c r="AQ65" s="179">
        <v>0</v>
      </c>
      <c r="AR65" s="99">
        <v>0</v>
      </c>
      <c r="AS65" s="90">
        <v>0</v>
      </c>
      <c r="AT65" s="90">
        <v>0</v>
      </c>
      <c r="AU65" s="90">
        <v>0</v>
      </c>
      <c r="AV65" s="31">
        <v>4</v>
      </c>
      <c r="AW65" s="31">
        <v>0</v>
      </c>
      <c r="AX65" s="90">
        <v>8.0000000000000002E-3</v>
      </c>
      <c r="AY65" s="31">
        <v>83</v>
      </c>
      <c r="AZ65" s="31">
        <v>83</v>
      </c>
      <c r="BA65" s="90">
        <v>0.498</v>
      </c>
      <c r="BB65" s="99">
        <v>1.4456310000000001</v>
      </c>
    </row>
    <row r="66" spans="1:54" x14ac:dyDescent="0.2">
      <c r="A66" s="19">
        <v>382</v>
      </c>
      <c r="B66" s="23" t="s">
        <v>62</v>
      </c>
      <c r="C66" s="31">
        <v>58</v>
      </c>
      <c r="D66" s="31">
        <v>78</v>
      </c>
      <c r="E66" s="90">
        <v>0.41799999999999998</v>
      </c>
      <c r="F66" s="31">
        <v>0</v>
      </c>
      <c r="G66" s="31">
        <v>0</v>
      </c>
      <c r="H66" s="90">
        <v>0</v>
      </c>
      <c r="I66" s="31">
        <v>6</v>
      </c>
      <c r="J66" s="31">
        <v>3</v>
      </c>
      <c r="K66" s="90">
        <v>2.4E-2</v>
      </c>
      <c r="L66" s="31">
        <v>0</v>
      </c>
      <c r="M66" s="31">
        <v>0</v>
      </c>
      <c r="N66" s="90">
        <v>0</v>
      </c>
      <c r="O66" s="31">
        <v>147</v>
      </c>
      <c r="P66" s="31">
        <v>159</v>
      </c>
      <c r="Q66" s="90">
        <v>1.5399959999999999</v>
      </c>
      <c r="R66" s="31">
        <v>32</v>
      </c>
      <c r="S66" s="31">
        <v>28</v>
      </c>
      <c r="T66" s="90">
        <v>0.29333199999999998</v>
      </c>
      <c r="U66" s="31">
        <v>0</v>
      </c>
      <c r="V66" s="31">
        <v>0</v>
      </c>
      <c r="W66" s="90">
        <v>0</v>
      </c>
      <c r="X66" s="31">
        <v>0</v>
      </c>
      <c r="Y66" s="31">
        <v>0</v>
      </c>
      <c r="Z66" s="90">
        <v>0</v>
      </c>
      <c r="AA66" s="31">
        <v>0</v>
      </c>
      <c r="AB66" s="31">
        <v>0</v>
      </c>
      <c r="AC66" s="90">
        <v>0</v>
      </c>
      <c r="AD66" s="31">
        <v>0</v>
      </c>
      <c r="AE66" s="31">
        <v>0</v>
      </c>
      <c r="AF66" s="90">
        <v>0</v>
      </c>
      <c r="AG66" s="31">
        <v>0</v>
      </c>
      <c r="AH66" s="31">
        <v>0</v>
      </c>
      <c r="AI66" s="90">
        <v>0</v>
      </c>
      <c r="AJ66" s="179">
        <v>104</v>
      </c>
      <c r="AK66" s="179">
        <v>104</v>
      </c>
      <c r="AL66" s="99">
        <v>1.04</v>
      </c>
      <c r="AM66" s="179">
        <v>27</v>
      </c>
      <c r="AN66" s="179">
        <v>0</v>
      </c>
      <c r="AO66" s="99">
        <v>8.9991000000000002E-2</v>
      </c>
      <c r="AP66" s="179">
        <v>0</v>
      </c>
      <c r="AQ66" s="179">
        <v>0</v>
      </c>
      <c r="AR66" s="99">
        <v>0</v>
      </c>
      <c r="AS66" s="90">
        <v>0</v>
      </c>
      <c r="AT66" s="90">
        <v>0</v>
      </c>
      <c r="AU66" s="90">
        <v>0</v>
      </c>
      <c r="AV66" s="31">
        <v>0</v>
      </c>
      <c r="AW66" s="31">
        <v>0</v>
      </c>
      <c r="AX66" s="90">
        <v>0</v>
      </c>
      <c r="AY66" s="31">
        <v>377</v>
      </c>
      <c r="AZ66" s="31">
        <v>377</v>
      </c>
      <c r="BA66" s="90">
        <v>2.262</v>
      </c>
      <c r="BB66" s="99">
        <v>5.667319</v>
      </c>
    </row>
    <row r="67" spans="1:54" x14ac:dyDescent="0.2">
      <c r="A67" s="19">
        <v>383</v>
      </c>
      <c r="B67" s="23" t="s">
        <v>63</v>
      </c>
      <c r="C67" s="31">
        <v>31</v>
      </c>
      <c r="D67" s="31">
        <v>45</v>
      </c>
      <c r="E67" s="90">
        <v>0.23499999999999999</v>
      </c>
      <c r="F67" s="31">
        <v>0</v>
      </c>
      <c r="G67" s="31">
        <v>1</v>
      </c>
      <c r="H67" s="90">
        <v>5.8329999999999996E-3</v>
      </c>
      <c r="I67" s="31">
        <v>19</v>
      </c>
      <c r="J67" s="31">
        <v>6</v>
      </c>
      <c r="K67" s="90">
        <v>6.2E-2</v>
      </c>
      <c r="L67" s="31">
        <v>0</v>
      </c>
      <c r="M67" s="31">
        <v>0</v>
      </c>
      <c r="N67" s="90">
        <v>0</v>
      </c>
      <c r="O67" s="31">
        <v>340</v>
      </c>
      <c r="P67" s="31">
        <v>340</v>
      </c>
      <c r="Q67" s="90">
        <v>3.4</v>
      </c>
      <c r="R67" s="31">
        <v>0</v>
      </c>
      <c r="S67" s="31">
        <v>0</v>
      </c>
      <c r="T67" s="90">
        <v>0</v>
      </c>
      <c r="U67" s="31">
        <v>0</v>
      </c>
      <c r="V67" s="31">
        <v>0</v>
      </c>
      <c r="W67" s="90">
        <v>0</v>
      </c>
      <c r="X67" s="31">
        <v>50</v>
      </c>
      <c r="Y67" s="31">
        <v>51</v>
      </c>
      <c r="Z67" s="90">
        <v>0.50583299999999998</v>
      </c>
      <c r="AA67" s="31">
        <v>17</v>
      </c>
      <c r="AB67" s="31">
        <v>21</v>
      </c>
      <c r="AC67" s="90">
        <v>0.19666799999999998</v>
      </c>
      <c r="AD67" s="31">
        <v>0</v>
      </c>
      <c r="AE67" s="31">
        <v>0</v>
      </c>
      <c r="AF67" s="90">
        <v>0</v>
      </c>
      <c r="AG67" s="31">
        <v>0</v>
      </c>
      <c r="AH67" s="31">
        <v>0</v>
      </c>
      <c r="AI67" s="90">
        <v>0</v>
      </c>
      <c r="AJ67" s="179">
        <v>4</v>
      </c>
      <c r="AK67" s="179">
        <v>4</v>
      </c>
      <c r="AL67" s="99">
        <v>0.04</v>
      </c>
      <c r="AM67" s="179">
        <v>226</v>
      </c>
      <c r="AN67" s="179">
        <v>0</v>
      </c>
      <c r="AO67" s="99">
        <v>0.75325799999999998</v>
      </c>
      <c r="AP67" s="179">
        <v>12</v>
      </c>
      <c r="AQ67" s="179">
        <v>0</v>
      </c>
      <c r="AR67" s="99">
        <v>2.4E-2</v>
      </c>
      <c r="AS67" s="90">
        <v>0</v>
      </c>
      <c r="AT67" s="90">
        <v>0</v>
      </c>
      <c r="AU67" s="90">
        <v>0</v>
      </c>
      <c r="AV67" s="31">
        <v>0</v>
      </c>
      <c r="AW67" s="31">
        <v>0</v>
      </c>
      <c r="AX67" s="90">
        <v>0</v>
      </c>
      <c r="AY67" s="31">
        <v>556</v>
      </c>
      <c r="AZ67" s="31">
        <v>646</v>
      </c>
      <c r="BA67" s="90">
        <v>3.6959999999999997</v>
      </c>
      <c r="BB67" s="99">
        <v>8.9185920000000003</v>
      </c>
    </row>
    <row r="68" spans="1:54" x14ac:dyDescent="0.2">
      <c r="A68" s="19">
        <v>384</v>
      </c>
      <c r="B68" s="23" t="s">
        <v>64</v>
      </c>
      <c r="C68" s="31">
        <v>61</v>
      </c>
      <c r="D68" s="31">
        <v>59</v>
      </c>
      <c r="E68" s="90">
        <v>0.35899999999999999</v>
      </c>
      <c r="F68" s="31">
        <v>2</v>
      </c>
      <c r="G68" s="31">
        <v>4</v>
      </c>
      <c r="H68" s="90">
        <v>3.1666E-2</v>
      </c>
      <c r="I68" s="31">
        <v>6</v>
      </c>
      <c r="J68" s="31">
        <v>6</v>
      </c>
      <c r="K68" s="90">
        <v>3.5999999999999997E-2</v>
      </c>
      <c r="L68" s="31">
        <v>0</v>
      </c>
      <c r="M68" s="31">
        <v>0</v>
      </c>
      <c r="N68" s="90">
        <v>0</v>
      </c>
      <c r="O68" s="31">
        <v>0</v>
      </c>
      <c r="P68" s="31">
        <v>0</v>
      </c>
      <c r="Q68" s="90">
        <v>0</v>
      </c>
      <c r="R68" s="31">
        <v>0</v>
      </c>
      <c r="S68" s="31">
        <v>0</v>
      </c>
      <c r="T68" s="90">
        <v>0</v>
      </c>
      <c r="U68" s="31">
        <v>0</v>
      </c>
      <c r="V68" s="31">
        <v>0</v>
      </c>
      <c r="W68" s="90">
        <v>0</v>
      </c>
      <c r="X68" s="31">
        <v>0</v>
      </c>
      <c r="Y68" s="31">
        <v>0</v>
      </c>
      <c r="Z68" s="90">
        <v>0</v>
      </c>
      <c r="AA68" s="31">
        <v>0</v>
      </c>
      <c r="AB68" s="31">
        <v>0</v>
      </c>
      <c r="AC68" s="90">
        <v>0</v>
      </c>
      <c r="AD68" s="31">
        <v>0</v>
      </c>
      <c r="AE68" s="31">
        <v>0</v>
      </c>
      <c r="AF68" s="90">
        <v>0</v>
      </c>
      <c r="AG68" s="31">
        <v>0</v>
      </c>
      <c r="AH68" s="31">
        <v>0</v>
      </c>
      <c r="AI68" s="90">
        <v>0</v>
      </c>
      <c r="AJ68" s="179">
        <v>0</v>
      </c>
      <c r="AK68" s="179">
        <v>0</v>
      </c>
      <c r="AL68" s="99">
        <v>0</v>
      </c>
      <c r="AM68" s="179">
        <v>75</v>
      </c>
      <c r="AN68" s="179">
        <v>0</v>
      </c>
      <c r="AO68" s="99">
        <v>0.24997499999999997</v>
      </c>
      <c r="AP68" s="179">
        <v>0</v>
      </c>
      <c r="AQ68" s="179">
        <v>0</v>
      </c>
      <c r="AR68" s="99">
        <v>0</v>
      </c>
      <c r="AS68" s="90">
        <v>0</v>
      </c>
      <c r="AT68" s="90">
        <v>0</v>
      </c>
      <c r="AU68" s="90">
        <v>0</v>
      </c>
      <c r="AV68" s="31">
        <v>12</v>
      </c>
      <c r="AW68" s="31">
        <v>17</v>
      </c>
      <c r="AX68" s="90">
        <v>9.1999999999999998E-2</v>
      </c>
      <c r="AY68" s="31">
        <v>185</v>
      </c>
      <c r="AZ68" s="31">
        <v>185</v>
      </c>
      <c r="BA68" s="90">
        <v>1.1099999999999999</v>
      </c>
      <c r="BB68" s="99">
        <v>1.8786409999999998</v>
      </c>
    </row>
    <row r="69" spans="1:54" x14ac:dyDescent="0.2">
      <c r="A69" s="19">
        <v>390</v>
      </c>
      <c r="B69" s="23" t="s">
        <v>65</v>
      </c>
      <c r="C69" s="31">
        <v>19</v>
      </c>
      <c r="D69" s="31">
        <v>19</v>
      </c>
      <c r="E69" s="90">
        <v>0.11399999999999999</v>
      </c>
      <c r="F69" s="31">
        <v>7</v>
      </c>
      <c r="G69" s="31">
        <v>7</v>
      </c>
      <c r="H69" s="90">
        <v>6.9999999999999993E-2</v>
      </c>
      <c r="I69" s="31">
        <v>5</v>
      </c>
      <c r="J69" s="31">
        <v>5</v>
      </c>
      <c r="K69" s="90">
        <v>0.03</v>
      </c>
      <c r="L69" s="31">
        <v>0</v>
      </c>
      <c r="M69" s="31">
        <v>0</v>
      </c>
      <c r="N69" s="90">
        <v>0</v>
      </c>
      <c r="O69" s="31">
        <v>130</v>
      </c>
      <c r="P69" s="31">
        <v>130</v>
      </c>
      <c r="Q69" s="90">
        <v>1.3</v>
      </c>
      <c r="R69" s="31">
        <v>15</v>
      </c>
      <c r="S69" s="31">
        <v>15</v>
      </c>
      <c r="T69" s="90">
        <v>0.15</v>
      </c>
      <c r="U69" s="31">
        <v>0</v>
      </c>
      <c r="V69" s="31">
        <v>0</v>
      </c>
      <c r="W69" s="90">
        <v>0</v>
      </c>
      <c r="X69" s="31">
        <v>0</v>
      </c>
      <c r="Y69" s="31">
        <v>0</v>
      </c>
      <c r="Z69" s="90">
        <v>0</v>
      </c>
      <c r="AA69" s="31">
        <v>0</v>
      </c>
      <c r="AB69" s="31">
        <v>0</v>
      </c>
      <c r="AC69" s="90">
        <v>0</v>
      </c>
      <c r="AD69" s="31">
        <v>0</v>
      </c>
      <c r="AE69" s="31">
        <v>0</v>
      </c>
      <c r="AF69" s="90">
        <v>0</v>
      </c>
      <c r="AG69" s="31">
        <v>0</v>
      </c>
      <c r="AH69" s="31">
        <v>0</v>
      </c>
      <c r="AI69" s="90">
        <v>0</v>
      </c>
      <c r="AJ69" s="179">
        <v>103</v>
      </c>
      <c r="AK69" s="179">
        <v>103</v>
      </c>
      <c r="AL69" s="99">
        <v>1.03</v>
      </c>
      <c r="AM69" s="179">
        <v>28</v>
      </c>
      <c r="AN69" s="179">
        <v>0</v>
      </c>
      <c r="AO69" s="99">
        <v>9.332399999999999E-2</v>
      </c>
      <c r="AP69" s="179">
        <v>0</v>
      </c>
      <c r="AQ69" s="179">
        <v>0</v>
      </c>
      <c r="AR69" s="99">
        <v>0</v>
      </c>
      <c r="AS69" s="90">
        <v>0</v>
      </c>
      <c r="AT69" s="90">
        <v>0</v>
      </c>
      <c r="AU69" s="90">
        <v>0</v>
      </c>
      <c r="AV69" s="31">
        <v>0</v>
      </c>
      <c r="AW69" s="31">
        <v>0</v>
      </c>
      <c r="AX69" s="90">
        <v>0</v>
      </c>
      <c r="AY69" s="31">
        <v>69</v>
      </c>
      <c r="AZ69" s="31">
        <v>69</v>
      </c>
      <c r="BA69" s="90">
        <v>0.41399999999999998</v>
      </c>
      <c r="BB69" s="99">
        <v>3.2013240000000001</v>
      </c>
    </row>
    <row r="70" spans="1:54" x14ac:dyDescent="0.2">
      <c r="A70" s="19">
        <v>391</v>
      </c>
      <c r="B70" s="23" t="s">
        <v>66</v>
      </c>
      <c r="C70" s="31">
        <v>127</v>
      </c>
      <c r="D70" s="31">
        <v>111</v>
      </c>
      <c r="E70" s="90">
        <v>0.70599999999999996</v>
      </c>
      <c r="F70" s="31">
        <v>6</v>
      </c>
      <c r="G70" s="31">
        <v>22</v>
      </c>
      <c r="H70" s="90">
        <v>0.15332799999999999</v>
      </c>
      <c r="I70" s="31">
        <v>0</v>
      </c>
      <c r="J70" s="31">
        <v>0</v>
      </c>
      <c r="K70" s="90">
        <v>0</v>
      </c>
      <c r="L70" s="31">
        <v>0</v>
      </c>
      <c r="M70" s="31">
        <v>0</v>
      </c>
      <c r="N70" s="90">
        <v>0</v>
      </c>
      <c r="O70" s="31">
        <v>325</v>
      </c>
      <c r="P70" s="31">
        <v>325</v>
      </c>
      <c r="Q70" s="90">
        <v>3.25</v>
      </c>
      <c r="R70" s="31">
        <v>15</v>
      </c>
      <c r="S70" s="31">
        <v>15</v>
      </c>
      <c r="T70" s="90">
        <v>0.15</v>
      </c>
      <c r="U70" s="31">
        <v>0</v>
      </c>
      <c r="V70" s="31">
        <v>0</v>
      </c>
      <c r="W70" s="90">
        <v>0</v>
      </c>
      <c r="X70" s="31">
        <v>0</v>
      </c>
      <c r="Y70" s="31">
        <v>0</v>
      </c>
      <c r="Z70" s="90">
        <v>0</v>
      </c>
      <c r="AA70" s="31">
        <v>0</v>
      </c>
      <c r="AB70" s="31">
        <v>0</v>
      </c>
      <c r="AC70" s="90">
        <v>0</v>
      </c>
      <c r="AD70" s="31">
        <v>0</v>
      </c>
      <c r="AE70" s="31">
        <v>0</v>
      </c>
      <c r="AF70" s="90">
        <v>0</v>
      </c>
      <c r="AG70" s="31">
        <v>0</v>
      </c>
      <c r="AH70" s="31">
        <v>0</v>
      </c>
      <c r="AI70" s="90">
        <v>0</v>
      </c>
      <c r="AJ70" s="179">
        <v>172</v>
      </c>
      <c r="AK70" s="179">
        <v>172</v>
      </c>
      <c r="AL70" s="99">
        <v>1.72</v>
      </c>
      <c r="AM70" s="179">
        <v>43</v>
      </c>
      <c r="AN70" s="179">
        <v>0</v>
      </c>
      <c r="AO70" s="99">
        <v>0.143319</v>
      </c>
      <c r="AP70" s="179">
        <v>0</v>
      </c>
      <c r="AQ70" s="179">
        <v>0</v>
      </c>
      <c r="AR70" s="99">
        <v>0</v>
      </c>
      <c r="AS70" s="90">
        <v>0.81884541666666666</v>
      </c>
      <c r="AT70" s="90">
        <v>1.1463835833333331</v>
      </c>
      <c r="AU70" s="90">
        <v>1.9652289999999999</v>
      </c>
      <c r="AV70" s="31">
        <v>10</v>
      </c>
      <c r="AW70" s="31">
        <v>10</v>
      </c>
      <c r="AX70" s="90">
        <v>0.06</v>
      </c>
      <c r="AY70" s="31">
        <v>474</v>
      </c>
      <c r="AZ70" s="31">
        <v>497</v>
      </c>
      <c r="BA70" s="90">
        <v>2.9359999999999999</v>
      </c>
      <c r="BB70" s="99">
        <v>11.083876</v>
      </c>
    </row>
    <row r="71" spans="1:54" x14ac:dyDescent="0.2">
      <c r="A71" s="19">
        <v>392</v>
      </c>
      <c r="B71" s="23" t="s">
        <v>67</v>
      </c>
      <c r="C71" s="31">
        <v>3</v>
      </c>
      <c r="D71" s="31">
        <v>6</v>
      </c>
      <c r="E71" s="90">
        <v>2.8499999999999998E-2</v>
      </c>
      <c r="F71" s="31">
        <v>3</v>
      </c>
      <c r="G71" s="31">
        <v>0</v>
      </c>
      <c r="H71" s="90">
        <v>1.2501E-2</v>
      </c>
      <c r="I71" s="31">
        <v>0</v>
      </c>
      <c r="J71" s="31">
        <v>0</v>
      </c>
      <c r="K71" s="90">
        <v>0</v>
      </c>
      <c r="L71" s="31">
        <v>0</v>
      </c>
      <c r="M71" s="31">
        <v>0</v>
      </c>
      <c r="N71" s="90">
        <v>0</v>
      </c>
      <c r="O71" s="31">
        <v>0</v>
      </c>
      <c r="P71" s="31">
        <v>0</v>
      </c>
      <c r="Q71" s="90">
        <v>0</v>
      </c>
      <c r="R71" s="31">
        <v>0</v>
      </c>
      <c r="S71" s="31">
        <v>0</v>
      </c>
      <c r="T71" s="90">
        <v>0</v>
      </c>
      <c r="U71" s="31">
        <v>0</v>
      </c>
      <c r="V71" s="31">
        <v>0</v>
      </c>
      <c r="W71" s="90">
        <v>0</v>
      </c>
      <c r="X71" s="31">
        <v>0</v>
      </c>
      <c r="Y71" s="31">
        <v>0</v>
      </c>
      <c r="Z71" s="90">
        <v>0</v>
      </c>
      <c r="AA71" s="31">
        <v>0</v>
      </c>
      <c r="AB71" s="31">
        <v>0</v>
      </c>
      <c r="AC71" s="90">
        <v>0</v>
      </c>
      <c r="AD71" s="31">
        <v>0</v>
      </c>
      <c r="AE71" s="31">
        <v>0</v>
      </c>
      <c r="AF71" s="90">
        <v>0</v>
      </c>
      <c r="AG71" s="31">
        <v>0</v>
      </c>
      <c r="AH71" s="31">
        <v>0</v>
      </c>
      <c r="AI71" s="90">
        <v>0</v>
      </c>
      <c r="AJ71" s="179">
        <v>0</v>
      </c>
      <c r="AK71" s="179">
        <v>0</v>
      </c>
      <c r="AL71" s="99">
        <v>0</v>
      </c>
      <c r="AM71" s="179">
        <v>59</v>
      </c>
      <c r="AN71" s="179">
        <v>0</v>
      </c>
      <c r="AO71" s="99">
        <v>0.19664699999999999</v>
      </c>
      <c r="AP71" s="179">
        <v>8</v>
      </c>
      <c r="AQ71" s="179">
        <v>0</v>
      </c>
      <c r="AR71" s="99">
        <v>1.6E-2</v>
      </c>
      <c r="AS71" s="90">
        <v>0</v>
      </c>
      <c r="AT71" s="90">
        <v>0</v>
      </c>
      <c r="AU71" s="90">
        <v>0</v>
      </c>
      <c r="AV71" s="31">
        <v>0</v>
      </c>
      <c r="AW71" s="31">
        <v>0</v>
      </c>
      <c r="AX71" s="90">
        <v>0</v>
      </c>
      <c r="AY71" s="31">
        <v>12</v>
      </c>
      <c r="AZ71" s="31">
        <v>26</v>
      </c>
      <c r="BA71" s="90">
        <v>0.128</v>
      </c>
      <c r="BB71" s="99">
        <v>0.38164799999999999</v>
      </c>
    </row>
    <row r="72" spans="1:54" x14ac:dyDescent="0.2">
      <c r="A72" s="19">
        <v>393</v>
      </c>
      <c r="B72" s="23" t="s">
        <v>68</v>
      </c>
      <c r="C72" s="31">
        <v>30</v>
      </c>
      <c r="D72" s="31">
        <v>25</v>
      </c>
      <c r="E72" s="90">
        <v>0.16250000000000001</v>
      </c>
      <c r="F72" s="31">
        <v>0</v>
      </c>
      <c r="G72" s="31">
        <v>0</v>
      </c>
      <c r="H72" s="90">
        <v>0</v>
      </c>
      <c r="I72" s="31">
        <v>1</v>
      </c>
      <c r="J72" s="31">
        <v>0</v>
      </c>
      <c r="K72" s="90">
        <v>2E-3</v>
      </c>
      <c r="L72" s="31">
        <v>0</v>
      </c>
      <c r="M72" s="31">
        <v>0</v>
      </c>
      <c r="N72" s="90">
        <v>0</v>
      </c>
      <c r="O72" s="31">
        <v>0</v>
      </c>
      <c r="P72" s="31">
        <v>0</v>
      </c>
      <c r="Q72" s="90">
        <v>0</v>
      </c>
      <c r="R72" s="31">
        <v>0</v>
      </c>
      <c r="S72" s="31">
        <v>0</v>
      </c>
      <c r="T72" s="90">
        <v>0</v>
      </c>
      <c r="U72" s="31">
        <v>0</v>
      </c>
      <c r="V72" s="31">
        <v>0</v>
      </c>
      <c r="W72" s="90">
        <v>0</v>
      </c>
      <c r="X72" s="31">
        <v>0</v>
      </c>
      <c r="Y72" s="31">
        <v>0</v>
      </c>
      <c r="Z72" s="90">
        <v>0</v>
      </c>
      <c r="AA72" s="31">
        <v>0</v>
      </c>
      <c r="AB72" s="31">
        <v>0</v>
      </c>
      <c r="AC72" s="90">
        <v>0</v>
      </c>
      <c r="AD72" s="31">
        <v>0</v>
      </c>
      <c r="AE72" s="31">
        <v>0</v>
      </c>
      <c r="AF72" s="90">
        <v>0</v>
      </c>
      <c r="AG72" s="31">
        <v>0</v>
      </c>
      <c r="AH72" s="31">
        <v>0</v>
      </c>
      <c r="AI72" s="90">
        <v>0</v>
      </c>
      <c r="AJ72" s="179">
        <v>0</v>
      </c>
      <c r="AK72" s="179">
        <v>0</v>
      </c>
      <c r="AL72" s="99">
        <v>0</v>
      </c>
      <c r="AM72" s="179">
        <v>30</v>
      </c>
      <c r="AN72" s="179">
        <v>0</v>
      </c>
      <c r="AO72" s="99">
        <v>9.9989999999999996E-2</v>
      </c>
      <c r="AP72" s="179">
        <v>0</v>
      </c>
      <c r="AQ72" s="179">
        <v>0</v>
      </c>
      <c r="AR72" s="99">
        <v>0</v>
      </c>
      <c r="AS72" s="90">
        <v>0</v>
      </c>
      <c r="AT72" s="90">
        <v>0</v>
      </c>
      <c r="AU72" s="90">
        <v>0</v>
      </c>
      <c r="AV72" s="31">
        <v>0</v>
      </c>
      <c r="AW72" s="31">
        <v>0</v>
      </c>
      <c r="AX72" s="90">
        <v>0</v>
      </c>
      <c r="AY72" s="31">
        <v>156</v>
      </c>
      <c r="AZ72" s="31">
        <v>151</v>
      </c>
      <c r="BA72" s="90">
        <v>0.91599999999999993</v>
      </c>
      <c r="BB72" s="99">
        <v>1.1804899999999998</v>
      </c>
    </row>
    <row r="73" spans="1:54" x14ac:dyDescent="0.2">
      <c r="A73" s="19">
        <v>394</v>
      </c>
      <c r="B73" s="23" t="s">
        <v>69</v>
      </c>
      <c r="C73" s="31">
        <v>144</v>
      </c>
      <c r="D73" s="31">
        <v>140</v>
      </c>
      <c r="E73" s="90">
        <v>0.85</v>
      </c>
      <c r="F73" s="31">
        <v>15</v>
      </c>
      <c r="G73" s="31">
        <v>16</v>
      </c>
      <c r="H73" s="90">
        <v>0.155833</v>
      </c>
      <c r="I73" s="31">
        <v>4</v>
      </c>
      <c r="J73" s="31">
        <v>3</v>
      </c>
      <c r="K73" s="90">
        <v>0.02</v>
      </c>
      <c r="L73" s="31">
        <v>20</v>
      </c>
      <c r="M73" s="31">
        <v>8</v>
      </c>
      <c r="N73" s="90">
        <v>0.13000399999999998</v>
      </c>
      <c r="O73" s="31">
        <v>365</v>
      </c>
      <c r="P73" s="31">
        <v>372</v>
      </c>
      <c r="Q73" s="90">
        <v>3.6908309999999998</v>
      </c>
      <c r="R73" s="31">
        <v>139</v>
      </c>
      <c r="S73" s="31">
        <v>139</v>
      </c>
      <c r="T73" s="90">
        <v>1.39</v>
      </c>
      <c r="U73" s="31">
        <v>0</v>
      </c>
      <c r="V73" s="31">
        <v>0</v>
      </c>
      <c r="W73" s="90">
        <v>0</v>
      </c>
      <c r="X73" s="31">
        <v>0</v>
      </c>
      <c r="Y73" s="31">
        <v>0</v>
      </c>
      <c r="Z73" s="90">
        <v>0</v>
      </c>
      <c r="AA73" s="31">
        <v>0</v>
      </c>
      <c r="AB73" s="31">
        <v>0</v>
      </c>
      <c r="AC73" s="90">
        <v>0</v>
      </c>
      <c r="AD73" s="31">
        <v>0</v>
      </c>
      <c r="AE73" s="31">
        <v>0</v>
      </c>
      <c r="AF73" s="90">
        <v>0</v>
      </c>
      <c r="AG73" s="31">
        <v>0</v>
      </c>
      <c r="AH73" s="31">
        <v>0</v>
      </c>
      <c r="AI73" s="90">
        <v>0</v>
      </c>
      <c r="AJ73" s="179">
        <v>0</v>
      </c>
      <c r="AK73" s="179">
        <v>0</v>
      </c>
      <c r="AL73" s="99">
        <v>0</v>
      </c>
      <c r="AM73" s="179">
        <v>0</v>
      </c>
      <c r="AN73" s="179">
        <v>0</v>
      </c>
      <c r="AO73" s="99">
        <v>0</v>
      </c>
      <c r="AP73" s="179">
        <v>0</v>
      </c>
      <c r="AQ73" s="179">
        <v>0</v>
      </c>
      <c r="AR73" s="99">
        <v>0</v>
      </c>
      <c r="AS73" s="90">
        <v>0</v>
      </c>
      <c r="AT73" s="90">
        <v>0</v>
      </c>
      <c r="AU73" s="90">
        <v>0</v>
      </c>
      <c r="AV73" s="31">
        <v>0</v>
      </c>
      <c r="AW73" s="31">
        <v>0</v>
      </c>
      <c r="AX73" s="90">
        <v>0</v>
      </c>
      <c r="AY73" s="31">
        <v>161</v>
      </c>
      <c r="AZ73" s="31">
        <v>161</v>
      </c>
      <c r="BA73" s="90">
        <v>0.96599999999999997</v>
      </c>
      <c r="BB73" s="99">
        <v>7.2026679999999992</v>
      </c>
    </row>
    <row r="74" spans="1:54" x14ac:dyDescent="0.2">
      <c r="A74" s="19">
        <v>800</v>
      </c>
      <c r="B74" s="23" t="s">
        <v>70</v>
      </c>
      <c r="C74" s="31">
        <v>27</v>
      </c>
      <c r="D74" s="31">
        <v>37</v>
      </c>
      <c r="E74" s="90">
        <v>0.19699999999999998</v>
      </c>
      <c r="F74" s="31">
        <v>0</v>
      </c>
      <c r="G74" s="31">
        <v>8</v>
      </c>
      <c r="H74" s="90">
        <v>4.6663999999999997E-2</v>
      </c>
      <c r="I74" s="31">
        <v>14</v>
      </c>
      <c r="J74" s="31">
        <v>8</v>
      </c>
      <c r="K74" s="90">
        <v>0.06</v>
      </c>
      <c r="L74" s="31">
        <v>0</v>
      </c>
      <c r="M74" s="31">
        <v>0</v>
      </c>
      <c r="N74" s="90">
        <v>0</v>
      </c>
      <c r="O74" s="31">
        <v>442</v>
      </c>
      <c r="P74" s="31">
        <v>407</v>
      </c>
      <c r="Q74" s="90">
        <v>4.2158449999999998</v>
      </c>
      <c r="R74" s="31">
        <v>28</v>
      </c>
      <c r="S74" s="31">
        <v>86</v>
      </c>
      <c r="T74" s="90">
        <v>0.666686</v>
      </c>
      <c r="U74" s="31">
        <v>0</v>
      </c>
      <c r="V74" s="31">
        <v>0</v>
      </c>
      <c r="W74" s="90">
        <v>0</v>
      </c>
      <c r="X74" s="31">
        <v>0</v>
      </c>
      <c r="Y74" s="31">
        <v>0</v>
      </c>
      <c r="Z74" s="90">
        <v>0</v>
      </c>
      <c r="AA74" s="31">
        <v>0</v>
      </c>
      <c r="AB74" s="31">
        <v>0</v>
      </c>
      <c r="AC74" s="90">
        <v>0</v>
      </c>
      <c r="AD74" s="31">
        <v>0</v>
      </c>
      <c r="AE74" s="31">
        <v>0</v>
      </c>
      <c r="AF74" s="90">
        <v>0</v>
      </c>
      <c r="AG74" s="31">
        <v>0</v>
      </c>
      <c r="AH74" s="31">
        <v>0</v>
      </c>
      <c r="AI74" s="90">
        <v>0</v>
      </c>
      <c r="AJ74" s="179">
        <v>0</v>
      </c>
      <c r="AK74" s="179">
        <v>0</v>
      </c>
      <c r="AL74" s="99">
        <v>0</v>
      </c>
      <c r="AM74" s="179">
        <v>0</v>
      </c>
      <c r="AN74" s="179">
        <v>0</v>
      </c>
      <c r="AO74" s="99">
        <v>0</v>
      </c>
      <c r="AP74" s="179">
        <v>0</v>
      </c>
      <c r="AQ74" s="179">
        <v>0</v>
      </c>
      <c r="AR74" s="99">
        <v>0</v>
      </c>
      <c r="AS74" s="90">
        <v>0</v>
      </c>
      <c r="AT74" s="90">
        <v>0</v>
      </c>
      <c r="AU74" s="90">
        <v>0</v>
      </c>
      <c r="AV74" s="31">
        <v>0</v>
      </c>
      <c r="AW74" s="31">
        <v>0</v>
      </c>
      <c r="AX74" s="90">
        <v>0</v>
      </c>
      <c r="AY74" s="31">
        <v>126</v>
      </c>
      <c r="AZ74" s="31">
        <v>143</v>
      </c>
      <c r="BA74" s="90">
        <v>0.82399999999999995</v>
      </c>
      <c r="BB74" s="99">
        <v>6.0101950000000004</v>
      </c>
    </row>
    <row r="75" spans="1:54" x14ac:dyDescent="0.2">
      <c r="A75" s="19">
        <v>801</v>
      </c>
      <c r="B75" s="23" t="s">
        <v>71</v>
      </c>
      <c r="C75" s="31">
        <v>157</v>
      </c>
      <c r="D75" s="31">
        <v>132</v>
      </c>
      <c r="E75" s="90">
        <v>0.85449999999999993</v>
      </c>
      <c r="F75" s="31">
        <v>40</v>
      </c>
      <c r="G75" s="31">
        <v>61</v>
      </c>
      <c r="H75" s="90">
        <v>0.52249299999999999</v>
      </c>
      <c r="I75" s="31">
        <v>48</v>
      </c>
      <c r="J75" s="31">
        <v>24.375</v>
      </c>
      <c r="K75" s="90">
        <v>0.19349999999999998</v>
      </c>
      <c r="L75" s="31">
        <v>0</v>
      </c>
      <c r="M75" s="31">
        <v>0</v>
      </c>
      <c r="N75" s="90">
        <v>0</v>
      </c>
      <c r="O75" s="31">
        <v>176</v>
      </c>
      <c r="P75" s="31">
        <v>176</v>
      </c>
      <c r="Q75" s="90">
        <v>1.76</v>
      </c>
      <c r="R75" s="31">
        <v>30</v>
      </c>
      <c r="S75" s="31">
        <v>30</v>
      </c>
      <c r="T75" s="90">
        <v>0.3</v>
      </c>
      <c r="U75" s="31">
        <v>0</v>
      </c>
      <c r="V75" s="31">
        <v>0</v>
      </c>
      <c r="W75" s="90">
        <v>0</v>
      </c>
      <c r="X75" s="31">
        <v>90</v>
      </c>
      <c r="Y75" s="31">
        <v>110</v>
      </c>
      <c r="Z75" s="90">
        <v>1.0166599999999999</v>
      </c>
      <c r="AA75" s="31">
        <v>0</v>
      </c>
      <c r="AB75" s="31">
        <v>0</v>
      </c>
      <c r="AC75" s="90">
        <v>0</v>
      </c>
      <c r="AD75" s="31">
        <v>0</v>
      </c>
      <c r="AE75" s="31">
        <v>0</v>
      </c>
      <c r="AF75" s="90">
        <v>0</v>
      </c>
      <c r="AG75" s="31">
        <v>0</v>
      </c>
      <c r="AH75" s="31">
        <v>0</v>
      </c>
      <c r="AI75" s="90">
        <v>0</v>
      </c>
      <c r="AJ75" s="179">
        <v>161</v>
      </c>
      <c r="AK75" s="179">
        <v>167</v>
      </c>
      <c r="AL75" s="99">
        <v>1.644998</v>
      </c>
      <c r="AM75" s="179">
        <v>104</v>
      </c>
      <c r="AN75" s="179">
        <v>0</v>
      </c>
      <c r="AO75" s="99">
        <v>0.346632</v>
      </c>
      <c r="AP75" s="179">
        <v>9</v>
      </c>
      <c r="AQ75" s="179">
        <v>0</v>
      </c>
      <c r="AR75" s="99">
        <v>1.7999999999999999E-2</v>
      </c>
      <c r="AS75" s="90">
        <v>0</v>
      </c>
      <c r="AT75" s="90">
        <v>0</v>
      </c>
      <c r="AU75" s="90">
        <v>0</v>
      </c>
      <c r="AV75" s="31">
        <v>0</v>
      </c>
      <c r="AW75" s="31">
        <v>0</v>
      </c>
      <c r="AX75" s="90">
        <v>0</v>
      </c>
      <c r="AY75" s="31">
        <v>484</v>
      </c>
      <c r="AZ75" s="31">
        <v>484</v>
      </c>
      <c r="BA75" s="90">
        <v>2.9039999999999999</v>
      </c>
      <c r="BB75" s="99">
        <v>9.5607829999999989</v>
      </c>
    </row>
    <row r="76" spans="1:54" x14ac:dyDescent="0.2">
      <c r="A76" s="19">
        <v>802</v>
      </c>
      <c r="B76" s="23" t="s">
        <v>72</v>
      </c>
      <c r="C76" s="31">
        <v>0</v>
      </c>
      <c r="D76" s="31">
        <v>28</v>
      </c>
      <c r="E76" s="90">
        <v>9.799999999999999E-2</v>
      </c>
      <c r="F76" s="31">
        <v>28</v>
      </c>
      <c r="G76" s="31">
        <v>0</v>
      </c>
      <c r="H76" s="90">
        <v>0.11667599999999999</v>
      </c>
      <c r="I76" s="31">
        <v>1</v>
      </c>
      <c r="J76" s="31">
        <v>0</v>
      </c>
      <c r="K76" s="90">
        <v>2E-3</v>
      </c>
      <c r="L76" s="31">
        <v>0</v>
      </c>
      <c r="M76" s="31">
        <v>0</v>
      </c>
      <c r="N76" s="90">
        <v>0</v>
      </c>
      <c r="O76" s="31">
        <v>0</v>
      </c>
      <c r="P76" s="31">
        <v>0</v>
      </c>
      <c r="Q76" s="90">
        <v>0</v>
      </c>
      <c r="R76" s="31">
        <v>0</v>
      </c>
      <c r="S76" s="31">
        <v>0</v>
      </c>
      <c r="T76" s="90">
        <v>0</v>
      </c>
      <c r="U76" s="31">
        <v>0</v>
      </c>
      <c r="V76" s="31">
        <v>0</v>
      </c>
      <c r="W76" s="90">
        <v>0</v>
      </c>
      <c r="X76" s="31">
        <v>0</v>
      </c>
      <c r="Y76" s="31">
        <v>0</v>
      </c>
      <c r="Z76" s="90">
        <v>0</v>
      </c>
      <c r="AA76" s="31">
        <v>0</v>
      </c>
      <c r="AB76" s="31">
        <v>0</v>
      </c>
      <c r="AC76" s="90">
        <v>0</v>
      </c>
      <c r="AD76" s="31">
        <v>0</v>
      </c>
      <c r="AE76" s="31">
        <v>0</v>
      </c>
      <c r="AF76" s="90">
        <v>0</v>
      </c>
      <c r="AG76" s="31">
        <v>0</v>
      </c>
      <c r="AH76" s="31">
        <v>0</v>
      </c>
      <c r="AI76" s="90">
        <v>0</v>
      </c>
      <c r="AJ76" s="179">
        <v>0</v>
      </c>
      <c r="AK76" s="179">
        <v>0</v>
      </c>
      <c r="AL76" s="99">
        <v>0</v>
      </c>
      <c r="AM76" s="179">
        <v>38</v>
      </c>
      <c r="AN76" s="179">
        <v>0</v>
      </c>
      <c r="AO76" s="99">
        <v>0.12665399999999999</v>
      </c>
      <c r="AP76" s="179">
        <v>0</v>
      </c>
      <c r="AQ76" s="179">
        <v>0</v>
      </c>
      <c r="AR76" s="99">
        <v>0</v>
      </c>
      <c r="AS76" s="90">
        <v>0</v>
      </c>
      <c r="AT76" s="90">
        <v>0</v>
      </c>
      <c r="AU76" s="90">
        <v>0</v>
      </c>
      <c r="AV76" s="31">
        <v>0</v>
      </c>
      <c r="AW76" s="31">
        <v>0</v>
      </c>
      <c r="AX76" s="90">
        <v>0</v>
      </c>
      <c r="AY76" s="31">
        <v>505</v>
      </c>
      <c r="AZ76" s="31">
        <v>505</v>
      </c>
      <c r="BA76" s="90">
        <v>3.03</v>
      </c>
      <c r="BB76" s="99">
        <v>3.3733299999999997</v>
      </c>
    </row>
    <row r="77" spans="1:54" x14ac:dyDescent="0.2">
      <c r="A77" s="19">
        <v>803</v>
      </c>
      <c r="B77" s="23" t="s">
        <v>73</v>
      </c>
      <c r="C77" s="31">
        <v>68</v>
      </c>
      <c r="D77" s="31">
        <v>72</v>
      </c>
      <c r="E77" s="90">
        <v>0.42199999999999999</v>
      </c>
      <c r="F77" s="31">
        <v>8</v>
      </c>
      <c r="G77" s="31">
        <v>8</v>
      </c>
      <c r="H77" s="90">
        <v>0.08</v>
      </c>
      <c r="I77" s="31">
        <v>34</v>
      </c>
      <c r="J77" s="31">
        <v>27</v>
      </c>
      <c r="K77" s="90">
        <v>0.17599999999999999</v>
      </c>
      <c r="L77" s="31">
        <v>0</v>
      </c>
      <c r="M77" s="31">
        <v>0</v>
      </c>
      <c r="N77" s="90">
        <v>0</v>
      </c>
      <c r="O77" s="31">
        <v>223</v>
      </c>
      <c r="P77" s="31">
        <v>237</v>
      </c>
      <c r="Q77" s="90">
        <v>2.3116620000000001</v>
      </c>
      <c r="R77" s="31">
        <v>12</v>
      </c>
      <c r="S77" s="31">
        <v>18</v>
      </c>
      <c r="T77" s="90">
        <v>0.16000200000000001</v>
      </c>
      <c r="U77" s="31">
        <v>0</v>
      </c>
      <c r="V77" s="31">
        <v>0</v>
      </c>
      <c r="W77" s="90">
        <v>0</v>
      </c>
      <c r="X77" s="31">
        <v>35</v>
      </c>
      <c r="Y77" s="31">
        <v>43</v>
      </c>
      <c r="Z77" s="90">
        <v>0.39666399999999996</v>
      </c>
      <c r="AA77" s="31">
        <v>0</v>
      </c>
      <c r="AB77" s="31">
        <v>0</v>
      </c>
      <c r="AC77" s="90">
        <v>0</v>
      </c>
      <c r="AD77" s="31">
        <v>0</v>
      </c>
      <c r="AE77" s="31">
        <v>0</v>
      </c>
      <c r="AF77" s="90">
        <v>0</v>
      </c>
      <c r="AG77" s="31">
        <v>0</v>
      </c>
      <c r="AH77" s="31">
        <v>0</v>
      </c>
      <c r="AI77" s="90">
        <v>0</v>
      </c>
      <c r="AJ77" s="179">
        <v>0</v>
      </c>
      <c r="AK77" s="179">
        <v>0</v>
      </c>
      <c r="AL77" s="99">
        <v>0</v>
      </c>
      <c r="AM77" s="179">
        <v>27</v>
      </c>
      <c r="AN77" s="179">
        <v>0</v>
      </c>
      <c r="AO77" s="99">
        <v>8.9991000000000002E-2</v>
      </c>
      <c r="AP77" s="179">
        <v>3</v>
      </c>
      <c r="AQ77" s="179">
        <v>0</v>
      </c>
      <c r="AR77" s="99">
        <v>6.0000000000000001E-3</v>
      </c>
      <c r="AS77" s="90">
        <v>0</v>
      </c>
      <c r="AT77" s="90">
        <v>0</v>
      </c>
      <c r="AU77" s="90">
        <v>0</v>
      </c>
      <c r="AV77" s="31">
        <v>0</v>
      </c>
      <c r="AW77" s="31">
        <v>0</v>
      </c>
      <c r="AX77" s="90">
        <v>0</v>
      </c>
      <c r="AY77" s="31">
        <v>281</v>
      </c>
      <c r="AZ77" s="31">
        <v>248</v>
      </c>
      <c r="BA77" s="90">
        <v>1.5539999999999998</v>
      </c>
      <c r="BB77" s="99">
        <v>5.196318999999999</v>
      </c>
    </row>
    <row r="78" spans="1:54" x14ac:dyDescent="0.2">
      <c r="A78" s="19">
        <v>805</v>
      </c>
      <c r="B78" s="23" t="s">
        <v>74</v>
      </c>
      <c r="C78" s="31">
        <v>25</v>
      </c>
      <c r="D78" s="31">
        <v>25</v>
      </c>
      <c r="E78" s="90">
        <v>0.15</v>
      </c>
      <c r="F78" s="31">
        <v>10</v>
      </c>
      <c r="G78" s="31">
        <v>5</v>
      </c>
      <c r="H78" s="90">
        <v>7.0834999999999995E-2</v>
      </c>
      <c r="I78" s="31">
        <v>0</v>
      </c>
      <c r="J78" s="31">
        <v>0</v>
      </c>
      <c r="K78" s="90">
        <v>0</v>
      </c>
      <c r="L78" s="31">
        <v>0</v>
      </c>
      <c r="M78" s="31">
        <v>0</v>
      </c>
      <c r="N78" s="90">
        <v>0</v>
      </c>
      <c r="O78" s="31">
        <v>106</v>
      </c>
      <c r="P78" s="31">
        <v>111</v>
      </c>
      <c r="Q78" s="90">
        <v>1.0891649999999999</v>
      </c>
      <c r="R78" s="31">
        <v>45</v>
      </c>
      <c r="S78" s="31">
        <v>45</v>
      </c>
      <c r="T78" s="90">
        <v>0.44999999999999996</v>
      </c>
      <c r="U78" s="31">
        <v>0</v>
      </c>
      <c r="V78" s="31">
        <v>0</v>
      </c>
      <c r="W78" s="90">
        <v>0</v>
      </c>
      <c r="X78" s="31">
        <v>0</v>
      </c>
      <c r="Y78" s="31">
        <v>0</v>
      </c>
      <c r="Z78" s="90">
        <v>0</v>
      </c>
      <c r="AA78" s="31">
        <v>0</v>
      </c>
      <c r="AB78" s="31">
        <v>0</v>
      </c>
      <c r="AC78" s="90">
        <v>0</v>
      </c>
      <c r="AD78" s="31">
        <v>0</v>
      </c>
      <c r="AE78" s="31">
        <v>0</v>
      </c>
      <c r="AF78" s="90">
        <v>0</v>
      </c>
      <c r="AG78" s="31">
        <v>0</v>
      </c>
      <c r="AH78" s="31">
        <v>0</v>
      </c>
      <c r="AI78" s="90">
        <v>0</v>
      </c>
      <c r="AJ78" s="179">
        <v>0</v>
      </c>
      <c r="AK78" s="179">
        <v>0</v>
      </c>
      <c r="AL78" s="99">
        <v>0</v>
      </c>
      <c r="AM78" s="179">
        <v>0</v>
      </c>
      <c r="AN78" s="179">
        <v>0</v>
      </c>
      <c r="AO78" s="99">
        <v>0</v>
      </c>
      <c r="AP78" s="179">
        <v>0</v>
      </c>
      <c r="AQ78" s="179">
        <v>0</v>
      </c>
      <c r="AR78" s="99">
        <v>0</v>
      </c>
      <c r="AS78" s="90">
        <v>0</v>
      </c>
      <c r="AT78" s="90">
        <v>0</v>
      </c>
      <c r="AU78" s="90">
        <v>0</v>
      </c>
      <c r="AV78" s="31">
        <v>0</v>
      </c>
      <c r="AW78" s="31">
        <v>0</v>
      </c>
      <c r="AX78" s="90">
        <v>0</v>
      </c>
      <c r="AY78" s="31">
        <v>48</v>
      </c>
      <c r="AZ78" s="31">
        <v>48</v>
      </c>
      <c r="BA78" s="90">
        <v>0.28799999999999998</v>
      </c>
      <c r="BB78" s="99">
        <v>2.048</v>
      </c>
    </row>
    <row r="79" spans="1:54" x14ac:dyDescent="0.2">
      <c r="A79" s="19">
        <v>806</v>
      </c>
      <c r="B79" s="23" t="s">
        <v>75</v>
      </c>
      <c r="C79" s="31">
        <v>299</v>
      </c>
      <c r="D79" s="31">
        <v>307</v>
      </c>
      <c r="E79" s="90">
        <v>1.8219999999999998</v>
      </c>
      <c r="F79" s="31">
        <v>16</v>
      </c>
      <c r="G79" s="31">
        <v>31</v>
      </c>
      <c r="H79" s="90">
        <v>0.24749499999999999</v>
      </c>
      <c r="I79" s="31">
        <v>7</v>
      </c>
      <c r="J79" s="31">
        <v>4</v>
      </c>
      <c r="K79" s="90">
        <v>0.03</v>
      </c>
      <c r="L79" s="31">
        <v>0</v>
      </c>
      <c r="M79" s="31">
        <v>0</v>
      </c>
      <c r="N79" s="90">
        <v>0</v>
      </c>
      <c r="O79" s="31">
        <v>85</v>
      </c>
      <c r="P79" s="31">
        <v>85</v>
      </c>
      <c r="Q79" s="90">
        <v>0.85</v>
      </c>
      <c r="R79" s="31">
        <v>0</v>
      </c>
      <c r="S79" s="31">
        <v>0</v>
      </c>
      <c r="T79" s="90">
        <v>0</v>
      </c>
      <c r="U79" s="31">
        <v>0</v>
      </c>
      <c r="V79" s="31">
        <v>0</v>
      </c>
      <c r="W79" s="90">
        <v>0</v>
      </c>
      <c r="X79" s="31">
        <v>30</v>
      </c>
      <c r="Y79" s="31">
        <v>48</v>
      </c>
      <c r="Z79" s="90">
        <v>0.40499399999999997</v>
      </c>
      <c r="AA79" s="31">
        <v>0</v>
      </c>
      <c r="AB79" s="31">
        <v>0</v>
      </c>
      <c r="AC79" s="90">
        <v>0</v>
      </c>
      <c r="AD79" s="31">
        <v>0</v>
      </c>
      <c r="AE79" s="31">
        <v>0</v>
      </c>
      <c r="AF79" s="90">
        <v>0</v>
      </c>
      <c r="AG79" s="31">
        <v>0</v>
      </c>
      <c r="AH79" s="31">
        <v>0</v>
      </c>
      <c r="AI79" s="90">
        <v>0</v>
      </c>
      <c r="AJ79" s="179">
        <v>96</v>
      </c>
      <c r="AK79" s="179">
        <v>96</v>
      </c>
      <c r="AL79" s="99">
        <v>0.96</v>
      </c>
      <c r="AM79" s="179">
        <v>78</v>
      </c>
      <c r="AN79" s="179">
        <v>0</v>
      </c>
      <c r="AO79" s="99">
        <v>0.25997399999999998</v>
      </c>
      <c r="AP79" s="179">
        <v>0</v>
      </c>
      <c r="AQ79" s="179">
        <v>0</v>
      </c>
      <c r="AR79" s="99">
        <v>0</v>
      </c>
      <c r="AS79" s="90">
        <v>0</v>
      </c>
      <c r="AT79" s="90">
        <v>0</v>
      </c>
      <c r="AU79" s="90">
        <v>0</v>
      </c>
      <c r="AV79" s="31">
        <v>0</v>
      </c>
      <c r="AW79" s="31">
        <v>0</v>
      </c>
      <c r="AX79" s="90">
        <v>0</v>
      </c>
      <c r="AY79" s="31">
        <v>169</v>
      </c>
      <c r="AZ79" s="31">
        <v>170</v>
      </c>
      <c r="BA79" s="90">
        <v>1.018</v>
      </c>
      <c r="BB79" s="99">
        <v>5.5924629999999995</v>
      </c>
    </row>
    <row r="80" spans="1:54" x14ac:dyDescent="0.2">
      <c r="A80" s="19">
        <v>807</v>
      </c>
      <c r="B80" s="23" t="s">
        <v>76</v>
      </c>
      <c r="C80" s="31">
        <v>57</v>
      </c>
      <c r="D80" s="31">
        <v>62</v>
      </c>
      <c r="E80" s="90">
        <v>0.35949999999999999</v>
      </c>
      <c r="F80" s="31">
        <v>5</v>
      </c>
      <c r="G80" s="31">
        <v>0</v>
      </c>
      <c r="H80" s="90">
        <v>2.0834999999999999E-2</v>
      </c>
      <c r="I80" s="31">
        <v>0</v>
      </c>
      <c r="J80" s="31">
        <v>0</v>
      </c>
      <c r="K80" s="90">
        <v>0</v>
      </c>
      <c r="L80" s="31">
        <v>0</v>
      </c>
      <c r="M80" s="31">
        <v>0</v>
      </c>
      <c r="N80" s="90">
        <v>0</v>
      </c>
      <c r="O80" s="31">
        <v>193</v>
      </c>
      <c r="P80" s="31">
        <v>193</v>
      </c>
      <c r="Q80" s="90">
        <v>1.93</v>
      </c>
      <c r="R80" s="31">
        <v>33</v>
      </c>
      <c r="S80" s="31">
        <v>31</v>
      </c>
      <c r="T80" s="90">
        <v>0.316666</v>
      </c>
      <c r="U80" s="31">
        <v>0</v>
      </c>
      <c r="V80" s="31">
        <v>0</v>
      </c>
      <c r="W80" s="90">
        <v>0</v>
      </c>
      <c r="X80" s="31">
        <v>0</v>
      </c>
      <c r="Y80" s="31">
        <v>0</v>
      </c>
      <c r="Z80" s="90">
        <v>0</v>
      </c>
      <c r="AA80" s="31">
        <v>0</v>
      </c>
      <c r="AB80" s="31">
        <v>0</v>
      </c>
      <c r="AC80" s="90">
        <v>0</v>
      </c>
      <c r="AD80" s="31">
        <v>0</v>
      </c>
      <c r="AE80" s="31">
        <v>0</v>
      </c>
      <c r="AF80" s="90">
        <v>0</v>
      </c>
      <c r="AG80" s="31">
        <v>0</v>
      </c>
      <c r="AH80" s="31">
        <v>0</v>
      </c>
      <c r="AI80" s="90">
        <v>0</v>
      </c>
      <c r="AJ80" s="179">
        <v>0</v>
      </c>
      <c r="AK80" s="179">
        <v>0</v>
      </c>
      <c r="AL80" s="99">
        <v>0</v>
      </c>
      <c r="AM80" s="179">
        <v>35</v>
      </c>
      <c r="AN80" s="179">
        <v>0</v>
      </c>
      <c r="AO80" s="99">
        <v>0.11665499999999999</v>
      </c>
      <c r="AP80" s="179">
        <v>0</v>
      </c>
      <c r="AQ80" s="179">
        <v>0</v>
      </c>
      <c r="AR80" s="99">
        <v>0</v>
      </c>
      <c r="AS80" s="90">
        <v>0</v>
      </c>
      <c r="AT80" s="90">
        <v>0</v>
      </c>
      <c r="AU80" s="90">
        <v>0</v>
      </c>
      <c r="AV80" s="31">
        <v>43</v>
      </c>
      <c r="AW80" s="31">
        <v>57</v>
      </c>
      <c r="AX80" s="90">
        <v>0.314</v>
      </c>
      <c r="AY80" s="31">
        <v>0</v>
      </c>
      <c r="AZ80" s="31">
        <v>0</v>
      </c>
      <c r="BA80" s="90">
        <v>0</v>
      </c>
      <c r="BB80" s="99">
        <v>3.0576560000000002</v>
      </c>
    </row>
    <row r="81" spans="1:54" x14ac:dyDescent="0.2">
      <c r="A81" s="19">
        <v>808</v>
      </c>
      <c r="B81" s="23" t="s">
        <v>77</v>
      </c>
      <c r="C81" s="31">
        <v>83</v>
      </c>
      <c r="D81" s="31">
        <v>68</v>
      </c>
      <c r="E81" s="90">
        <v>0.44550000000000001</v>
      </c>
      <c r="F81" s="31">
        <v>39</v>
      </c>
      <c r="G81" s="31">
        <v>54</v>
      </c>
      <c r="H81" s="90">
        <v>0.477495</v>
      </c>
      <c r="I81" s="31">
        <v>6</v>
      </c>
      <c r="J81" s="31">
        <v>0</v>
      </c>
      <c r="K81" s="90">
        <v>1.2E-2</v>
      </c>
      <c r="L81" s="31">
        <v>0</v>
      </c>
      <c r="M81" s="31">
        <v>0</v>
      </c>
      <c r="N81" s="90">
        <v>0</v>
      </c>
      <c r="O81" s="31">
        <v>500</v>
      </c>
      <c r="P81" s="31">
        <v>500</v>
      </c>
      <c r="Q81" s="90">
        <v>5</v>
      </c>
      <c r="R81" s="31">
        <v>96</v>
      </c>
      <c r="S81" s="31">
        <v>96</v>
      </c>
      <c r="T81" s="90">
        <v>0.96</v>
      </c>
      <c r="U81" s="31">
        <v>0</v>
      </c>
      <c r="V81" s="31">
        <v>0</v>
      </c>
      <c r="W81" s="90">
        <v>0</v>
      </c>
      <c r="X81" s="31">
        <v>0</v>
      </c>
      <c r="Y81" s="31">
        <v>0</v>
      </c>
      <c r="Z81" s="90">
        <v>0</v>
      </c>
      <c r="AA81" s="31">
        <v>0</v>
      </c>
      <c r="AB81" s="31">
        <v>0</v>
      </c>
      <c r="AC81" s="90">
        <v>0</v>
      </c>
      <c r="AD81" s="31">
        <v>0</v>
      </c>
      <c r="AE81" s="31">
        <v>0</v>
      </c>
      <c r="AF81" s="90">
        <v>0</v>
      </c>
      <c r="AG81" s="31">
        <v>0</v>
      </c>
      <c r="AH81" s="31">
        <v>0</v>
      </c>
      <c r="AI81" s="90">
        <v>0</v>
      </c>
      <c r="AJ81" s="179">
        <v>0</v>
      </c>
      <c r="AK81" s="179">
        <v>0</v>
      </c>
      <c r="AL81" s="99">
        <v>0</v>
      </c>
      <c r="AM81" s="179">
        <v>0</v>
      </c>
      <c r="AN81" s="179">
        <v>0</v>
      </c>
      <c r="AO81" s="99">
        <v>0</v>
      </c>
      <c r="AP81" s="179">
        <v>0</v>
      </c>
      <c r="AQ81" s="179">
        <v>0</v>
      </c>
      <c r="AR81" s="99">
        <v>0</v>
      </c>
      <c r="AS81" s="90">
        <v>0</v>
      </c>
      <c r="AT81" s="90">
        <v>0</v>
      </c>
      <c r="AU81" s="90">
        <v>0</v>
      </c>
      <c r="AV81" s="31">
        <v>0</v>
      </c>
      <c r="AW81" s="31">
        <v>0</v>
      </c>
      <c r="AX81" s="90">
        <v>0</v>
      </c>
      <c r="AY81" s="31">
        <v>144</v>
      </c>
      <c r="AZ81" s="31">
        <v>163</v>
      </c>
      <c r="BA81" s="90">
        <v>0.94</v>
      </c>
      <c r="BB81" s="99">
        <v>7.8349949999999993</v>
      </c>
    </row>
    <row r="82" spans="1:54" x14ac:dyDescent="0.2">
      <c r="A82" s="19">
        <v>810</v>
      </c>
      <c r="B82" s="23" t="s">
        <v>78</v>
      </c>
      <c r="C82" s="31">
        <v>0</v>
      </c>
      <c r="D82" s="31">
        <v>8</v>
      </c>
      <c r="E82" s="90">
        <v>2.7999999999999997E-2</v>
      </c>
      <c r="F82" s="31">
        <v>0</v>
      </c>
      <c r="G82" s="31">
        <v>2</v>
      </c>
      <c r="H82" s="90">
        <v>1.1665999999999999E-2</v>
      </c>
      <c r="I82" s="31">
        <v>16</v>
      </c>
      <c r="J82" s="31">
        <v>16</v>
      </c>
      <c r="K82" s="90">
        <v>9.6000000000000002E-2</v>
      </c>
      <c r="L82" s="31">
        <v>0</v>
      </c>
      <c r="M82" s="31">
        <v>0</v>
      </c>
      <c r="N82" s="90">
        <v>0</v>
      </c>
      <c r="O82" s="31">
        <v>321</v>
      </c>
      <c r="P82" s="31">
        <v>333</v>
      </c>
      <c r="Q82" s="90">
        <v>3.2799959999999997</v>
      </c>
      <c r="R82" s="31">
        <v>78</v>
      </c>
      <c r="S82" s="31">
        <v>78</v>
      </c>
      <c r="T82" s="90">
        <v>0.77999999999999992</v>
      </c>
      <c r="U82" s="31">
        <v>0</v>
      </c>
      <c r="V82" s="31">
        <v>0</v>
      </c>
      <c r="W82" s="90">
        <v>0</v>
      </c>
      <c r="X82" s="31">
        <v>0</v>
      </c>
      <c r="Y82" s="31">
        <v>0</v>
      </c>
      <c r="Z82" s="90">
        <v>0</v>
      </c>
      <c r="AA82" s="31">
        <v>0</v>
      </c>
      <c r="AB82" s="31">
        <v>0</v>
      </c>
      <c r="AC82" s="90">
        <v>0</v>
      </c>
      <c r="AD82" s="31">
        <v>0</v>
      </c>
      <c r="AE82" s="31">
        <v>0</v>
      </c>
      <c r="AF82" s="90">
        <v>0</v>
      </c>
      <c r="AG82" s="31">
        <v>0</v>
      </c>
      <c r="AH82" s="31">
        <v>0</v>
      </c>
      <c r="AI82" s="90">
        <v>0</v>
      </c>
      <c r="AJ82" s="179">
        <v>202</v>
      </c>
      <c r="AK82" s="179">
        <v>197</v>
      </c>
      <c r="AL82" s="99">
        <v>1.9908349999999999</v>
      </c>
      <c r="AM82" s="179">
        <v>0</v>
      </c>
      <c r="AN82" s="179">
        <v>0</v>
      </c>
      <c r="AO82" s="99">
        <v>0</v>
      </c>
      <c r="AP82" s="179">
        <v>0</v>
      </c>
      <c r="AQ82" s="179">
        <v>0</v>
      </c>
      <c r="AR82" s="99">
        <v>0</v>
      </c>
      <c r="AS82" s="90">
        <v>0.14499999999999999</v>
      </c>
      <c r="AT82" s="90">
        <v>0.34329166666666672</v>
      </c>
      <c r="AU82" s="90">
        <v>0.48829166666666668</v>
      </c>
      <c r="AV82" s="31">
        <v>0</v>
      </c>
      <c r="AW82" s="31">
        <v>0</v>
      </c>
      <c r="AX82" s="90">
        <v>0</v>
      </c>
      <c r="AY82" s="31">
        <v>28</v>
      </c>
      <c r="AZ82" s="31">
        <v>46</v>
      </c>
      <c r="BA82" s="90">
        <v>0.24</v>
      </c>
      <c r="BB82" s="99">
        <v>6.9147886666666665</v>
      </c>
    </row>
    <row r="83" spans="1:54" x14ac:dyDescent="0.2">
      <c r="A83" s="19">
        <v>811</v>
      </c>
      <c r="B83" s="23" t="s">
        <v>79</v>
      </c>
      <c r="C83" s="31">
        <v>0</v>
      </c>
      <c r="D83" s="31">
        <v>4</v>
      </c>
      <c r="E83" s="90">
        <v>1.3999999999999999E-2</v>
      </c>
      <c r="F83" s="31">
        <v>0</v>
      </c>
      <c r="G83" s="31">
        <v>0</v>
      </c>
      <c r="H83" s="90">
        <v>0</v>
      </c>
      <c r="I83" s="31">
        <v>5</v>
      </c>
      <c r="J83" s="31">
        <v>0</v>
      </c>
      <c r="K83" s="90">
        <v>0.01</v>
      </c>
      <c r="L83" s="31">
        <v>0</v>
      </c>
      <c r="M83" s="31">
        <v>0</v>
      </c>
      <c r="N83" s="90">
        <v>0</v>
      </c>
      <c r="O83" s="31">
        <v>0</v>
      </c>
      <c r="P83" s="31">
        <v>0</v>
      </c>
      <c r="Q83" s="90">
        <v>0</v>
      </c>
      <c r="R83" s="31">
        <v>0</v>
      </c>
      <c r="S83" s="31">
        <v>0</v>
      </c>
      <c r="T83" s="90">
        <v>0</v>
      </c>
      <c r="U83" s="31">
        <v>0</v>
      </c>
      <c r="V83" s="31">
        <v>0</v>
      </c>
      <c r="W83" s="90">
        <v>0</v>
      </c>
      <c r="X83" s="31">
        <v>0</v>
      </c>
      <c r="Y83" s="31">
        <v>0</v>
      </c>
      <c r="Z83" s="90">
        <v>0</v>
      </c>
      <c r="AA83" s="31">
        <v>0</v>
      </c>
      <c r="AB83" s="31">
        <v>0</v>
      </c>
      <c r="AC83" s="90">
        <v>0</v>
      </c>
      <c r="AD83" s="31">
        <v>0</v>
      </c>
      <c r="AE83" s="31">
        <v>0</v>
      </c>
      <c r="AF83" s="90">
        <v>0</v>
      </c>
      <c r="AG83" s="31">
        <v>0</v>
      </c>
      <c r="AH83" s="31">
        <v>0</v>
      </c>
      <c r="AI83" s="90">
        <v>0</v>
      </c>
      <c r="AJ83" s="179">
        <v>1</v>
      </c>
      <c r="AK83" s="179">
        <v>4</v>
      </c>
      <c r="AL83" s="99">
        <v>2.7498999999999999E-2</v>
      </c>
      <c r="AM83" s="179">
        <v>36</v>
      </c>
      <c r="AN83" s="179">
        <v>0</v>
      </c>
      <c r="AO83" s="99">
        <v>0.119988</v>
      </c>
      <c r="AP83" s="179">
        <v>3</v>
      </c>
      <c r="AQ83" s="179">
        <v>0</v>
      </c>
      <c r="AR83" s="99">
        <v>6.0000000000000001E-3</v>
      </c>
      <c r="AS83" s="90">
        <v>0</v>
      </c>
      <c r="AT83" s="90">
        <v>0</v>
      </c>
      <c r="AU83" s="90">
        <v>0</v>
      </c>
      <c r="AV83" s="31">
        <v>0</v>
      </c>
      <c r="AW83" s="31">
        <v>0</v>
      </c>
      <c r="AX83" s="90">
        <v>0</v>
      </c>
      <c r="AY83" s="31">
        <v>68</v>
      </c>
      <c r="AZ83" s="31">
        <v>80</v>
      </c>
      <c r="BA83" s="90">
        <v>0.45599999999999996</v>
      </c>
      <c r="BB83" s="99">
        <v>0.63348699999999991</v>
      </c>
    </row>
    <row r="84" spans="1:54" x14ac:dyDescent="0.2">
      <c r="A84" s="19">
        <v>812</v>
      </c>
      <c r="B84" s="23" t="s">
        <v>80</v>
      </c>
      <c r="C84" s="31">
        <v>0</v>
      </c>
      <c r="D84" s="31">
        <v>0</v>
      </c>
      <c r="E84" s="90">
        <v>0</v>
      </c>
      <c r="F84" s="31">
        <v>0</v>
      </c>
      <c r="G84" s="31">
        <v>0</v>
      </c>
      <c r="H84" s="90">
        <v>0</v>
      </c>
      <c r="I84" s="31">
        <v>0</v>
      </c>
      <c r="J84" s="31">
        <v>0</v>
      </c>
      <c r="K84" s="90">
        <v>0</v>
      </c>
      <c r="L84" s="31">
        <v>0</v>
      </c>
      <c r="M84" s="31">
        <v>0</v>
      </c>
      <c r="N84" s="90">
        <v>0</v>
      </c>
      <c r="O84" s="31">
        <v>292</v>
      </c>
      <c r="P84" s="31">
        <v>324</v>
      </c>
      <c r="Q84" s="90">
        <v>3.1066559999999996</v>
      </c>
      <c r="R84" s="31">
        <v>31</v>
      </c>
      <c r="S84" s="31">
        <v>31</v>
      </c>
      <c r="T84" s="90">
        <v>0.31</v>
      </c>
      <c r="U84" s="31">
        <v>0</v>
      </c>
      <c r="V84" s="31">
        <v>0</v>
      </c>
      <c r="W84" s="90">
        <v>0</v>
      </c>
      <c r="X84" s="31">
        <v>0</v>
      </c>
      <c r="Y84" s="31">
        <v>0</v>
      </c>
      <c r="Z84" s="90">
        <v>0</v>
      </c>
      <c r="AA84" s="31">
        <v>0</v>
      </c>
      <c r="AB84" s="31">
        <v>0</v>
      </c>
      <c r="AC84" s="90">
        <v>0</v>
      </c>
      <c r="AD84" s="31">
        <v>0</v>
      </c>
      <c r="AE84" s="31">
        <v>0</v>
      </c>
      <c r="AF84" s="90">
        <v>0</v>
      </c>
      <c r="AG84" s="31">
        <v>0</v>
      </c>
      <c r="AH84" s="31">
        <v>0</v>
      </c>
      <c r="AI84" s="90">
        <v>0</v>
      </c>
      <c r="AJ84" s="179">
        <v>174</v>
      </c>
      <c r="AK84" s="179">
        <v>175</v>
      </c>
      <c r="AL84" s="99">
        <v>1.745833</v>
      </c>
      <c r="AM84" s="179">
        <v>0</v>
      </c>
      <c r="AN84" s="179">
        <v>0</v>
      </c>
      <c r="AO84" s="99">
        <v>0</v>
      </c>
      <c r="AP84" s="179">
        <v>0</v>
      </c>
      <c r="AQ84" s="179">
        <v>0</v>
      </c>
      <c r="AR84" s="99">
        <v>0</v>
      </c>
      <c r="AS84" s="90">
        <v>0</v>
      </c>
      <c r="AT84" s="90">
        <v>0</v>
      </c>
      <c r="AU84" s="90">
        <v>0</v>
      </c>
      <c r="AV84" s="31">
        <v>0</v>
      </c>
      <c r="AW84" s="31">
        <v>0</v>
      </c>
      <c r="AX84" s="90">
        <v>0</v>
      </c>
      <c r="AY84" s="31">
        <v>108</v>
      </c>
      <c r="AZ84" s="31">
        <v>112</v>
      </c>
      <c r="BA84" s="90">
        <v>0.66399999999999992</v>
      </c>
      <c r="BB84" s="99">
        <v>5.8264889999999996</v>
      </c>
    </row>
    <row r="85" spans="1:54" x14ac:dyDescent="0.2">
      <c r="A85" s="19">
        <v>813</v>
      </c>
      <c r="B85" s="23" t="s">
        <v>81</v>
      </c>
      <c r="C85" s="31">
        <v>0</v>
      </c>
      <c r="D85" s="31">
        <v>0</v>
      </c>
      <c r="E85" s="90">
        <v>0</v>
      </c>
      <c r="F85" s="31">
        <v>0</v>
      </c>
      <c r="G85" s="31">
        <v>0</v>
      </c>
      <c r="H85" s="90">
        <v>0</v>
      </c>
      <c r="I85" s="31">
        <v>0</v>
      </c>
      <c r="J85" s="31">
        <v>0</v>
      </c>
      <c r="K85" s="90">
        <v>0</v>
      </c>
      <c r="L85" s="31">
        <v>0</v>
      </c>
      <c r="M85" s="31">
        <v>0</v>
      </c>
      <c r="N85" s="90">
        <v>0</v>
      </c>
      <c r="O85" s="31">
        <v>0</v>
      </c>
      <c r="P85" s="31">
        <v>0</v>
      </c>
      <c r="Q85" s="90">
        <v>0</v>
      </c>
      <c r="R85" s="31">
        <v>0</v>
      </c>
      <c r="S85" s="31">
        <v>0</v>
      </c>
      <c r="T85" s="90">
        <v>0</v>
      </c>
      <c r="U85" s="31">
        <v>0</v>
      </c>
      <c r="V85" s="31">
        <v>0</v>
      </c>
      <c r="W85" s="90">
        <v>0</v>
      </c>
      <c r="X85" s="31">
        <v>0</v>
      </c>
      <c r="Y85" s="31">
        <v>0</v>
      </c>
      <c r="Z85" s="90">
        <v>0</v>
      </c>
      <c r="AA85" s="31">
        <v>0</v>
      </c>
      <c r="AB85" s="31">
        <v>0</v>
      </c>
      <c r="AC85" s="90">
        <v>0</v>
      </c>
      <c r="AD85" s="31">
        <v>0</v>
      </c>
      <c r="AE85" s="31">
        <v>0</v>
      </c>
      <c r="AF85" s="90">
        <v>0</v>
      </c>
      <c r="AG85" s="31">
        <v>0</v>
      </c>
      <c r="AH85" s="31">
        <v>0</v>
      </c>
      <c r="AI85" s="90">
        <v>0</v>
      </c>
      <c r="AJ85" s="179">
        <v>20</v>
      </c>
      <c r="AK85" s="179">
        <v>20</v>
      </c>
      <c r="AL85" s="99">
        <v>0.19999999999999998</v>
      </c>
      <c r="AM85" s="179">
        <v>18</v>
      </c>
      <c r="AN85" s="179">
        <v>0</v>
      </c>
      <c r="AO85" s="99">
        <v>5.9993999999999999E-2</v>
      </c>
      <c r="AP85" s="179">
        <v>0</v>
      </c>
      <c r="AQ85" s="179">
        <v>0</v>
      </c>
      <c r="AR85" s="99">
        <v>0</v>
      </c>
      <c r="AS85" s="90">
        <v>0</v>
      </c>
      <c r="AT85" s="90">
        <v>0</v>
      </c>
      <c r="AU85" s="90">
        <v>0</v>
      </c>
      <c r="AV85" s="31">
        <v>0</v>
      </c>
      <c r="AW85" s="31">
        <v>0</v>
      </c>
      <c r="AX85" s="90">
        <v>0</v>
      </c>
      <c r="AY85" s="31">
        <v>24</v>
      </c>
      <c r="AZ85" s="31">
        <v>24</v>
      </c>
      <c r="BA85" s="90">
        <v>0.14399999999999999</v>
      </c>
      <c r="BB85" s="99">
        <v>0.40399399999999996</v>
      </c>
    </row>
    <row r="86" spans="1:54" x14ac:dyDescent="0.2">
      <c r="A86" s="19">
        <v>815</v>
      </c>
      <c r="B86" s="23" t="s">
        <v>82</v>
      </c>
      <c r="C86" s="31">
        <v>0</v>
      </c>
      <c r="D86" s="31">
        <v>0</v>
      </c>
      <c r="E86" s="90">
        <v>0</v>
      </c>
      <c r="F86" s="31">
        <v>0</v>
      </c>
      <c r="G86" s="31">
        <v>0</v>
      </c>
      <c r="H86" s="90">
        <v>0</v>
      </c>
      <c r="I86" s="31">
        <v>13</v>
      </c>
      <c r="J86" s="31">
        <v>12</v>
      </c>
      <c r="K86" s="90">
        <v>7.3999999999999996E-2</v>
      </c>
      <c r="L86" s="31">
        <v>0</v>
      </c>
      <c r="M86" s="31">
        <v>0</v>
      </c>
      <c r="N86" s="90">
        <v>0</v>
      </c>
      <c r="O86" s="31">
        <v>79</v>
      </c>
      <c r="P86" s="31">
        <v>89</v>
      </c>
      <c r="Q86" s="90">
        <v>0.84832999999999992</v>
      </c>
      <c r="R86" s="31">
        <v>0</v>
      </c>
      <c r="S86" s="31">
        <v>0</v>
      </c>
      <c r="T86" s="90">
        <v>0</v>
      </c>
      <c r="U86" s="31">
        <v>0</v>
      </c>
      <c r="V86" s="31">
        <v>0</v>
      </c>
      <c r="W86" s="90">
        <v>0</v>
      </c>
      <c r="X86" s="31">
        <v>0</v>
      </c>
      <c r="Y86" s="31">
        <v>0</v>
      </c>
      <c r="Z86" s="90">
        <v>0</v>
      </c>
      <c r="AA86" s="31">
        <v>0</v>
      </c>
      <c r="AB86" s="31">
        <v>0</v>
      </c>
      <c r="AC86" s="90">
        <v>0</v>
      </c>
      <c r="AD86" s="31">
        <v>0</v>
      </c>
      <c r="AE86" s="31">
        <v>0</v>
      </c>
      <c r="AF86" s="90">
        <v>0</v>
      </c>
      <c r="AG86" s="31">
        <v>0</v>
      </c>
      <c r="AH86" s="31">
        <v>0</v>
      </c>
      <c r="AI86" s="90">
        <v>0</v>
      </c>
      <c r="AJ86" s="179">
        <v>19</v>
      </c>
      <c r="AK86" s="179">
        <v>19</v>
      </c>
      <c r="AL86" s="99">
        <v>0.19</v>
      </c>
      <c r="AM86" s="179">
        <v>120</v>
      </c>
      <c r="AN86" s="179">
        <v>0</v>
      </c>
      <c r="AO86" s="99">
        <v>0.39995999999999998</v>
      </c>
      <c r="AP86" s="179">
        <v>42</v>
      </c>
      <c r="AQ86" s="179">
        <v>0</v>
      </c>
      <c r="AR86" s="99">
        <v>8.3999999999999991E-2</v>
      </c>
      <c r="AS86" s="90">
        <v>0</v>
      </c>
      <c r="AT86" s="90">
        <v>0</v>
      </c>
      <c r="AU86" s="90">
        <v>0</v>
      </c>
      <c r="AV86" s="31">
        <v>0</v>
      </c>
      <c r="AW86" s="31">
        <v>0</v>
      </c>
      <c r="AX86" s="90">
        <v>0</v>
      </c>
      <c r="AY86" s="31">
        <v>188</v>
      </c>
      <c r="AZ86" s="31">
        <v>242</v>
      </c>
      <c r="BA86" s="90">
        <v>1.3439999999999999</v>
      </c>
      <c r="BB86" s="99">
        <v>2.9402899999999996</v>
      </c>
    </row>
    <row r="87" spans="1:54" x14ac:dyDescent="0.2">
      <c r="A87" s="19">
        <v>816</v>
      </c>
      <c r="B87" s="23" t="s">
        <v>83</v>
      </c>
      <c r="C87" s="31">
        <v>20</v>
      </c>
      <c r="D87" s="31">
        <v>27</v>
      </c>
      <c r="E87" s="90">
        <v>0.14449999999999999</v>
      </c>
      <c r="F87" s="31">
        <v>16</v>
      </c>
      <c r="G87" s="31">
        <v>9</v>
      </c>
      <c r="H87" s="90">
        <v>0.119169</v>
      </c>
      <c r="I87" s="31">
        <v>6</v>
      </c>
      <c r="J87" s="31">
        <v>6</v>
      </c>
      <c r="K87" s="90">
        <v>3.5999999999999997E-2</v>
      </c>
      <c r="L87" s="31">
        <v>0</v>
      </c>
      <c r="M87" s="31">
        <v>0</v>
      </c>
      <c r="N87" s="90">
        <v>0</v>
      </c>
      <c r="O87" s="31">
        <v>116</v>
      </c>
      <c r="P87" s="31">
        <v>115</v>
      </c>
      <c r="Q87" s="90">
        <v>1.1541669999999999</v>
      </c>
      <c r="R87" s="31">
        <v>0</v>
      </c>
      <c r="S87" s="31">
        <v>0</v>
      </c>
      <c r="T87" s="90">
        <v>0</v>
      </c>
      <c r="U87" s="31">
        <v>0</v>
      </c>
      <c r="V87" s="31">
        <v>0</v>
      </c>
      <c r="W87" s="90">
        <v>0</v>
      </c>
      <c r="X87" s="31">
        <v>0</v>
      </c>
      <c r="Y87" s="31">
        <v>0</v>
      </c>
      <c r="Z87" s="90">
        <v>0</v>
      </c>
      <c r="AA87" s="31">
        <v>0</v>
      </c>
      <c r="AB87" s="31">
        <v>0</v>
      </c>
      <c r="AC87" s="90">
        <v>0</v>
      </c>
      <c r="AD87" s="31">
        <v>0</v>
      </c>
      <c r="AE87" s="31">
        <v>0</v>
      </c>
      <c r="AF87" s="90">
        <v>0</v>
      </c>
      <c r="AG87" s="31">
        <v>0</v>
      </c>
      <c r="AH87" s="31">
        <v>0</v>
      </c>
      <c r="AI87" s="90">
        <v>0</v>
      </c>
      <c r="AJ87" s="179">
        <v>0</v>
      </c>
      <c r="AK87" s="179">
        <v>0</v>
      </c>
      <c r="AL87" s="99">
        <v>0</v>
      </c>
      <c r="AM87" s="179">
        <v>66</v>
      </c>
      <c r="AN87" s="179">
        <v>0</v>
      </c>
      <c r="AO87" s="99">
        <v>0.21997799999999998</v>
      </c>
      <c r="AP87" s="179">
        <v>3</v>
      </c>
      <c r="AQ87" s="179">
        <v>0</v>
      </c>
      <c r="AR87" s="99">
        <v>6.0000000000000001E-3</v>
      </c>
      <c r="AS87" s="90">
        <v>0</v>
      </c>
      <c r="AT87" s="90">
        <v>0</v>
      </c>
      <c r="AU87" s="90">
        <v>0</v>
      </c>
      <c r="AV87" s="31">
        <v>0</v>
      </c>
      <c r="AW87" s="31">
        <v>0</v>
      </c>
      <c r="AX87" s="90">
        <v>0</v>
      </c>
      <c r="AY87" s="31">
        <v>285</v>
      </c>
      <c r="AZ87" s="31">
        <v>355</v>
      </c>
      <c r="BA87" s="90">
        <v>1.99</v>
      </c>
      <c r="BB87" s="99">
        <v>3.6698139999999997</v>
      </c>
    </row>
    <row r="88" spans="1:54" x14ac:dyDescent="0.2">
      <c r="A88" s="19">
        <v>821</v>
      </c>
      <c r="B88" s="23" t="s">
        <v>84</v>
      </c>
      <c r="C88" s="31">
        <v>30</v>
      </c>
      <c r="D88" s="31">
        <v>24</v>
      </c>
      <c r="E88" s="90">
        <v>0.159</v>
      </c>
      <c r="F88" s="31">
        <v>14</v>
      </c>
      <c r="G88" s="31">
        <v>8</v>
      </c>
      <c r="H88" s="90">
        <v>0.105002</v>
      </c>
      <c r="I88" s="31">
        <v>2</v>
      </c>
      <c r="J88" s="31">
        <v>1</v>
      </c>
      <c r="K88" s="90">
        <v>8.0000000000000002E-3</v>
      </c>
      <c r="L88" s="31">
        <v>0</v>
      </c>
      <c r="M88" s="31">
        <v>0</v>
      </c>
      <c r="N88" s="90">
        <v>0</v>
      </c>
      <c r="O88" s="31">
        <v>0</v>
      </c>
      <c r="P88" s="31">
        <v>0</v>
      </c>
      <c r="Q88" s="90">
        <v>0</v>
      </c>
      <c r="R88" s="31">
        <v>0</v>
      </c>
      <c r="S88" s="31">
        <v>0</v>
      </c>
      <c r="T88" s="90">
        <v>0</v>
      </c>
      <c r="U88" s="31">
        <v>0</v>
      </c>
      <c r="V88" s="31">
        <v>0</v>
      </c>
      <c r="W88" s="90">
        <v>0</v>
      </c>
      <c r="X88" s="31">
        <v>0</v>
      </c>
      <c r="Y88" s="31">
        <v>0</v>
      </c>
      <c r="Z88" s="90">
        <v>0</v>
      </c>
      <c r="AA88" s="31">
        <v>0</v>
      </c>
      <c r="AB88" s="31">
        <v>0</v>
      </c>
      <c r="AC88" s="90">
        <v>0</v>
      </c>
      <c r="AD88" s="31">
        <v>0</v>
      </c>
      <c r="AE88" s="31">
        <v>0</v>
      </c>
      <c r="AF88" s="90">
        <v>0</v>
      </c>
      <c r="AG88" s="31">
        <v>0</v>
      </c>
      <c r="AH88" s="31">
        <v>0</v>
      </c>
      <c r="AI88" s="90">
        <v>0</v>
      </c>
      <c r="AJ88" s="179">
        <v>2</v>
      </c>
      <c r="AK88" s="179">
        <v>0</v>
      </c>
      <c r="AL88" s="99">
        <v>8.3339999999999994E-3</v>
      </c>
      <c r="AM88" s="179">
        <v>21</v>
      </c>
      <c r="AN88" s="179">
        <v>0</v>
      </c>
      <c r="AO88" s="99">
        <v>6.9993E-2</v>
      </c>
      <c r="AP88" s="179">
        <v>0</v>
      </c>
      <c r="AQ88" s="179">
        <v>0</v>
      </c>
      <c r="AR88" s="99">
        <v>0</v>
      </c>
      <c r="AS88" s="90">
        <v>0</v>
      </c>
      <c r="AT88" s="90">
        <v>0</v>
      </c>
      <c r="AU88" s="90">
        <v>0</v>
      </c>
      <c r="AV88" s="31">
        <v>0</v>
      </c>
      <c r="AW88" s="31">
        <v>0</v>
      </c>
      <c r="AX88" s="90">
        <v>0</v>
      </c>
      <c r="AY88" s="31">
        <v>9</v>
      </c>
      <c r="AZ88" s="31">
        <v>14</v>
      </c>
      <c r="BA88" s="90">
        <v>7.3999999999999996E-2</v>
      </c>
      <c r="BB88" s="99">
        <v>0.42432900000000001</v>
      </c>
    </row>
    <row r="89" spans="1:54" x14ac:dyDescent="0.2">
      <c r="A89" s="19">
        <v>822</v>
      </c>
      <c r="B89" s="23" t="s">
        <v>85</v>
      </c>
      <c r="C89" s="31">
        <v>58</v>
      </c>
      <c r="D89" s="31">
        <v>64</v>
      </c>
      <c r="E89" s="90">
        <v>0.36899999999999999</v>
      </c>
      <c r="F89" s="31">
        <v>16</v>
      </c>
      <c r="G89" s="31">
        <v>10</v>
      </c>
      <c r="H89" s="90">
        <v>0.125002</v>
      </c>
      <c r="I89" s="31">
        <v>11</v>
      </c>
      <c r="J89" s="31">
        <v>11</v>
      </c>
      <c r="K89" s="90">
        <v>6.6000000000000003E-2</v>
      </c>
      <c r="L89" s="31">
        <v>0</v>
      </c>
      <c r="M89" s="31">
        <v>0</v>
      </c>
      <c r="N89" s="90">
        <v>0</v>
      </c>
      <c r="O89" s="31">
        <v>254</v>
      </c>
      <c r="P89" s="31">
        <v>272</v>
      </c>
      <c r="Q89" s="90">
        <v>2.6449940000000001</v>
      </c>
      <c r="R89" s="31">
        <v>46</v>
      </c>
      <c r="S89" s="31">
        <v>48</v>
      </c>
      <c r="T89" s="90">
        <v>0.47333399999999998</v>
      </c>
      <c r="U89" s="31">
        <v>0</v>
      </c>
      <c r="V89" s="31">
        <v>0</v>
      </c>
      <c r="W89" s="90">
        <v>0</v>
      </c>
      <c r="X89" s="31">
        <v>0</v>
      </c>
      <c r="Y89" s="31">
        <v>0</v>
      </c>
      <c r="Z89" s="90">
        <v>0</v>
      </c>
      <c r="AA89" s="31">
        <v>0</v>
      </c>
      <c r="AB89" s="31">
        <v>0</v>
      </c>
      <c r="AC89" s="90">
        <v>0</v>
      </c>
      <c r="AD89" s="31">
        <v>0</v>
      </c>
      <c r="AE89" s="31">
        <v>0</v>
      </c>
      <c r="AF89" s="90">
        <v>0</v>
      </c>
      <c r="AG89" s="31">
        <v>0</v>
      </c>
      <c r="AH89" s="31">
        <v>0</v>
      </c>
      <c r="AI89" s="90">
        <v>0</v>
      </c>
      <c r="AJ89" s="179">
        <v>54</v>
      </c>
      <c r="AK89" s="179">
        <v>62</v>
      </c>
      <c r="AL89" s="99">
        <v>0.58666399999999996</v>
      </c>
      <c r="AM89" s="179">
        <v>14</v>
      </c>
      <c r="AN89" s="179">
        <v>0</v>
      </c>
      <c r="AO89" s="99">
        <v>4.6661999999999995E-2</v>
      </c>
      <c r="AP89" s="179">
        <v>2</v>
      </c>
      <c r="AQ89" s="179">
        <v>0</v>
      </c>
      <c r="AR89" s="99">
        <v>4.0000000000000001E-3</v>
      </c>
      <c r="AS89" s="90">
        <v>0</v>
      </c>
      <c r="AT89" s="90">
        <v>0</v>
      </c>
      <c r="AU89" s="90">
        <v>0</v>
      </c>
      <c r="AV89" s="31">
        <v>0</v>
      </c>
      <c r="AW89" s="31">
        <v>0</v>
      </c>
      <c r="AX89" s="90">
        <v>0</v>
      </c>
      <c r="AY89" s="31">
        <v>164</v>
      </c>
      <c r="AZ89" s="31">
        <v>164</v>
      </c>
      <c r="BA89" s="90">
        <v>0.98399999999999999</v>
      </c>
      <c r="BB89" s="99">
        <v>5.2996559999999997</v>
      </c>
    </row>
    <row r="90" spans="1:54" x14ac:dyDescent="0.2">
      <c r="A90" s="19">
        <v>823</v>
      </c>
      <c r="B90" s="23" t="s">
        <v>86</v>
      </c>
      <c r="C90" s="31">
        <v>44</v>
      </c>
      <c r="D90" s="31">
        <v>51</v>
      </c>
      <c r="E90" s="90">
        <v>0.28849999999999998</v>
      </c>
      <c r="F90" s="31">
        <v>15</v>
      </c>
      <c r="G90" s="31">
        <v>14</v>
      </c>
      <c r="H90" s="90">
        <v>0.14416699999999999</v>
      </c>
      <c r="I90" s="31">
        <v>5</v>
      </c>
      <c r="J90" s="31">
        <v>6</v>
      </c>
      <c r="K90" s="90">
        <v>3.3999999999999996E-2</v>
      </c>
      <c r="L90" s="31">
        <v>0</v>
      </c>
      <c r="M90" s="31">
        <v>0</v>
      </c>
      <c r="N90" s="90">
        <v>0</v>
      </c>
      <c r="O90" s="31">
        <v>192</v>
      </c>
      <c r="P90" s="31">
        <v>207</v>
      </c>
      <c r="Q90" s="90">
        <v>2.007495</v>
      </c>
      <c r="R90" s="31">
        <v>37</v>
      </c>
      <c r="S90" s="31">
        <v>52</v>
      </c>
      <c r="T90" s="90">
        <v>0.47000500000000001</v>
      </c>
      <c r="U90" s="31">
        <v>0</v>
      </c>
      <c r="V90" s="31">
        <v>0</v>
      </c>
      <c r="W90" s="90">
        <v>0</v>
      </c>
      <c r="X90" s="31">
        <v>0</v>
      </c>
      <c r="Y90" s="31">
        <v>0</v>
      </c>
      <c r="Z90" s="90">
        <v>0</v>
      </c>
      <c r="AA90" s="31">
        <v>0</v>
      </c>
      <c r="AB90" s="31">
        <v>0</v>
      </c>
      <c r="AC90" s="90">
        <v>0</v>
      </c>
      <c r="AD90" s="31">
        <v>0</v>
      </c>
      <c r="AE90" s="31">
        <v>0</v>
      </c>
      <c r="AF90" s="90">
        <v>0</v>
      </c>
      <c r="AG90" s="31">
        <v>0</v>
      </c>
      <c r="AH90" s="31">
        <v>0</v>
      </c>
      <c r="AI90" s="90">
        <v>0</v>
      </c>
      <c r="AJ90" s="179">
        <v>61</v>
      </c>
      <c r="AK90" s="179">
        <v>54</v>
      </c>
      <c r="AL90" s="99">
        <v>0.56916899999999992</v>
      </c>
      <c r="AM90" s="179">
        <v>74</v>
      </c>
      <c r="AN90" s="179">
        <v>0</v>
      </c>
      <c r="AO90" s="99">
        <v>0.246642</v>
      </c>
      <c r="AP90" s="179">
        <v>0</v>
      </c>
      <c r="AQ90" s="179">
        <v>0</v>
      </c>
      <c r="AR90" s="99">
        <v>0</v>
      </c>
      <c r="AS90" s="90">
        <v>0</v>
      </c>
      <c r="AT90" s="90">
        <v>0</v>
      </c>
      <c r="AU90" s="90">
        <v>0</v>
      </c>
      <c r="AV90" s="31">
        <v>0</v>
      </c>
      <c r="AW90" s="31">
        <v>0</v>
      </c>
      <c r="AX90" s="90">
        <v>0</v>
      </c>
      <c r="AY90" s="31">
        <v>178</v>
      </c>
      <c r="AZ90" s="31">
        <v>225</v>
      </c>
      <c r="BA90" s="90">
        <v>1.256</v>
      </c>
      <c r="BB90" s="99">
        <v>5.0159779999999996</v>
      </c>
    </row>
    <row r="91" spans="1:54" x14ac:dyDescent="0.2">
      <c r="A91" s="19">
        <v>825</v>
      </c>
      <c r="B91" s="23" t="s">
        <v>87</v>
      </c>
      <c r="C91" s="31">
        <v>80</v>
      </c>
      <c r="D91" s="31">
        <v>80</v>
      </c>
      <c r="E91" s="90">
        <v>0.48</v>
      </c>
      <c r="F91" s="31">
        <v>26</v>
      </c>
      <c r="G91" s="31">
        <v>26</v>
      </c>
      <c r="H91" s="90">
        <v>0.26</v>
      </c>
      <c r="I91" s="31">
        <v>73</v>
      </c>
      <c r="J91" s="31">
        <v>131</v>
      </c>
      <c r="K91" s="90">
        <v>0.66999999999999993</v>
      </c>
      <c r="L91" s="31">
        <v>0</v>
      </c>
      <c r="M91" s="31">
        <v>0</v>
      </c>
      <c r="N91" s="90">
        <v>0</v>
      </c>
      <c r="O91" s="31">
        <v>250</v>
      </c>
      <c r="P91" s="31">
        <v>250</v>
      </c>
      <c r="Q91" s="90">
        <v>2.5</v>
      </c>
      <c r="R91" s="31">
        <v>50</v>
      </c>
      <c r="S91" s="31">
        <v>50</v>
      </c>
      <c r="T91" s="90">
        <v>0.5</v>
      </c>
      <c r="U91" s="31">
        <v>0</v>
      </c>
      <c r="V91" s="31">
        <v>0</v>
      </c>
      <c r="W91" s="90">
        <v>0</v>
      </c>
      <c r="X91" s="31">
        <v>0</v>
      </c>
      <c r="Y91" s="31">
        <v>0</v>
      </c>
      <c r="Z91" s="90">
        <v>0</v>
      </c>
      <c r="AA91" s="31">
        <v>0</v>
      </c>
      <c r="AB91" s="31">
        <v>0</v>
      </c>
      <c r="AC91" s="90">
        <v>0</v>
      </c>
      <c r="AD91" s="31">
        <v>0</v>
      </c>
      <c r="AE91" s="31">
        <v>0</v>
      </c>
      <c r="AF91" s="90">
        <v>0</v>
      </c>
      <c r="AG91" s="31">
        <v>0</v>
      </c>
      <c r="AH91" s="31">
        <v>0</v>
      </c>
      <c r="AI91" s="90">
        <v>0</v>
      </c>
      <c r="AJ91" s="179">
        <v>192</v>
      </c>
      <c r="AK91" s="179">
        <v>192</v>
      </c>
      <c r="AL91" s="99">
        <v>1.92</v>
      </c>
      <c r="AM91" s="179">
        <v>134</v>
      </c>
      <c r="AN91" s="179">
        <v>0</v>
      </c>
      <c r="AO91" s="99">
        <v>0.44662199999999996</v>
      </c>
      <c r="AP91" s="179">
        <v>13</v>
      </c>
      <c r="AQ91" s="179">
        <v>0</v>
      </c>
      <c r="AR91" s="99">
        <v>2.5999999999999999E-2</v>
      </c>
      <c r="AS91" s="90">
        <v>0</v>
      </c>
      <c r="AT91" s="90">
        <v>0</v>
      </c>
      <c r="AU91" s="90">
        <v>0</v>
      </c>
      <c r="AV91" s="31">
        <v>0</v>
      </c>
      <c r="AW91" s="31">
        <v>0</v>
      </c>
      <c r="AX91" s="90">
        <v>0</v>
      </c>
      <c r="AY91" s="31">
        <v>151</v>
      </c>
      <c r="AZ91" s="31">
        <v>221</v>
      </c>
      <c r="BA91" s="90">
        <v>1.1859999999999999</v>
      </c>
      <c r="BB91" s="99">
        <v>7.9886219999999994</v>
      </c>
    </row>
    <row r="92" spans="1:54" x14ac:dyDescent="0.2">
      <c r="A92" s="19">
        <v>826</v>
      </c>
      <c r="B92" s="23" t="s">
        <v>88</v>
      </c>
      <c r="C92" s="31">
        <v>43</v>
      </c>
      <c r="D92" s="31">
        <v>43</v>
      </c>
      <c r="E92" s="90">
        <v>0.25800000000000001</v>
      </c>
      <c r="F92" s="31">
        <v>15</v>
      </c>
      <c r="G92" s="31">
        <v>7</v>
      </c>
      <c r="H92" s="90">
        <v>0.103336</v>
      </c>
      <c r="I92" s="31">
        <v>24</v>
      </c>
      <c r="J92" s="31">
        <v>3</v>
      </c>
      <c r="K92" s="90">
        <v>0.06</v>
      </c>
      <c r="L92" s="31">
        <v>0</v>
      </c>
      <c r="M92" s="31">
        <v>0</v>
      </c>
      <c r="N92" s="90">
        <v>0</v>
      </c>
      <c r="O92" s="31">
        <v>69</v>
      </c>
      <c r="P92" s="31">
        <v>69</v>
      </c>
      <c r="Q92" s="90">
        <v>0.69</v>
      </c>
      <c r="R92" s="31">
        <v>6</v>
      </c>
      <c r="S92" s="31">
        <v>6</v>
      </c>
      <c r="T92" s="90">
        <v>0.06</v>
      </c>
      <c r="U92" s="31">
        <v>0</v>
      </c>
      <c r="V92" s="31">
        <v>0</v>
      </c>
      <c r="W92" s="90">
        <v>0</v>
      </c>
      <c r="X92" s="31">
        <v>0</v>
      </c>
      <c r="Y92" s="31">
        <v>0</v>
      </c>
      <c r="Z92" s="90">
        <v>0</v>
      </c>
      <c r="AA92" s="31">
        <v>0</v>
      </c>
      <c r="AB92" s="31">
        <v>0</v>
      </c>
      <c r="AC92" s="90">
        <v>0</v>
      </c>
      <c r="AD92" s="31">
        <v>0</v>
      </c>
      <c r="AE92" s="31">
        <v>0</v>
      </c>
      <c r="AF92" s="90">
        <v>0</v>
      </c>
      <c r="AG92" s="31">
        <v>0</v>
      </c>
      <c r="AH92" s="31">
        <v>0</v>
      </c>
      <c r="AI92" s="90">
        <v>0</v>
      </c>
      <c r="AJ92" s="179">
        <v>195</v>
      </c>
      <c r="AK92" s="179">
        <v>195</v>
      </c>
      <c r="AL92" s="99">
        <v>1.95</v>
      </c>
      <c r="AM92" s="179">
        <v>124</v>
      </c>
      <c r="AN92" s="179">
        <v>0</v>
      </c>
      <c r="AO92" s="99">
        <v>0.41329199999999999</v>
      </c>
      <c r="AP92" s="179">
        <v>22</v>
      </c>
      <c r="AQ92" s="179">
        <v>0</v>
      </c>
      <c r="AR92" s="99">
        <v>4.3999999999999997E-2</v>
      </c>
      <c r="AS92" s="90">
        <v>0</v>
      </c>
      <c r="AT92" s="90">
        <v>0</v>
      </c>
      <c r="AU92" s="90">
        <v>0</v>
      </c>
      <c r="AV92" s="31">
        <v>0</v>
      </c>
      <c r="AW92" s="31">
        <v>0</v>
      </c>
      <c r="AX92" s="90">
        <v>0</v>
      </c>
      <c r="AY92" s="31">
        <v>125</v>
      </c>
      <c r="AZ92" s="31">
        <v>125</v>
      </c>
      <c r="BA92" s="90">
        <v>0.75</v>
      </c>
      <c r="BB92" s="99">
        <v>4.3286280000000001</v>
      </c>
    </row>
    <row r="93" spans="1:54" x14ac:dyDescent="0.2">
      <c r="A93" s="19">
        <v>830</v>
      </c>
      <c r="B93" s="23" t="s">
        <v>89</v>
      </c>
      <c r="C93" s="31">
        <v>98</v>
      </c>
      <c r="D93" s="31">
        <v>107</v>
      </c>
      <c r="E93" s="90">
        <v>0.61949999999999994</v>
      </c>
      <c r="F93" s="31">
        <v>17</v>
      </c>
      <c r="G93" s="31">
        <v>1</v>
      </c>
      <c r="H93" s="90">
        <v>7.667199999999999E-2</v>
      </c>
      <c r="I93" s="31">
        <v>39</v>
      </c>
      <c r="J93" s="31">
        <v>26.25</v>
      </c>
      <c r="K93" s="90">
        <v>0.183</v>
      </c>
      <c r="L93" s="31">
        <v>0</v>
      </c>
      <c r="M93" s="31">
        <v>0</v>
      </c>
      <c r="N93" s="90">
        <v>0</v>
      </c>
      <c r="O93" s="31">
        <v>368.4</v>
      </c>
      <c r="P93" s="31">
        <v>417</v>
      </c>
      <c r="Q93" s="90">
        <v>3.9674837999999997</v>
      </c>
      <c r="R93" s="31">
        <v>70</v>
      </c>
      <c r="S93" s="31">
        <v>70</v>
      </c>
      <c r="T93" s="90">
        <v>0.7</v>
      </c>
      <c r="U93" s="31">
        <v>0</v>
      </c>
      <c r="V93" s="31">
        <v>0</v>
      </c>
      <c r="W93" s="90">
        <v>0</v>
      </c>
      <c r="X93" s="31">
        <v>0</v>
      </c>
      <c r="Y93" s="31">
        <v>0</v>
      </c>
      <c r="Z93" s="90">
        <v>0</v>
      </c>
      <c r="AA93" s="31">
        <v>0</v>
      </c>
      <c r="AB93" s="31">
        <v>0</v>
      </c>
      <c r="AC93" s="90">
        <v>0</v>
      </c>
      <c r="AD93" s="31">
        <v>0</v>
      </c>
      <c r="AE93" s="31">
        <v>0</v>
      </c>
      <c r="AF93" s="90">
        <v>0</v>
      </c>
      <c r="AG93" s="31">
        <v>0</v>
      </c>
      <c r="AH93" s="31">
        <v>0</v>
      </c>
      <c r="AI93" s="90">
        <v>0</v>
      </c>
      <c r="AJ93" s="179">
        <v>192</v>
      </c>
      <c r="AK93" s="179">
        <v>272</v>
      </c>
      <c r="AL93" s="99">
        <v>2.3866399999999999</v>
      </c>
      <c r="AM93" s="179">
        <v>28</v>
      </c>
      <c r="AN93" s="179">
        <v>0</v>
      </c>
      <c r="AO93" s="99">
        <v>9.332399999999999E-2</v>
      </c>
      <c r="AP93" s="179">
        <v>25</v>
      </c>
      <c r="AQ93" s="179">
        <v>0</v>
      </c>
      <c r="AR93" s="99">
        <v>4.9999999999999996E-2</v>
      </c>
      <c r="AS93" s="90">
        <v>0</v>
      </c>
      <c r="AT93" s="90">
        <v>0</v>
      </c>
      <c r="AU93" s="90">
        <v>0</v>
      </c>
      <c r="AV93" s="31">
        <v>0</v>
      </c>
      <c r="AW93" s="31">
        <v>0</v>
      </c>
      <c r="AX93" s="90">
        <v>0</v>
      </c>
      <c r="AY93" s="31">
        <v>113</v>
      </c>
      <c r="AZ93" s="31">
        <v>128</v>
      </c>
      <c r="BA93" s="90">
        <v>0.73799999999999999</v>
      </c>
      <c r="BB93" s="99">
        <v>8.8146198000000009</v>
      </c>
    </row>
    <row r="94" spans="1:54" x14ac:dyDescent="0.2">
      <c r="A94" s="19">
        <v>831</v>
      </c>
      <c r="B94" s="23" t="s">
        <v>90</v>
      </c>
      <c r="C94" s="31">
        <v>93</v>
      </c>
      <c r="D94" s="31">
        <v>86</v>
      </c>
      <c r="E94" s="90">
        <v>0.53349999999999997</v>
      </c>
      <c r="F94" s="31">
        <v>28</v>
      </c>
      <c r="G94" s="31">
        <v>15</v>
      </c>
      <c r="H94" s="90">
        <v>0.20417099999999999</v>
      </c>
      <c r="I94" s="31">
        <v>11</v>
      </c>
      <c r="J94" s="31">
        <v>11</v>
      </c>
      <c r="K94" s="90">
        <v>6.6000000000000003E-2</v>
      </c>
      <c r="L94" s="31">
        <v>0</v>
      </c>
      <c r="M94" s="31">
        <v>0</v>
      </c>
      <c r="N94" s="90">
        <v>0</v>
      </c>
      <c r="O94" s="31">
        <v>21.200000000000003</v>
      </c>
      <c r="P94" s="31">
        <v>345.85714285714283</v>
      </c>
      <c r="Q94" s="90">
        <v>2.1057251142857139</v>
      </c>
      <c r="R94" s="31">
        <v>0</v>
      </c>
      <c r="S94" s="31">
        <v>37.125</v>
      </c>
      <c r="T94" s="90">
        <v>0.24751237499999998</v>
      </c>
      <c r="U94" s="31">
        <v>0</v>
      </c>
      <c r="V94" s="31">
        <v>0</v>
      </c>
      <c r="W94" s="90">
        <v>0</v>
      </c>
      <c r="X94" s="31">
        <v>0</v>
      </c>
      <c r="Y94" s="31">
        <v>0</v>
      </c>
      <c r="Z94" s="90">
        <v>0</v>
      </c>
      <c r="AA94" s="31">
        <v>0</v>
      </c>
      <c r="AB94" s="31">
        <v>0</v>
      </c>
      <c r="AC94" s="90">
        <v>0</v>
      </c>
      <c r="AD94" s="31">
        <v>0</v>
      </c>
      <c r="AE94" s="31">
        <v>0</v>
      </c>
      <c r="AF94" s="90">
        <v>0</v>
      </c>
      <c r="AG94" s="31">
        <v>0</v>
      </c>
      <c r="AH94" s="31">
        <v>0</v>
      </c>
      <c r="AI94" s="90">
        <v>0</v>
      </c>
      <c r="AJ94" s="179">
        <v>7</v>
      </c>
      <c r="AK94" s="179">
        <v>17</v>
      </c>
      <c r="AL94" s="99">
        <v>0.12833</v>
      </c>
      <c r="AM94" s="179">
        <v>52</v>
      </c>
      <c r="AN94" s="179">
        <v>0</v>
      </c>
      <c r="AO94" s="99">
        <v>0.173316</v>
      </c>
      <c r="AP94" s="179">
        <v>0</v>
      </c>
      <c r="AQ94" s="179">
        <v>0</v>
      </c>
      <c r="AR94" s="99">
        <v>0</v>
      </c>
      <c r="AS94" s="90">
        <v>0</v>
      </c>
      <c r="AT94" s="90">
        <v>0</v>
      </c>
      <c r="AU94" s="90">
        <v>0</v>
      </c>
      <c r="AV94" s="31">
        <v>0</v>
      </c>
      <c r="AW94" s="31">
        <v>0</v>
      </c>
      <c r="AX94" s="90">
        <v>0</v>
      </c>
      <c r="AY94" s="31">
        <v>181</v>
      </c>
      <c r="AZ94" s="31">
        <v>181</v>
      </c>
      <c r="BA94" s="90">
        <v>1.0859999999999999</v>
      </c>
      <c r="BB94" s="99">
        <v>4.5445544892857139</v>
      </c>
    </row>
    <row r="95" spans="1:54" x14ac:dyDescent="0.2">
      <c r="A95" s="19">
        <v>838</v>
      </c>
      <c r="B95" s="23" t="s">
        <v>91</v>
      </c>
      <c r="C95" s="31">
        <v>29</v>
      </c>
      <c r="D95" s="31">
        <v>33.428571428571431</v>
      </c>
      <c r="E95" s="90">
        <v>0.1895</v>
      </c>
      <c r="F95" s="31">
        <v>22</v>
      </c>
      <c r="G95" s="31">
        <v>16.714285714285715</v>
      </c>
      <c r="H95" s="90">
        <v>0.18916842857142857</v>
      </c>
      <c r="I95" s="31">
        <v>4</v>
      </c>
      <c r="J95" s="31">
        <v>0</v>
      </c>
      <c r="K95" s="90">
        <v>8.0000000000000002E-3</v>
      </c>
      <c r="L95" s="31">
        <v>0</v>
      </c>
      <c r="M95" s="31">
        <v>0</v>
      </c>
      <c r="N95" s="90">
        <v>0</v>
      </c>
      <c r="O95" s="31">
        <v>66</v>
      </c>
      <c r="P95" s="31">
        <v>66</v>
      </c>
      <c r="Q95" s="90">
        <v>0.65999999999999992</v>
      </c>
      <c r="R95" s="31">
        <v>19</v>
      </c>
      <c r="S95" s="31">
        <v>19</v>
      </c>
      <c r="T95" s="90">
        <v>0.19</v>
      </c>
      <c r="U95" s="31">
        <v>0</v>
      </c>
      <c r="V95" s="31">
        <v>0</v>
      </c>
      <c r="W95" s="90">
        <v>0</v>
      </c>
      <c r="X95" s="31">
        <v>0</v>
      </c>
      <c r="Y95" s="31">
        <v>0</v>
      </c>
      <c r="Z95" s="90">
        <v>0</v>
      </c>
      <c r="AA95" s="31">
        <v>0</v>
      </c>
      <c r="AB95" s="31">
        <v>0</v>
      </c>
      <c r="AC95" s="90">
        <v>0</v>
      </c>
      <c r="AD95" s="31">
        <v>0</v>
      </c>
      <c r="AE95" s="31">
        <v>0</v>
      </c>
      <c r="AF95" s="90">
        <v>0</v>
      </c>
      <c r="AG95" s="31">
        <v>0</v>
      </c>
      <c r="AH95" s="31">
        <v>0</v>
      </c>
      <c r="AI95" s="90">
        <v>0</v>
      </c>
      <c r="AJ95" s="179">
        <v>0</v>
      </c>
      <c r="AK95" s="179">
        <v>25.714285714285715</v>
      </c>
      <c r="AL95" s="99">
        <v>0.14999142857142858</v>
      </c>
      <c r="AM95" s="179">
        <v>51</v>
      </c>
      <c r="AN95" s="179">
        <v>0</v>
      </c>
      <c r="AO95" s="99">
        <v>0.169983</v>
      </c>
      <c r="AP95" s="179">
        <v>16</v>
      </c>
      <c r="AQ95" s="179">
        <v>0</v>
      </c>
      <c r="AR95" s="99">
        <v>3.2000000000000001E-2</v>
      </c>
      <c r="AS95" s="90">
        <v>0</v>
      </c>
      <c r="AT95" s="90">
        <v>0</v>
      </c>
      <c r="AU95" s="90">
        <v>0</v>
      </c>
      <c r="AV95" s="31">
        <v>0</v>
      </c>
      <c r="AW95" s="31">
        <v>0</v>
      </c>
      <c r="AX95" s="90">
        <v>0</v>
      </c>
      <c r="AY95" s="31">
        <v>165</v>
      </c>
      <c r="AZ95" s="31">
        <v>194</v>
      </c>
      <c r="BA95" s="90">
        <v>1.1059999999999999</v>
      </c>
      <c r="BB95" s="99">
        <v>2.6946428571428571</v>
      </c>
    </row>
    <row r="96" spans="1:54" x14ac:dyDescent="0.2">
      <c r="A96" s="19">
        <v>839</v>
      </c>
      <c r="B96" s="23" t="s">
        <v>187</v>
      </c>
      <c r="C96" s="31">
        <v>15</v>
      </c>
      <c r="D96" s="31">
        <v>16</v>
      </c>
      <c r="E96" s="90">
        <v>9.35E-2</v>
      </c>
      <c r="F96" s="31">
        <v>19</v>
      </c>
      <c r="G96" s="31">
        <v>10</v>
      </c>
      <c r="H96" s="90">
        <v>0.13750299999999999</v>
      </c>
      <c r="I96" s="31">
        <v>23</v>
      </c>
      <c r="J96" s="31">
        <v>15</v>
      </c>
      <c r="K96" s="90">
        <v>0.106</v>
      </c>
      <c r="L96" s="31">
        <v>0</v>
      </c>
      <c r="M96" s="31">
        <v>0</v>
      </c>
      <c r="N96" s="90">
        <v>0</v>
      </c>
      <c r="O96" s="31">
        <v>197</v>
      </c>
      <c r="P96" s="31">
        <v>205</v>
      </c>
      <c r="Q96" s="90">
        <v>2.016664</v>
      </c>
      <c r="R96" s="31">
        <v>18</v>
      </c>
      <c r="S96" s="31">
        <v>18</v>
      </c>
      <c r="T96" s="90">
        <v>0.18</v>
      </c>
      <c r="U96" s="31">
        <v>56</v>
      </c>
      <c r="V96" s="31">
        <v>56</v>
      </c>
      <c r="W96" s="90">
        <v>0.55999999999999994</v>
      </c>
      <c r="X96" s="31">
        <v>0</v>
      </c>
      <c r="Y96" s="31">
        <v>0</v>
      </c>
      <c r="Z96" s="90">
        <v>0</v>
      </c>
      <c r="AA96" s="31">
        <v>0</v>
      </c>
      <c r="AB96" s="31">
        <v>0</v>
      </c>
      <c r="AC96" s="90">
        <v>0</v>
      </c>
      <c r="AD96" s="31">
        <v>0</v>
      </c>
      <c r="AE96" s="31">
        <v>0</v>
      </c>
      <c r="AF96" s="90">
        <v>0</v>
      </c>
      <c r="AG96" s="31">
        <v>0</v>
      </c>
      <c r="AH96" s="31">
        <v>0</v>
      </c>
      <c r="AI96" s="90">
        <v>0</v>
      </c>
      <c r="AJ96" s="179">
        <v>61</v>
      </c>
      <c r="AK96" s="179">
        <v>61</v>
      </c>
      <c r="AL96" s="99">
        <v>0.61</v>
      </c>
      <c r="AM96" s="179">
        <v>39</v>
      </c>
      <c r="AN96" s="179">
        <v>0</v>
      </c>
      <c r="AO96" s="99">
        <v>0.12998699999999999</v>
      </c>
      <c r="AP96" s="179">
        <v>8</v>
      </c>
      <c r="AQ96" s="179">
        <v>0</v>
      </c>
      <c r="AR96" s="99">
        <v>1.6E-2</v>
      </c>
      <c r="AS96" s="90">
        <v>0.33580125</v>
      </c>
      <c r="AT96" s="90">
        <v>0.47012174999999995</v>
      </c>
      <c r="AU96" s="90">
        <v>0.80592299999999994</v>
      </c>
      <c r="AV96" s="31">
        <v>0</v>
      </c>
      <c r="AW96" s="31">
        <v>0</v>
      </c>
      <c r="AX96" s="90">
        <v>0</v>
      </c>
      <c r="AY96" s="31">
        <v>50</v>
      </c>
      <c r="AZ96" s="31">
        <v>110</v>
      </c>
      <c r="BA96" s="90">
        <v>0.53999999999999992</v>
      </c>
      <c r="BB96" s="99">
        <v>5.1955770000000001</v>
      </c>
    </row>
    <row r="97" spans="1:54" x14ac:dyDescent="0.2">
      <c r="A97" s="19">
        <v>840</v>
      </c>
      <c r="B97" s="23" t="s">
        <v>92</v>
      </c>
      <c r="C97" s="31">
        <v>11</v>
      </c>
      <c r="D97" s="31">
        <v>9</v>
      </c>
      <c r="E97" s="90">
        <v>5.8999999999999997E-2</v>
      </c>
      <c r="F97" s="31">
        <v>19</v>
      </c>
      <c r="G97" s="31">
        <v>21</v>
      </c>
      <c r="H97" s="90">
        <v>0.20166599999999998</v>
      </c>
      <c r="I97" s="31">
        <v>0</v>
      </c>
      <c r="J97" s="31">
        <v>0</v>
      </c>
      <c r="K97" s="90">
        <v>0</v>
      </c>
      <c r="L97" s="31">
        <v>0</v>
      </c>
      <c r="M97" s="31">
        <v>0</v>
      </c>
      <c r="N97" s="90">
        <v>0</v>
      </c>
      <c r="O97" s="31">
        <v>190</v>
      </c>
      <c r="P97" s="31">
        <v>190</v>
      </c>
      <c r="Q97" s="90">
        <v>1.9</v>
      </c>
      <c r="R97" s="31">
        <v>19</v>
      </c>
      <c r="S97" s="31">
        <v>19</v>
      </c>
      <c r="T97" s="90">
        <v>0.19</v>
      </c>
      <c r="U97" s="31">
        <v>0</v>
      </c>
      <c r="V97" s="31">
        <v>0</v>
      </c>
      <c r="W97" s="90">
        <v>0</v>
      </c>
      <c r="X97" s="31">
        <v>0</v>
      </c>
      <c r="Y97" s="31">
        <v>0</v>
      </c>
      <c r="Z97" s="90">
        <v>0</v>
      </c>
      <c r="AA97" s="31">
        <v>0</v>
      </c>
      <c r="AB97" s="31">
        <v>0</v>
      </c>
      <c r="AC97" s="90">
        <v>0</v>
      </c>
      <c r="AD97" s="31">
        <v>0</v>
      </c>
      <c r="AE97" s="31">
        <v>0</v>
      </c>
      <c r="AF97" s="90">
        <v>0</v>
      </c>
      <c r="AG97" s="31">
        <v>0</v>
      </c>
      <c r="AH97" s="31">
        <v>0</v>
      </c>
      <c r="AI97" s="90">
        <v>0</v>
      </c>
      <c r="AJ97" s="179">
        <v>0</v>
      </c>
      <c r="AK97" s="179">
        <v>12</v>
      </c>
      <c r="AL97" s="99">
        <v>6.9996000000000003E-2</v>
      </c>
      <c r="AM97" s="179">
        <v>75</v>
      </c>
      <c r="AN97" s="179">
        <v>0</v>
      </c>
      <c r="AO97" s="99">
        <v>0.24997499999999997</v>
      </c>
      <c r="AP97" s="179">
        <v>1</v>
      </c>
      <c r="AQ97" s="179">
        <v>0</v>
      </c>
      <c r="AR97" s="99">
        <v>2E-3</v>
      </c>
      <c r="AS97" s="90">
        <v>0</v>
      </c>
      <c r="AT97" s="90">
        <v>0</v>
      </c>
      <c r="AU97" s="90">
        <v>0</v>
      </c>
      <c r="AV97" s="31">
        <v>0</v>
      </c>
      <c r="AW97" s="31">
        <v>0</v>
      </c>
      <c r="AX97" s="90">
        <v>0</v>
      </c>
      <c r="AY97" s="31">
        <v>218</v>
      </c>
      <c r="AZ97" s="31">
        <v>218</v>
      </c>
      <c r="BA97" s="90">
        <v>1.3080000000000001</v>
      </c>
      <c r="BB97" s="99">
        <v>3.9806369999999998</v>
      </c>
    </row>
    <row r="98" spans="1:54" x14ac:dyDescent="0.2">
      <c r="A98" s="19">
        <v>841</v>
      </c>
      <c r="B98" s="23" t="s">
        <v>93</v>
      </c>
      <c r="C98" s="31">
        <v>52</v>
      </c>
      <c r="D98" s="31">
        <v>51</v>
      </c>
      <c r="E98" s="90">
        <v>0.3085</v>
      </c>
      <c r="F98" s="31">
        <v>6</v>
      </c>
      <c r="G98" s="31">
        <v>7</v>
      </c>
      <c r="H98" s="90">
        <v>6.5833000000000003E-2</v>
      </c>
      <c r="I98" s="31">
        <v>0</v>
      </c>
      <c r="J98" s="31">
        <v>0</v>
      </c>
      <c r="K98" s="90">
        <v>0</v>
      </c>
      <c r="L98" s="31">
        <v>0</v>
      </c>
      <c r="M98" s="31">
        <v>0</v>
      </c>
      <c r="N98" s="90">
        <v>0</v>
      </c>
      <c r="O98" s="31">
        <v>242</v>
      </c>
      <c r="P98" s="31">
        <v>242</v>
      </c>
      <c r="Q98" s="90">
        <v>2.42</v>
      </c>
      <c r="R98" s="31">
        <v>26</v>
      </c>
      <c r="S98" s="31">
        <v>26</v>
      </c>
      <c r="T98" s="90">
        <v>0.26</v>
      </c>
      <c r="U98" s="31">
        <v>0</v>
      </c>
      <c r="V98" s="31">
        <v>0</v>
      </c>
      <c r="W98" s="90">
        <v>0</v>
      </c>
      <c r="X98" s="31">
        <v>42</v>
      </c>
      <c r="Y98" s="31">
        <v>46</v>
      </c>
      <c r="Z98" s="90">
        <v>0.443332</v>
      </c>
      <c r="AA98" s="31">
        <v>0</v>
      </c>
      <c r="AB98" s="31">
        <v>0</v>
      </c>
      <c r="AC98" s="90">
        <v>0</v>
      </c>
      <c r="AD98" s="31">
        <v>0</v>
      </c>
      <c r="AE98" s="31">
        <v>0</v>
      </c>
      <c r="AF98" s="90">
        <v>0</v>
      </c>
      <c r="AG98" s="31">
        <v>0</v>
      </c>
      <c r="AH98" s="31">
        <v>0</v>
      </c>
      <c r="AI98" s="90">
        <v>0</v>
      </c>
      <c r="AJ98" s="179">
        <v>0</v>
      </c>
      <c r="AK98" s="179">
        <v>0</v>
      </c>
      <c r="AL98" s="99">
        <v>0</v>
      </c>
      <c r="AM98" s="179">
        <v>0</v>
      </c>
      <c r="AN98" s="179">
        <v>0</v>
      </c>
      <c r="AO98" s="99">
        <v>0</v>
      </c>
      <c r="AP98" s="179">
        <v>0</v>
      </c>
      <c r="AQ98" s="179">
        <v>0</v>
      </c>
      <c r="AR98" s="99">
        <v>0</v>
      </c>
      <c r="AS98" s="90">
        <v>0</v>
      </c>
      <c r="AT98" s="90">
        <v>0</v>
      </c>
      <c r="AU98" s="90">
        <v>0</v>
      </c>
      <c r="AV98" s="31">
        <v>0</v>
      </c>
      <c r="AW98" s="31">
        <v>0</v>
      </c>
      <c r="AX98" s="90">
        <v>0</v>
      </c>
      <c r="AY98" s="31">
        <v>91</v>
      </c>
      <c r="AZ98" s="31">
        <v>93</v>
      </c>
      <c r="BA98" s="90">
        <v>0.55399999999999994</v>
      </c>
      <c r="BB98" s="99">
        <v>4.0516649999999998</v>
      </c>
    </row>
    <row r="99" spans="1:54" x14ac:dyDescent="0.2">
      <c r="A99" s="19">
        <v>845</v>
      </c>
      <c r="B99" s="23" t="s">
        <v>94</v>
      </c>
      <c r="C99" s="31">
        <v>73</v>
      </c>
      <c r="D99" s="31">
        <v>95</v>
      </c>
      <c r="E99" s="90">
        <v>0.51500000000000001</v>
      </c>
      <c r="F99" s="31">
        <v>6</v>
      </c>
      <c r="G99" s="31">
        <v>3</v>
      </c>
      <c r="H99" s="90">
        <v>4.2500999999999997E-2</v>
      </c>
      <c r="I99" s="31">
        <v>0</v>
      </c>
      <c r="J99" s="31">
        <v>0</v>
      </c>
      <c r="K99" s="90">
        <v>0</v>
      </c>
      <c r="L99" s="31">
        <v>0</v>
      </c>
      <c r="M99" s="31">
        <v>0</v>
      </c>
      <c r="N99" s="90">
        <v>0</v>
      </c>
      <c r="O99" s="31">
        <v>790</v>
      </c>
      <c r="P99" s="31">
        <v>785</v>
      </c>
      <c r="Q99" s="90">
        <v>7.8708349999999996</v>
      </c>
      <c r="R99" s="31">
        <v>65</v>
      </c>
      <c r="S99" s="31">
        <v>65</v>
      </c>
      <c r="T99" s="90">
        <v>0.65</v>
      </c>
      <c r="U99" s="31">
        <v>0</v>
      </c>
      <c r="V99" s="31">
        <v>0</v>
      </c>
      <c r="W99" s="90">
        <v>0</v>
      </c>
      <c r="X99" s="31">
        <v>0</v>
      </c>
      <c r="Y99" s="31">
        <v>0</v>
      </c>
      <c r="Z99" s="90">
        <v>0</v>
      </c>
      <c r="AA99" s="31">
        <v>0</v>
      </c>
      <c r="AB99" s="31">
        <v>0</v>
      </c>
      <c r="AC99" s="90">
        <v>0</v>
      </c>
      <c r="AD99" s="31">
        <v>0</v>
      </c>
      <c r="AE99" s="31">
        <v>0</v>
      </c>
      <c r="AF99" s="90">
        <v>0</v>
      </c>
      <c r="AG99" s="31">
        <v>0</v>
      </c>
      <c r="AH99" s="31">
        <v>0</v>
      </c>
      <c r="AI99" s="90">
        <v>0</v>
      </c>
      <c r="AJ99" s="179">
        <v>140</v>
      </c>
      <c r="AK99" s="179">
        <v>140</v>
      </c>
      <c r="AL99" s="99">
        <v>1.4</v>
      </c>
      <c r="AM99" s="179">
        <v>21</v>
      </c>
      <c r="AN99" s="179">
        <v>0</v>
      </c>
      <c r="AO99" s="99">
        <v>6.9993E-2</v>
      </c>
      <c r="AP99" s="179">
        <v>0</v>
      </c>
      <c r="AQ99" s="179">
        <v>0</v>
      </c>
      <c r="AR99" s="99">
        <v>0</v>
      </c>
      <c r="AS99" s="90">
        <v>0</v>
      </c>
      <c r="AT99" s="90">
        <v>0</v>
      </c>
      <c r="AU99" s="90">
        <v>0</v>
      </c>
      <c r="AV99" s="31">
        <v>0</v>
      </c>
      <c r="AW99" s="31">
        <v>0</v>
      </c>
      <c r="AX99" s="90">
        <v>0</v>
      </c>
      <c r="AY99" s="31">
        <v>164</v>
      </c>
      <c r="AZ99" s="31">
        <v>164</v>
      </c>
      <c r="BA99" s="90">
        <v>0.98399999999999999</v>
      </c>
      <c r="BB99" s="99">
        <v>11.532329000000001</v>
      </c>
    </row>
    <row r="100" spans="1:54" x14ac:dyDescent="0.2">
      <c r="A100" s="19">
        <v>846</v>
      </c>
      <c r="B100" s="23" t="s">
        <v>95</v>
      </c>
      <c r="C100" s="31">
        <v>0</v>
      </c>
      <c r="D100" s="31">
        <v>0</v>
      </c>
      <c r="E100" s="90">
        <v>0</v>
      </c>
      <c r="F100" s="31">
        <v>0</v>
      </c>
      <c r="G100" s="31">
        <v>0</v>
      </c>
      <c r="H100" s="90">
        <v>0</v>
      </c>
      <c r="I100" s="31">
        <v>0</v>
      </c>
      <c r="J100" s="31">
        <v>0</v>
      </c>
      <c r="K100" s="90">
        <v>0</v>
      </c>
      <c r="L100" s="31">
        <v>0</v>
      </c>
      <c r="M100" s="31">
        <v>0</v>
      </c>
      <c r="N100" s="90">
        <v>0</v>
      </c>
      <c r="O100" s="31">
        <v>0</v>
      </c>
      <c r="P100" s="31">
        <v>0</v>
      </c>
      <c r="Q100" s="90">
        <v>0</v>
      </c>
      <c r="R100" s="31">
        <v>0</v>
      </c>
      <c r="S100" s="31">
        <v>0</v>
      </c>
      <c r="T100" s="90">
        <v>0</v>
      </c>
      <c r="U100" s="31">
        <v>0</v>
      </c>
      <c r="V100" s="31">
        <v>0</v>
      </c>
      <c r="W100" s="90">
        <v>0</v>
      </c>
      <c r="X100" s="31">
        <v>0</v>
      </c>
      <c r="Y100" s="31">
        <v>0</v>
      </c>
      <c r="Z100" s="90">
        <v>0</v>
      </c>
      <c r="AA100" s="31">
        <v>0</v>
      </c>
      <c r="AB100" s="31">
        <v>0</v>
      </c>
      <c r="AC100" s="90">
        <v>0</v>
      </c>
      <c r="AD100" s="31">
        <v>0</v>
      </c>
      <c r="AE100" s="31">
        <v>0</v>
      </c>
      <c r="AF100" s="90">
        <v>0</v>
      </c>
      <c r="AG100" s="31">
        <v>0</v>
      </c>
      <c r="AH100" s="31">
        <v>0</v>
      </c>
      <c r="AI100" s="90">
        <v>0</v>
      </c>
      <c r="AJ100" s="179">
        <v>0</v>
      </c>
      <c r="AK100" s="179">
        <v>0</v>
      </c>
      <c r="AL100" s="99">
        <v>0</v>
      </c>
      <c r="AM100" s="179">
        <v>46</v>
      </c>
      <c r="AN100" s="179">
        <v>0</v>
      </c>
      <c r="AO100" s="99">
        <v>0.15331799999999998</v>
      </c>
      <c r="AP100" s="179">
        <v>10</v>
      </c>
      <c r="AQ100" s="179">
        <v>0</v>
      </c>
      <c r="AR100" s="99">
        <v>0.02</v>
      </c>
      <c r="AS100" s="90">
        <v>0</v>
      </c>
      <c r="AT100" s="90">
        <v>0</v>
      </c>
      <c r="AU100" s="90">
        <v>0</v>
      </c>
      <c r="AV100" s="31">
        <v>0</v>
      </c>
      <c r="AW100" s="31">
        <v>0</v>
      </c>
      <c r="AX100" s="90">
        <v>0</v>
      </c>
      <c r="AY100" s="31">
        <v>16</v>
      </c>
      <c r="AZ100" s="31">
        <v>16</v>
      </c>
      <c r="BA100" s="90">
        <v>9.6000000000000002E-2</v>
      </c>
      <c r="BB100" s="99">
        <v>0.26931799999999995</v>
      </c>
    </row>
    <row r="101" spans="1:54" x14ac:dyDescent="0.2">
      <c r="A101" s="19">
        <v>850</v>
      </c>
      <c r="B101" s="23" t="s">
        <v>96</v>
      </c>
      <c r="C101" s="31">
        <v>91</v>
      </c>
      <c r="D101" s="31">
        <v>70</v>
      </c>
      <c r="E101" s="90">
        <v>0.47249999999999998</v>
      </c>
      <c r="F101" s="31">
        <v>2</v>
      </c>
      <c r="G101" s="31">
        <v>6</v>
      </c>
      <c r="H101" s="90">
        <v>4.3331999999999996E-2</v>
      </c>
      <c r="I101" s="31">
        <v>2</v>
      </c>
      <c r="J101" s="31">
        <v>2</v>
      </c>
      <c r="K101" s="90">
        <v>1.2E-2</v>
      </c>
      <c r="L101" s="31">
        <v>0</v>
      </c>
      <c r="M101" s="31">
        <v>0</v>
      </c>
      <c r="N101" s="90">
        <v>0</v>
      </c>
      <c r="O101" s="31">
        <v>300</v>
      </c>
      <c r="P101" s="31">
        <v>325</v>
      </c>
      <c r="Q101" s="90">
        <v>3.1458249999999999</v>
      </c>
      <c r="R101" s="31">
        <v>20</v>
      </c>
      <c r="S101" s="31">
        <v>20</v>
      </c>
      <c r="T101" s="90">
        <v>0.19999999999999998</v>
      </c>
      <c r="U101" s="31">
        <v>0</v>
      </c>
      <c r="V101" s="31">
        <v>0</v>
      </c>
      <c r="W101" s="90">
        <v>0</v>
      </c>
      <c r="X101" s="31">
        <v>0</v>
      </c>
      <c r="Y101" s="31">
        <v>0</v>
      </c>
      <c r="Z101" s="90">
        <v>0</v>
      </c>
      <c r="AA101" s="31">
        <v>0</v>
      </c>
      <c r="AB101" s="31">
        <v>0</v>
      </c>
      <c r="AC101" s="90">
        <v>0</v>
      </c>
      <c r="AD101" s="31">
        <v>0</v>
      </c>
      <c r="AE101" s="31">
        <v>0</v>
      </c>
      <c r="AF101" s="90">
        <v>0</v>
      </c>
      <c r="AG101" s="31">
        <v>0</v>
      </c>
      <c r="AH101" s="31">
        <v>0</v>
      </c>
      <c r="AI101" s="90">
        <v>0</v>
      </c>
      <c r="AJ101" s="179">
        <v>43</v>
      </c>
      <c r="AK101" s="179">
        <v>42</v>
      </c>
      <c r="AL101" s="99">
        <v>0.42416699999999996</v>
      </c>
      <c r="AM101" s="179">
        <v>128</v>
      </c>
      <c r="AN101" s="179">
        <v>0</v>
      </c>
      <c r="AO101" s="99">
        <v>0.426624</v>
      </c>
      <c r="AP101" s="179">
        <v>2</v>
      </c>
      <c r="AQ101" s="179">
        <v>0</v>
      </c>
      <c r="AR101" s="99">
        <v>4.0000000000000001E-3</v>
      </c>
      <c r="AS101" s="90">
        <v>0.13</v>
      </c>
      <c r="AT101" s="90">
        <v>0.18200000000000002</v>
      </c>
      <c r="AU101" s="90">
        <v>0.31200000000000006</v>
      </c>
      <c r="AV101" s="31">
        <v>191</v>
      </c>
      <c r="AW101" s="31">
        <v>191</v>
      </c>
      <c r="AX101" s="90">
        <v>1.1459999999999999</v>
      </c>
      <c r="AY101" s="31">
        <v>386</v>
      </c>
      <c r="AZ101" s="31">
        <v>489</v>
      </c>
      <c r="BA101" s="90">
        <v>2.7279999999999998</v>
      </c>
      <c r="BB101" s="99">
        <v>8.9144480000000001</v>
      </c>
    </row>
    <row r="102" spans="1:54" x14ac:dyDescent="0.2">
      <c r="A102" s="19">
        <v>851</v>
      </c>
      <c r="B102" s="23" t="s">
        <v>97</v>
      </c>
      <c r="C102" s="31">
        <v>32</v>
      </c>
      <c r="D102" s="31">
        <v>34</v>
      </c>
      <c r="E102" s="90">
        <v>0.19899999999999998</v>
      </c>
      <c r="F102" s="31">
        <v>2</v>
      </c>
      <c r="G102" s="31">
        <v>2</v>
      </c>
      <c r="H102" s="90">
        <v>0.02</v>
      </c>
      <c r="I102" s="31">
        <v>0</v>
      </c>
      <c r="J102" s="31">
        <v>0</v>
      </c>
      <c r="K102" s="90">
        <v>0</v>
      </c>
      <c r="L102" s="31">
        <v>12</v>
      </c>
      <c r="M102" s="31">
        <v>12</v>
      </c>
      <c r="N102" s="90">
        <v>0.12</v>
      </c>
      <c r="O102" s="31">
        <v>355</v>
      </c>
      <c r="P102" s="31">
        <v>422</v>
      </c>
      <c r="Q102" s="90">
        <v>3.9408109999999996</v>
      </c>
      <c r="R102" s="31">
        <v>28</v>
      </c>
      <c r="S102" s="31">
        <v>28</v>
      </c>
      <c r="T102" s="90">
        <v>0.27999999999999997</v>
      </c>
      <c r="U102" s="31">
        <v>0</v>
      </c>
      <c r="V102" s="31">
        <v>0</v>
      </c>
      <c r="W102" s="90">
        <v>0</v>
      </c>
      <c r="X102" s="31">
        <v>0</v>
      </c>
      <c r="Y102" s="31">
        <v>0</v>
      </c>
      <c r="Z102" s="90">
        <v>0</v>
      </c>
      <c r="AA102" s="31">
        <v>0</v>
      </c>
      <c r="AB102" s="31">
        <v>0</v>
      </c>
      <c r="AC102" s="90">
        <v>0</v>
      </c>
      <c r="AD102" s="31">
        <v>0</v>
      </c>
      <c r="AE102" s="31">
        <v>0</v>
      </c>
      <c r="AF102" s="90">
        <v>0</v>
      </c>
      <c r="AG102" s="31">
        <v>0</v>
      </c>
      <c r="AH102" s="31">
        <v>0</v>
      </c>
      <c r="AI102" s="90">
        <v>0</v>
      </c>
      <c r="AJ102" s="179">
        <v>0</v>
      </c>
      <c r="AK102" s="179">
        <v>0</v>
      </c>
      <c r="AL102" s="99">
        <v>0</v>
      </c>
      <c r="AM102" s="179">
        <v>0</v>
      </c>
      <c r="AN102" s="179">
        <v>0</v>
      </c>
      <c r="AO102" s="99">
        <v>0</v>
      </c>
      <c r="AP102" s="179">
        <v>0</v>
      </c>
      <c r="AQ102" s="179">
        <v>0</v>
      </c>
      <c r="AR102" s="99">
        <v>0</v>
      </c>
      <c r="AS102" s="90">
        <v>0</v>
      </c>
      <c r="AT102" s="90">
        <v>0</v>
      </c>
      <c r="AU102" s="90">
        <v>0</v>
      </c>
      <c r="AV102" s="31">
        <v>0</v>
      </c>
      <c r="AW102" s="31">
        <v>0</v>
      </c>
      <c r="AX102" s="90">
        <v>0</v>
      </c>
      <c r="AY102" s="31">
        <v>84</v>
      </c>
      <c r="AZ102" s="31">
        <v>97</v>
      </c>
      <c r="BA102" s="90">
        <v>0.55599999999999994</v>
      </c>
      <c r="BB102" s="99">
        <v>5.1158109999999999</v>
      </c>
    </row>
    <row r="103" spans="1:54" x14ac:dyDescent="0.2">
      <c r="A103" s="19">
        <v>852</v>
      </c>
      <c r="B103" s="23" t="s">
        <v>98</v>
      </c>
      <c r="C103" s="31">
        <v>14</v>
      </c>
      <c r="D103" s="31">
        <v>8</v>
      </c>
      <c r="E103" s="90">
        <v>6.3E-2</v>
      </c>
      <c r="F103" s="31">
        <v>3</v>
      </c>
      <c r="G103" s="31">
        <v>5</v>
      </c>
      <c r="H103" s="90">
        <v>4.1665999999999995E-2</v>
      </c>
      <c r="I103" s="31">
        <v>0</v>
      </c>
      <c r="J103" s="31">
        <v>0</v>
      </c>
      <c r="K103" s="90">
        <v>0</v>
      </c>
      <c r="L103" s="31">
        <v>0</v>
      </c>
      <c r="M103" s="31">
        <v>0</v>
      </c>
      <c r="N103" s="90">
        <v>0</v>
      </c>
      <c r="O103" s="31">
        <v>164</v>
      </c>
      <c r="P103" s="31">
        <v>179</v>
      </c>
      <c r="Q103" s="90">
        <v>1.727495</v>
      </c>
      <c r="R103" s="31">
        <v>51</v>
      </c>
      <c r="S103" s="31">
        <v>51</v>
      </c>
      <c r="T103" s="90">
        <v>0.51</v>
      </c>
      <c r="U103" s="31">
        <v>0</v>
      </c>
      <c r="V103" s="31">
        <v>0</v>
      </c>
      <c r="W103" s="90">
        <v>0</v>
      </c>
      <c r="X103" s="31">
        <v>52</v>
      </c>
      <c r="Y103" s="31">
        <v>54</v>
      </c>
      <c r="Z103" s="90">
        <v>0.53166599999999997</v>
      </c>
      <c r="AA103" s="31">
        <v>9</v>
      </c>
      <c r="AB103" s="31">
        <v>12</v>
      </c>
      <c r="AC103" s="90">
        <v>0.110001</v>
      </c>
      <c r="AD103" s="31">
        <v>0</v>
      </c>
      <c r="AE103" s="31">
        <v>0</v>
      </c>
      <c r="AF103" s="90">
        <v>0</v>
      </c>
      <c r="AG103" s="31">
        <v>0</v>
      </c>
      <c r="AH103" s="31">
        <v>0</v>
      </c>
      <c r="AI103" s="90">
        <v>0</v>
      </c>
      <c r="AJ103" s="179">
        <v>0</v>
      </c>
      <c r="AK103" s="179">
        <v>0</v>
      </c>
      <c r="AL103" s="99">
        <v>0</v>
      </c>
      <c r="AM103" s="179">
        <v>0</v>
      </c>
      <c r="AN103" s="179">
        <v>0</v>
      </c>
      <c r="AO103" s="99">
        <v>0</v>
      </c>
      <c r="AP103" s="179">
        <v>0</v>
      </c>
      <c r="AQ103" s="179">
        <v>0</v>
      </c>
      <c r="AR103" s="99">
        <v>0</v>
      </c>
      <c r="AS103" s="90">
        <v>0.23066666666666666</v>
      </c>
      <c r="AT103" s="90">
        <v>0.32293333333333335</v>
      </c>
      <c r="AU103" s="90">
        <v>0.55359999999999998</v>
      </c>
      <c r="AV103" s="31">
        <v>24</v>
      </c>
      <c r="AW103" s="31">
        <v>24</v>
      </c>
      <c r="AX103" s="90">
        <v>0.14399999999999999</v>
      </c>
      <c r="AY103" s="31">
        <v>69</v>
      </c>
      <c r="AZ103" s="31">
        <v>69</v>
      </c>
      <c r="BA103" s="90">
        <v>0.41399999999999998</v>
      </c>
      <c r="BB103" s="99">
        <v>4.0954280000000001</v>
      </c>
    </row>
    <row r="104" spans="1:54" x14ac:dyDescent="0.2">
      <c r="A104" s="19">
        <v>855</v>
      </c>
      <c r="B104" s="23" t="s">
        <v>99</v>
      </c>
      <c r="C104" s="31">
        <v>195</v>
      </c>
      <c r="D104" s="31">
        <v>220</v>
      </c>
      <c r="E104" s="90">
        <v>1.2574999999999998</v>
      </c>
      <c r="F104" s="31">
        <v>3</v>
      </c>
      <c r="G104" s="31">
        <v>17</v>
      </c>
      <c r="H104" s="90">
        <v>0.111662</v>
      </c>
      <c r="I104" s="31">
        <v>21</v>
      </c>
      <c r="J104" s="31">
        <v>17</v>
      </c>
      <c r="K104" s="90">
        <v>0.11</v>
      </c>
      <c r="L104" s="31">
        <v>0</v>
      </c>
      <c r="M104" s="31">
        <v>0</v>
      </c>
      <c r="N104" s="90">
        <v>0</v>
      </c>
      <c r="O104" s="31">
        <v>573</v>
      </c>
      <c r="P104" s="31">
        <v>615</v>
      </c>
      <c r="Q104" s="90">
        <v>5.9749859999999995</v>
      </c>
      <c r="R104" s="31">
        <v>130</v>
      </c>
      <c r="S104" s="31">
        <v>125</v>
      </c>
      <c r="T104" s="90">
        <v>1.2666649999999999</v>
      </c>
      <c r="U104" s="31">
        <v>0</v>
      </c>
      <c r="V104" s="31">
        <v>0</v>
      </c>
      <c r="W104" s="90">
        <v>0</v>
      </c>
      <c r="X104" s="31">
        <v>0</v>
      </c>
      <c r="Y104" s="31">
        <v>0</v>
      </c>
      <c r="Z104" s="90">
        <v>0</v>
      </c>
      <c r="AA104" s="31">
        <v>0</v>
      </c>
      <c r="AB104" s="31">
        <v>0</v>
      </c>
      <c r="AC104" s="90">
        <v>0</v>
      </c>
      <c r="AD104" s="31">
        <v>0</v>
      </c>
      <c r="AE104" s="31">
        <v>0</v>
      </c>
      <c r="AF104" s="90">
        <v>0</v>
      </c>
      <c r="AG104" s="31">
        <v>0</v>
      </c>
      <c r="AH104" s="31">
        <v>0</v>
      </c>
      <c r="AI104" s="90">
        <v>0</v>
      </c>
      <c r="AJ104" s="179">
        <v>0</v>
      </c>
      <c r="AK104" s="179">
        <v>0</v>
      </c>
      <c r="AL104" s="99">
        <v>0</v>
      </c>
      <c r="AM104" s="179">
        <v>86</v>
      </c>
      <c r="AN104" s="179">
        <v>0</v>
      </c>
      <c r="AO104" s="99">
        <v>0.286638</v>
      </c>
      <c r="AP104" s="179">
        <v>5</v>
      </c>
      <c r="AQ104" s="179">
        <v>0</v>
      </c>
      <c r="AR104" s="99">
        <v>0.01</v>
      </c>
      <c r="AS104" s="90">
        <v>0</v>
      </c>
      <c r="AT104" s="90">
        <v>0</v>
      </c>
      <c r="AU104" s="90">
        <v>0</v>
      </c>
      <c r="AV104" s="31">
        <v>0</v>
      </c>
      <c r="AW104" s="31">
        <v>0</v>
      </c>
      <c r="AX104" s="90">
        <v>0</v>
      </c>
      <c r="AY104" s="31">
        <v>134</v>
      </c>
      <c r="AZ104" s="31">
        <v>117</v>
      </c>
      <c r="BA104" s="90">
        <v>0.73599999999999999</v>
      </c>
      <c r="BB104" s="99">
        <v>9.7534510000000001</v>
      </c>
    </row>
    <row r="105" spans="1:54" x14ac:dyDescent="0.2">
      <c r="A105" s="19">
        <v>856</v>
      </c>
      <c r="B105" s="23" t="s">
        <v>100</v>
      </c>
      <c r="C105" s="31">
        <v>49</v>
      </c>
      <c r="D105" s="31">
        <v>60</v>
      </c>
      <c r="E105" s="90">
        <v>0.33249999999999996</v>
      </c>
      <c r="F105" s="31">
        <v>1</v>
      </c>
      <c r="G105" s="31">
        <v>0</v>
      </c>
      <c r="H105" s="90">
        <v>4.1669999999999997E-3</v>
      </c>
      <c r="I105" s="31">
        <v>0</v>
      </c>
      <c r="J105" s="31">
        <v>0</v>
      </c>
      <c r="K105" s="90">
        <v>0</v>
      </c>
      <c r="L105" s="31">
        <v>0</v>
      </c>
      <c r="M105" s="31">
        <v>0</v>
      </c>
      <c r="N105" s="90">
        <v>0</v>
      </c>
      <c r="O105" s="31">
        <v>134</v>
      </c>
      <c r="P105" s="31">
        <v>134</v>
      </c>
      <c r="Q105" s="90">
        <v>1.3399999999999999</v>
      </c>
      <c r="R105" s="31">
        <v>26</v>
      </c>
      <c r="S105" s="31">
        <v>26</v>
      </c>
      <c r="T105" s="90">
        <v>0.26</v>
      </c>
      <c r="U105" s="31">
        <v>0</v>
      </c>
      <c r="V105" s="31">
        <v>0</v>
      </c>
      <c r="W105" s="90">
        <v>0</v>
      </c>
      <c r="X105" s="31">
        <v>0</v>
      </c>
      <c r="Y105" s="31">
        <v>0</v>
      </c>
      <c r="Z105" s="90">
        <v>0</v>
      </c>
      <c r="AA105" s="31">
        <v>0</v>
      </c>
      <c r="AB105" s="31">
        <v>0</v>
      </c>
      <c r="AC105" s="90">
        <v>0</v>
      </c>
      <c r="AD105" s="31">
        <v>0</v>
      </c>
      <c r="AE105" s="31">
        <v>0</v>
      </c>
      <c r="AF105" s="90">
        <v>0</v>
      </c>
      <c r="AG105" s="31">
        <v>0</v>
      </c>
      <c r="AH105" s="31">
        <v>0</v>
      </c>
      <c r="AI105" s="90">
        <v>0</v>
      </c>
      <c r="AJ105" s="179">
        <v>0</v>
      </c>
      <c r="AK105" s="179">
        <v>0</v>
      </c>
      <c r="AL105" s="99">
        <v>0</v>
      </c>
      <c r="AM105" s="179">
        <v>99</v>
      </c>
      <c r="AN105" s="179">
        <v>0</v>
      </c>
      <c r="AO105" s="99">
        <v>0.32996700000000001</v>
      </c>
      <c r="AP105" s="179">
        <v>1</v>
      </c>
      <c r="AQ105" s="179">
        <v>0</v>
      </c>
      <c r="AR105" s="99">
        <v>2E-3</v>
      </c>
      <c r="AS105" s="90">
        <v>0</v>
      </c>
      <c r="AT105" s="90">
        <v>0</v>
      </c>
      <c r="AU105" s="90">
        <v>0</v>
      </c>
      <c r="AV105" s="31">
        <v>0</v>
      </c>
      <c r="AW105" s="31">
        <v>0</v>
      </c>
      <c r="AX105" s="90">
        <v>0</v>
      </c>
      <c r="AY105" s="31">
        <v>120</v>
      </c>
      <c r="AZ105" s="31">
        <v>120</v>
      </c>
      <c r="BA105" s="90">
        <v>0.72</v>
      </c>
      <c r="BB105" s="99">
        <v>2.9886339999999993</v>
      </c>
    </row>
    <row r="106" spans="1:54" x14ac:dyDescent="0.2">
      <c r="A106" s="19">
        <v>857</v>
      </c>
      <c r="B106" s="23" t="s">
        <v>101</v>
      </c>
      <c r="C106" s="31">
        <v>19</v>
      </c>
      <c r="D106" s="31">
        <v>18</v>
      </c>
      <c r="E106" s="90">
        <v>0.1105</v>
      </c>
      <c r="F106" s="31">
        <v>6</v>
      </c>
      <c r="G106" s="31">
        <v>7</v>
      </c>
      <c r="H106" s="90">
        <v>6.5833000000000003E-2</v>
      </c>
      <c r="I106" s="31">
        <v>0</v>
      </c>
      <c r="J106" s="31">
        <v>0</v>
      </c>
      <c r="K106" s="90">
        <v>0</v>
      </c>
      <c r="L106" s="31">
        <v>0</v>
      </c>
      <c r="M106" s="31">
        <v>0</v>
      </c>
      <c r="N106" s="90">
        <v>0</v>
      </c>
      <c r="O106" s="31">
        <v>0</v>
      </c>
      <c r="P106" s="31">
        <v>0</v>
      </c>
      <c r="Q106" s="90">
        <v>0</v>
      </c>
      <c r="R106" s="31">
        <v>0</v>
      </c>
      <c r="S106" s="31">
        <v>0</v>
      </c>
      <c r="T106" s="90">
        <v>0</v>
      </c>
      <c r="U106" s="31">
        <v>0</v>
      </c>
      <c r="V106" s="31">
        <v>0</v>
      </c>
      <c r="W106" s="90">
        <v>0</v>
      </c>
      <c r="X106" s="31">
        <v>0</v>
      </c>
      <c r="Y106" s="31">
        <v>0</v>
      </c>
      <c r="Z106" s="90">
        <v>0</v>
      </c>
      <c r="AA106" s="31">
        <v>0</v>
      </c>
      <c r="AB106" s="31">
        <v>0</v>
      </c>
      <c r="AC106" s="90">
        <v>0</v>
      </c>
      <c r="AD106" s="31">
        <v>0</v>
      </c>
      <c r="AE106" s="31">
        <v>0</v>
      </c>
      <c r="AF106" s="90">
        <v>0</v>
      </c>
      <c r="AG106" s="31">
        <v>0</v>
      </c>
      <c r="AH106" s="31">
        <v>0</v>
      </c>
      <c r="AI106" s="90">
        <v>0</v>
      </c>
      <c r="AJ106" s="179">
        <v>0</v>
      </c>
      <c r="AK106" s="179">
        <v>0</v>
      </c>
      <c r="AL106" s="99">
        <v>0</v>
      </c>
      <c r="AM106" s="179">
        <v>0</v>
      </c>
      <c r="AN106" s="179">
        <v>0</v>
      </c>
      <c r="AO106" s="99">
        <v>0</v>
      </c>
      <c r="AP106" s="179">
        <v>0</v>
      </c>
      <c r="AQ106" s="179">
        <v>0</v>
      </c>
      <c r="AR106" s="99">
        <v>0</v>
      </c>
      <c r="AS106" s="90">
        <v>0</v>
      </c>
      <c r="AT106" s="90">
        <v>0</v>
      </c>
      <c r="AU106" s="90">
        <v>0</v>
      </c>
      <c r="AV106" s="31">
        <v>0</v>
      </c>
      <c r="AW106" s="31">
        <v>0</v>
      </c>
      <c r="AX106" s="90">
        <v>0</v>
      </c>
      <c r="AY106" s="31">
        <v>0</v>
      </c>
      <c r="AZ106" s="31">
        <v>0</v>
      </c>
      <c r="BA106" s="90">
        <v>0</v>
      </c>
      <c r="BB106" s="99">
        <v>0.17633300000000002</v>
      </c>
    </row>
    <row r="107" spans="1:54" x14ac:dyDescent="0.2">
      <c r="A107" s="19">
        <v>860</v>
      </c>
      <c r="B107" s="23" t="s">
        <v>102</v>
      </c>
      <c r="C107" s="31">
        <v>0</v>
      </c>
      <c r="D107" s="31">
        <v>0</v>
      </c>
      <c r="E107" s="90">
        <v>0</v>
      </c>
      <c r="F107" s="31">
        <v>0</v>
      </c>
      <c r="G107" s="31">
        <v>0</v>
      </c>
      <c r="H107" s="90">
        <v>0</v>
      </c>
      <c r="I107" s="31">
        <v>8</v>
      </c>
      <c r="J107" s="31">
        <v>8</v>
      </c>
      <c r="K107" s="90">
        <v>4.8000000000000001E-2</v>
      </c>
      <c r="L107" s="31">
        <v>0</v>
      </c>
      <c r="M107" s="31">
        <v>0</v>
      </c>
      <c r="N107" s="90">
        <v>0</v>
      </c>
      <c r="O107" s="31">
        <v>1130</v>
      </c>
      <c r="P107" s="31">
        <v>1564</v>
      </c>
      <c r="Q107" s="90">
        <v>13.831522</v>
      </c>
      <c r="R107" s="31">
        <v>197</v>
      </c>
      <c r="S107" s="31">
        <v>300.625</v>
      </c>
      <c r="T107" s="90">
        <v>2.6608678749999997</v>
      </c>
      <c r="U107" s="31">
        <v>0</v>
      </c>
      <c r="V107" s="31">
        <v>0</v>
      </c>
      <c r="W107" s="90">
        <v>0</v>
      </c>
      <c r="X107" s="31">
        <v>0</v>
      </c>
      <c r="Y107" s="31">
        <v>0</v>
      </c>
      <c r="Z107" s="90">
        <v>0</v>
      </c>
      <c r="AA107" s="31">
        <v>0</v>
      </c>
      <c r="AB107" s="31">
        <v>0</v>
      </c>
      <c r="AC107" s="90">
        <v>0</v>
      </c>
      <c r="AD107" s="31">
        <v>0</v>
      </c>
      <c r="AE107" s="31">
        <v>0</v>
      </c>
      <c r="AF107" s="90">
        <v>0</v>
      </c>
      <c r="AG107" s="31">
        <v>0</v>
      </c>
      <c r="AH107" s="31">
        <v>0</v>
      </c>
      <c r="AI107" s="90">
        <v>0</v>
      </c>
      <c r="AJ107" s="179">
        <v>33</v>
      </c>
      <c r="AK107" s="179">
        <v>48</v>
      </c>
      <c r="AL107" s="99">
        <v>0.417495</v>
      </c>
      <c r="AM107" s="179">
        <v>127</v>
      </c>
      <c r="AN107" s="179">
        <v>0</v>
      </c>
      <c r="AO107" s="99">
        <v>0.42329099999999997</v>
      </c>
      <c r="AP107" s="179">
        <v>1</v>
      </c>
      <c r="AQ107" s="179">
        <v>0</v>
      </c>
      <c r="AR107" s="99">
        <v>2E-3</v>
      </c>
      <c r="AS107" s="90">
        <v>0</v>
      </c>
      <c r="AT107" s="90">
        <v>0</v>
      </c>
      <c r="AU107" s="90">
        <v>0</v>
      </c>
      <c r="AV107" s="31">
        <v>0</v>
      </c>
      <c r="AW107" s="31">
        <v>0</v>
      </c>
      <c r="AX107" s="90">
        <v>0</v>
      </c>
      <c r="AY107" s="31">
        <v>293</v>
      </c>
      <c r="AZ107" s="31">
        <v>398</v>
      </c>
      <c r="BA107" s="90">
        <v>2.1779999999999999</v>
      </c>
      <c r="BB107" s="99">
        <v>19.561175874999996</v>
      </c>
    </row>
    <row r="108" spans="1:54" x14ac:dyDescent="0.2">
      <c r="A108" s="19">
        <v>861</v>
      </c>
      <c r="B108" s="23" t="s">
        <v>103</v>
      </c>
      <c r="C108" s="31">
        <v>0</v>
      </c>
      <c r="D108" s="31">
        <v>0</v>
      </c>
      <c r="E108" s="90">
        <v>0</v>
      </c>
      <c r="F108" s="31">
        <v>0</v>
      </c>
      <c r="G108" s="31">
        <v>0</v>
      </c>
      <c r="H108" s="90">
        <v>0</v>
      </c>
      <c r="I108" s="31">
        <v>7</v>
      </c>
      <c r="J108" s="31">
        <v>7</v>
      </c>
      <c r="K108" s="90">
        <v>4.1999999999999996E-2</v>
      </c>
      <c r="L108" s="31">
        <v>0</v>
      </c>
      <c r="M108" s="31">
        <v>0</v>
      </c>
      <c r="N108" s="90">
        <v>0</v>
      </c>
      <c r="O108" s="31">
        <v>120</v>
      </c>
      <c r="P108" s="31">
        <v>385</v>
      </c>
      <c r="Q108" s="90">
        <v>2.7457449999999999</v>
      </c>
      <c r="R108" s="31">
        <v>0</v>
      </c>
      <c r="S108" s="31">
        <v>5</v>
      </c>
      <c r="T108" s="90">
        <v>3.3334999999999997E-2</v>
      </c>
      <c r="U108" s="31">
        <v>0</v>
      </c>
      <c r="V108" s="31">
        <v>0</v>
      </c>
      <c r="W108" s="90">
        <v>0</v>
      </c>
      <c r="X108" s="31">
        <v>0</v>
      </c>
      <c r="Y108" s="31">
        <v>0</v>
      </c>
      <c r="Z108" s="90">
        <v>0</v>
      </c>
      <c r="AA108" s="31">
        <v>0</v>
      </c>
      <c r="AB108" s="31">
        <v>0</v>
      </c>
      <c r="AC108" s="90">
        <v>0</v>
      </c>
      <c r="AD108" s="31">
        <v>0</v>
      </c>
      <c r="AE108" s="31">
        <v>0</v>
      </c>
      <c r="AF108" s="90">
        <v>0</v>
      </c>
      <c r="AG108" s="31">
        <v>0</v>
      </c>
      <c r="AH108" s="31">
        <v>0</v>
      </c>
      <c r="AI108" s="90">
        <v>0</v>
      </c>
      <c r="AJ108" s="179">
        <v>120</v>
      </c>
      <c r="AK108" s="179">
        <v>120</v>
      </c>
      <c r="AL108" s="99">
        <v>1.2</v>
      </c>
      <c r="AM108" s="179">
        <v>25</v>
      </c>
      <c r="AN108" s="179">
        <v>0</v>
      </c>
      <c r="AO108" s="99">
        <v>8.3324999999999996E-2</v>
      </c>
      <c r="AP108" s="179">
        <v>0</v>
      </c>
      <c r="AQ108" s="179">
        <v>0</v>
      </c>
      <c r="AR108" s="99">
        <v>0</v>
      </c>
      <c r="AS108" s="90">
        <v>0</v>
      </c>
      <c r="AT108" s="90">
        <v>0</v>
      </c>
      <c r="AU108" s="90">
        <v>0</v>
      </c>
      <c r="AV108" s="31">
        <v>10</v>
      </c>
      <c r="AW108" s="31">
        <v>12</v>
      </c>
      <c r="AX108" s="90">
        <v>6.7999999999999991E-2</v>
      </c>
      <c r="AY108" s="31">
        <v>54</v>
      </c>
      <c r="AZ108" s="31">
        <v>54</v>
      </c>
      <c r="BA108" s="90">
        <v>0.32400000000000001</v>
      </c>
      <c r="BB108" s="99">
        <v>4.4964049999999993</v>
      </c>
    </row>
    <row r="109" spans="1:54" x14ac:dyDescent="0.2">
      <c r="A109" s="19">
        <v>865</v>
      </c>
      <c r="B109" s="23" t="s">
        <v>104</v>
      </c>
      <c r="C109" s="31">
        <v>357</v>
      </c>
      <c r="D109" s="31">
        <v>388</v>
      </c>
      <c r="E109" s="90">
        <v>2.2504999999999997</v>
      </c>
      <c r="F109" s="31">
        <v>32</v>
      </c>
      <c r="G109" s="31">
        <v>16</v>
      </c>
      <c r="H109" s="90">
        <v>0.22667199999999998</v>
      </c>
      <c r="I109" s="31">
        <v>0</v>
      </c>
      <c r="J109" s="31">
        <v>0</v>
      </c>
      <c r="K109" s="90">
        <v>0</v>
      </c>
      <c r="L109" s="31">
        <v>0</v>
      </c>
      <c r="M109" s="31">
        <v>0</v>
      </c>
      <c r="N109" s="90">
        <v>0</v>
      </c>
      <c r="O109" s="31">
        <v>202</v>
      </c>
      <c r="P109" s="31">
        <v>262</v>
      </c>
      <c r="Q109" s="90">
        <v>2.36998</v>
      </c>
      <c r="R109" s="31">
        <v>24</v>
      </c>
      <c r="S109" s="31">
        <v>24</v>
      </c>
      <c r="T109" s="90">
        <v>0.24</v>
      </c>
      <c r="U109" s="31">
        <v>0</v>
      </c>
      <c r="V109" s="31">
        <v>0</v>
      </c>
      <c r="W109" s="90">
        <v>0</v>
      </c>
      <c r="X109" s="31">
        <v>0</v>
      </c>
      <c r="Y109" s="31">
        <v>0</v>
      </c>
      <c r="Z109" s="90">
        <v>0</v>
      </c>
      <c r="AA109" s="31">
        <v>0</v>
      </c>
      <c r="AB109" s="31">
        <v>0</v>
      </c>
      <c r="AC109" s="90">
        <v>0</v>
      </c>
      <c r="AD109" s="31">
        <v>0</v>
      </c>
      <c r="AE109" s="31">
        <v>0</v>
      </c>
      <c r="AF109" s="90">
        <v>0</v>
      </c>
      <c r="AG109" s="31">
        <v>0</v>
      </c>
      <c r="AH109" s="31">
        <v>0</v>
      </c>
      <c r="AI109" s="90">
        <v>0</v>
      </c>
      <c r="AJ109" s="179">
        <v>0</v>
      </c>
      <c r="AK109" s="179">
        <v>0</v>
      </c>
      <c r="AL109" s="99">
        <v>0</v>
      </c>
      <c r="AM109" s="179">
        <v>35</v>
      </c>
      <c r="AN109" s="179">
        <v>0</v>
      </c>
      <c r="AO109" s="99">
        <v>0.11665499999999999</v>
      </c>
      <c r="AP109" s="179">
        <v>1</v>
      </c>
      <c r="AQ109" s="179">
        <v>0</v>
      </c>
      <c r="AR109" s="99">
        <v>2E-3</v>
      </c>
      <c r="AS109" s="90">
        <v>0</v>
      </c>
      <c r="AT109" s="90">
        <v>0</v>
      </c>
      <c r="AU109" s="90">
        <v>0</v>
      </c>
      <c r="AV109" s="31">
        <v>0</v>
      </c>
      <c r="AW109" s="31">
        <v>0</v>
      </c>
      <c r="AX109" s="90">
        <v>0</v>
      </c>
      <c r="AY109" s="31">
        <v>300</v>
      </c>
      <c r="AZ109" s="31">
        <v>350</v>
      </c>
      <c r="BA109" s="90">
        <v>2</v>
      </c>
      <c r="BB109" s="99">
        <v>7.2058069999999992</v>
      </c>
    </row>
    <row r="110" spans="1:54" x14ac:dyDescent="0.2">
      <c r="A110" s="19">
        <v>866</v>
      </c>
      <c r="B110" s="23" t="s">
        <v>105</v>
      </c>
      <c r="C110" s="31">
        <v>114.8</v>
      </c>
      <c r="D110" s="31">
        <v>130</v>
      </c>
      <c r="E110" s="90">
        <v>0.74199999999999999</v>
      </c>
      <c r="F110" s="31">
        <v>9</v>
      </c>
      <c r="G110" s="31">
        <v>2</v>
      </c>
      <c r="H110" s="90">
        <v>4.9168999999999997E-2</v>
      </c>
      <c r="I110" s="31">
        <v>5</v>
      </c>
      <c r="J110" s="31">
        <v>5</v>
      </c>
      <c r="K110" s="90">
        <v>0.03</v>
      </c>
      <c r="L110" s="31">
        <v>0</v>
      </c>
      <c r="M110" s="31">
        <v>0</v>
      </c>
      <c r="N110" s="90">
        <v>0</v>
      </c>
      <c r="O110" s="31">
        <v>338</v>
      </c>
      <c r="P110" s="31">
        <v>338</v>
      </c>
      <c r="Q110" s="90">
        <v>3.38</v>
      </c>
      <c r="R110" s="31">
        <v>46</v>
      </c>
      <c r="S110" s="31">
        <v>46</v>
      </c>
      <c r="T110" s="90">
        <v>0.45999999999999996</v>
      </c>
      <c r="U110" s="31">
        <v>0</v>
      </c>
      <c r="V110" s="31">
        <v>0</v>
      </c>
      <c r="W110" s="90">
        <v>0</v>
      </c>
      <c r="X110" s="31">
        <v>15</v>
      </c>
      <c r="Y110" s="31">
        <v>25</v>
      </c>
      <c r="Z110" s="90">
        <v>0.20832999999999999</v>
      </c>
      <c r="AA110" s="31">
        <v>5</v>
      </c>
      <c r="AB110" s="31">
        <v>5</v>
      </c>
      <c r="AC110" s="90">
        <v>4.9999999999999996E-2</v>
      </c>
      <c r="AD110" s="31">
        <v>0</v>
      </c>
      <c r="AE110" s="31">
        <v>0</v>
      </c>
      <c r="AF110" s="90">
        <v>0</v>
      </c>
      <c r="AG110" s="31">
        <v>0</v>
      </c>
      <c r="AH110" s="31">
        <v>0</v>
      </c>
      <c r="AI110" s="90">
        <v>0</v>
      </c>
      <c r="AJ110" s="179">
        <v>0</v>
      </c>
      <c r="AK110" s="179">
        <v>0</v>
      </c>
      <c r="AL110" s="99">
        <v>0</v>
      </c>
      <c r="AM110" s="179">
        <v>0</v>
      </c>
      <c r="AN110" s="179">
        <v>0</v>
      </c>
      <c r="AO110" s="99">
        <v>0</v>
      </c>
      <c r="AP110" s="179">
        <v>0</v>
      </c>
      <c r="AQ110" s="179">
        <v>0</v>
      </c>
      <c r="AR110" s="99">
        <v>0</v>
      </c>
      <c r="AS110" s="90">
        <v>0</v>
      </c>
      <c r="AT110" s="90">
        <v>0</v>
      </c>
      <c r="AU110" s="90">
        <v>0</v>
      </c>
      <c r="AV110" s="31">
        <v>0</v>
      </c>
      <c r="AW110" s="31">
        <v>0</v>
      </c>
      <c r="AX110" s="90">
        <v>0</v>
      </c>
      <c r="AY110" s="31">
        <v>213</v>
      </c>
      <c r="AZ110" s="31">
        <v>247</v>
      </c>
      <c r="BA110" s="90">
        <v>1.4139999999999999</v>
      </c>
      <c r="BB110" s="99">
        <v>6.3334989999999998</v>
      </c>
    </row>
    <row r="111" spans="1:54" x14ac:dyDescent="0.2">
      <c r="A111" s="19">
        <v>867</v>
      </c>
      <c r="B111" s="23" t="s">
        <v>106</v>
      </c>
      <c r="C111" s="31">
        <v>0</v>
      </c>
      <c r="D111" s="31">
        <v>0</v>
      </c>
      <c r="E111" s="90">
        <v>0</v>
      </c>
      <c r="F111" s="31">
        <v>0</v>
      </c>
      <c r="G111" s="31">
        <v>0</v>
      </c>
      <c r="H111" s="90">
        <v>0</v>
      </c>
      <c r="I111" s="31">
        <v>12</v>
      </c>
      <c r="J111" s="31">
        <v>12</v>
      </c>
      <c r="K111" s="90">
        <v>7.1999999999999995E-2</v>
      </c>
      <c r="L111" s="31">
        <v>0</v>
      </c>
      <c r="M111" s="31">
        <v>0</v>
      </c>
      <c r="N111" s="90">
        <v>0</v>
      </c>
      <c r="O111" s="31">
        <v>0</v>
      </c>
      <c r="P111" s="31">
        <v>0</v>
      </c>
      <c r="Q111" s="90">
        <v>0</v>
      </c>
      <c r="R111" s="31">
        <v>0</v>
      </c>
      <c r="S111" s="31">
        <v>0</v>
      </c>
      <c r="T111" s="90">
        <v>0</v>
      </c>
      <c r="U111" s="31">
        <v>0</v>
      </c>
      <c r="V111" s="31">
        <v>0</v>
      </c>
      <c r="W111" s="90">
        <v>0</v>
      </c>
      <c r="X111" s="31">
        <v>0</v>
      </c>
      <c r="Y111" s="31">
        <v>0</v>
      </c>
      <c r="Z111" s="90">
        <v>0</v>
      </c>
      <c r="AA111" s="31">
        <v>0</v>
      </c>
      <c r="AB111" s="31">
        <v>0</v>
      </c>
      <c r="AC111" s="90">
        <v>0</v>
      </c>
      <c r="AD111" s="31">
        <v>0</v>
      </c>
      <c r="AE111" s="31">
        <v>0</v>
      </c>
      <c r="AF111" s="90">
        <v>0</v>
      </c>
      <c r="AG111" s="31">
        <v>0</v>
      </c>
      <c r="AH111" s="31">
        <v>0</v>
      </c>
      <c r="AI111" s="90">
        <v>0</v>
      </c>
      <c r="AJ111" s="179">
        <v>0</v>
      </c>
      <c r="AK111" s="179">
        <v>0</v>
      </c>
      <c r="AL111" s="99">
        <v>0</v>
      </c>
      <c r="AM111" s="179">
        <v>50</v>
      </c>
      <c r="AN111" s="179">
        <v>0</v>
      </c>
      <c r="AO111" s="99">
        <v>0.16664999999999999</v>
      </c>
      <c r="AP111" s="179">
        <v>7</v>
      </c>
      <c r="AQ111" s="179">
        <v>0</v>
      </c>
      <c r="AR111" s="99">
        <v>1.3999999999999999E-2</v>
      </c>
      <c r="AS111" s="90">
        <v>0</v>
      </c>
      <c r="AT111" s="90">
        <v>0</v>
      </c>
      <c r="AU111" s="90">
        <v>0</v>
      </c>
      <c r="AV111" s="31">
        <v>0</v>
      </c>
      <c r="AW111" s="31">
        <v>0</v>
      </c>
      <c r="AX111" s="90">
        <v>0</v>
      </c>
      <c r="AY111" s="31">
        <v>0</v>
      </c>
      <c r="AZ111" s="31">
        <v>0</v>
      </c>
      <c r="BA111" s="90">
        <v>0</v>
      </c>
      <c r="BB111" s="99">
        <v>0.25264999999999999</v>
      </c>
    </row>
    <row r="112" spans="1:54" x14ac:dyDescent="0.2">
      <c r="A112" s="19">
        <v>868</v>
      </c>
      <c r="B112" s="23" t="s">
        <v>107</v>
      </c>
      <c r="C112" s="31">
        <v>22</v>
      </c>
      <c r="D112" s="31">
        <v>21</v>
      </c>
      <c r="E112" s="90">
        <v>0.1285</v>
      </c>
      <c r="F112" s="31">
        <v>6</v>
      </c>
      <c r="G112" s="31">
        <v>8</v>
      </c>
      <c r="H112" s="90">
        <v>7.1665999999999994E-2</v>
      </c>
      <c r="I112" s="31">
        <v>22</v>
      </c>
      <c r="J112" s="31">
        <v>0</v>
      </c>
      <c r="K112" s="90">
        <v>4.3999999999999997E-2</v>
      </c>
      <c r="L112" s="31">
        <v>0</v>
      </c>
      <c r="M112" s="31">
        <v>0</v>
      </c>
      <c r="N112" s="90">
        <v>0</v>
      </c>
      <c r="O112" s="31">
        <v>0</v>
      </c>
      <c r="P112" s="31">
        <v>0</v>
      </c>
      <c r="Q112" s="90">
        <v>0</v>
      </c>
      <c r="R112" s="31">
        <v>0</v>
      </c>
      <c r="S112" s="31">
        <v>0</v>
      </c>
      <c r="T112" s="90">
        <v>0</v>
      </c>
      <c r="U112" s="31">
        <v>0</v>
      </c>
      <c r="V112" s="31">
        <v>0</v>
      </c>
      <c r="W112" s="90">
        <v>0</v>
      </c>
      <c r="X112" s="31">
        <v>60</v>
      </c>
      <c r="Y112" s="31">
        <v>60</v>
      </c>
      <c r="Z112" s="90">
        <v>0.6</v>
      </c>
      <c r="AA112" s="31">
        <v>0</v>
      </c>
      <c r="AB112" s="31">
        <v>0</v>
      </c>
      <c r="AC112" s="90">
        <v>0</v>
      </c>
      <c r="AD112" s="31">
        <v>0</v>
      </c>
      <c r="AE112" s="31">
        <v>0</v>
      </c>
      <c r="AF112" s="90">
        <v>0</v>
      </c>
      <c r="AG112" s="31">
        <v>0</v>
      </c>
      <c r="AH112" s="31">
        <v>0</v>
      </c>
      <c r="AI112" s="90">
        <v>0</v>
      </c>
      <c r="AJ112" s="179">
        <v>0</v>
      </c>
      <c r="AK112" s="179">
        <v>0</v>
      </c>
      <c r="AL112" s="99">
        <v>0</v>
      </c>
      <c r="AM112" s="179">
        <v>24</v>
      </c>
      <c r="AN112" s="179">
        <v>0</v>
      </c>
      <c r="AO112" s="99">
        <v>7.9991999999999994E-2</v>
      </c>
      <c r="AP112" s="179">
        <v>0</v>
      </c>
      <c r="AQ112" s="179">
        <v>0</v>
      </c>
      <c r="AR112" s="99">
        <v>0</v>
      </c>
      <c r="AS112" s="90">
        <v>0</v>
      </c>
      <c r="AT112" s="90">
        <v>0</v>
      </c>
      <c r="AU112" s="90">
        <v>0</v>
      </c>
      <c r="AV112" s="31">
        <v>0</v>
      </c>
      <c r="AW112" s="31">
        <v>0</v>
      </c>
      <c r="AX112" s="90">
        <v>0</v>
      </c>
      <c r="AY112" s="31">
        <v>165</v>
      </c>
      <c r="AZ112" s="31">
        <v>200</v>
      </c>
      <c r="BA112" s="90">
        <v>1.1299999999999999</v>
      </c>
      <c r="BB112" s="99">
        <v>2.0541579999999997</v>
      </c>
    </row>
    <row r="113" spans="1:54" x14ac:dyDescent="0.2">
      <c r="A113" s="19">
        <v>869</v>
      </c>
      <c r="B113" s="23" t="s">
        <v>108</v>
      </c>
      <c r="C113" s="31">
        <v>79</v>
      </c>
      <c r="D113" s="31">
        <v>79</v>
      </c>
      <c r="E113" s="90">
        <v>0.47399999999999998</v>
      </c>
      <c r="F113" s="31">
        <v>16</v>
      </c>
      <c r="G113" s="31">
        <v>15</v>
      </c>
      <c r="H113" s="90">
        <v>0.154167</v>
      </c>
      <c r="I113" s="31">
        <v>13</v>
      </c>
      <c r="J113" s="31">
        <v>14</v>
      </c>
      <c r="K113" s="90">
        <v>8.199999999999999E-2</v>
      </c>
      <c r="L113" s="31">
        <v>0</v>
      </c>
      <c r="M113" s="31">
        <v>0</v>
      </c>
      <c r="N113" s="90">
        <v>0</v>
      </c>
      <c r="O113" s="31">
        <v>0</v>
      </c>
      <c r="P113" s="31">
        <v>0</v>
      </c>
      <c r="Q113" s="90">
        <v>0</v>
      </c>
      <c r="R113" s="31">
        <v>0</v>
      </c>
      <c r="S113" s="31">
        <v>0</v>
      </c>
      <c r="T113" s="90">
        <v>0</v>
      </c>
      <c r="U113" s="31">
        <v>0</v>
      </c>
      <c r="V113" s="31">
        <v>0</v>
      </c>
      <c r="W113" s="90">
        <v>0</v>
      </c>
      <c r="X113" s="31">
        <v>0</v>
      </c>
      <c r="Y113" s="31">
        <v>0</v>
      </c>
      <c r="Z113" s="90">
        <v>0</v>
      </c>
      <c r="AA113" s="31">
        <v>0</v>
      </c>
      <c r="AB113" s="31">
        <v>0</v>
      </c>
      <c r="AC113" s="90">
        <v>0</v>
      </c>
      <c r="AD113" s="31">
        <v>0</v>
      </c>
      <c r="AE113" s="31">
        <v>0</v>
      </c>
      <c r="AF113" s="90">
        <v>0</v>
      </c>
      <c r="AG113" s="31">
        <v>0</v>
      </c>
      <c r="AH113" s="31">
        <v>0</v>
      </c>
      <c r="AI113" s="90">
        <v>0</v>
      </c>
      <c r="AJ113" s="179">
        <v>0</v>
      </c>
      <c r="AK113" s="179">
        <v>0</v>
      </c>
      <c r="AL113" s="99">
        <v>0</v>
      </c>
      <c r="AM113" s="179">
        <v>79</v>
      </c>
      <c r="AN113" s="179">
        <v>0</v>
      </c>
      <c r="AO113" s="99">
        <v>0.26330700000000001</v>
      </c>
      <c r="AP113" s="179">
        <v>8</v>
      </c>
      <c r="AQ113" s="179">
        <v>0</v>
      </c>
      <c r="AR113" s="99">
        <v>1.6E-2</v>
      </c>
      <c r="AS113" s="90">
        <v>0</v>
      </c>
      <c r="AT113" s="90">
        <v>0</v>
      </c>
      <c r="AU113" s="90">
        <v>0</v>
      </c>
      <c r="AV113" s="31">
        <v>0</v>
      </c>
      <c r="AW113" s="31">
        <v>0</v>
      </c>
      <c r="AX113" s="90">
        <v>0</v>
      </c>
      <c r="AY113" s="31">
        <v>95</v>
      </c>
      <c r="AZ113" s="31">
        <v>139</v>
      </c>
      <c r="BA113" s="90">
        <v>0.746</v>
      </c>
      <c r="BB113" s="99">
        <v>1.735474</v>
      </c>
    </row>
    <row r="114" spans="1:54" x14ac:dyDescent="0.2">
      <c r="A114" s="19">
        <v>870</v>
      </c>
      <c r="B114" s="23" t="s">
        <v>109</v>
      </c>
      <c r="C114" s="31">
        <v>28</v>
      </c>
      <c r="D114" s="31">
        <v>34</v>
      </c>
      <c r="E114" s="90">
        <v>0.189</v>
      </c>
      <c r="F114" s="31">
        <v>7</v>
      </c>
      <c r="G114" s="31">
        <v>2</v>
      </c>
      <c r="H114" s="90">
        <v>4.0834999999999996E-2</v>
      </c>
      <c r="I114" s="31">
        <v>0</v>
      </c>
      <c r="J114" s="31">
        <v>0</v>
      </c>
      <c r="K114" s="90">
        <v>0</v>
      </c>
      <c r="L114" s="31">
        <v>0</v>
      </c>
      <c r="M114" s="31">
        <v>0</v>
      </c>
      <c r="N114" s="90">
        <v>0</v>
      </c>
      <c r="O114" s="31">
        <v>140</v>
      </c>
      <c r="P114" s="31">
        <v>189</v>
      </c>
      <c r="Q114" s="90">
        <v>1.6858169999999999</v>
      </c>
      <c r="R114" s="31">
        <v>10</v>
      </c>
      <c r="S114" s="31">
        <v>13</v>
      </c>
      <c r="T114" s="90">
        <v>0.120001</v>
      </c>
      <c r="U114" s="31">
        <v>0</v>
      </c>
      <c r="V114" s="31">
        <v>0</v>
      </c>
      <c r="W114" s="90">
        <v>0</v>
      </c>
      <c r="X114" s="31">
        <v>54</v>
      </c>
      <c r="Y114" s="31">
        <v>54</v>
      </c>
      <c r="Z114" s="90">
        <v>0.53999999999999992</v>
      </c>
      <c r="AA114" s="31">
        <v>0</v>
      </c>
      <c r="AB114" s="31">
        <v>0</v>
      </c>
      <c r="AC114" s="90">
        <v>0</v>
      </c>
      <c r="AD114" s="31">
        <v>0</v>
      </c>
      <c r="AE114" s="31">
        <v>0</v>
      </c>
      <c r="AF114" s="90">
        <v>0</v>
      </c>
      <c r="AG114" s="31">
        <v>0</v>
      </c>
      <c r="AH114" s="31">
        <v>0</v>
      </c>
      <c r="AI114" s="90">
        <v>0</v>
      </c>
      <c r="AJ114" s="179">
        <v>0</v>
      </c>
      <c r="AK114" s="179">
        <v>0</v>
      </c>
      <c r="AL114" s="99">
        <v>0</v>
      </c>
      <c r="AM114" s="179">
        <v>8</v>
      </c>
      <c r="AN114" s="179">
        <v>0</v>
      </c>
      <c r="AO114" s="99">
        <v>2.6664E-2</v>
      </c>
      <c r="AP114" s="179">
        <v>3</v>
      </c>
      <c r="AQ114" s="179">
        <v>0</v>
      </c>
      <c r="AR114" s="99">
        <v>6.0000000000000001E-3</v>
      </c>
      <c r="AS114" s="90">
        <v>0</v>
      </c>
      <c r="AT114" s="90">
        <v>0</v>
      </c>
      <c r="AU114" s="90">
        <v>0</v>
      </c>
      <c r="AV114" s="31">
        <v>0</v>
      </c>
      <c r="AW114" s="31">
        <v>0</v>
      </c>
      <c r="AX114" s="90">
        <v>0</v>
      </c>
      <c r="AY114" s="31">
        <v>0</v>
      </c>
      <c r="AZ114" s="31">
        <v>0</v>
      </c>
      <c r="BA114" s="90">
        <v>0</v>
      </c>
      <c r="BB114" s="99">
        <v>2.6083169999999996</v>
      </c>
    </row>
    <row r="115" spans="1:54" x14ac:dyDescent="0.2">
      <c r="A115" s="19">
        <v>871</v>
      </c>
      <c r="B115" s="23" t="s">
        <v>110</v>
      </c>
      <c r="C115" s="31">
        <v>163</v>
      </c>
      <c r="D115" s="31">
        <v>155</v>
      </c>
      <c r="E115" s="90">
        <v>0.95</v>
      </c>
      <c r="F115" s="31">
        <v>0</v>
      </c>
      <c r="G115" s="31">
        <v>13</v>
      </c>
      <c r="H115" s="90">
        <v>7.5828999999999994E-2</v>
      </c>
      <c r="I115" s="31">
        <v>9</v>
      </c>
      <c r="J115" s="31">
        <v>4</v>
      </c>
      <c r="K115" s="90">
        <v>3.3999999999999996E-2</v>
      </c>
      <c r="L115" s="31">
        <v>0</v>
      </c>
      <c r="M115" s="31">
        <v>0</v>
      </c>
      <c r="N115" s="90">
        <v>0</v>
      </c>
      <c r="O115" s="31">
        <v>308</v>
      </c>
      <c r="P115" s="31">
        <v>308</v>
      </c>
      <c r="Q115" s="90">
        <v>3.08</v>
      </c>
      <c r="R115" s="31">
        <v>34</v>
      </c>
      <c r="S115" s="31">
        <v>34</v>
      </c>
      <c r="T115" s="90">
        <v>0.33999999999999997</v>
      </c>
      <c r="U115" s="31">
        <v>15</v>
      </c>
      <c r="V115" s="31">
        <v>17</v>
      </c>
      <c r="W115" s="90">
        <v>0.161666</v>
      </c>
      <c r="X115" s="31">
        <v>0</v>
      </c>
      <c r="Y115" s="31">
        <v>0</v>
      </c>
      <c r="Z115" s="90">
        <v>0</v>
      </c>
      <c r="AA115" s="31">
        <v>0</v>
      </c>
      <c r="AB115" s="31">
        <v>0</v>
      </c>
      <c r="AC115" s="90">
        <v>0</v>
      </c>
      <c r="AD115" s="31">
        <v>0</v>
      </c>
      <c r="AE115" s="31">
        <v>0</v>
      </c>
      <c r="AF115" s="90">
        <v>0</v>
      </c>
      <c r="AG115" s="31">
        <v>59</v>
      </c>
      <c r="AH115" s="31">
        <v>59</v>
      </c>
      <c r="AI115" s="90">
        <v>0.59</v>
      </c>
      <c r="AJ115" s="179">
        <v>112</v>
      </c>
      <c r="AK115" s="179">
        <v>122</v>
      </c>
      <c r="AL115" s="99">
        <v>1.1783299999999999</v>
      </c>
      <c r="AM115" s="179">
        <v>0</v>
      </c>
      <c r="AN115" s="179">
        <v>0</v>
      </c>
      <c r="AO115" s="99">
        <v>0</v>
      </c>
      <c r="AP115" s="179">
        <v>4</v>
      </c>
      <c r="AQ115" s="179">
        <v>0</v>
      </c>
      <c r="AR115" s="99">
        <v>8.0000000000000002E-3</v>
      </c>
      <c r="AS115" s="90">
        <v>4.9999999999999996E-2</v>
      </c>
      <c r="AT115" s="90">
        <v>6.9999999999999993E-2</v>
      </c>
      <c r="AU115" s="90">
        <v>0.12</v>
      </c>
      <c r="AV115" s="31">
        <v>0</v>
      </c>
      <c r="AW115" s="31">
        <v>0</v>
      </c>
      <c r="AX115" s="90">
        <v>0</v>
      </c>
      <c r="AY115" s="31">
        <v>66</v>
      </c>
      <c r="AZ115" s="31">
        <v>66</v>
      </c>
      <c r="BA115" s="90">
        <v>0.39599999999999996</v>
      </c>
      <c r="BB115" s="99">
        <v>6.9338249999999997</v>
      </c>
    </row>
    <row r="116" spans="1:54" x14ac:dyDescent="0.2">
      <c r="A116" s="19">
        <v>872</v>
      </c>
      <c r="B116" s="23" t="s">
        <v>111</v>
      </c>
      <c r="C116" s="31">
        <v>0</v>
      </c>
      <c r="D116" s="31">
        <v>0</v>
      </c>
      <c r="E116" s="90">
        <v>0</v>
      </c>
      <c r="F116" s="31">
        <v>0</v>
      </c>
      <c r="G116" s="31">
        <v>0</v>
      </c>
      <c r="H116" s="90">
        <v>0</v>
      </c>
      <c r="I116" s="31">
        <v>27</v>
      </c>
      <c r="J116" s="31">
        <v>27</v>
      </c>
      <c r="K116" s="90">
        <v>0.16200000000000001</v>
      </c>
      <c r="L116" s="31">
        <v>0</v>
      </c>
      <c r="M116" s="31">
        <v>0</v>
      </c>
      <c r="N116" s="90">
        <v>0</v>
      </c>
      <c r="O116" s="31">
        <v>77</v>
      </c>
      <c r="P116" s="31">
        <v>69</v>
      </c>
      <c r="Q116" s="90">
        <v>0.72333599999999998</v>
      </c>
      <c r="R116" s="31">
        <v>0</v>
      </c>
      <c r="S116" s="31">
        <v>0</v>
      </c>
      <c r="T116" s="90">
        <v>0</v>
      </c>
      <c r="U116" s="31">
        <v>0</v>
      </c>
      <c r="V116" s="31">
        <v>0</v>
      </c>
      <c r="W116" s="90">
        <v>0</v>
      </c>
      <c r="X116" s="31">
        <v>0</v>
      </c>
      <c r="Y116" s="31">
        <v>0</v>
      </c>
      <c r="Z116" s="90">
        <v>0</v>
      </c>
      <c r="AA116" s="31">
        <v>0</v>
      </c>
      <c r="AB116" s="31">
        <v>0</v>
      </c>
      <c r="AC116" s="90">
        <v>0</v>
      </c>
      <c r="AD116" s="31">
        <v>0</v>
      </c>
      <c r="AE116" s="31">
        <v>0</v>
      </c>
      <c r="AF116" s="90">
        <v>0</v>
      </c>
      <c r="AG116" s="31">
        <v>0</v>
      </c>
      <c r="AH116" s="31">
        <v>0</v>
      </c>
      <c r="AI116" s="90">
        <v>0</v>
      </c>
      <c r="AJ116" s="179">
        <v>0</v>
      </c>
      <c r="AK116" s="179">
        <v>0</v>
      </c>
      <c r="AL116" s="99">
        <v>0</v>
      </c>
      <c r="AM116" s="179">
        <v>43</v>
      </c>
      <c r="AN116" s="179">
        <v>0</v>
      </c>
      <c r="AO116" s="99">
        <v>0.143319</v>
      </c>
      <c r="AP116" s="179">
        <v>4</v>
      </c>
      <c r="AQ116" s="179">
        <v>0</v>
      </c>
      <c r="AR116" s="99">
        <v>8.0000000000000002E-3</v>
      </c>
      <c r="AS116" s="90">
        <v>0</v>
      </c>
      <c r="AT116" s="90">
        <v>0</v>
      </c>
      <c r="AU116" s="90">
        <v>0</v>
      </c>
      <c r="AV116" s="31">
        <v>0</v>
      </c>
      <c r="AW116" s="31">
        <v>0</v>
      </c>
      <c r="AX116" s="90">
        <v>0</v>
      </c>
      <c r="AY116" s="31">
        <v>0</v>
      </c>
      <c r="AZ116" s="31">
        <v>0</v>
      </c>
      <c r="BA116" s="90">
        <v>0</v>
      </c>
      <c r="BB116" s="99">
        <v>1.0366550000000001</v>
      </c>
    </row>
    <row r="117" spans="1:54" x14ac:dyDescent="0.2">
      <c r="A117" s="19">
        <v>873</v>
      </c>
      <c r="B117" s="23" t="s">
        <v>112</v>
      </c>
      <c r="C117" s="31">
        <v>70</v>
      </c>
      <c r="D117" s="31">
        <v>76</v>
      </c>
      <c r="E117" s="90">
        <v>0.441</v>
      </c>
      <c r="F117" s="31">
        <v>12</v>
      </c>
      <c r="G117" s="31">
        <v>10</v>
      </c>
      <c r="H117" s="90">
        <v>0.108334</v>
      </c>
      <c r="I117" s="31">
        <v>76</v>
      </c>
      <c r="J117" s="31">
        <v>76</v>
      </c>
      <c r="K117" s="90">
        <v>0.45599999999999996</v>
      </c>
      <c r="L117" s="31">
        <v>0</v>
      </c>
      <c r="M117" s="31">
        <v>0</v>
      </c>
      <c r="N117" s="90">
        <v>0</v>
      </c>
      <c r="O117" s="31">
        <v>608</v>
      </c>
      <c r="P117" s="31">
        <v>653</v>
      </c>
      <c r="Q117" s="90">
        <v>6.3424849999999999</v>
      </c>
      <c r="R117" s="31">
        <v>71</v>
      </c>
      <c r="S117" s="31">
        <v>72</v>
      </c>
      <c r="T117" s="90">
        <v>0.71666699999999994</v>
      </c>
      <c r="U117" s="31">
        <v>0</v>
      </c>
      <c r="V117" s="31">
        <v>0</v>
      </c>
      <c r="W117" s="90">
        <v>0</v>
      </c>
      <c r="X117" s="31">
        <v>0</v>
      </c>
      <c r="Y117" s="31">
        <v>0</v>
      </c>
      <c r="Z117" s="90">
        <v>0</v>
      </c>
      <c r="AA117" s="31">
        <v>0</v>
      </c>
      <c r="AB117" s="31">
        <v>0</v>
      </c>
      <c r="AC117" s="90">
        <v>0</v>
      </c>
      <c r="AD117" s="31">
        <v>0</v>
      </c>
      <c r="AE117" s="31">
        <v>0</v>
      </c>
      <c r="AF117" s="90">
        <v>0</v>
      </c>
      <c r="AG117" s="31">
        <v>0</v>
      </c>
      <c r="AH117" s="31">
        <v>0</v>
      </c>
      <c r="AI117" s="90">
        <v>0</v>
      </c>
      <c r="AJ117" s="179">
        <v>70</v>
      </c>
      <c r="AK117" s="179">
        <v>70</v>
      </c>
      <c r="AL117" s="99">
        <v>0.7</v>
      </c>
      <c r="AM117" s="179">
        <v>73</v>
      </c>
      <c r="AN117" s="179">
        <v>0</v>
      </c>
      <c r="AO117" s="99">
        <v>0.243309</v>
      </c>
      <c r="AP117" s="179">
        <v>0</v>
      </c>
      <c r="AQ117" s="179">
        <v>0</v>
      </c>
      <c r="AR117" s="99">
        <v>0</v>
      </c>
      <c r="AS117" s="90">
        <v>0</v>
      </c>
      <c r="AT117" s="90">
        <v>0</v>
      </c>
      <c r="AU117" s="90">
        <v>0</v>
      </c>
      <c r="AV117" s="31">
        <v>0</v>
      </c>
      <c r="AW117" s="31">
        <v>0</v>
      </c>
      <c r="AX117" s="90">
        <v>0</v>
      </c>
      <c r="AY117" s="31">
        <v>235</v>
      </c>
      <c r="AZ117" s="31">
        <v>466</v>
      </c>
      <c r="BA117" s="90">
        <v>2.3340000000000001</v>
      </c>
      <c r="BB117" s="99">
        <v>11.341794999999998</v>
      </c>
    </row>
    <row r="118" spans="1:54" x14ac:dyDescent="0.2">
      <c r="A118" s="19">
        <v>874</v>
      </c>
      <c r="B118" s="23" t="s">
        <v>113</v>
      </c>
      <c r="C118" s="31">
        <v>35</v>
      </c>
      <c r="D118" s="31">
        <v>23</v>
      </c>
      <c r="E118" s="90">
        <v>0.16799999999999998</v>
      </c>
      <c r="F118" s="31">
        <v>38.799999999999997</v>
      </c>
      <c r="G118" s="31">
        <v>52</v>
      </c>
      <c r="H118" s="90">
        <v>0.46499559999999995</v>
      </c>
      <c r="I118" s="31">
        <v>7</v>
      </c>
      <c r="J118" s="31">
        <v>7</v>
      </c>
      <c r="K118" s="90">
        <v>4.1999999999999996E-2</v>
      </c>
      <c r="L118" s="31">
        <v>0</v>
      </c>
      <c r="M118" s="31">
        <v>0</v>
      </c>
      <c r="N118" s="90">
        <v>0</v>
      </c>
      <c r="O118" s="31">
        <v>0</v>
      </c>
      <c r="P118" s="31">
        <v>0</v>
      </c>
      <c r="Q118" s="90">
        <v>0</v>
      </c>
      <c r="R118" s="31">
        <v>0</v>
      </c>
      <c r="S118" s="31">
        <v>0</v>
      </c>
      <c r="T118" s="90">
        <v>0</v>
      </c>
      <c r="U118" s="31">
        <v>0</v>
      </c>
      <c r="V118" s="31">
        <v>0</v>
      </c>
      <c r="W118" s="90">
        <v>0</v>
      </c>
      <c r="X118" s="31">
        <v>103</v>
      </c>
      <c r="Y118" s="31">
        <v>114</v>
      </c>
      <c r="Z118" s="90">
        <v>1.094163</v>
      </c>
      <c r="AA118" s="31">
        <v>0</v>
      </c>
      <c r="AB118" s="31">
        <v>0</v>
      </c>
      <c r="AC118" s="90">
        <v>0</v>
      </c>
      <c r="AD118" s="31">
        <v>0</v>
      </c>
      <c r="AE118" s="31">
        <v>0</v>
      </c>
      <c r="AF118" s="90">
        <v>0</v>
      </c>
      <c r="AG118" s="31">
        <v>0</v>
      </c>
      <c r="AH118" s="31">
        <v>0</v>
      </c>
      <c r="AI118" s="90">
        <v>0</v>
      </c>
      <c r="AJ118" s="179">
        <v>0</v>
      </c>
      <c r="AK118" s="179">
        <v>0</v>
      </c>
      <c r="AL118" s="99">
        <v>0</v>
      </c>
      <c r="AM118" s="179">
        <v>76</v>
      </c>
      <c r="AN118" s="179">
        <v>0</v>
      </c>
      <c r="AO118" s="99">
        <v>0.25330799999999998</v>
      </c>
      <c r="AP118" s="179">
        <v>5</v>
      </c>
      <c r="AQ118" s="179">
        <v>0</v>
      </c>
      <c r="AR118" s="99">
        <v>0.01</v>
      </c>
      <c r="AS118" s="90">
        <v>0</v>
      </c>
      <c r="AT118" s="90">
        <v>0</v>
      </c>
      <c r="AU118" s="90">
        <v>0</v>
      </c>
      <c r="AV118" s="31">
        <v>0</v>
      </c>
      <c r="AW118" s="31">
        <v>0</v>
      </c>
      <c r="AX118" s="90">
        <v>0</v>
      </c>
      <c r="AY118" s="31">
        <v>180</v>
      </c>
      <c r="AZ118" s="31">
        <v>230</v>
      </c>
      <c r="BA118" s="90">
        <v>1.28</v>
      </c>
      <c r="BB118" s="99">
        <v>3.3124665999999996</v>
      </c>
    </row>
    <row r="119" spans="1:54" x14ac:dyDescent="0.2">
      <c r="A119" s="19">
        <v>876</v>
      </c>
      <c r="B119" s="23" t="s">
        <v>114</v>
      </c>
      <c r="C119" s="31">
        <v>34</v>
      </c>
      <c r="D119" s="31">
        <v>50</v>
      </c>
      <c r="E119" s="90">
        <v>0.26</v>
      </c>
      <c r="F119" s="31">
        <v>26</v>
      </c>
      <c r="G119" s="31">
        <v>0</v>
      </c>
      <c r="H119" s="90">
        <v>0.10834199999999999</v>
      </c>
      <c r="I119" s="31">
        <v>0</v>
      </c>
      <c r="J119" s="31">
        <v>0</v>
      </c>
      <c r="K119" s="90">
        <v>0</v>
      </c>
      <c r="L119" s="31">
        <v>0</v>
      </c>
      <c r="M119" s="31">
        <v>0</v>
      </c>
      <c r="N119" s="90">
        <v>0</v>
      </c>
      <c r="O119" s="31">
        <v>142</v>
      </c>
      <c r="P119" s="31">
        <v>156</v>
      </c>
      <c r="Q119" s="90">
        <v>1.5016619999999998</v>
      </c>
      <c r="R119" s="31">
        <v>28</v>
      </c>
      <c r="S119" s="31">
        <v>28</v>
      </c>
      <c r="T119" s="90">
        <v>0.27999999999999997</v>
      </c>
      <c r="U119" s="31">
        <v>0</v>
      </c>
      <c r="V119" s="31">
        <v>0</v>
      </c>
      <c r="W119" s="90">
        <v>0</v>
      </c>
      <c r="X119" s="31">
        <v>0</v>
      </c>
      <c r="Y119" s="31">
        <v>0</v>
      </c>
      <c r="Z119" s="90">
        <v>0</v>
      </c>
      <c r="AA119" s="31">
        <v>0</v>
      </c>
      <c r="AB119" s="31">
        <v>0</v>
      </c>
      <c r="AC119" s="90">
        <v>0</v>
      </c>
      <c r="AD119" s="31">
        <v>0</v>
      </c>
      <c r="AE119" s="31">
        <v>0</v>
      </c>
      <c r="AF119" s="90">
        <v>0</v>
      </c>
      <c r="AG119" s="31">
        <v>0</v>
      </c>
      <c r="AH119" s="31">
        <v>0</v>
      </c>
      <c r="AI119" s="90">
        <v>0</v>
      </c>
      <c r="AJ119" s="179">
        <v>1</v>
      </c>
      <c r="AK119" s="179">
        <v>0</v>
      </c>
      <c r="AL119" s="99">
        <v>4.1669999999999997E-3</v>
      </c>
      <c r="AM119" s="179">
        <v>14</v>
      </c>
      <c r="AN119" s="179">
        <v>0</v>
      </c>
      <c r="AO119" s="99">
        <v>4.6661999999999995E-2</v>
      </c>
      <c r="AP119" s="179">
        <v>0</v>
      </c>
      <c r="AQ119" s="179">
        <v>0</v>
      </c>
      <c r="AR119" s="99">
        <v>0</v>
      </c>
      <c r="AS119" s="90">
        <v>0</v>
      </c>
      <c r="AT119" s="90">
        <v>0</v>
      </c>
      <c r="AU119" s="90">
        <v>0</v>
      </c>
      <c r="AV119" s="31">
        <v>0</v>
      </c>
      <c r="AW119" s="31">
        <v>0</v>
      </c>
      <c r="AX119" s="90">
        <v>0</v>
      </c>
      <c r="AY119" s="31">
        <v>131</v>
      </c>
      <c r="AZ119" s="31">
        <v>124</v>
      </c>
      <c r="BA119" s="90">
        <v>0.75800000000000001</v>
      </c>
      <c r="BB119" s="99">
        <v>2.9588329999999994</v>
      </c>
    </row>
    <row r="120" spans="1:54" x14ac:dyDescent="0.2">
      <c r="A120" s="19">
        <v>877</v>
      </c>
      <c r="B120" s="23" t="s">
        <v>115</v>
      </c>
      <c r="C120" s="31">
        <v>58</v>
      </c>
      <c r="D120" s="31">
        <v>108.28571428571428</v>
      </c>
      <c r="E120" s="90">
        <v>0.52400000000000002</v>
      </c>
      <c r="F120" s="31">
        <v>8</v>
      </c>
      <c r="G120" s="31">
        <v>0</v>
      </c>
      <c r="H120" s="90">
        <v>3.3335999999999998E-2</v>
      </c>
      <c r="I120" s="31">
        <v>12</v>
      </c>
      <c r="J120" s="31">
        <v>12</v>
      </c>
      <c r="K120" s="90">
        <v>7.1999999999999995E-2</v>
      </c>
      <c r="L120" s="31">
        <v>0</v>
      </c>
      <c r="M120" s="31">
        <v>0</v>
      </c>
      <c r="N120" s="90">
        <v>0</v>
      </c>
      <c r="O120" s="31">
        <v>0</v>
      </c>
      <c r="P120" s="31">
        <v>0</v>
      </c>
      <c r="Q120" s="90">
        <v>0</v>
      </c>
      <c r="R120" s="31">
        <v>0</v>
      </c>
      <c r="S120" s="31">
        <v>0</v>
      </c>
      <c r="T120" s="90">
        <v>0</v>
      </c>
      <c r="U120" s="31">
        <v>0</v>
      </c>
      <c r="V120" s="31">
        <v>0</v>
      </c>
      <c r="W120" s="90">
        <v>0</v>
      </c>
      <c r="X120" s="31">
        <v>0</v>
      </c>
      <c r="Y120" s="31">
        <v>0</v>
      </c>
      <c r="Z120" s="90">
        <v>0</v>
      </c>
      <c r="AA120" s="31">
        <v>0</v>
      </c>
      <c r="AB120" s="31">
        <v>0</v>
      </c>
      <c r="AC120" s="90">
        <v>0</v>
      </c>
      <c r="AD120" s="31">
        <v>0</v>
      </c>
      <c r="AE120" s="31">
        <v>0</v>
      </c>
      <c r="AF120" s="90">
        <v>0</v>
      </c>
      <c r="AG120" s="31">
        <v>0</v>
      </c>
      <c r="AH120" s="31">
        <v>0</v>
      </c>
      <c r="AI120" s="90">
        <v>0</v>
      </c>
      <c r="AJ120" s="179">
        <v>56</v>
      </c>
      <c r="AK120" s="179">
        <v>57</v>
      </c>
      <c r="AL120" s="99">
        <v>0.56583299999999992</v>
      </c>
      <c r="AM120" s="179">
        <v>35</v>
      </c>
      <c r="AN120" s="179">
        <v>0</v>
      </c>
      <c r="AO120" s="99">
        <v>0.11665499999999999</v>
      </c>
      <c r="AP120" s="179">
        <v>0</v>
      </c>
      <c r="AQ120" s="179">
        <v>0</v>
      </c>
      <c r="AR120" s="99">
        <v>0</v>
      </c>
      <c r="AS120" s="90">
        <v>0</v>
      </c>
      <c r="AT120" s="90">
        <v>0</v>
      </c>
      <c r="AU120" s="90">
        <v>0</v>
      </c>
      <c r="AV120" s="31">
        <v>31</v>
      </c>
      <c r="AW120" s="31">
        <v>31</v>
      </c>
      <c r="AX120" s="90">
        <v>0.186</v>
      </c>
      <c r="AY120" s="31">
        <v>85</v>
      </c>
      <c r="AZ120" s="31">
        <v>75</v>
      </c>
      <c r="BA120" s="90">
        <v>0.47</v>
      </c>
      <c r="BB120" s="99">
        <v>1.9678239999999998</v>
      </c>
    </row>
    <row r="121" spans="1:54" x14ac:dyDescent="0.2">
      <c r="A121" s="19">
        <v>878</v>
      </c>
      <c r="B121" s="23" t="s">
        <v>116</v>
      </c>
      <c r="C121" s="31">
        <v>28</v>
      </c>
      <c r="D121" s="31">
        <v>27</v>
      </c>
      <c r="E121" s="90">
        <v>0.16449999999999998</v>
      </c>
      <c r="F121" s="31">
        <v>6</v>
      </c>
      <c r="G121" s="31">
        <v>1</v>
      </c>
      <c r="H121" s="90">
        <v>3.0834999999999998E-2</v>
      </c>
      <c r="I121" s="31">
        <v>8</v>
      </c>
      <c r="J121" s="31">
        <v>21</v>
      </c>
      <c r="K121" s="90">
        <v>9.9999999999999992E-2</v>
      </c>
      <c r="L121" s="31">
        <v>0</v>
      </c>
      <c r="M121" s="31">
        <v>0</v>
      </c>
      <c r="N121" s="90">
        <v>0</v>
      </c>
      <c r="O121" s="31">
        <v>0</v>
      </c>
      <c r="P121" s="31">
        <v>0</v>
      </c>
      <c r="Q121" s="90">
        <v>0</v>
      </c>
      <c r="R121" s="31">
        <v>0</v>
      </c>
      <c r="S121" s="31">
        <v>0</v>
      </c>
      <c r="T121" s="90">
        <v>0</v>
      </c>
      <c r="U121" s="31">
        <v>0</v>
      </c>
      <c r="V121" s="31">
        <v>0</v>
      </c>
      <c r="W121" s="90">
        <v>0</v>
      </c>
      <c r="X121" s="31">
        <v>0</v>
      </c>
      <c r="Y121" s="31">
        <v>0</v>
      </c>
      <c r="Z121" s="90">
        <v>0</v>
      </c>
      <c r="AA121" s="31">
        <v>0</v>
      </c>
      <c r="AB121" s="31">
        <v>0</v>
      </c>
      <c r="AC121" s="90">
        <v>0</v>
      </c>
      <c r="AD121" s="31">
        <v>0</v>
      </c>
      <c r="AE121" s="31">
        <v>0</v>
      </c>
      <c r="AF121" s="90">
        <v>0</v>
      </c>
      <c r="AG121" s="31">
        <v>0</v>
      </c>
      <c r="AH121" s="31">
        <v>0</v>
      </c>
      <c r="AI121" s="90">
        <v>0</v>
      </c>
      <c r="AJ121" s="179">
        <v>160</v>
      </c>
      <c r="AK121" s="179">
        <v>160</v>
      </c>
      <c r="AL121" s="99">
        <v>1.5999999999999999</v>
      </c>
      <c r="AM121" s="179">
        <v>100</v>
      </c>
      <c r="AN121" s="179">
        <v>0</v>
      </c>
      <c r="AO121" s="99">
        <v>0.33329999999999999</v>
      </c>
      <c r="AP121" s="179">
        <v>4</v>
      </c>
      <c r="AQ121" s="179">
        <v>0</v>
      </c>
      <c r="AR121" s="99">
        <v>8.0000000000000002E-3</v>
      </c>
      <c r="AS121" s="90">
        <v>0.67499999999999993</v>
      </c>
      <c r="AT121" s="90">
        <v>0.94499999999999995</v>
      </c>
      <c r="AU121" s="90">
        <v>1.6199999999999999</v>
      </c>
      <c r="AV121" s="31">
        <v>0</v>
      </c>
      <c r="AW121" s="31">
        <v>0</v>
      </c>
      <c r="AX121" s="90">
        <v>0</v>
      </c>
      <c r="AY121" s="31">
        <v>247</v>
      </c>
      <c r="AZ121" s="31">
        <v>247</v>
      </c>
      <c r="BA121" s="90">
        <v>1.482</v>
      </c>
      <c r="BB121" s="99">
        <v>5.338635</v>
      </c>
    </row>
    <row r="122" spans="1:54" x14ac:dyDescent="0.2">
      <c r="A122" s="19">
        <v>879</v>
      </c>
      <c r="B122" s="23" t="s">
        <v>117</v>
      </c>
      <c r="C122" s="31">
        <v>95</v>
      </c>
      <c r="D122" s="31">
        <v>93</v>
      </c>
      <c r="E122" s="90">
        <v>0.56299999999999994</v>
      </c>
      <c r="F122" s="31">
        <v>27</v>
      </c>
      <c r="G122" s="31">
        <v>14</v>
      </c>
      <c r="H122" s="90">
        <v>0.19417099999999998</v>
      </c>
      <c r="I122" s="31">
        <v>99</v>
      </c>
      <c r="J122" s="31">
        <v>55</v>
      </c>
      <c r="K122" s="90">
        <v>0.41799999999999998</v>
      </c>
      <c r="L122" s="31">
        <v>0</v>
      </c>
      <c r="M122" s="31">
        <v>0</v>
      </c>
      <c r="N122" s="90">
        <v>0</v>
      </c>
      <c r="O122" s="31">
        <v>75</v>
      </c>
      <c r="P122" s="31">
        <v>75</v>
      </c>
      <c r="Q122" s="90">
        <v>0.75</v>
      </c>
      <c r="R122" s="31">
        <v>0</v>
      </c>
      <c r="S122" s="31">
        <v>0</v>
      </c>
      <c r="T122" s="90">
        <v>0</v>
      </c>
      <c r="U122" s="31">
        <v>0</v>
      </c>
      <c r="V122" s="31">
        <v>0</v>
      </c>
      <c r="W122" s="90">
        <v>0</v>
      </c>
      <c r="X122" s="31">
        <v>0</v>
      </c>
      <c r="Y122" s="31">
        <v>0</v>
      </c>
      <c r="Z122" s="90">
        <v>0</v>
      </c>
      <c r="AA122" s="31">
        <v>0</v>
      </c>
      <c r="AB122" s="31">
        <v>0</v>
      </c>
      <c r="AC122" s="90">
        <v>0</v>
      </c>
      <c r="AD122" s="31">
        <v>0</v>
      </c>
      <c r="AE122" s="31">
        <v>0</v>
      </c>
      <c r="AF122" s="90">
        <v>0</v>
      </c>
      <c r="AG122" s="31">
        <v>0</v>
      </c>
      <c r="AH122" s="31">
        <v>0</v>
      </c>
      <c r="AI122" s="90">
        <v>0</v>
      </c>
      <c r="AJ122" s="179">
        <v>230</v>
      </c>
      <c r="AK122" s="179">
        <v>230</v>
      </c>
      <c r="AL122" s="99">
        <v>2.2999999999999998</v>
      </c>
      <c r="AM122" s="179">
        <v>39</v>
      </c>
      <c r="AN122" s="179">
        <v>0</v>
      </c>
      <c r="AO122" s="99">
        <v>0.12998699999999999</v>
      </c>
      <c r="AP122" s="179">
        <v>4</v>
      </c>
      <c r="AQ122" s="179">
        <v>0</v>
      </c>
      <c r="AR122" s="99">
        <v>8.0000000000000002E-3</v>
      </c>
      <c r="AS122" s="90">
        <v>0.26080833333333331</v>
      </c>
      <c r="AT122" s="90">
        <v>0.36513166666666663</v>
      </c>
      <c r="AU122" s="90">
        <v>0.62593999999999994</v>
      </c>
      <c r="AV122" s="31">
        <v>0</v>
      </c>
      <c r="AW122" s="31">
        <v>0</v>
      </c>
      <c r="AX122" s="90">
        <v>0</v>
      </c>
      <c r="AY122" s="31">
        <v>197</v>
      </c>
      <c r="AZ122" s="31">
        <v>206</v>
      </c>
      <c r="BA122" s="90">
        <v>1.218</v>
      </c>
      <c r="BB122" s="99">
        <v>6.2070979999999993</v>
      </c>
    </row>
    <row r="123" spans="1:54" x14ac:dyDescent="0.2">
      <c r="A123" s="19">
        <v>880</v>
      </c>
      <c r="B123" s="23" t="s">
        <v>118</v>
      </c>
      <c r="C123" s="31">
        <v>43</v>
      </c>
      <c r="D123" s="31">
        <v>45</v>
      </c>
      <c r="E123" s="90">
        <v>0.26500000000000001</v>
      </c>
      <c r="F123" s="31">
        <v>9</v>
      </c>
      <c r="G123" s="31">
        <v>13</v>
      </c>
      <c r="H123" s="90">
        <v>0.11333199999999999</v>
      </c>
      <c r="I123" s="31">
        <v>4</v>
      </c>
      <c r="J123" s="31">
        <v>6</v>
      </c>
      <c r="K123" s="90">
        <v>3.2000000000000001E-2</v>
      </c>
      <c r="L123" s="31">
        <v>0</v>
      </c>
      <c r="M123" s="31">
        <v>0</v>
      </c>
      <c r="N123" s="90">
        <v>0</v>
      </c>
      <c r="O123" s="31">
        <v>258</v>
      </c>
      <c r="P123" s="31">
        <v>258</v>
      </c>
      <c r="Q123" s="90">
        <v>2.58</v>
      </c>
      <c r="R123" s="31">
        <v>50</v>
      </c>
      <c r="S123" s="31">
        <v>50</v>
      </c>
      <c r="T123" s="90">
        <v>0.5</v>
      </c>
      <c r="U123" s="31">
        <v>0</v>
      </c>
      <c r="V123" s="31">
        <v>0</v>
      </c>
      <c r="W123" s="90">
        <v>0</v>
      </c>
      <c r="X123" s="31">
        <v>0</v>
      </c>
      <c r="Y123" s="31">
        <v>0</v>
      </c>
      <c r="Z123" s="90">
        <v>0</v>
      </c>
      <c r="AA123" s="31">
        <v>0</v>
      </c>
      <c r="AB123" s="31">
        <v>0</v>
      </c>
      <c r="AC123" s="90">
        <v>0</v>
      </c>
      <c r="AD123" s="31">
        <v>0</v>
      </c>
      <c r="AE123" s="31">
        <v>0</v>
      </c>
      <c r="AF123" s="90">
        <v>0</v>
      </c>
      <c r="AG123" s="31">
        <v>0</v>
      </c>
      <c r="AH123" s="31">
        <v>0</v>
      </c>
      <c r="AI123" s="90">
        <v>0</v>
      </c>
      <c r="AJ123" s="179">
        <v>50</v>
      </c>
      <c r="AK123" s="179">
        <v>50</v>
      </c>
      <c r="AL123" s="99">
        <v>0.5</v>
      </c>
      <c r="AM123" s="179">
        <v>21</v>
      </c>
      <c r="AN123" s="179">
        <v>0</v>
      </c>
      <c r="AO123" s="99">
        <v>6.9993E-2</v>
      </c>
      <c r="AP123" s="179">
        <v>4</v>
      </c>
      <c r="AQ123" s="179">
        <v>0</v>
      </c>
      <c r="AR123" s="99">
        <v>8.0000000000000002E-3</v>
      </c>
      <c r="AS123" s="90">
        <v>0</v>
      </c>
      <c r="AT123" s="90">
        <v>0</v>
      </c>
      <c r="AU123" s="90">
        <v>0</v>
      </c>
      <c r="AV123" s="31">
        <v>0</v>
      </c>
      <c r="AW123" s="31">
        <v>0</v>
      </c>
      <c r="AX123" s="90">
        <v>0</v>
      </c>
      <c r="AY123" s="31">
        <v>203</v>
      </c>
      <c r="AZ123" s="31">
        <v>203</v>
      </c>
      <c r="BA123" s="90">
        <v>1.218</v>
      </c>
      <c r="BB123" s="99">
        <v>5.2863249999999997</v>
      </c>
    </row>
    <row r="124" spans="1:54" x14ac:dyDescent="0.2">
      <c r="A124" s="19">
        <v>881</v>
      </c>
      <c r="B124" s="23" t="s">
        <v>119</v>
      </c>
      <c r="C124" s="31">
        <v>286</v>
      </c>
      <c r="D124" s="31">
        <v>334</v>
      </c>
      <c r="E124" s="90">
        <v>1.8839999999999999</v>
      </c>
      <c r="F124" s="31">
        <v>30.4</v>
      </c>
      <c r="G124" s="31">
        <v>0</v>
      </c>
      <c r="H124" s="90">
        <v>0.12667679999999998</v>
      </c>
      <c r="I124" s="31">
        <v>2</v>
      </c>
      <c r="J124" s="31">
        <v>2</v>
      </c>
      <c r="K124" s="90">
        <v>1.2E-2</v>
      </c>
      <c r="L124" s="31">
        <v>0</v>
      </c>
      <c r="M124" s="31">
        <v>0</v>
      </c>
      <c r="N124" s="90">
        <v>0</v>
      </c>
      <c r="O124" s="31">
        <v>1443</v>
      </c>
      <c r="P124" s="31">
        <v>1533</v>
      </c>
      <c r="Q124" s="90">
        <v>14.954969999999999</v>
      </c>
      <c r="R124" s="31">
        <v>279</v>
      </c>
      <c r="S124" s="31">
        <v>312</v>
      </c>
      <c r="T124" s="90">
        <v>3.010011</v>
      </c>
      <c r="U124" s="31">
        <v>0</v>
      </c>
      <c r="V124" s="31">
        <v>0</v>
      </c>
      <c r="W124" s="90">
        <v>0</v>
      </c>
      <c r="X124" s="31">
        <v>95</v>
      </c>
      <c r="Y124" s="31">
        <v>100</v>
      </c>
      <c r="Z124" s="90">
        <v>0.97916499999999995</v>
      </c>
      <c r="AA124" s="31">
        <v>0</v>
      </c>
      <c r="AB124" s="31">
        <v>5</v>
      </c>
      <c r="AC124" s="90">
        <v>3.3334999999999997E-2</v>
      </c>
      <c r="AD124" s="31">
        <v>0</v>
      </c>
      <c r="AE124" s="31">
        <v>0</v>
      </c>
      <c r="AF124" s="90">
        <v>0</v>
      </c>
      <c r="AG124" s="31">
        <v>0</v>
      </c>
      <c r="AH124" s="31">
        <v>0</v>
      </c>
      <c r="AI124" s="90">
        <v>0</v>
      </c>
      <c r="AJ124" s="179">
        <v>305</v>
      </c>
      <c r="AK124" s="179">
        <v>297</v>
      </c>
      <c r="AL124" s="99">
        <v>3.003336</v>
      </c>
      <c r="AM124" s="179">
        <v>149</v>
      </c>
      <c r="AN124" s="179">
        <v>0</v>
      </c>
      <c r="AO124" s="99">
        <v>0.49661699999999998</v>
      </c>
      <c r="AP124" s="179">
        <v>0</v>
      </c>
      <c r="AQ124" s="179">
        <v>0</v>
      </c>
      <c r="AR124" s="99">
        <v>0</v>
      </c>
      <c r="AS124" s="90">
        <v>0</v>
      </c>
      <c r="AT124" s="90">
        <v>0</v>
      </c>
      <c r="AU124" s="90">
        <v>0</v>
      </c>
      <c r="AV124" s="31">
        <v>0</v>
      </c>
      <c r="AW124" s="31">
        <v>0</v>
      </c>
      <c r="AX124" s="90">
        <v>0</v>
      </c>
      <c r="AY124" s="31">
        <v>376</v>
      </c>
      <c r="AZ124" s="31">
        <v>416</v>
      </c>
      <c r="BA124" s="90">
        <v>2.4159999999999999</v>
      </c>
      <c r="BB124" s="99">
        <v>26.916110799999998</v>
      </c>
    </row>
    <row r="125" spans="1:54" x14ac:dyDescent="0.2">
      <c r="A125" s="19">
        <v>882</v>
      </c>
      <c r="B125" s="23" t="s">
        <v>120</v>
      </c>
      <c r="C125" s="31">
        <v>38</v>
      </c>
      <c r="D125" s="31">
        <v>38</v>
      </c>
      <c r="E125" s="90">
        <v>0.22799999999999998</v>
      </c>
      <c r="F125" s="31">
        <v>0</v>
      </c>
      <c r="G125" s="31">
        <v>0</v>
      </c>
      <c r="H125" s="90">
        <v>0</v>
      </c>
      <c r="I125" s="31">
        <v>0</v>
      </c>
      <c r="J125" s="31">
        <v>0</v>
      </c>
      <c r="K125" s="90">
        <v>0</v>
      </c>
      <c r="L125" s="31">
        <v>0</v>
      </c>
      <c r="M125" s="31">
        <v>0</v>
      </c>
      <c r="N125" s="90">
        <v>0</v>
      </c>
      <c r="O125" s="31">
        <v>457</v>
      </c>
      <c r="P125" s="31">
        <v>513</v>
      </c>
      <c r="Q125" s="90">
        <v>4.8966479999999999</v>
      </c>
      <c r="R125" s="31">
        <v>61</v>
      </c>
      <c r="S125" s="31">
        <v>61</v>
      </c>
      <c r="T125" s="90">
        <v>0.61</v>
      </c>
      <c r="U125" s="31">
        <v>0</v>
      </c>
      <c r="V125" s="31">
        <v>0</v>
      </c>
      <c r="W125" s="90">
        <v>0</v>
      </c>
      <c r="X125" s="31">
        <v>0</v>
      </c>
      <c r="Y125" s="31">
        <v>0</v>
      </c>
      <c r="Z125" s="90">
        <v>0</v>
      </c>
      <c r="AA125" s="31">
        <v>0</v>
      </c>
      <c r="AB125" s="31">
        <v>0</v>
      </c>
      <c r="AC125" s="90">
        <v>0</v>
      </c>
      <c r="AD125" s="31">
        <v>0</v>
      </c>
      <c r="AE125" s="31">
        <v>0</v>
      </c>
      <c r="AF125" s="90">
        <v>0</v>
      </c>
      <c r="AG125" s="31">
        <v>0</v>
      </c>
      <c r="AH125" s="31">
        <v>0</v>
      </c>
      <c r="AI125" s="90">
        <v>0</v>
      </c>
      <c r="AJ125" s="179">
        <v>81</v>
      </c>
      <c r="AK125" s="179">
        <v>75</v>
      </c>
      <c r="AL125" s="99">
        <v>0.77500199999999997</v>
      </c>
      <c r="AM125" s="179">
        <v>0</v>
      </c>
      <c r="AN125" s="179">
        <v>0</v>
      </c>
      <c r="AO125" s="99">
        <v>0</v>
      </c>
      <c r="AP125" s="179">
        <v>0</v>
      </c>
      <c r="AQ125" s="179">
        <v>0</v>
      </c>
      <c r="AR125" s="99">
        <v>0</v>
      </c>
      <c r="AS125" s="90">
        <v>0</v>
      </c>
      <c r="AT125" s="90">
        <v>0</v>
      </c>
      <c r="AU125" s="90">
        <v>0</v>
      </c>
      <c r="AV125" s="31">
        <v>0</v>
      </c>
      <c r="AW125" s="31">
        <v>0</v>
      </c>
      <c r="AX125" s="90">
        <v>0</v>
      </c>
      <c r="AY125" s="31">
        <v>94</v>
      </c>
      <c r="AZ125" s="31">
        <v>106</v>
      </c>
      <c r="BA125" s="90">
        <v>0.61199999999999999</v>
      </c>
      <c r="BB125" s="99">
        <v>7.1216499999999998</v>
      </c>
    </row>
    <row r="126" spans="1:54" x14ac:dyDescent="0.2">
      <c r="A126" s="19">
        <v>883</v>
      </c>
      <c r="B126" s="23" t="s">
        <v>121</v>
      </c>
      <c r="C126" s="31">
        <v>74</v>
      </c>
      <c r="D126" s="31">
        <v>112</v>
      </c>
      <c r="E126" s="90">
        <v>0.57699999999999996</v>
      </c>
      <c r="F126" s="31">
        <v>20</v>
      </c>
      <c r="G126" s="31">
        <v>0</v>
      </c>
      <c r="H126" s="90">
        <v>8.3339999999999997E-2</v>
      </c>
      <c r="I126" s="31">
        <v>0</v>
      </c>
      <c r="J126" s="31">
        <v>0</v>
      </c>
      <c r="K126" s="90">
        <v>0</v>
      </c>
      <c r="L126" s="31">
        <v>0</v>
      </c>
      <c r="M126" s="31">
        <v>0</v>
      </c>
      <c r="N126" s="90">
        <v>0</v>
      </c>
      <c r="O126" s="31">
        <v>285</v>
      </c>
      <c r="P126" s="31">
        <v>300</v>
      </c>
      <c r="Q126" s="90">
        <v>2.9374949999999997</v>
      </c>
      <c r="R126" s="31">
        <v>68</v>
      </c>
      <c r="S126" s="31">
        <v>68</v>
      </c>
      <c r="T126" s="90">
        <v>0.67999999999999994</v>
      </c>
      <c r="U126" s="31">
        <v>0</v>
      </c>
      <c r="V126" s="31">
        <v>0</v>
      </c>
      <c r="W126" s="90">
        <v>0</v>
      </c>
      <c r="X126" s="31">
        <v>0</v>
      </c>
      <c r="Y126" s="31">
        <v>0</v>
      </c>
      <c r="Z126" s="90">
        <v>0</v>
      </c>
      <c r="AA126" s="31">
        <v>0</v>
      </c>
      <c r="AB126" s="31">
        <v>0</v>
      </c>
      <c r="AC126" s="90">
        <v>0</v>
      </c>
      <c r="AD126" s="31">
        <v>0</v>
      </c>
      <c r="AE126" s="31">
        <v>0</v>
      </c>
      <c r="AF126" s="90">
        <v>0</v>
      </c>
      <c r="AG126" s="31">
        <v>0</v>
      </c>
      <c r="AH126" s="31">
        <v>0</v>
      </c>
      <c r="AI126" s="90">
        <v>0</v>
      </c>
      <c r="AJ126" s="179">
        <v>124</v>
      </c>
      <c r="AK126" s="179">
        <v>74</v>
      </c>
      <c r="AL126" s="99">
        <v>0.94834999999999992</v>
      </c>
      <c r="AM126" s="179">
        <v>0</v>
      </c>
      <c r="AN126" s="179">
        <v>0</v>
      </c>
      <c r="AO126" s="99">
        <v>0</v>
      </c>
      <c r="AP126" s="179">
        <v>0</v>
      </c>
      <c r="AQ126" s="179">
        <v>0</v>
      </c>
      <c r="AR126" s="99">
        <v>0</v>
      </c>
      <c r="AS126" s="90">
        <v>0</v>
      </c>
      <c r="AT126" s="90">
        <v>0</v>
      </c>
      <c r="AU126" s="90">
        <v>0</v>
      </c>
      <c r="AV126" s="31">
        <v>0</v>
      </c>
      <c r="AW126" s="31">
        <v>0</v>
      </c>
      <c r="AX126" s="90">
        <v>0</v>
      </c>
      <c r="AY126" s="31">
        <v>0</v>
      </c>
      <c r="AZ126" s="31">
        <v>0</v>
      </c>
      <c r="BA126" s="90">
        <v>0</v>
      </c>
      <c r="BB126" s="99">
        <v>5.2261849999999992</v>
      </c>
    </row>
    <row r="127" spans="1:54" x14ac:dyDescent="0.2">
      <c r="A127" s="19">
        <v>884</v>
      </c>
      <c r="B127" s="23" t="s">
        <v>122</v>
      </c>
      <c r="C127" s="31">
        <v>0</v>
      </c>
      <c r="D127" s="31">
        <v>0</v>
      </c>
      <c r="E127" s="90">
        <v>0</v>
      </c>
      <c r="F127" s="31">
        <v>0</v>
      </c>
      <c r="G127" s="31">
        <v>0</v>
      </c>
      <c r="H127" s="90">
        <v>0</v>
      </c>
      <c r="I127" s="31">
        <v>0</v>
      </c>
      <c r="J127" s="31">
        <v>0</v>
      </c>
      <c r="K127" s="90">
        <v>0</v>
      </c>
      <c r="L127" s="31">
        <v>0</v>
      </c>
      <c r="M127" s="31">
        <v>0</v>
      </c>
      <c r="N127" s="90">
        <v>0</v>
      </c>
      <c r="O127" s="31">
        <v>151</v>
      </c>
      <c r="P127" s="31">
        <v>154</v>
      </c>
      <c r="Q127" s="90">
        <v>1.5274989999999999</v>
      </c>
      <c r="R127" s="31">
        <v>36</v>
      </c>
      <c r="S127" s="31">
        <v>45</v>
      </c>
      <c r="T127" s="90">
        <v>0.42000299999999996</v>
      </c>
      <c r="U127" s="31">
        <v>8</v>
      </c>
      <c r="V127" s="31">
        <v>0</v>
      </c>
      <c r="W127" s="90">
        <v>3.3335999999999998E-2</v>
      </c>
      <c r="X127" s="31">
        <v>0</v>
      </c>
      <c r="Y127" s="31">
        <v>0</v>
      </c>
      <c r="Z127" s="90">
        <v>0</v>
      </c>
      <c r="AA127" s="31">
        <v>0</v>
      </c>
      <c r="AB127" s="31">
        <v>0</v>
      </c>
      <c r="AC127" s="90">
        <v>0</v>
      </c>
      <c r="AD127" s="31">
        <v>0</v>
      </c>
      <c r="AE127" s="31">
        <v>0</v>
      </c>
      <c r="AF127" s="90">
        <v>0</v>
      </c>
      <c r="AG127" s="31">
        <v>0</v>
      </c>
      <c r="AH127" s="31">
        <v>0</v>
      </c>
      <c r="AI127" s="90">
        <v>0</v>
      </c>
      <c r="AJ127" s="179">
        <v>0</v>
      </c>
      <c r="AK127" s="179">
        <v>0</v>
      </c>
      <c r="AL127" s="99">
        <v>0</v>
      </c>
      <c r="AM127" s="179">
        <v>14</v>
      </c>
      <c r="AN127" s="179">
        <v>0</v>
      </c>
      <c r="AO127" s="99">
        <v>4.6661999999999995E-2</v>
      </c>
      <c r="AP127" s="179">
        <v>0</v>
      </c>
      <c r="AQ127" s="179">
        <v>0</v>
      </c>
      <c r="AR127" s="99">
        <v>0</v>
      </c>
      <c r="AS127" s="90">
        <v>0</v>
      </c>
      <c r="AT127" s="90">
        <v>0</v>
      </c>
      <c r="AU127" s="90">
        <v>0</v>
      </c>
      <c r="AV127" s="31">
        <v>1</v>
      </c>
      <c r="AW127" s="31">
        <v>1</v>
      </c>
      <c r="AX127" s="90">
        <v>6.0000000000000001E-3</v>
      </c>
      <c r="AY127" s="31">
        <v>96</v>
      </c>
      <c r="AZ127" s="31">
        <v>110</v>
      </c>
      <c r="BA127" s="90">
        <v>0.63200000000000001</v>
      </c>
      <c r="BB127" s="99">
        <v>2.6654999999999998</v>
      </c>
    </row>
    <row r="128" spans="1:54" x14ac:dyDescent="0.2">
      <c r="A128" s="19">
        <v>885</v>
      </c>
      <c r="B128" s="23" t="s">
        <v>123</v>
      </c>
      <c r="C128" s="31">
        <v>102</v>
      </c>
      <c r="D128" s="31">
        <v>107.85714285714286</v>
      </c>
      <c r="E128" s="90">
        <v>0.63249999999999995</v>
      </c>
      <c r="F128" s="31">
        <v>18</v>
      </c>
      <c r="G128" s="31">
        <v>13</v>
      </c>
      <c r="H128" s="90">
        <v>0.150835</v>
      </c>
      <c r="I128" s="31">
        <v>4</v>
      </c>
      <c r="J128" s="31">
        <v>4</v>
      </c>
      <c r="K128" s="90">
        <v>2.4E-2</v>
      </c>
      <c r="L128" s="31">
        <v>0</v>
      </c>
      <c r="M128" s="31">
        <v>0</v>
      </c>
      <c r="N128" s="90">
        <v>0</v>
      </c>
      <c r="O128" s="31">
        <v>432</v>
      </c>
      <c r="P128" s="31">
        <v>432</v>
      </c>
      <c r="Q128" s="90">
        <v>4.3199999999999994</v>
      </c>
      <c r="R128" s="31">
        <v>62</v>
      </c>
      <c r="S128" s="31">
        <v>62</v>
      </c>
      <c r="T128" s="90">
        <v>0.62</v>
      </c>
      <c r="U128" s="31">
        <v>0</v>
      </c>
      <c r="V128" s="31">
        <v>0</v>
      </c>
      <c r="W128" s="90">
        <v>0</v>
      </c>
      <c r="X128" s="31">
        <v>0</v>
      </c>
      <c r="Y128" s="31">
        <v>0</v>
      </c>
      <c r="Z128" s="90">
        <v>0</v>
      </c>
      <c r="AA128" s="31">
        <v>0</v>
      </c>
      <c r="AB128" s="31">
        <v>0</v>
      </c>
      <c r="AC128" s="90">
        <v>0</v>
      </c>
      <c r="AD128" s="31">
        <v>0</v>
      </c>
      <c r="AE128" s="31">
        <v>0</v>
      </c>
      <c r="AF128" s="90">
        <v>0</v>
      </c>
      <c r="AG128" s="31">
        <v>0</v>
      </c>
      <c r="AH128" s="31">
        <v>0</v>
      </c>
      <c r="AI128" s="90">
        <v>0</v>
      </c>
      <c r="AJ128" s="179">
        <v>79</v>
      </c>
      <c r="AK128" s="179">
        <v>91</v>
      </c>
      <c r="AL128" s="99">
        <v>0.85999599999999998</v>
      </c>
      <c r="AM128" s="179">
        <v>81</v>
      </c>
      <c r="AN128" s="179">
        <v>0</v>
      </c>
      <c r="AO128" s="99">
        <v>0.26997299999999996</v>
      </c>
      <c r="AP128" s="179">
        <v>0</v>
      </c>
      <c r="AQ128" s="179">
        <v>0</v>
      </c>
      <c r="AR128" s="99">
        <v>0</v>
      </c>
      <c r="AS128" s="90">
        <v>0</v>
      </c>
      <c r="AT128" s="90">
        <v>0</v>
      </c>
      <c r="AU128" s="90">
        <v>0</v>
      </c>
      <c r="AV128" s="31">
        <v>10</v>
      </c>
      <c r="AW128" s="31">
        <v>10</v>
      </c>
      <c r="AX128" s="90">
        <v>0.06</v>
      </c>
      <c r="AY128" s="31">
        <v>199</v>
      </c>
      <c r="AZ128" s="31">
        <v>199</v>
      </c>
      <c r="BA128" s="90">
        <v>1.194</v>
      </c>
      <c r="BB128" s="99">
        <v>8.1313040000000001</v>
      </c>
    </row>
    <row r="129" spans="1:54" x14ac:dyDescent="0.2">
      <c r="A129" s="19">
        <v>886</v>
      </c>
      <c r="B129" s="23" t="s">
        <v>124</v>
      </c>
      <c r="C129" s="31">
        <v>390</v>
      </c>
      <c r="D129" s="31">
        <v>459</v>
      </c>
      <c r="E129" s="90">
        <v>2.5814999999999997</v>
      </c>
      <c r="F129" s="31">
        <v>52</v>
      </c>
      <c r="G129" s="31">
        <v>69</v>
      </c>
      <c r="H129" s="90">
        <v>0.61916099999999996</v>
      </c>
      <c r="I129" s="31">
        <v>10</v>
      </c>
      <c r="J129" s="31">
        <v>0</v>
      </c>
      <c r="K129" s="90">
        <v>0.02</v>
      </c>
      <c r="L129" s="31">
        <v>0</v>
      </c>
      <c r="M129" s="31">
        <v>0</v>
      </c>
      <c r="N129" s="90">
        <v>0</v>
      </c>
      <c r="O129" s="31">
        <v>275</v>
      </c>
      <c r="P129" s="31">
        <v>275</v>
      </c>
      <c r="Q129" s="90">
        <v>2.75</v>
      </c>
      <c r="R129" s="31">
        <v>55</v>
      </c>
      <c r="S129" s="31">
        <v>55</v>
      </c>
      <c r="T129" s="90">
        <v>0.54999999999999993</v>
      </c>
      <c r="U129" s="31">
        <v>0</v>
      </c>
      <c r="V129" s="31">
        <v>0</v>
      </c>
      <c r="W129" s="90">
        <v>0</v>
      </c>
      <c r="X129" s="31">
        <v>0</v>
      </c>
      <c r="Y129" s="31">
        <v>0</v>
      </c>
      <c r="Z129" s="90">
        <v>0</v>
      </c>
      <c r="AA129" s="31">
        <v>0</v>
      </c>
      <c r="AB129" s="31">
        <v>0</v>
      </c>
      <c r="AC129" s="90">
        <v>0</v>
      </c>
      <c r="AD129" s="31">
        <v>0</v>
      </c>
      <c r="AE129" s="31">
        <v>0</v>
      </c>
      <c r="AF129" s="90">
        <v>0</v>
      </c>
      <c r="AG129" s="31">
        <v>0</v>
      </c>
      <c r="AH129" s="31">
        <v>0</v>
      </c>
      <c r="AI129" s="90">
        <v>0</v>
      </c>
      <c r="AJ129" s="179">
        <v>0</v>
      </c>
      <c r="AK129" s="179">
        <v>0</v>
      </c>
      <c r="AL129" s="99">
        <v>0</v>
      </c>
      <c r="AM129" s="179">
        <v>425</v>
      </c>
      <c r="AN129" s="179">
        <v>0</v>
      </c>
      <c r="AO129" s="99">
        <v>1.416525</v>
      </c>
      <c r="AP129" s="179">
        <v>6</v>
      </c>
      <c r="AQ129" s="179">
        <v>0</v>
      </c>
      <c r="AR129" s="99">
        <v>1.2E-2</v>
      </c>
      <c r="AS129" s="90">
        <v>0</v>
      </c>
      <c r="AT129" s="90">
        <v>0</v>
      </c>
      <c r="AU129" s="90">
        <v>0</v>
      </c>
      <c r="AV129" s="31">
        <v>0</v>
      </c>
      <c r="AW129" s="31">
        <v>0</v>
      </c>
      <c r="AX129" s="90">
        <v>0</v>
      </c>
      <c r="AY129" s="31">
        <v>850</v>
      </c>
      <c r="AZ129" s="31">
        <v>893</v>
      </c>
      <c r="BA129" s="90">
        <v>5.2719999999999994</v>
      </c>
      <c r="BB129" s="99">
        <v>13.221185999999999</v>
      </c>
    </row>
    <row r="130" spans="1:54" x14ac:dyDescent="0.2">
      <c r="A130" s="19">
        <v>887</v>
      </c>
      <c r="B130" s="23" t="s">
        <v>125</v>
      </c>
      <c r="C130" s="31">
        <v>118</v>
      </c>
      <c r="D130" s="31">
        <v>307</v>
      </c>
      <c r="E130" s="90">
        <v>1.3694999999999999</v>
      </c>
      <c r="F130" s="31">
        <v>240</v>
      </c>
      <c r="G130" s="31">
        <v>29</v>
      </c>
      <c r="H130" s="90">
        <v>1.1692369999999999</v>
      </c>
      <c r="I130" s="31">
        <v>13</v>
      </c>
      <c r="J130" s="31">
        <v>14</v>
      </c>
      <c r="K130" s="90">
        <v>8.199999999999999E-2</v>
      </c>
      <c r="L130" s="31">
        <v>0</v>
      </c>
      <c r="M130" s="31">
        <v>0</v>
      </c>
      <c r="N130" s="90">
        <v>0</v>
      </c>
      <c r="O130" s="31">
        <v>449</v>
      </c>
      <c r="P130" s="31">
        <v>458</v>
      </c>
      <c r="Q130" s="90">
        <v>4.542497</v>
      </c>
      <c r="R130" s="31">
        <v>141</v>
      </c>
      <c r="S130" s="31">
        <v>142</v>
      </c>
      <c r="T130" s="90">
        <v>1.4166669999999999</v>
      </c>
      <c r="U130" s="31">
        <v>0</v>
      </c>
      <c r="V130" s="31">
        <v>0</v>
      </c>
      <c r="W130" s="90">
        <v>0</v>
      </c>
      <c r="X130" s="31">
        <v>46</v>
      </c>
      <c r="Y130" s="31">
        <v>50</v>
      </c>
      <c r="Z130" s="90">
        <v>0.48333199999999998</v>
      </c>
      <c r="AA130" s="31">
        <v>17</v>
      </c>
      <c r="AB130" s="31">
        <v>0</v>
      </c>
      <c r="AC130" s="90">
        <v>5.6660999999999996E-2</v>
      </c>
      <c r="AD130" s="31">
        <v>0</v>
      </c>
      <c r="AE130" s="31">
        <v>0</v>
      </c>
      <c r="AF130" s="90">
        <v>0</v>
      </c>
      <c r="AG130" s="31">
        <v>0</v>
      </c>
      <c r="AH130" s="31">
        <v>0</v>
      </c>
      <c r="AI130" s="90">
        <v>0</v>
      </c>
      <c r="AJ130" s="179">
        <v>53</v>
      </c>
      <c r="AK130" s="179">
        <v>65</v>
      </c>
      <c r="AL130" s="99">
        <v>0.59999599999999997</v>
      </c>
      <c r="AM130" s="179">
        <v>22</v>
      </c>
      <c r="AN130" s="179">
        <v>0</v>
      </c>
      <c r="AO130" s="99">
        <v>7.3326000000000002E-2</v>
      </c>
      <c r="AP130" s="179">
        <v>0</v>
      </c>
      <c r="AQ130" s="179">
        <v>0</v>
      </c>
      <c r="AR130" s="99">
        <v>0</v>
      </c>
      <c r="AS130" s="90">
        <v>0.23026249999999995</v>
      </c>
      <c r="AT130" s="90">
        <v>0.32236749999999997</v>
      </c>
      <c r="AU130" s="90">
        <v>0.55262999999999995</v>
      </c>
      <c r="AV130" s="31">
        <v>0</v>
      </c>
      <c r="AW130" s="31">
        <v>0</v>
      </c>
      <c r="AX130" s="90">
        <v>0</v>
      </c>
      <c r="AY130" s="31">
        <v>249</v>
      </c>
      <c r="AZ130" s="31">
        <v>272</v>
      </c>
      <c r="BA130" s="90">
        <v>1.5859999999999999</v>
      </c>
      <c r="BB130" s="99">
        <v>11.931846</v>
      </c>
    </row>
    <row r="131" spans="1:54" x14ac:dyDescent="0.2">
      <c r="A131" s="19">
        <v>888</v>
      </c>
      <c r="B131" s="23" t="s">
        <v>126</v>
      </c>
      <c r="C131" s="31">
        <v>0</v>
      </c>
      <c r="D131" s="31">
        <v>0</v>
      </c>
      <c r="E131" s="90">
        <v>0</v>
      </c>
      <c r="F131" s="31">
        <v>0</v>
      </c>
      <c r="G131" s="31">
        <v>0</v>
      </c>
      <c r="H131" s="90">
        <v>0</v>
      </c>
      <c r="I131" s="31">
        <v>21</v>
      </c>
      <c r="J131" s="31">
        <v>28</v>
      </c>
      <c r="K131" s="90">
        <v>0.154</v>
      </c>
      <c r="L131" s="31">
        <v>0</v>
      </c>
      <c r="M131" s="31">
        <v>0</v>
      </c>
      <c r="N131" s="90">
        <v>0</v>
      </c>
      <c r="O131" s="31">
        <v>129</v>
      </c>
      <c r="P131" s="31">
        <v>129</v>
      </c>
      <c r="Q131" s="90">
        <v>1.29</v>
      </c>
      <c r="R131" s="31">
        <v>36</v>
      </c>
      <c r="S131" s="31">
        <v>36</v>
      </c>
      <c r="T131" s="90">
        <v>0.36</v>
      </c>
      <c r="U131" s="31">
        <v>0</v>
      </c>
      <c r="V131" s="31">
        <v>0</v>
      </c>
      <c r="W131" s="90">
        <v>0</v>
      </c>
      <c r="X131" s="31">
        <v>0</v>
      </c>
      <c r="Y131" s="31">
        <v>0</v>
      </c>
      <c r="Z131" s="90">
        <v>0</v>
      </c>
      <c r="AA131" s="31">
        <v>0</v>
      </c>
      <c r="AB131" s="31">
        <v>0</v>
      </c>
      <c r="AC131" s="90">
        <v>0</v>
      </c>
      <c r="AD131" s="31">
        <v>0</v>
      </c>
      <c r="AE131" s="31">
        <v>0</v>
      </c>
      <c r="AF131" s="90">
        <v>0</v>
      </c>
      <c r="AG131" s="31">
        <v>0</v>
      </c>
      <c r="AH131" s="31">
        <v>0</v>
      </c>
      <c r="AI131" s="90">
        <v>0</v>
      </c>
      <c r="AJ131" s="179">
        <v>141</v>
      </c>
      <c r="AK131" s="179">
        <v>140</v>
      </c>
      <c r="AL131" s="99">
        <v>1.4041669999999999</v>
      </c>
      <c r="AM131" s="179">
        <v>319</v>
      </c>
      <c r="AN131" s="179">
        <v>0</v>
      </c>
      <c r="AO131" s="99">
        <v>1.0632269999999999</v>
      </c>
      <c r="AP131" s="179">
        <v>7</v>
      </c>
      <c r="AQ131" s="179">
        <v>0</v>
      </c>
      <c r="AR131" s="99">
        <v>1.3999999999999999E-2</v>
      </c>
      <c r="AS131" s="90">
        <v>0</v>
      </c>
      <c r="AT131" s="90">
        <v>0</v>
      </c>
      <c r="AU131" s="90">
        <v>0</v>
      </c>
      <c r="AV131" s="31">
        <v>0</v>
      </c>
      <c r="AW131" s="31">
        <v>0</v>
      </c>
      <c r="AX131" s="90">
        <v>0</v>
      </c>
      <c r="AY131" s="31">
        <v>669</v>
      </c>
      <c r="AZ131" s="31">
        <v>777</v>
      </c>
      <c r="BA131" s="90">
        <v>4.4459999999999997</v>
      </c>
      <c r="BB131" s="99">
        <v>8.7313939999999981</v>
      </c>
    </row>
    <row r="132" spans="1:54" x14ac:dyDescent="0.2">
      <c r="A132" s="19">
        <v>889</v>
      </c>
      <c r="B132" s="23" t="s">
        <v>127</v>
      </c>
      <c r="C132" s="31">
        <v>6</v>
      </c>
      <c r="D132" s="31">
        <v>4</v>
      </c>
      <c r="E132" s="90">
        <v>2.8999999999999998E-2</v>
      </c>
      <c r="F132" s="31">
        <v>4</v>
      </c>
      <c r="G132" s="31">
        <v>0</v>
      </c>
      <c r="H132" s="90">
        <v>1.6667999999999999E-2</v>
      </c>
      <c r="I132" s="31">
        <v>0</v>
      </c>
      <c r="J132" s="31">
        <v>0</v>
      </c>
      <c r="K132" s="90">
        <v>0</v>
      </c>
      <c r="L132" s="31">
        <v>0</v>
      </c>
      <c r="M132" s="31">
        <v>0</v>
      </c>
      <c r="N132" s="90">
        <v>0</v>
      </c>
      <c r="O132" s="31">
        <v>0</v>
      </c>
      <c r="P132" s="31">
        <v>55.714285714285708</v>
      </c>
      <c r="Q132" s="90">
        <v>0.32498142857142853</v>
      </c>
      <c r="R132" s="31">
        <v>0</v>
      </c>
      <c r="S132" s="31">
        <v>9</v>
      </c>
      <c r="T132" s="90">
        <v>6.0002999999999994E-2</v>
      </c>
      <c r="U132" s="31">
        <v>0</v>
      </c>
      <c r="V132" s="31">
        <v>0</v>
      </c>
      <c r="W132" s="90">
        <v>0</v>
      </c>
      <c r="X132" s="31">
        <v>42</v>
      </c>
      <c r="Y132" s="31">
        <v>42</v>
      </c>
      <c r="Z132" s="90">
        <v>0.42</v>
      </c>
      <c r="AA132" s="31">
        <v>0</v>
      </c>
      <c r="AB132" s="31">
        <v>0</v>
      </c>
      <c r="AC132" s="90">
        <v>0</v>
      </c>
      <c r="AD132" s="31">
        <v>0</v>
      </c>
      <c r="AE132" s="31">
        <v>0</v>
      </c>
      <c r="AF132" s="90">
        <v>0</v>
      </c>
      <c r="AG132" s="31">
        <v>0</v>
      </c>
      <c r="AH132" s="31">
        <v>0</v>
      </c>
      <c r="AI132" s="90">
        <v>0</v>
      </c>
      <c r="AJ132" s="179">
        <v>0</v>
      </c>
      <c r="AK132" s="179">
        <v>0</v>
      </c>
      <c r="AL132" s="99">
        <v>0</v>
      </c>
      <c r="AM132" s="179">
        <v>24</v>
      </c>
      <c r="AN132" s="179">
        <v>0</v>
      </c>
      <c r="AO132" s="99">
        <v>7.9991999999999994E-2</v>
      </c>
      <c r="AP132" s="179">
        <v>0</v>
      </c>
      <c r="AQ132" s="179">
        <v>0</v>
      </c>
      <c r="AR132" s="99">
        <v>0</v>
      </c>
      <c r="AS132" s="90">
        <v>0</v>
      </c>
      <c r="AT132" s="90">
        <v>0</v>
      </c>
      <c r="AU132" s="90">
        <v>0</v>
      </c>
      <c r="AV132" s="31">
        <v>0</v>
      </c>
      <c r="AW132" s="31">
        <v>0</v>
      </c>
      <c r="AX132" s="90">
        <v>0</v>
      </c>
      <c r="AY132" s="31">
        <v>102</v>
      </c>
      <c r="AZ132" s="31">
        <v>99</v>
      </c>
      <c r="BA132" s="90">
        <v>0.6</v>
      </c>
      <c r="BB132" s="99">
        <v>1.5306444285714285</v>
      </c>
    </row>
    <row r="133" spans="1:54" x14ac:dyDescent="0.2">
      <c r="A133" s="19">
        <v>890</v>
      </c>
      <c r="B133" s="23" t="s">
        <v>128</v>
      </c>
      <c r="C133" s="31">
        <v>0</v>
      </c>
      <c r="D133" s="31">
        <v>0</v>
      </c>
      <c r="E133" s="90">
        <v>0</v>
      </c>
      <c r="F133" s="31">
        <v>8</v>
      </c>
      <c r="G133" s="31">
        <v>8</v>
      </c>
      <c r="H133" s="90">
        <v>0.08</v>
      </c>
      <c r="I133" s="31">
        <v>0</v>
      </c>
      <c r="J133" s="31">
        <v>0</v>
      </c>
      <c r="K133" s="90">
        <v>0</v>
      </c>
      <c r="L133" s="31">
        <v>0</v>
      </c>
      <c r="M133" s="31">
        <v>0</v>
      </c>
      <c r="N133" s="90">
        <v>0</v>
      </c>
      <c r="O133" s="31">
        <v>218</v>
      </c>
      <c r="P133" s="31">
        <v>236</v>
      </c>
      <c r="Q133" s="90">
        <v>2.2849939999999997</v>
      </c>
      <c r="R133" s="31">
        <v>16</v>
      </c>
      <c r="S133" s="31">
        <v>34</v>
      </c>
      <c r="T133" s="90">
        <v>0.28000599999999998</v>
      </c>
      <c r="U133" s="31">
        <v>0</v>
      </c>
      <c r="V133" s="31">
        <v>0</v>
      </c>
      <c r="W133" s="90">
        <v>0</v>
      </c>
      <c r="X133" s="31">
        <v>0</v>
      </c>
      <c r="Y133" s="31">
        <v>0</v>
      </c>
      <c r="Z133" s="90">
        <v>0</v>
      </c>
      <c r="AA133" s="31">
        <v>0</v>
      </c>
      <c r="AB133" s="31">
        <v>0</v>
      </c>
      <c r="AC133" s="90">
        <v>0</v>
      </c>
      <c r="AD133" s="31">
        <v>0</v>
      </c>
      <c r="AE133" s="31">
        <v>0</v>
      </c>
      <c r="AF133" s="90">
        <v>0</v>
      </c>
      <c r="AG133" s="31">
        <v>0</v>
      </c>
      <c r="AH133" s="31">
        <v>0</v>
      </c>
      <c r="AI133" s="90">
        <v>0</v>
      </c>
      <c r="AJ133" s="179">
        <v>0</v>
      </c>
      <c r="AK133" s="179">
        <v>0</v>
      </c>
      <c r="AL133" s="99">
        <v>0</v>
      </c>
      <c r="AM133" s="179">
        <v>31</v>
      </c>
      <c r="AN133" s="179">
        <v>0</v>
      </c>
      <c r="AO133" s="99">
        <v>0.103323</v>
      </c>
      <c r="AP133" s="179">
        <v>0</v>
      </c>
      <c r="AQ133" s="179">
        <v>0</v>
      </c>
      <c r="AR133" s="99">
        <v>0</v>
      </c>
      <c r="AS133" s="90">
        <v>0</v>
      </c>
      <c r="AT133" s="90">
        <v>0</v>
      </c>
      <c r="AU133" s="90">
        <v>0</v>
      </c>
      <c r="AV133" s="31">
        <v>0</v>
      </c>
      <c r="AW133" s="31">
        <v>0</v>
      </c>
      <c r="AX133" s="90">
        <v>0</v>
      </c>
      <c r="AY133" s="31">
        <v>113</v>
      </c>
      <c r="AZ133" s="31">
        <v>119</v>
      </c>
      <c r="BA133" s="90">
        <v>0.70199999999999996</v>
      </c>
      <c r="BB133" s="99">
        <v>3.4503229999999996</v>
      </c>
    </row>
    <row r="134" spans="1:54" x14ac:dyDescent="0.2">
      <c r="A134" s="19">
        <v>891</v>
      </c>
      <c r="B134" s="23" t="s">
        <v>129</v>
      </c>
      <c r="C134" s="31">
        <v>0</v>
      </c>
      <c r="D134" s="31">
        <v>0</v>
      </c>
      <c r="E134" s="90">
        <v>0</v>
      </c>
      <c r="F134" s="31">
        <v>0</v>
      </c>
      <c r="G134" s="31">
        <v>0</v>
      </c>
      <c r="H134" s="90">
        <v>0</v>
      </c>
      <c r="I134" s="31">
        <v>0</v>
      </c>
      <c r="J134" s="31">
        <v>0</v>
      </c>
      <c r="K134" s="90">
        <v>0</v>
      </c>
      <c r="L134" s="31">
        <v>0</v>
      </c>
      <c r="M134" s="31">
        <v>0</v>
      </c>
      <c r="N134" s="90">
        <v>0</v>
      </c>
      <c r="O134" s="31">
        <v>255</v>
      </c>
      <c r="P134" s="31">
        <v>255</v>
      </c>
      <c r="Q134" s="90">
        <v>2.5499999999999998</v>
      </c>
      <c r="R134" s="31">
        <v>59</v>
      </c>
      <c r="S134" s="31">
        <v>59</v>
      </c>
      <c r="T134" s="90">
        <v>0.59</v>
      </c>
      <c r="U134" s="31">
        <v>0</v>
      </c>
      <c r="V134" s="31">
        <v>0</v>
      </c>
      <c r="W134" s="90">
        <v>0</v>
      </c>
      <c r="X134" s="31">
        <v>0</v>
      </c>
      <c r="Y134" s="31">
        <v>0</v>
      </c>
      <c r="Z134" s="90">
        <v>0</v>
      </c>
      <c r="AA134" s="31">
        <v>0</v>
      </c>
      <c r="AB134" s="31">
        <v>0</v>
      </c>
      <c r="AC134" s="90">
        <v>0</v>
      </c>
      <c r="AD134" s="31">
        <v>0</v>
      </c>
      <c r="AE134" s="31">
        <v>0</v>
      </c>
      <c r="AF134" s="90">
        <v>0</v>
      </c>
      <c r="AG134" s="31">
        <v>0</v>
      </c>
      <c r="AH134" s="31">
        <v>0</v>
      </c>
      <c r="AI134" s="90">
        <v>0</v>
      </c>
      <c r="AJ134" s="179">
        <v>2</v>
      </c>
      <c r="AK134" s="179">
        <v>10</v>
      </c>
      <c r="AL134" s="99">
        <v>6.6664000000000001E-2</v>
      </c>
      <c r="AM134" s="179">
        <v>127</v>
      </c>
      <c r="AN134" s="179">
        <v>0</v>
      </c>
      <c r="AO134" s="99">
        <v>0.42329099999999997</v>
      </c>
      <c r="AP134" s="179">
        <v>0</v>
      </c>
      <c r="AQ134" s="179">
        <v>0</v>
      </c>
      <c r="AR134" s="99">
        <v>0</v>
      </c>
      <c r="AS134" s="90">
        <v>0</v>
      </c>
      <c r="AT134" s="90">
        <v>0</v>
      </c>
      <c r="AU134" s="90">
        <v>0</v>
      </c>
      <c r="AV134" s="31">
        <v>0</v>
      </c>
      <c r="AW134" s="31">
        <v>0</v>
      </c>
      <c r="AX134" s="90">
        <v>0</v>
      </c>
      <c r="AY134" s="31">
        <v>165</v>
      </c>
      <c r="AZ134" s="31">
        <v>185</v>
      </c>
      <c r="BA134" s="90">
        <v>1.07</v>
      </c>
      <c r="BB134" s="99">
        <v>4.6999549999999992</v>
      </c>
    </row>
    <row r="135" spans="1:54" x14ac:dyDescent="0.2">
      <c r="A135" s="19">
        <v>892</v>
      </c>
      <c r="B135" s="23" t="s">
        <v>130</v>
      </c>
      <c r="C135" s="31">
        <v>34</v>
      </c>
      <c r="D135" s="31">
        <v>34</v>
      </c>
      <c r="E135" s="90">
        <v>0.20399999999999999</v>
      </c>
      <c r="F135" s="31">
        <v>5</v>
      </c>
      <c r="G135" s="31">
        <v>6</v>
      </c>
      <c r="H135" s="90">
        <v>5.5833000000000001E-2</v>
      </c>
      <c r="I135" s="31">
        <v>21</v>
      </c>
      <c r="J135" s="31">
        <v>20</v>
      </c>
      <c r="K135" s="90">
        <v>0.122</v>
      </c>
      <c r="L135" s="31">
        <v>0</v>
      </c>
      <c r="M135" s="31">
        <v>0</v>
      </c>
      <c r="N135" s="90">
        <v>0</v>
      </c>
      <c r="O135" s="31">
        <v>249</v>
      </c>
      <c r="P135" s="31">
        <v>253</v>
      </c>
      <c r="Q135" s="90">
        <v>2.5133319999999997</v>
      </c>
      <c r="R135" s="31">
        <v>26</v>
      </c>
      <c r="S135" s="31">
        <v>26</v>
      </c>
      <c r="T135" s="90">
        <v>0.26</v>
      </c>
      <c r="U135" s="31">
        <v>0</v>
      </c>
      <c r="V135" s="31">
        <v>0</v>
      </c>
      <c r="W135" s="90">
        <v>0</v>
      </c>
      <c r="X135" s="31">
        <v>0</v>
      </c>
      <c r="Y135" s="31">
        <v>0</v>
      </c>
      <c r="Z135" s="90">
        <v>0</v>
      </c>
      <c r="AA135" s="31">
        <v>0</v>
      </c>
      <c r="AB135" s="31">
        <v>0</v>
      </c>
      <c r="AC135" s="90">
        <v>0</v>
      </c>
      <c r="AD135" s="31">
        <v>0</v>
      </c>
      <c r="AE135" s="31">
        <v>0</v>
      </c>
      <c r="AF135" s="90">
        <v>0</v>
      </c>
      <c r="AG135" s="31">
        <v>0</v>
      </c>
      <c r="AH135" s="31">
        <v>0</v>
      </c>
      <c r="AI135" s="90">
        <v>0</v>
      </c>
      <c r="AJ135" s="179">
        <v>152</v>
      </c>
      <c r="AK135" s="179">
        <v>154</v>
      </c>
      <c r="AL135" s="99">
        <v>1.531666</v>
      </c>
      <c r="AM135" s="179">
        <v>76</v>
      </c>
      <c r="AN135" s="179">
        <v>0</v>
      </c>
      <c r="AO135" s="99">
        <v>0.25330799999999998</v>
      </c>
      <c r="AP135" s="179">
        <v>0</v>
      </c>
      <c r="AQ135" s="179">
        <v>0</v>
      </c>
      <c r="AR135" s="99">
        <v>0</v>
      </c>
      <c r="AS135" s="90">
        <v>0</v>
      </c>
      <c r="AT135" s="90">
        <v>0</v>
      </c>
      <c r="AU135" s="90">
        <v>0</v>
      </c>
      <c r="AV135" s="31">
        <v>0</v>
      </c>
      <c r="AW135" s="31">
        <v>0</v>
      </c>
      <c r="AX135" s="90">
        <v>0</v>
      </c>
      <c r="AY135" s="31">
        <v>140</v>
      </c>
      <c r="AZ135" s="31">
        <v>139</v>
      </c>
      <c r="BA135" s="90">
        <v>0.83599999999999997</v>
      </c>
      <c r="BB135" s="99">
        <v>5.7761389999999997</v>
      </c>
    </row>
    <row r="136" spans="1:54" x14ac:dyDescent="0.2">
      <c r="A136" s="19">
        <v>893</v>
      </c>
      <c r="B136" s="23" t="s">
        <v>131</v>
      </c>
      <c r="C136" s="31">
        <v>8</v>
      </c>
      <c r="D136" s="31">
        <v>13</v>
      </c>
      <c r="E136" s="90">
        <v>6.5500000000000003E-2</v>
      </c>
      <c r="F136" s="31">
        <v>10</v>
      </c>
      <c r="G136" s="31">
        <v>12</v>
      </c>
      <c r="H136" s="90">
        <v>0.111666</v>
      </c>
      <c r="I136" s="31">
        <v>10</v>
      </c>
      <c r="J136" s="31">
        <v>13</v>
      </c>
      <c r="K136" s="90">
        <v>7.1999999999999995E-2</v>
      </c>
      <c r="L136" s="31">
        <v>0</v>
      </c>
      <c r="M136" s="31">
        <v>0</v>
      </c>
      <c r="N136" s="90">
        <v>0</v>
      </c>
      <c r="O136" s="31">
        <v>347</v>
      </c>
      <c r="P136" s="31">
        <v>347</v>
      </c>
      <c r="Q136" s="90">
        <v>3.4699999999999998</v>
      </c>
      <c r="R136" s="31">
        <v>58</v>
      </c>
      <c r="S136" s="31">
        <v>58</v>
      </c>
      <c r="T136" s="90">
        <v>0.57999999999999996</v>
      </c>
      <c r="U136" s="31">
        <v>0</v>
      </c>
      <c r="V136" s="31">
        <v>0</v>
      </c>
      <c r="W136" s="90">
        <v>0</v>
      </c>
      <c r="X136" s="31">
        <v>0</v>
      </c>
      <c r="Y136" s="31">
        <v>0</v>
      </c>
      <c r="Z136" s="90">
        <v>0</v>
      </c>
      <c r="AA136" s="31">
        <v>0</v>
      </c>
      <c r="AB136" s="31">
        <v>0</v>
      </c>
      <c r="AC136" s="90">
        <v>0</v>
      </c>
      <c r="AD136" s="31">
        <v>0</v>
      </c>
      <c r="AE136" s="31">
        <v>0</v>
      </c>
      <c r="AF136" s="90">
        <v>0</v>
      </c>
      <c r="AG136" s="31">
        <v>0</v>
      </c>
      <c r="AH136" s="31">
        <v>0</v>
      </c>
      <c r="AI136" s="90">
        <v>0</v>
      </c>
      <c r="AJ136" s="179">
        <v>0</v>
      </c>
      <c r="AK136" s="179">
        <v>0</v>
      </c>
      <c r="AL136" s="99">
        <v>0</v>
      </c>
      <c r="AM136" s="179">
        <v>0</v>
      </c>
      <c r="AN136" s="179">
        <v>0</v>
      </c>
      <c r="AO136" s="99">
        <v>0</v>
      </c>
      <c r="AP136" s="179">
        <v>8</v>
      </c>
      <c r="AQ136" s="179">
        <v>0</v>
      </c>
      <c r="AR136" s="99">
        <v>1.6E-2</v>
      </c>
      <c r="AS136" s="90">
        <v>0</v>
      </c>
      <c r="AT136" s="90">
        <v>0</v>
      </c>
      <c r="AU136" s="90">
        <v>0</v>
      </c>
      <c r="AV136" s="31">
        <v>0</v>
      </c>
      <c r="AW136" s="31">
        <v>0</v>
      </c>
      <c r="AX136" s="90">
        <v>0</v>
      </c>
      <c r="AY136" s="31">
        <v>83</v>
      </c>
      <c r="AZ136" s="31">
        <v>90</v>
      </c>
      <c r="BA136" s="90">
        <v>0.52600000000000002</v>
      </c>
      <c r="BB136" s="99">
        <v>4.8411659999999994</v>
      </c>
    </row>
    <row r="137" spans="1:54" x14ac:dyDescent="0.2">
      <c r="A137" s="19">
        <v>894</v>
      </c>
      <c r="B137" s="23" t="s">
        <v>132</v>
      </c>
      <c r="C137" s="31">
        <v>36</v>
      </c>
      <c r="D137" s="31">
        <v>3.4285714285714284</v>
      </c>
      <c r="E137" s="90">
        <v>0.10199999999999999</v>
      </c>
      <c r="F137" s="31">
        <v>0</v>
      </c>
      <c r="G137" s="31">
        <v>0</v>
      </c>
      <c r="H137" s="90">
        <v>0</v>
      </c>
      <c r="I137" s="31">
        <v>0</v>
      </c>
      <c r="J137" s="31">
        <v>0</v>
      </c>
      <c r="K137" s="90">
        <v>0</v>
      </c>
      <c r="L137" s="31">
        <v>0</v>
      </c>
      <c r="M137" s="31">
        <v>0</v>
      </c>
      <c r="N137" s="90">
        <v>0</v>
      </c>
      <c r="O137" s="31">
        <v>48</v>
      </c>
      <c r="P137" s="31">
        <v>114</v>
      </c>
      <c r="Q137" s="90">
        <v>0.86497799999999991</v>
      </c>
      <c r="R137" s="31">
        <v>0</v>
      </c>
      <c r="S137" s="31">
        <v>0</v>
      </c>
      <c r="T137" s="90">
        <v>0</v>
      </c>
      <c r="U137" s="31">
        <v>0</v>
      </c>
      <c r="V137" s="31">
        <v>0</v>
      </c>
      <c r="W137" s="90">
        <v>0</v>
      </c>
      <c r="X137" s="31">
        <v>0</v>
      </c>
      <c r="Y137" s="31">
        <v>0</v>
      </c>
      <c r="Z137" s="90">
        <v>0</v>
      </c>
      <c r="AA137" s="31">
        <v>0</v>
      </c>
      <c r="AB137" s="31">
        <v>0</v>
      </c>
      <c r="AC137" s="90">
        <v>0</v>
      </c>
      <c r="AD137" s="31">
        <v>0</v>
      </c>
      <c r="AE137" s="31">
        <v>0</v>
      </c>
      <c r="AF137" s="90">
        <v>0</v>
      </c>
      <c r="AG137" s="31">
        <v>0</v>
      </c>
      <c r="AH137" s="31">
        <v>0</v>
      </c>
      <c r="AI137" s="90">
        <v>0</v>
      </c>
      <c r="AJ137" s="179">
        <v>48</v>
      </c>
      <c r="AK137" s="179">
        <v>48</v>
      </c>
      <c r="AL137" s="99">
        <v>0.48</v>
      </c>
      <c r="AM137" s="179">
        <v>0</v>
      </c>
      <c r="AN137" s="179">
        <v>0</v>
      </c>
      <c r="AO137" s="99">
        <v>0</v>
      </c>
      <c r="AP137" s="179">
        <v>0</v>
      </c>
      <c r="AQ137" s="179">
        <v>0</v>
      </c>
      <c r="AR137" s="99">
        <v>0</v>
      </c>
      <c r="AS137" s="90">
        <v>0</v>
      </c>
      <c r="AT137" s="90">
        <v>0</v>
      </c>
      <c r="AU137" s="90">
        <v>0</v>
      </c>
      <c r="AV137" s="31">
        <v>0</v>
      </c>
      <c r="AW137" s="31">
        <v>0</v>
      </c>
      <c r="AX137" s="90">
        <v>0</v>
      </c>
      <c r="AY137" s="31">
        <v>90</v>
      </c>
      <c r="AZ137" s="31">
        <v>115</v>
      </c>
      <c r="BA137" s="90">
        <v>0.64</v>
      </c>
      <c r="BB137" s="99">
        <v>2.0869779999999998</v>
      </c>
    </row>
    <row r="138" spans="1:54" x14ac:dyDescent="0.2">
      <c r="A138" s="19">
        <v>895</v>
      </c>
      <c r="B138" s="23" t="s">
        <v>133</v>
      </c>
      <c r="C138" s="31">
        <v>47</v>
      </c>
      <c r="D138" s="31">
        <v>47</v>
      </c>
      <c r="E138" s="90">
        <v>0.28199999999999997</v>
      </c>
      <c r="F138" s="31">
        <v>2</v>
      </c>
      <c r="G138" s="31">
        <v>21</v>
      </c>
      <c r="H138" s="90">
        <v>0.130827</v>
      </c>
      <c r="I138" s="31">
        <v>24</v>
      </c>
      <c r="J138" s="31">
        <v>24</v>
      </c>
      <c r="K138" s="90">
        <v>0.14399999999999999</v>
      </c>
      <c r="L138" s="31">
        <v>0</v>
      </c>
      <c r="M138" s="31">
        <v>0</v>
      </c>
      <c r="N138" s="90">
        <v>0</v>
      </c>
      <c r="O138" s="31">
        <v>112</v>
      </c>
      <c r="P138" s="31">
        <v>112</v>
      </c>
      <c r="Q138" s="90">
        <v>1.1199999999999999</v>
      </c>
      <c r="R138" s="31">
        <v>10</v>
      </c>
      <c r="S138" s="31">
        <v>10</v>
      </c>
      <c r="T138" s="90">
        <v>9.9999999999999992E-2</v>
      </c>
      <c r="U138" s="31">
        <v>0</v>
      </c>
      <c r="V138" s="31">
        <v>0</v>
      </c>
      <c r="W138" s="90">
        <v>0</v>
      </c>
      <c r="X138" s="31">
        <v>56</v>
      </c>
      <c r="Y138" s="31">
        <v>56</v>
      </c>
      <c r="Z138" s="90">
        <v>0.55999999999999994</v>
      </c>
      <c r="AA138" s="31">
        <v>8</v>
      </c>
      <c r="AB138" s="31">
        <v>8</v>
      </c>
      <c r="AC138" s="90">
        <v>0.08</v>
      </c>
      <c r="AD138" s="31">
        <v>0</v>
      </c>
      <c r="AE138" s="31">
        <v>0</v>
      </c>
      <c r="AF138" s="90">
        <v>0</v>
      </c>
      <c r="AG138" s="31">
        <v>0</v>
      </c>
      <c r="AH138" s="31">
        <v>0</v>
      </c>
      <c r="AI138" s="90">
        <v>0</v>
      </c>
      <c r="AJ138" s="179">
        <v>2</v>
      </c>
      <c r="AK138" s="179">
        <v>0</v>
      </c>
      <c r="AL138" s="99">
        <v>8.3339999999999994E-3</v>
      </c>
      <c r="AM138" s="179">
        <v>37</v>
      </c>
      <c r="AN138" s="179">
        <v>0</v>
      </c>
      <c r="AO138" s="99">
        <v>0.123321</v>
      </c>
      <c r="AP138" s="179">
        <v>3</v>
      </c>
      <c r="AQ138" s="179">
        <v>0</v>
      </c>
      <c r="AR138" s="99">
        <v>6.0000000000000001E-3</v>
      </c>
      <c r="AS138" s="90">
        <v>0</v>
      </c>
      <c r="AT138" s="90">
        <v>0</v>
      </c>
      <c r="AU138" s="90">
        <v>0</v>
      </c>
      <c r="AV138" s="31">
        <v>0</v>
      </c>
      <c r="AW138" s="31">
        <v>0</v>
      </c>
      <c r="AX138" s="90">
        <v>0</v>
      </c>
      <c r="AY138" s="31">
        <v>276</v>
      </c>
      <c r="AZ138" s="31">
        <v>402</v>
      </c>
      <c r="BA138" s="90">
        <v>2.1599999999999997</v>
      </c>
      <c r="BB138" s="99">
        <v>4.7144819999999994</v>
      </c>
    </row>
    <row r="139" spans="1:54" x14ac:dyDescent="0.2">
      <c r="A139" s="19">
        <v>896</v>
      </c>
      <c r="B139" s="23" t="s">
        <v>134</v>
      </c>
      <c r="C139" s="31">
        <v>18</v>
      </c>
      <c r="D139" s="31">
        <v>23.142857142857142</v>
      </c>
      <c r="E139" s="90">
        <v>0.126</v>
      </c>
      <c r="F139" s="31">
        <v>4</v>
      </c>
      <c r="G139" s="31">
        <v>4.8571428571428568</v>
      </c>
      <c r="H139" s="90">
        <v>4.4999714285714282E-2</v>
      </c>
      <c r="I139" s="31">
        <v>4</v>
      </c>
      <c r="J139" s="31">
        <v>4</v>
      </c>
      <c r="K139" s="90">
        <v>2.4E-2</v>
      </c>
      <c r="L139" s="31">
        <v>0</v>
      </c>
      <c r="M139" s="31">
        <v>0</v>
      </c>
      <c r="N139" s="90">
        <v>0</v>
      </c>
      <c r="O139" s="31">
        <v>163</v>
      </c>
      <c r="P139" s="31">
        <v>163</v>
      </c>
      <c r="Q139" s="90">
        <v>1.63</v>
      </c>
      <c r="R139" s="31">
        <v>10</v>
      </c>
      <c r="S139" s="31">
        <v>10</v>
      </c>
      <c r="T139" s="90">
        <v>9.9999999999999992E-2</v>
      </c>
      <c r="U139" s="31">
        <v>0</v>
      </c>
      <c r="V139" s="31">
        <v>0</v>
      </c>
      <c r="W139" s="90">
        <v>0</v>
      </c>
      <c r="X139" s="31">
        <v>0</v>
      </c>
      <c r="Y139" s="31">
        <v>0</v>
      </c>
      <c r="Z139" s="90">
        <v>0</v>
      </c>
      <c r="AA139" s="31">
        <v>0</v>
      </c>
      <c r="AB139" s="31">
        <v>0</v>
      </c>
      <c r="AC139" s="90">
        <v>0</v>
      </c>
      <c r="AD139" s="31">
        <v>0</v>
      </c>
      <c r="AE139" s="31">
        <v>0</v>
      </c>
      <c r="AF139" s="90">
        <v>0</v>
      </c>
      <c r="AG139" s="31">
        <v>0</v>
      </c>
      <c r="AH139" s="31">
        <v>0</v>
      </c>
      <c r="AI139" s="90">
        <v>0</v>
      </c>
      <c r="AJ139" s="179">
        <v>0</v>
      </c>
      <c r="AK139" s="179">
        <v>0</v>
      </c>
      <c r="AL139" s="99">
        <v>0</v>
      </c>
      <c r="AM139" s="179">
        <v>96</v>
      </c>
      <c r="AN139" s="179">
        <v>0</v>
      </c>
      <c r="AO139" s="99">
        <v>0.31996799999999997</v>
      </c>
      <c r="AP139" s="179">
        <v>3</v>
      </c>
      <c r="AQ139" s="179">
        <v>0</v>
      </c>
      <c r="AR139" s="99">
        <v>6.0000000000000001E-3</v>
      </c>
      <c r="AS139" s="90">
        <v>0</v>
      </c>
      <c r="AT139" s="90">
        <v>0</v>
      </c>
      <c r="AU139" s="90">
        <v>0</v>
      </c>
      <c r="AV139" s="31">
        <v>0</v>
      </c>
      <c r="AW139" s="31">
        <v>0</v>
      </c>
      <c r="AX139" s="90">
        <v>0</v>
      </c>
      <c r="AY139" s="31">
        <v>0</v>
      </c>
      <c r="AZ139" s="31">
        <v>0</v>
      </c>
      <c r="BA139" s="90">
        <v>0</v>
      </c>
      <c r="BB139" s="99">
        <v>2.2509677142857138</v>
      </c>
    </row>
    <row r="140" spans="1:54" x14ac:dyDescent="0.2">
      <c r="A140" s="19">
        <v>908</v>
      </c>
      <c r="B140" s="23" t="s">
        <v>135</v>
      </c>
      <c r="C140" s="31">
        <v>172</v>
      </c>
      <c r="D140" s="31">
        <v>200</v>
      </c>
      <c r="E140" s="90">
        <v>1.1299999999999999</v>
      </c>
      <c r="F140" s="31">
        <v>45</v>
      </c>
      <c r="G140" s="31">
        <v>40</v>
      </c>
      <c r="H140" s="90">
        <v>0.42083499999999996</v>
      </c>
      <c r="I140" s="31">
        <v>27</v>
      </c>
      <c r="J140" s="31">
        <v>23</v>
      </c>
      <c r="K140" s="90">
        <v>0.14599999999999999</v>
      </c>
      <c r="L140" s="31">
        <v>0</v>
      </c>
      <c r="M140" s="31">
        <v>0</v>
      </c>
      <c r="N140" s="90">
        <v>0</v>
      </c>
      <c r="O140" s="31">
        <v>325</v>
      </c>
      <c r="P140" s="31">
        <v>368</v>
      </c>
      <c r="Q140" s="90">
        <v>3.5008189999999999</v>
      </c>
      <c r="R140" s="31">
        <v>55</v>
      </c>
      <c r="S140" s="31">
        <v>52</v>
      </c>
      <c r="T140" s="90">
        <v>0.529999</v>
      </c>
      <c r="U140" s="31">
        <v>0</v>
      </c>
      <c r="V140" s="31">
        <v>0</v>
      </c>
      <c r="W140" s="90">
        <v>0</v>
      </c>
      <c r="X140" s="31">
        <v>0</v>
      </c>
      <c r="Y140" s="31">
        <v>0</v>
      </c>
      <c r="Z140" s="90">
        <v>0</v>
      </c>
      <c r="AA140" s="31">
        <v>0</v>
      </c>
      <c r="AB140" s="31">
        <v>0</v>
      </c>
      <c r="AC140" s="90">
        <v>0</v>
      </c>
      <c r="AD140" s="31">
        <v>0</v>
      </c>
      <c r="AE140" s="31">
        <v>0</v>
      </c>
      <c r="AF140" s="90">
        <v>0</v>
      </c>
      <c r="AG140" s="31">
        <v>0</v>
      </c>
      <c r="AH140" s="31">
        <v>0</v>
      </c>
      <c r="AI140" s="90">
        <v>0</v>
      </c>
      <c r="AJ140" s="179">
        <v>230</v>
      </c>
      <c r="AK140" s="179">
        <v>230</v>
      </c>
      <c r="AL140" s="99">
        <v>2.2999999999999998</v>
      </c>
      <c r="AM140" s="179">
        <v>0</v>
      </c>
      <c r="AN140" s="179">
        <v>0</v>
      </c>
      <c r="AO140" s="99">
        <v>0</v>
      </c>
      <c r="AP140" s="179">
        <v>6</v>
      </c>
      <c r="AQ140" s="179">
        <v>0</v>
      </c>
      <c r="AR140" s="99">
        <v>1.2E-2</v>
      </c>
      <c r="AS140" s="90">
        <v>0.3724358333333333</v>
      </c>
      <c r="AT140" s="90">
        <v>0.52141016666666662</v>
      </c>
      <c r="AU140" s="90">
        <v>0.89384599999999992</v>
      </c>
      <c r="AV140" s="31">
        <v>0</v>
      </c>
      <c r="AW140" s="31">
        <v>4</v>
      </c>
      <c r="AX140" s="90">
        <v>1.6E-2</v>
      </c>
      <c r="AY140" s="31">
        <v>458</v>
      </c>
      <c r="AZ140" s="31">
        <v>447</v>
      </c>
      <c r="BA140" s="90">
        <v>2.7039999999999997</v>
      </c>
      <c r="BB140" s="99">
        <v>11.653499</v>
      </c>
    </row>
    <row r="141" spans="1:54" x14ac:dyDescent="0.2">
      <c r="A141" s="19">
        <v>909</v>
      </c>
      <c r="B141" s="23" t="s">
        <v>136</v>
      </c>
      <c r="C141" s="31">
        <v>35</v>
      </c>
      <c r="D141" s="31">
        <v>53</v>
      </c>
      <c r="E141" s="90">
        <v>0.27299999999999996</v>
      </c>
      <c r="F141" s="31">
        <v>3</v>
      </c>
      <c r="G141" s="31">
        <v>12</v>
      </c>
      <c r="H141" s="90">
        <v>8.2497000000000001E-2</v>
      </c>
      <c r="I141" s="31">
        <v>30</v>
      </c>
      <c r="J141" s="31">
        <v>15</v>
      </c>
      <c r="K141" s="90">
        <v>0.12</v>
      </c>
      <c r="L141" s="31">
        <v>0</v>
      </c>
      <c r="M141" s="31">
        <v>0</v>
      </c>
      <c r="N141" s="90">
        <v>0</v>
      </c>
      <c r="O141" s="31">
        <v>174</v>
      </c>
      <c r="P141" s="31">
        <v>174</v>
      </c>
      <c r="Q141" s="90">
        <v>1.74</v>
      </c>
      <c r="R141" s="31">
        <v>66</v>
      </c>
      <c r="S141" s="31">
        <v>66</v>
      </c>
      <c r="T141" s="90">
        <v>0.65999999999999992</v>
      </c>
      <c r="U141" s="31">
        <v>0</v>
      </c>
      <c r="V141" s="31">
        <v>0</v>
      </c>
      <c r="W141" s="90">
        <v>0</v>
      </c>
      <c r="X141" s="31">
        <v>0</v>
      </c>
      <c r="Y141" s="31">
        <v>0</v>
      </c>
      <c r="Z141" s="90">
        <v>0</v>
      </c>
      <c r="AA141" s="31">
        <v>0</v>
      </c>
      <c r="AB141" s="31">
        <v>0</v>
      </c>
      <c r="AC141" s="90">
        <v>0</v>
      </c>
      <c r="AD141" s="31">
        <v>0</v>
      </c>
      <c r="AE141" s="31">
        <v>0</v>
      </c>
      <c r="AF141" s="90">
        <v>0</v>
      </c>
      <c r="AG141" s="31">
        <v>0</v>
      </c>
      <c r="AH141" s="31">
        <v>0</v>
      </c>
      <c r="AI141" s="90">
        <v>0</v>
      </c>
      <c r="AJ141" s="179">
        <v>0</v>
      </c>
      <c r="AK141" s="179">
        <v>0</v>
      </c>
      <c r="AL141" s="99">
        <v>0</v>
      </c>
      <c r="AM141" s="179">
        <v>83</v>
      </c>
      <c r="AN141" s="179">
        <v>0</v>
      </c>
      <c r="AO141" s="99">
        <v>0.27663899999999997</v>
      </c>
      <c r="AP141" s="179">
        <v>16</v>
      </c>
      <c r="AQ141" s="179">
        <v>0</v>
      </c>
      <c r="AR141" s="99">
        <v>3.2000000000000001E-2</v>
      </c>
      <c r="AS141" s="90">
        <v>0</v>
      </c>
      <c r="AT141" s="90">
        <v>0</v>
      </c>
      <c r="AU141" s="90">
        <v>0</v>
      </c>
      <c r="AV141" s="31">
        <v>0</v>
      </c>
      <c r="AW141" s="31">
        <v>0</v>
      </c>
      <c r="AX141" s="90">
        <v>0</v>
      </c>
      <c r="AY141" s="31">
        <v>118</v>
      </c>
      <c r="AZ141" s="31">
        <v>118</v>
      </c>
      <c r="BA141" s="90">
        <v>0.70799999999999996</v>
      </c>
      <c r="BB141" s="99">
        <v>3.8921359999999998</v>
      </c>
    </row>
    <row r="142" spans="1:54" x14ac:dyDescent="0.2">
      <c r="A142" s="19">
        <v>916</v>
      </c>
      <c r="B142" s="23" t="s">
        <v>137</v>
      </c>
      <c r="C142" s="31">
        <v>20</v>
      </c>
      <c r="D142" s="31">
        <v>25</v>
      </c>
      <c r="E142" s="90">
        <v>0.13749999999999998</v>
      </c>
      <c r="F142" s="31">
        <v>10</v>
      </c>
      <c r="G142" s="31">
        <v>5</v>
      </c>
      <c r="H142" s="90">
        <v>7.0834999999999995E-2</v>
      </c>
      <c r="I142" s="31">
        <v>0</v>
      </c>
      <c r="J142" s="31">
        <v>0</v>
      </c>
      <c r="K142" s="90">
        <v>0</v>
      </c>
      <c r="L142" s="31">
        <v>0</v>
      </c>
      <c r="M142" s="31">
        <v>0</v>
      </c>
      <c r="N142" s="90">
        <v>0</v>
      </c>
      <c r="O142" s="31">
        <v>313.60000000000002</v>
      </c>
      <c r="P142" s="31">
        <v>456</v>
      </c>
      <c r="Q142" s="90">
        <v>3.9666191999999998</v>
      </c>
      <c r="R142" s="31">
        <v>1</v>
      </c>
      <c r="S142" s="31">
        <v>0</v>
      </c>
      <c r="T142" s="90">
        <v>3.333E-3</v>
      </c>
      <c r="U142" s="31">
        <v>0</v>
      </c>
      <c r="V142" s="31">
        <v>0</v>
      </c>
      <c r="W142" s="90">
        <v>0</v>
      </c>
      <c r="X142" s="31">
        <v>0</v>
      </c>
      <c r="Y142" s="31">
        <v>0</v>
      </c>
      <c r="Z142" s="90">
        <v>0</v>
      </c>
      <c r="AA142" s="31">
        <v>0</v>
      </c>
      <c r="AB142" s="31">
        <v>0</v>
      </c>
      <c r="AC142" s="90">
        <v>0</v>
      </c>
      <c r="AD142" s="31">
        <v>0</v>
      </c>
      <c r="AE142" s="31">
        <v>0</v>
      </c>
      <c r="AF142" s="90">
        <v>0</v>
      </c>
      <c r="AG142" s="31">
        <v>0</v>
      </c>
      <c r="AH142" s="31">
        <v>0</v>
      </c>
      <c r="AI142" s="90">
        <v>0</v>
      </c>
      <c r="AJ142" s="179">
        <v>7</v>
      </c>
      <c r="AK142" s="179">
        <v>0</v>
      </c>
      <c r="AL142" s="99">
        <v>2.9168999999999997E-2</v>
      </c>
      <c r="AM142" s="179">
        <v>58</v>
      </c>
      <c r="AN142" s="179">
        <v>0</v>
      </c>
      <c r="AO142" s="99">
        <v>0.19331399999999999</v>
      </c>
      <c r="AP142" s="179">
        <v>0</v>
      </c>
      <c r="AQ142" s="179">
        <v>0</v>
      </c>
      <c r="AR142" s="99">
        <v>0</v>
      </c>
      <c r="AS142" s="90">
        <v>0</v>
      </c>
      <c r="AT142" s="90">
        <v>0</v>
      </c>
      <c r="AU142" s="90">
        <v>0</v>
      </c>
      <c r="AV142" s="31">
        <v>0</v>
      </c>
      <c r="AW142" s="31">
        <v>0</v>
      </c>
      <c r="AX142" s="90">
        <v>0</v>
      </c>
      <c r="AY142" s="31">
        <v>313</v>
      </c>
      <c r="AZ142" s="31">
        <v>321</v>
      </c>
      <c r="BA142" s="90">
        <v>1.91</v>
      </c>
      <c r="BB142" s="99">
        <v>6.3107701999999994</v>
      </c>
    </row>
    <row r="143" spans="1:54" x14ac:dyDescent="0.2">
      <c r="A143" s="19">
        <v>919</v>
      </c>
      <c r="B143" s="23" t="s">
        <v>138</v>
      </c>
      <c r="C143" s="31">
        <v>24</v>
      </c>
      <c r="D143" s="31">
        <v>21</v>
      </c>
      <c r="E143" s="90">
        <v>0.13350000000000001</v>
      </c>
      <c r="F143" s="31">
        <v>29</v>
      </c>
      <c r="G143" s="31">
        <v>23</v>
      </c>
      <c r="H143" s="90">
        <v>0.25500200000000001</v>
      </c>
      <c r="I143" s="31">
        <v>13</v>
      </c>
      <c r="J143" s="31">
        <v>13</v>
      </c>
      <c r="K143" s="90">
        <v>7.8E-2</v>
      </c>
      <c r="L143" s="31">
        <v>0</v>
      </c>
      <c r="M143" s="31">
        <v>0</v>
      </c>
      <c r="N143" s="90">
        <v>0</v>
      </c>
      <c r="O143" s="31">
        <v>446</v>
      </c>
      <c r="P143" s="31">
        <v>488.42857142857144</v>
      </c>
      <c r="Q143" s="90">
        <v>4.7074858571428573</v>
      </c>
      <c r="R143" s="31">
        <v>8</v>
      </c>
      <c r="S143" s="31">
        <v>8</v>
      </c>
      <c r="T143" s="90">
        <v>0.08</v>
      </c>
      <c r="U143" s="31">
        <v>0</v>
      </c>
      <c r="V143" s="31">
        <v>0</v>
      </c>
      <c r="W143" s="90">
        <v>0</v>
      </c>
      <c r="X143" s="31">
        <v>0</v>
      </c>
      <c r="Y143" s="31">
        <v>0</v>
      </c>
      <c r="Z143" s="90">
        <v>0</v>
      </c>
      <c r="AA143" s="31">
        <v>0</v>
      </c>
      <c r="AB143" s="31">
        <v>0</v>
      </c>
      <c r="AC143" s="90">
        <v>0</v>
      </c>
      <c r="AD143" s="31">
        <v>0</v>
      </c>
      <c r="AE143" s="31">
        <v>0</v>
      </c>
      <c r="AF143" s="90">
        <v>0</v>
      </c>
      <c r="AG143" s="31">
        <v>0</v>
      </c>
      <c r="AH143" s="31">
        <v>0</v>
      </c>
      <c r="AI143" s="90">
        <v>0</v>
      </c>
      <c r="AJ143" s="179">
        <v>42</v>
      </c>
      <c r="AK143" s="179">
        <v>84.571428571428569</v>
      </c>
      <c r="AL143" s="99">
        <v>0.66831914285714278</v>
      </c>
      <c r="AM143" s="179">
        <v>141</v>
      </c>
      <c r="AN143" s="179">
        <v>0</v>
      </c>
      <c r="AO143" s="99">
        <v>0.46995299999999995</v>
      </c>
      <c r="AP143" s="179">
        <v>1</v>
      </c>
      <c r="AQ143" s="179">
        <v>0</v>
      </c>
      <c r="AR143" s="99">
        <v>2E-3</v>
      </c>
      <c r="AS143" s="90">
        <v>0</v>
      </c>
      <c r="AT143" s="90">
        <v>0</v>
      </c>
      <c r="AU143" s="90">
        <v>0</v>
      </c>
      <c r="AV143" s="31">
        <v>0</v>
      </c>
      <c r="AW143" s="31">
        <v>0</v>
      </c>
      <c r="AX143" s="90">
        <v>0</v>
      </c>
      <c r="AY143" s="31">
        <v>552</v>
      </c>
      <c r="AZ143" s="31">
        <v>632</v>
      </c>
      <c r="BA143" s="90">
        <v>3.6319999999999997</v>
      </c>
      <c r="BB143" s="99">
        <v>10.026260000000001</v>
      </c>
    </row>
    <row r="144" spans="1:54" x14ac:dyDescent="0.2">
      <c r="A144" s="19">
        <v>921</v>
      </c>
      <c r="B144" s="23" t="s">
        <v>139</v>
      </c>
      <c r="C144" s="31">
        <v>0</v>
      </c>
      <c r="D144" s="31">
        <v>0</v>
      </c>
      <c r="E144" s="90">
        <v>0</v>
      </c>
      <c r="F144" s="31">
        <v>0</v>
      </c>
      <c r="G144" s="31">
        <v>0</v>
      </c>
      <c r="H144" s="90">
        <v>0</v>
      </c>
      <c r="I144" s="31">
        <v>7</v>
      </c>
      <c r="J144" s="31">
        <v>0</v>
      </c>
      <c r="K144" s="90">
        <v>1.3999999999999999E-2</v>
      </c>
      <c r="L144" s="31">
        <v>0</v>
      </c>
      <c r="M144" s="31">
        <v>0</v>
      </c>
      <c r="N144" s="90">
        <v>0</v>
      </c>
      <c r="O144" s="31">
        <v>0</v>
      </c>
      <c r="P144" s="31">
        <v>0</v>
      </c>
      <c r="Q144" s="90">
        <v>0</v>
      </c>
      <c r="R144" s="31">
        <v>0</v>
      </c>
      <c r="S144" s="31">
        <v>0</v>
      </c>
      <c r="T144" s="90">
        <v>0</v>
      </c>
      <c r="U144" s="31">
        <v>0</v>
      </c>
      <c r="V144" s="31">
        <v>0</v>
      </c>
      <c r="W144" s="90">
        <v>0</v>
      </c>
      <c r="X144" s="31">
        <v>0</v>
      </c>
      <c r="Y144" s="31">
        <v>0</v>
      </c>
      <c r="Z144" s="90">
        <v>0</v>
      </c>
      <c r="AA144" s="31">
        <v>0</v>
      </c>
      <c r="AB144" s="31">
        <v>0</v>
      </c>
      <c r="AC144" s="90">
        <v>0</v>
      </c>
      <c r="AD144" s="31">
        <v>0</v>
      </c>
      <c r="AE144" s="31">
        <v>0</v>
      </c>
      <c r="AF144" s="90">
        <v>0</v>
      </c>
      <c r="AG144" s="31">
        <v>0</v>
      </c>
      <c r="AH144" s="31">
        <v>0</v>
      </c>
      <c r="AI144" s="90">
        <v>0</v>
      </c>
      <c r="AJ144" s="179">
        <v>0</v>
      </c>
      <c r="AK144" s="179">
        <v>0</v>
      </c>
      <c r="AL144" s="99">
        <v>0</v>
      </c>
      <c r="AM144" s="179">
        <v>40</v>
      </c>
      <c r="AN144" s="179">
        <v>0</v>
      </c>
      <c r="AO144" s="99">
        <v>0.13331999999999999</v>
      </c>
      <c r="AP144" s="179">
        <v>16</v>
      </c>
      <c r="AQ144" s="179">
        <v>0</v>
      </c>
      <c r="AR144" s="99">
        <v>3.2000000000000001E-2</v>
      </c>
      <c r="AS144" s="90">
        <v>0</v>
      </c>
      <c r="AT144" s="90">
        <v>0</v>
      </c>
      <c r="AU144" s="90">
        <v>0</v>
      </c>
      <c r="AV144" s="31">
        <v>0</v>
      </c>
      <c r="AW144" s="31">
        <v>0</v>
      </c>
      <c r="AX144" s="90">
        <v>0</v>
      </c>
      <c r="AY144" s="31">
        <v>163</v>
      </c>
      <c r="AZ144" s="31">
        <v>163</v>
      </c>
      <c r="BA144" s="90">
        <v>0.97799999999999998</v>
      </c>
      <c r="BB144" s="99">
        <v>1.1573199999999999</v>
      </c>
    </row>
    <row r="145" spans="1:54" x14ac:dyDescent="0.2">
      <c r="A145" s="19">
        <v>925</v>
      </c>
      <c r="B145" s="23" t="s">
        <v>140</v>
      </c>
      <c r="C145" s="31">
        <v>0</v>
      </c>
      <c r="D145" s="31">
        <v>0</v>
      </c>
      <c r="E145" s="90">
        <v>0</v>
      </c>
      <c r="F145" s="31">
        <v>0</v>
      </c>
      <c r="G145" s="31">
        <v>0</v>
      </c>
      <c r="H145" s="90">
        <v>0</v>
      </c>
      <c r="I145" s="31">
        <v>0</v>
      </c>
      <c r="J145" s="31">
        <v>0</v>
      </c>
      <c r="K145" s="90">
        <v>0</v>
      </c>
      <c r="L145" s="31">
        <v>0</v>
      </c>
      <c r="M145" s="31">
        <v>0</v>
      </c>
      <c r="N145" s="90">
        <v>0</v>
      </c>
      <c r="O145" s="31">
        <v>1060</v>
      </c>
      <c r="P145" s="31">
        <v>1198</v>
      </c>
      <c r="Q145" s="90">
        <v>11.404954</v>
      </c>
      <c r="R145" s="31">
        <v>118</v>
      </c>
      <c r="S145" s="31">
        <v>126.5</v>
      </c>
      <c r="T145" s="90">
        <v>1.2366694999999999</v>
      </c>
      <c r="U145" s="31">
        <v>0</v>
      </c>
      <c r="V145" s="31">
        <v>0</v>
      </c>
      <c r="W145" s="90">
        <v>0</v>
      </c>
      <c r="X145" s="31">
        <v>0</v>
      </c>
      <c r="Y145" s="31">
        <v>0</v>
      </c>
      <c r="Z145" s="90">
        <v>0</v>
      </c>
      <c r="AA145" s="31">
        <v>0</v>
      </c>
      <c r="AB145" s="31">
        <v>0</v>
      </c>
      <c r="AC145" s="90">
        <v>0</v>
      </c>
      <c r="AD145" s="31">
        <v>0</v>
      </c>
      <c r="AE145" s="31">
        <v>0</v>
      </c>
      <c r="AF145" s="90">
        <v>0</v>
      </c>
      <c r="AG145" s="31">
        <v>0</v>
      </c>
      <c r="AH145" s="31">
        <v>0</v>
      </c>
      <c r="AI145" s="90">
        <v>0</v>
      </c>
      <c r="AJ145" s="179">
        <v>25</v>
      </c>
      <c r="AK145" s="179">
        <v>25</v>
      </c>
      <c r="AL145" s="99">
        <v>0.25</v>
      </c>
      <c r="AM145" s="179">
        <v>90</v>
      </c>
      <c r="AN145" s="179">
        <v>0</v>
      </c>
      <c r="AO145" s="99">
        <v>0.29996999999999996</v>
      </c>
      <c r="AP145" s="179">
        <v>0</v>
      </c>
      <c r="AQ145" s="179">
        <v>0</v>
      </c>
      <c r="AR145" s="99">
        <v>0</v>
      </c>
      <c r="AS145" s="90">
        <v>0</v>
      </c>
      <c r="AT145" s="90">
        <v>0</v>
      </c>
      <c r="AU145" s="90">
        <v>0</v>
      </c>
      <c r="AV145" s="31">
        <v>0</v>
      </c>
      <c r="AW145" s="31">
        <v>0</v>
      </c>
      <c r="AX145" s="90">
        <v>0</v>
      </c>
      <c r="AY145" s="31">
        <v>309</v>
      </c>
      <c r="AZ145" s="31">
        <v>367</v>
      </c>
      <c r="BA145" s="90">
        <v>2.0859999999999999</v>
      </c>
      <c r="BB145" s="99">
        <v>15.2775935</v>
      </c>
    </row>
    <row r="146" spans="1:54" x14ac:dyDescent="0.2">
      <c r="A146" s="19">
        <v>926</v>
      </c>
      <c r="B146" s="23" t="s">
        <v>141</v>
      </c>
      <c r="C146" s="31">
        <v>68</v>
      </c>
      <c r="D146" s="31">
        <v>86</v>
      </c>
      <c r="E146" s="90">
        <v>0.47099999999999997</v>
      </c>
      <c r="F146" s="31">
        <v>62</v>
      </c>
      <c r="G146" s="31">
        <v>44</v>
      </c>
      <c r="H146" s="90">
        <v>0.51500599999999996</v>
      </c>
      <c r="I146" s="31">
        <v>0</v>
      </c>
      <c r="J146" s="31">
        <v>0</v>
      </c>
      <c r="K146" s="90">
        <v>0</v>
      </c>
      <c r="L146" s="31">
        <v>0</v>
      </c>
      <c r="M146" s="31">
        <v>0</v>
      </c>
      <c r="N146" s="90">
        <v>0</v>
      </c>
      <c r="O146" s="31">
        <v>280</v>
      </c>
      <c r="P146" s="31">
        <v>281</v>
      </c>
      <c r="Q146" s="90">
        <v>2.8058329999999998</v>
      </c>
      <c r="R146" s="31">
        <v>25</v>
      </c>
      <c r="S146" s="31">
        <v>25</v>
      </c>
      <c r="T146" s="90">
        <v>0.25</v>
      </c>
      <c r="U146" s="31">
        <v>0</v>
      </c>
      <c r="V146" s="31">
        <v>0</v>
      </c>
      <c r="W146" s="90">
        <v>0</v>
      </c>
      <c r="X146" s="31">
        <v>60</v>
      </c>
      <c r="Y146" s="31">
        <v>80</v>
      </c>
      <c r="Z146" s="90">
        <v>0.71665999999999996</v>
      </c>
      <c r="AA146" s="31">
        <v>0</v>
      </c>
      <c r="AB146" s="31">
        <v>0</v>
      </c>
      <c r="AC146" s="90">
        <v>0</v>
      </c>
      <c r="AD146" s="31">
        <v>0</v>
      </c>
      <c r="AE146" s="31">
        <v>0</v>
      </c>
      <c r="AF146" s="90">
        <v>0</v>
      </c>
      <c r="AG146" s="31">
        <v>0</v>
      </c>
      <c r="AH146" s="31">
        <v>0</v>
      </c>
      <c r="AI146" s="90">
        <v>0</v>
      </c>
      <c r="AJ146" s="179">
        <v>343</v>
      </c>
      <c r="AK146" s="179">
        <v>372</v>
      </c>
      <c r="AL146" s="99">
        <v>3.5991569999999999</v>
      </c>
      <c r="AM146" s="179">
        <v>127</v>
      </c>
      <c r="AN146" s="179">
        <v>0</v>
      </c>
      <c r="AO146" s="99">
        <v>0.42329099999999997</v>
      </c>
      <c r="AP146" s="179">
        <v>0</v>
      </c>
      <c r="AQ146" s="179">
        <v>0</v>
      </c>
      <c r="AR146" s="99">
        <v>0</v>
      </c>
      <c r="AS146" s="90">
        <v>0</v>
      </c>
      <c r="AT146" s="90">
        <v>0</v>
      </c>
      <c r="AU146" s="90">
        <v>0</v>
      </c>
      <c r="AV146" s="31">
        <v>37</v>
      </c>
      <c r="AW146" s="31">
        <v>41</v>
      </c>
      <c r="AX146" s="90">
        <v>0.23799999999999999</v>
      </c>
      <c r="AY146" s="31">
        <v>427</v>
      </c>
      <c r="AZ146" s="31">
        <v>479</v>
      </c>
      <c r="BA146" s="90">
        <v>2.77</v>
      </c>
      <c r="BB146" s="99">
        <v>11.788946999999999</v>
      </c>
    </row>
    <row r="147" spans="1:54" x14ac:dyDescent="0.2">
      <c r="A147" s="19">
        <v>928</v>
      </c>
      <c r="B147" s="23" t="s">
        <v>142</v>
      </c>
      <c r="C147" s="31">
        <v>230</v>
      </c>
      <c r="D147" s="31">
        <v>256</v>
      </c>
      <c r="E147" s="90">
        <v>1.4709999999999999</v>
      </c>
      <c r="F147" s="31">
        <v>46</v>
      </c>
      <c r="G147" s="31">
        <v>34</v>
      </c>
      <c r="H147" s="90">
        <v>0.39000399999999996</v>
      </c>
      <c r="I147" s="31">
        <v>65</v>
      </c>
      <c r="J147" s="31">
        <v>65</v>
      </c>
      <c r="K147" s="90">
        <v>0.38999999999999996</v>
      </c>
      <c r="L147" s="31">
        <v>0</v>
      </c>
      <c r="M147" s="31">
        <v>0</v>
      </c>
      <c r="N147" s="90">
        <v>0</v>
      </c>
      <c r="O147" s="31">
        <v>890</v>
      </c>
      <c r="P147" s="31">
        <v>1003</v>
      </c>
      <c r="Q147" s="90">
        <v>9.5591290000000004</v>
      </c>
      <c r="R147" s="31">
        <v>207</v>
      </c>
      <c r="S147" s="31">
        <v>201</v>
      </c>
      <c r="T147" s="90">
        <v>2.029998</v>
      </c>
      <c r="U147" s="31">
        <v>0</v>
      </c>
      <c r="V147" s="31">
        <v>0</v>
      </c>
      <c r="W147" s="90">
        <v>0</v>
      </c>
      <c r="X147" s="31">
        <v>271</v>
      </c>
      <c r="Y147" s="31">
        <v>310</v>
      </c>
      <c r="Z147" s="90">
        <v>2.937487</v>
      </c>
      <c r="AA147" s="31">
        <v>5</v>
      </c>
      <c r="AB147" s="31">
        <v>5</v>
      </c>
      <c r="AC147" s="90">
        <v>4.9999999999999996E-2</v>
      </c>
      <c r="AD147" s="31">
        <v>0</v>
      </c>
      <c r="AE147" s="31">
        <v>0</v>
      </c>
      <c r="AF147" s="90">
        <v>0</v>
      </c>
      <c r="AG147" s="31">
        <v>0</v>
      </c>
      <c r="AH147" s="31">
        <v>0</v>
      </c>
      <c r="AI147" s="90">
        <v>0</v>
      </c>
      <c r="AJ147" s="179">
        <v>252</v>
      </c>
      <c r="AK147" s="179">
        <v>263</v>
      </c>
      <c r="AL147" s="99">
        <v>2.5841629999999998</v>
      </c>
      <c r="AM147" s="179">
        <v>4</v>
      </c>
      <c r="AN147" s="179">
        <v>0</v>
      </c>
      <c r="AO147" s="99">
        <v>1.3332E-2</v>
      </c>
      <c r="AP147" s="179">
        <v>1</v>
      </c>
      <c r="AQ147" s="179">
        <v>0</v>
      </c>
      <c r="AR147" s="99">
        <v>2E-3</v>
      </c>
      <c r="AS147" s="90">
        <v>0.15416666666666667</v>
      </c>
      <c r="AT147" s="90">
        <v>0.21583333333333332</v>
      </c>
      <c r="AU147" s="90">
        <v>0.37</v>
      </c>
      <c r="AV147" s="31">
        <v>0</v>
      </c>
      <c r="AW147" s="31">
        <v>0</v>
      </c>
      <c r="AX147" s="90">
        <v>0</v>
      </c>
      <c r="AY147" s="31">
        <v>323</v>
      </c>
      <c r="AZ147" s="31">
        <v>323</v>
      </c>
      <c r="BA147" s="90">
        <v>1.9379999999999999</v>
      </c>
      <c r="BB147" s="99">
        <v>21.735112999999998</v>
      </c>
    </row>
    <row r="148" spans="1:54" x14ac:dyDescent="0.2">
      <c r="A148" s="19">
        <v>929</v>
      </c>
      <c r="B148" s="23" t="s">
        <v>143</v>
      </c>
      <c r="C148" s="31">
        <v>12</v>
      </c>
      <c r="D148" s="31">
        <v>0</v>
      </c>
      <c r="E148" s="90">
        <v>0.03</v>
      </c>
      <c r="F148" s="31">
        <v>0</v>
      </c>
      <c r="G148" s="31">
        <v>0</v>
      </c>
      <c r="H148" s="90">
        <v>0</v>
      </c>
      <c r="I148" s="31">
        <v>29</v>
      </c>
      <c r="J148" s="31">
        <v>31.625</v>
      </c>
      <c r="K148" s="90">
        <v>0.1845</v>
      </c>
      <c r="L148" s="31">
        <v>0</v>
      </c>
      <c r="M148" s="31">
        <v>0</v>
      </c>
      <c r="N148" s="90">
        <v>0</v>
      </c>
      <c r="O148" s="31">
        <v>169</v>
      </c>
      <c r="P148" s="31">
        <v>180</v>
      </c>
      <c r="Q148" s="90">
        <v>1.7541629999999999</v>
      </c>
      <c r="R148" s="31">
        <v>38</v>
      </c>
      <c r="S148" s="31">
        <v>26</v>
      </c>
      <c r="T148" s="90">
        <v>0.29999599999999998</v>
      </c>
      <c r="U148" s="31">
        <v>0</v>
      </c>
      <c r="V148" s="31">
        <v>0</v>
      </c>
      <c r="W148" s="90">
        <v>0</v>
      </c>
      <c r="X148" s="31">
        <v>0</v>
      </c>
      <c r="Y148" s="31">
        <v>0</v>
      </c>
      <c r="Z148" s="90">
        <v>0</v>
      </c>
      <c r="AA148" s="31">
        <v>0</v>
      </c>
      <c r="AB148" s="31">
        <v>0</v>
      </c>
      <c r="AC148" s="90">
        <v>0</v>
      </c>
      <c r="AD148" s="31">
        <v>0</v>
      </c>
      <c r="AE148" s="31">
        <v>0</v>
      </c>
      <c r="AF148" s="90">
        <v>0</v>
      </c>
      <c r="AG148" s="31">
        <v>0</v>
      </c>
      <c r="AH148" s="31">
        <v>0</v>
      </c>
      <c r="AI148" s="90">
        <v>0</v>
      </c>
      <c r="AJ148" s="179">
        <v>0</v>
      </c>
      <c r="AK148" s="179">
        <v>0</v>
      </c>
      <c r="AL148" s="99">
        <v>0</v>
      </c>
      <c r="AM148" s="179">
        <v>118</v>
      </c>
      <c r="AN148" s="179">
        <v>0</v>
      </c>
      <c r="AO148" s="99">
        <v>0.39329399999999998</v>
      </c>
      <c r="AP148" s="179">
        <v>15</v>
      </c>
      <c r="AQ148" s="179">
        <v>0</v>
      </c>
      <c r="AR148" s="99">
        <v>0.03</v>
      </c>
      <c r="AS148" s="90">
        <v>0</v>
      </c>
      <c r="AT148" s="90">
        <v>0</v>
      </c>
      <c r="AU148" s="90">
        <v>0</v>
      </c>
      <c r="AV148" s="31">
        <v>0</v>
      </c>
      <c r="AW148" s="31">
        <v>0</v>
      </c>
      <c r="AX148" s="90">
        <v>0</v>
      </c>
      <c r="AY148" s="31">
        <v>36</v>
      </c>
      <c r="AZ148" s="31">
        <v>54</v>
      </c>
      <c r="BA148" s="90">
        <v>0.28799999999999998</v>
      </c>
      <c r="BB148" s="99">
        <v>2.9799529999999996</v>
      </c>
    </row>
    <row r="149" spans="1:54" x14ac:dyDescent="0.2">
      <c r="A149" s="19">
        <v>931</v>
      </c>
      <c r="B149" s="23" t="s">
        <v>144</v>
      </c>
      <c r="C149" s="31">
        <v>125</v>
      </c>
      <c r="D149" s="31">
        <v>119</v>
      </c>
      <c r="E149" s="90">
        <v>0.72899999999999998</v>
      </c>
      <c r="F149" s="31">
        <v>10</v>
      </c>
      <c r="G149" s="31">
        <v>3</v>
      </c>
      <c r="H149" s="90">
        <v>5.9168999999999999E-2</v>
      </c>
      <c r="I149" s="31">
        <v>4</v>
      </c>
      <c r="J149" s="31">
        <v>1</v>
      </c>
      <c r="K149" s="90">
        <v>1.2E-2</v>
      </c>
      <c r="L149" s="31">
        <v>0</v>
      </c>
      <c r="M149" s="31">
        <v>0</v>
      </c>
      <c r="N149" s="90">
        <v>0</v>
      </c>
      <c r="O149" s="31">
        <v>462.6</v>
      </c>
      <c r="P149" s="31">
        <v>533</v>
      </c>
      <c r="Q149" s="90">
        <v>5.0366432000000003</v>
      </c>
      <c r="R149" s="31">
        <v>76</v>
      </c>
      <c r="S149" s="31">
        <v>69</v>
      </c>
      <c r="T149" s="90">
        <v>0.71333099999999994</v>
      </c>
      <c r="U149" s="31">
        <v>0</v>
      </c>
      <c r="V149" s="31">
        <v>0</v>
      </c>
      <c r="W149" s="90">
        <v>0</v>
      </c>
      <c r="X149" s="31">
        <v>0</v>
      </c>
      <c r="Y149" s="31">
        <v>0</v>
      </c>
      <c r="Z149" s="90">
        <v>0</v>
      </c>
      <c r="AA149" s="31">
        <v>0</v>
      </c>
      <c r="AB149" s="31">
        <v>0</v>
      </c>
      <c r="AC149" s="90">
        <v>0</v>
      </c>
      <c r="AD149" s="31">
        <v>0</v>
      </c>
      <c r="AE149" s="31">
        <v>0</v>
      </c>
      <c r="AF149" s="90">
        <v>0</v>
      </c>
      <c r="AG149" s="31">
        <v>0</v>
      </c>
      <c r="AH149" s="31">
        <v>0</v>
      </c>
      <c r="AI149" s="90">
        <v>0</v>
      </c>
      <c r="AJ149" s="179">
        <v>106</v>
      </c>
      <c r="AK149" s="179">
        <v>106</v>
      </c>
      <c r="AL149" s="99">
        <v>1.06</v>
      </c>
      <c r="AM149" s="179">
        <v>49</v>
      </c>
      <c r="AN149" s="179">
        <v>0</v>
      </c>
      <c r="AO149" s="99">
        <v>0.16331699999999999</v>
      </c>
      <c r="AP149" s="179">
        <v>0</v>
      </c>
      <c r="AQ149" s="179">
        <v>0</v>
      </c>
      <c r="AR149" s="99">
        <v>0</v>
      </c>
      <c r="AS149" s="90">
        <v>0</v>
      </c>
      <c r="AT149" s="90">
        <v>0</v>
      </c>
      <c r="AU149" s="90">
        <v>0</v>
      </c>
      <c r="AV149" s="31">
        <v>0</v>
      </c>
      <c r="AW149" s="31">
        <v>0</v>
      </c>
      <c r="AX149" s="90">
        <v>0</v>
      </c>
      <c r="AY149" s="31">
        <v>791</v>
      </c>
      <c r="AZ149" s="31">
        <v>855</v>
      </c>
      <c r="BA149" s="90">
        <v>5.0019999999999998</v>
      </c>
      <c r="BB149" s="99">
        <v>12.775460200000001</v>
      </c>
    </row>
    <row r="150" spans="1:54" x14ac:dyDescent="0.2">
      <c r="A150" s="19">
        <v>933</v>
      </c>
      <c r="B150" s="23" t="s">
        <v>145</v>
      </c>
      <c r="C150" s="31">
        <v>50</v>
      </c>
      <c r="D150" s="31">
        <v>67</v>
      </c>
      <c r="E150" s="90">
        <v>0.35949999999999999</v>
      </c>
      <c r="F150" s="31">
        <v>11</v>
      </c>
      <c r="G150" s="31">
        <v>10.571428571428571</v>
      </c>
      <c r="H150" s="90">
        <v>0.10750014285714285</v>
      </c>
      <c r="I150" s="31">
        <v>3</v>
      </c>
      <c r="J150" s="31">
        <v>2</v>
      </c>
      <c r="K150" s="90">
        <v>1.3999999999999999E-2</v>
      </c>
      <c r="L150" s="31">
        <v>0</v>
      </c>
      <c r="M150" s="31">
        <v>0</v>
      </c>
      <c r="N150" s="90">
        <v>0</v>
      </c>
      <c r="O150" s="31">
        <v>104.6</v>
      </c>
      <c r="P150" s="31">
        <v>146</v>
      </c>
      <c r="Q150" s="90">
        <v>1.2874861999999998</v>
      </c>
      <c r="R150" s="31">
        <v>32</v>
      </c>
      <c r="S150" s="31">
        <v>30</v>
      </c>
      <c r="T150" s="90">
        <v>0.30666599999999999</v>
      </c>
      <c r="U150" s="31">
        <v>0</v>
      </c>
      <c r="V150" s="31">
        <v>0</v>
      </c>
      <c r="W150" s="90">
        <v>0</v>
      </c>
      <c r="X150" s="31">
        <v>95</v>
      </c>
      <c r="Y150" s="31">
        <v>108</v>
      </c>
      <c r="Z150" s="90">
        <v>1.0258289999999999</v>
      </c>
      <c r="AA150" s="31">
        <v>0</v>
      </c>
      <c r="AB150" s="31">
        <v>12</v>
      </c>
      <c r="AC150" s="90">
        <v>8.0003999999999992E-2</v>
      </c>
      <c r="AD150" s="31">
        <v>0</v>
      </c>
      <c r="AE150" s="31">
        <v>0</v>
      </c>
      <c r="AF150" s="90">
        <v>0</v>
      </c>
      <c r="AG150" s="31">
        <v>0</v>
      </c>
      <c r="AH150" s="31">
        <v>0</v>
      </c>
      <c r="AI150" s="90">
        <v>0</v>
      </c>
      <c r="AJ150" s="179">
        <v>0</v>
      </c>
      <c r="AK150" s="179">
        <v>0</v>
      </c>
      <c r="AL150" s="99">
        <v>0</v>
      </c>
      <c r="AM150" s="179">
        <v>87</v>
      </c>
      <c r="AN150" s="179">
        <v>0</v>
      </c>
      <c r="AO150" s="99">
        <v>0.28997099999999998</v>
      </c>
      <c r="AP150" s="179">
        <v>0</v>
      </c>
      <c r="AQ150" s="179">
        <v>0</v>
      </c>
      <c r="AR150" s="99">
        <v>0</v>
      </c>
      <c r="AS150" s="90">
        <v>0</v>
      </c>
      <c r="AT150" s="90">
        <v>0</v>
      </c>
      <c r="AU150" s="90">
        <v>0</v>
      </c>
      <c r="AV150" s="31">
        <v>0</v>
      </c>
      <c r="AW150" s="31">
        <v>0</v>
      </c>
      <c r="AX150" s="90">
        <v>0</v>
      </c>
      <c r="AY150" s="31">
        <v>382</v>
      </c>
      <c r="AZ150" s="31">
        <v>404</v>
      </c>
      <c r="BA150" s="90">
        <v>2.38</v>
      </c>
      <c r="BB150" s="99">
        <v>5.8509563428571427</v>
      </c>
    </row>
    <row r="151" spans="1:54" x14ac:dyDescent="0.2">
      <c r="A151" s="19">
        <v>935</v>
      </c>
      <c r="B151" s="23" t="s">
        <v>146</v>
      </c>
      <c r="C151" s="31">
        <v>55</v>
      </c>
      <c r="D151" s="31">
        <v>80</v>
      </c>
      <c r="E151" s="90">
        <v>0.41749999999999998</v>
      </c>
      <c r="F151" s="31">
        <v>10</v>
      </c>
      <c r="G151" s="31">
        <v>0</v>
      </c>
      <c r="H151" s="90">
        <v>4.1669999999999999E-2</v>
      </c>
      <c r="I151" s="31">
        <v>0</v>
      </c>
      <c r="J151" s="31">
        <v>0</v>
      </c>
      <c r="K151" s="90">
        <v>0</v>
      </c>
      <c r="L151" s="31">
        <v>0</v>
      </c>
      <c r="M151" s="31">
        <v>0</v>
      </c>
      <c r="N151" s="90">
        <v>0</v>
      </c>
      <c r="O151" s="31">
        <v>853.6</v>
      </c>
      <c r="P151" s="31">
        <v>888</v>
      </c>
      <c r="Q151" s="90">
        <v>8.7366551999999995</v>
      </c>
      <c r="R151" s="31">
        <v>40</v>
      </c>
      <c r="S151" s="31">
        <v>40</v>
      </c>
      <c r="T151" s="90">
        <v>0.39999999999999997</v>
      </c>
      <c r="U151" s="31">
        <v>0</v>
      </c>
      <c r="V151" s="31">
        <v>0</v>
      </c>
      <c r="W151" s="90">
        <v>0</v>
      </c>
      <c r="X151" s="31">
        <v>115</v>
      </c>
      <c r="Y151" s="31">
        <v>115</v>
      </c>
      <c r="Z151" s="90">
        <v>1.1499999999999999</v>
      </c>
      <c r="AA151" s="31">
        <v>5</v>
      </c>
      <c r="AB151" s="31">
        <v>5</v>
      </c>
      <c r="AC151" s="90">
        <v>4.9999999999999996E-2</v>
      </c>
      <c r="AD151" s="31">
        <v>0</v>
      </c>
      <c r="AE151" s="31">
        <v>0</v>
      </c>
      <c r="AF151" s="90">
        <v>0</v>
      </c>
      <c r="AG151" s="31">
        <v>0</v>
      </c>
      <c r="AH151" s="31">
        <v>0</v>
      </c>
      <c r="AI151" s="90">
        <v>0</v>
      </c>
      <c r="AJ151" s="179">
        <v>268</v>
      </c>
      <c r="AK151" s="179">
        <v>317.14285714285711</v>
      </c>
      <c r="AL151" s="99">
        <v>2.9666502857142851</v>
      </c>
      <c r="AM151" s="179">
        <v>0</v>
      </c>
      <c r="AN151" s="179">
        <v>0</v>
      </c>
      <c r="AO151" s="99">
        <v>0</v>
      </c>
      <c r="AP151" s="179">
        <v>0</v>
      </c>
      <c r="AQ151" s="179">
        <v>0</v>
      </c>
      <c r="AR151" s="99">
        <v>0</v>
      </c>
      <c r="AS151" s="90">
        <v>0</v>
      </c>
      <c r="AT151" s="90">
        <v>0</v>
      </c>
      <c r="AU151" s="90">
        <v>0</v>
      </c>
      <c r="AV151" s="31">
        <v>80</v>
      </c>
      <c r="AW151" s="31">
        <v>71</v>
      </c>
      <c r="AX151" s="90">
        <v>0.44400000000000001</v>
      </c>
      <c r="AY151" s="31">
        <v>315</v>
      </c>
      <c r="AZ151" s="31">
        <v>528</v>
      </c>
      <c r="BA151" s="90">
        <v>2.742</v>
      </c>
      <c r="BB151" s="99">
        <v>16.948475485714287</v>
      </c>
    </row>
    <row r="152" spans="1:54" x14ac:dyDescent="0.2">
      <c r="A152" s="19">
        <v>936</v>
      </c>
      <c r="B152" s="23" t="s">
        <v>147</v>
      </c>
      <c r="C152" s="31">
        <v>381</v>
      </c>
      <c r="D152" s="31">
        <v>398.42857142857144</v>
      </c>
      <c r="E152" s="90">
        <v>2.347</v>
      </c>
      <c r="F152" s="31">
        <v>51</v>
      </c>
      <c r="G152" s="31">
        <v>45</v>
      </c>
      <c r="H152" s="90">
        <v>0.47500199999999998</v>
      </c>
      <c r="I152" s="31">
        <v>27</v>
      </c>
      <c r="J152" s="31">
        <v>27</v>
      </c>
      <c r="K152" s="90">
        <v>0.16200000000000001</v>
      </c>
      <c r="L152" s="31">
        <v>0</v>
      </c>
      <c r="M152" s="31">
        <v>0</v>
      </c>
      <c r="N152" s="90">
        <v>0</v>
      </c>
      <c r="O152" s="31">
        <v>852</v>
      </c>
      <c r="P152" s="31">
        <v>946</v>
      </c>
      <c r="Q152" s="90">
        <v>9.0683019999999992</v>
      </c>
      <c r="R152" s="31">
        <v>120</v>
      </c>
      <c r="S152" s="31">
        <v>120</v>
      </c>
      <c r="T152" s="90">
        <v>1.2</v>
      </c>
      <c r="U152" s="31">
        <v>0</v>
      </c>
      <c r="V152" s="31">
        <v>0</v>
      </c>
      <c r="W152" s="90">
        <v>0</v>
      </c>
      <c r="X152" s="31">
        <v>0</v>
      </c>
      <c r="Y152" s="31">
        <v>0</v>
      </c>
      <c r="Z152" s="90">
        <v>0</v>
      </c>
      <c r="AA152" s="31">
        <v>0</v>
      </c>
      <c r="AB152" s="31">
        <v>0</v>
      </c>
      <c r="AC152" s="90">
        <v>0</v>
      </c>
      <c r="AD152" s="31">
        <v>0</v>
      </c>
      <c r="AE152" s="31">
        <v>0</v>
      </c>
      <c r="AF152" s="90">
        <v>0</v>
      </c>
      <c r="AG152" s="31">
        <v>0</v>
      </c>
      <c r="AH152" s="31">
        <v>0</v>
      </c>
      <c r="AI152" s="90">
        <v>0</v>
      </c>
      <c r="AJ152" s="179">
        <v>0</v>
      </c>
      <c r="AK152" s="179">
        <v>0</v>
      </c>
      <c r="AL152" s="99">
        <v>0</v>
      </c>
      <c r="AM152" s="179">
        <v>153</v>
      </c>
      <c r="AN152" s="179">
        <v>0</v>
      </c>
      <c r="AO152" s="99">
        <v>0.50994899999999999</v>
      </c>
      <c r="AP152" s="179">
        <v>4</v>
      </c>
      <c r="AQ152" s="179">
        <v>0</v>
      </c>
      <c r="AR152" s="99">
        <v>8.0000000000000002E-3</v>
      </c>
      <c r="AS152" s="90">
        <v>0</v>
      </c>
      <c r="AT152" s="90">
        <v>0</v>
      </c>
      <c r="AU152" s="90">
        <v>0</v>
      </c>
      <c r="AV152" s="31">
        <v>38</v>
      </c>
      <c r="AW152" s="31">
        <v>45</v>
      </c>
      <c r="AX152" s="90">
        <v>0.25600000000000001</v>
      </c>
      <c r="AY152" s="31">
        <v>283</v>
      </c>
      <c r="AZ152" s="31">
        <v>386</v>
      </c>
      <c r="BA152" s="90">
        <v>2.11</v>
      </c>
      <c r="BB152" s="99">
        <v>16.136253</v>
      </c>
    </row>
    <row r="153" spans="1:54" x14ac:dyDescent="0.2">
      <c r="A153" s="19">
        <v>937</v>
      </c>
      <c r="B153" s="23" t="s">
        <v>148</v>
      </c>
      <c r="C153" s="31">
        <v>0</v>
      </c>
      <c r="D153" s="31">
        <v>0</v>
      </c>
      <c r="E153" s="90">
        <v>0</v>
      </c>
      <c r="F153" s="31">
        <v>0</v>
      </c>
      <c r="G153" s="31">
        <v>0</v>
      </c>
      <c r="H153" s="90">
        <v>0</v>
      </c>
      <c r="I153" s="31">
        <v>21</v>
      </c>
      <c r="J153" s="31">
        <v>20</v>
      </c>
      <c r="K153" s="90">
        <v>0.122</v>
      </c>
      <c r="L153" s="31">
        <v>0</v>
      </c>
      <c r="M153" s="31">
        <v>0</v>
      </c>
      <c r="N153" s="90">
        <v>0</v>
      </c>
      <c r="O153" s="31">
        <v>764</v>
      </c>
      <c r="P153" s="31">
        <v>873</v>
      </c>
      <c r="Q153" s="90">
        <v>8.275796999999999</v>
      </c>
      <c r="R153" s="31">
        <v>133</v>
      </c>
      <c r="S153" s="31">
        <v>138</v>
      </c>
      <c r="T153" s="90">
        <v>1.363335</v>
      </c>
      <c r="U153" s="31">
        <v>0</v>
      </c>
      <c r="V153" s="31">
        <v>0</v>
      </c>
      <c r="W153" s="90">
        <v>0</v>
      </c>
      <c r="X153" s="31">
        <v>55</v>
      </c>
      <c r="Y153" s="31">
        <v>70</v>
      </c>
      <c r="Z153" s="90">
        <v>0.63749499999999992</v>
      </c>
      <c r="AA153" s="31">
        <v>0</v>
      </c>
      <c r="AB153" s="31">
        <v>10</v>
      </c>
      <c r="AC153" s="90">
        <v>6.6669999999999993E-2</v>
      </c>
      <c r="AD153" s="31">
        <v>0</v>
      </c>
      <c r="AE153" s="31">
        <v>0</v>
      </c>
      <c r="AF153" s="90">
        <v>0</v>
      </c>
      <c r="AG153" s="31">
        <v>0</v>
      </c>
      <c r="AH153" s="31">
        <v>0</v>
      </c>
      <c r="AI153" s="90">
        <v>0</v>
      </c>
      <c r="AJ153" s="179">
        <v>0</v>
      </c>
      <c r="AK153" s="179">
        <v>0</v>
      </c>
      <c r="AL153" s="99">
        <v>0</v>
      </c>
      <c r="AM153" s="179">
        <v>67</v>
      </c>
      <c r="AN153" s="179">
        <v>0</v>
      </c>
      <c r="AO153" s="99">
        <v>0.22331099999999998</v>
      </c>
      <c r="AP153" s="179">
        <v>0</v>
      </c>
      <c r="AQ153" s="179">
        <v>0</v>
      </c>
      <c r="AR153" s="99">
        <v>0</v>
      </c>
      <c r="AS153" s="90">
        <v>0</v>
      </c>
      <c r="AT153" s="90">
        <v>0</v>
      </c>
      <c r="AU153" s="90">
        <v>0</v>
      </c>
      <c r="AV153" s="31">
        <v>0</v>
      </c>
      <c r="AW153" s="31">
        <v>2</v>
      </c>
      <c r="AX153" s="90">
        <v>8.0000000000000002E-3</v>
      </c>
      <c r="AY153" s="31">
        <v>261</v>
      </c>
      <c r="AZ153" s="31">
        <v>288</v>
      </c>
      <c r="BA153" s="90">
        <v>1.6739999999999999</v>
      </c>
      <c r="BB153" s="99">
        <v>12.370607999999997</v>
      </c>
    </row>
    <row r="154" spans="1:54" x14ac:dyDescent="0.2">
      <c r="A154" s="21">
        <v>938</v>
      </c>
      <c r="B154" s="24" t="s">
        <v>149</v>
      </c>
      <c r="C154" s="47">
        <v>133</v>
      </c>
      <c r="D154" s="47">
        <v>136</v>
      </c>
      <c r="E154" s="91">
        <v>0.8085</v>
      </c>
      <c r="F154" s="47">
        <v>30</v>
      </c>
      <c r="G154" s="47">
        <v>24</v>
      </c>
      <c r="H154" s="91">
        <v>0.26500200000000002</v>
      </c>
      <c r="I154" s="47">
        <v>6</v>
      </c>
      <c r="J154" s="47">
        <v>4</v>
      </c>
      <c r="K154" s="91">
        <v>2.7999999999999997E-2</v>
      </c>
      <c r="L154" s="47">
        <v>0</v>
      </c>
      <c r="M154" s="47">
        <v>0</v>
      </c>
      <c r="N154" s="91">
        <v>0</v>
      </c>
      <c r="O154" s="47">
        <v>111</v>
      </c>
      <c r="P154" s="47">
        <v>111</v>
      </c>
      <c r="Q154" s="91">
        <v>1.1099999999999999</v>
      </c>
      <c r="R154" s="47">
        <v>0</v>
      </c>
      <c r="S154" s="47">
        <v>0</v>
      </c>
      <c r="T154" s="91">
        <v>0</v>
      </c>
      <c r="U154" s="47">
        <v>0</v>
      </c>
      <c r="V154" s="47">
        <v>0</v>
      </c>
      <c r="W154" s="91">
        <v>0</v>
      </c>
      <c r="X154" s="47">
        <v>0</v>
      </c>
      <c r="Y154" s="47">
        <v>0</v>
      </c>
      <c r="Z154" s="91">
        <v>0</v>
      </c>
      <c r="AA154" s="47">
        <v>0</v>
      </c>
      <c r="AB154" s="47">
        <v>0</v>
      </c>
      <c r="AC154" s="91">
        <v>0</v>
      </c>
      <c r="AD154" s="47">
        <v>0</v>
      </c>
      <c r="AE154" s="47">
        <v>0</v>
      </c>
      <c r="AF154" s="91">
        <v>0</v>
      </c>
      <c r="AG154" s="47">
        <v>0</v>
      </c>
      <c r="AH154" s="47">
        <v>0</v>
      </c>
      <c r="AI154" s="91">
        <v>0</v>
      </c>
      <c r="AJ154" s="180">
        <v>0</v>
      </c>
      <c r="AK154" s="180">
        <v>0</v>
      </c>
      <c r="AL154" s="181">
        <v>0</v>
      </c>
      <c r="AM154" s="180">
        <v>241</v>
      </c>
      <c r="AN154" s="180">
        <v>0</v>
      </c>
      <c r="AO154" s="181">
        <v>0.80325299999999999</v>
      </c>
      <c r="AP154" s="180">
        <v>29</v>
      </c>
      <c r="AQ154" s="180">
        <v>0</v>
      </c>
      <c r="AR154" s="181">
        <v>5.7999999999999996E-2</v>
      </c>
      <c r="AS154" s="91">
        <v>0</v>
      </c>
      <c r="AT154" s="91">
        <v>0</v>
      </c>
      <c r="AU154" s="91">
        <v>0</v>
      </c>
      <c r="AV154" s="47">
        <v>0</v>
      </c>
      <c r="AW154" s="47">
        <v>0</v>
      </c>
      <c r="AX154" s="91">
        <v>0</v>
      </c>
      <c r="AY154" s="47">
        <v>142</v>
      </c>
      <c r="AZ154" s="47">
        <v>142</v>
      </c>
      <c r="BA154" s="91">
        <v>0.85199999999999998</v>
      </c>
      <c r="BB154" s="181">
        <v>3.9247549999999998</v>
      </c>
    </row>
    <row r="155" spans="1:54" x14ac:dyDescent="0.2">
      <c r="E155" s="90"/>
      <c r="F155" s="166"/>
      <c r="G155" s="166"/>
      <c r="H155" s="166"/>
    </row>
    <row r="156" spans="1:54" x14ac:dyDescent="0.2">
      <c r="A156" s="14" t="s">
        <v>287</v>
      </c>
    </row>
  </sheetData>
  <mergeCells count="8">
    <mergeCell ref="A3:B3"/>
    <mergeCell ref="C1:BB1"/>
    <mergeCell ref="BB2:BB4"/>
    <mergeCell ref="A1:B2"/>
    <mergeCell ref="AS2:AU2"/>
    <mergeCell ref="AS3:AU3"/>
    <mergeCell ref="AY2:BA2"/>
    <mergeCell ref="AY3:BA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8" tint="0.59999389629810485"/>
  </sheetPr>
  <dimension ref="A1:N171"/>
  <sheetViews>
    <sheetView showGridLines="0" zoomScale="85" zoomScaleNormal="85" workbookViewId="0">
      <pane xSplit="2" ySplit="5" topLeftCell="C6" activePane="bottomRight" state="frozen"/>
      <selection activeCell="A156" sqref="A156:XFD170"/>
      <selection pane="topRight" activeCell="A156" sqref="A156:XFD170"/>
      <selection pane="bottomLeft" activeCell="A156" sqref="A156:XFD170"/>
      <selection pane="bottomRight" sqref="A1:B4"/>
    </sheetView>
  </sheetViews>
  <sheetFormatPr defaultColWidth="8.88671875" defaultRowHeight="12.75" x14ac:dyDescent="0.2"/>
  <cols>
    <col min="1" max="1" width="6.6640625" style="13" customWidth="1"/>
    <col min="2" max="2" width="29" style="11" bestFit="1" customWidth="1"/>
    <col min="3" max="3" width="19.109375" style="8" bestFit="1" customWidth="1"/>
    <col min="4" max="4" width="14.88671875" style="8" customWidth="1"/>
    <col min="5" max="5" width="18.6640625" style="8" bestFit="1" customWidth="1"/>
    <col min="6" max="6" width="14.6640625" style="8" customWidth="1"/>
    <col min="7" max="7" width="17.5546875" style="8" customWidth="1"/>
    <col min="8" max="8" width="11.6640625" style="8" customWidth="1"/>
    <col min="9" max="9" width="14.88671875" style="8" customWidth="1"/>
    <col min="10" max="10" width="19.21875" style="8" customWidth="1"/>
    <col min="11" max="11" width="16.33203125" style="8" customWidth="1"/>
    <col min="12" max="12" width="13.109375" style="8" customWidth="1"/>
    <col min="13" max="13" width="16.109375" style="8" customWidth="1"/>
    <col min="14" max="14" width="21.5546875" style="8" customWidth="1"/>
    <col min="15" max="16384" width="8.88671875" style="8"/>
  </cols>
  <sheetData>
    <row r="1" spans="1:14" s="9" customFormat="1" ht="30" customHeight="1" x14ac:dyDescent="0.2">
      <c r="A1" s="190" t="s">
        <v>259</v>
      </c>
      <c r="B1" s="191"/>
      <c r="C1" s="207"/>
      <c r="D1" s="208"/>
      <c r="E1" s="208"/>
      <c r="F1" s="208"/>
      <c r="G1" s="208"/>
      <c r="H1" s="208"/>
      <c r="I1" s="208"/>
      <c r="J1" s="208"/>
      <c r="K1" s="208"/>
      <c r="L1" s="208"/>
      <c r="M1" s="208"/>
      <c r="N1" s="209"/>
    </row>
    <row r="2" spans="1:14" s="9" customFormat="1" ht="117" customHeight="1" x14ac:dyDescent="0.2">
      <c r="A2" s="192"/>
      <c r="B2" s="193"/>
      <c r="C2" s="48" t="s">
        <v>260</v>
      </c>
      <c r="D2" s="48" t="s">
        <v>261</v>
      </c>
      <c r="E2" s="48" t="s">
        <v>282</v>
      </c>
      <c r="F2" s="48" t="s">
        <v>262</v>
      </c>
      <c r="G2" s="48" t="s">
        <v>264</v>
      </c>
      <c r="H2" s="48" t="s">
        <v>263</v>
      </c>
      <c r="I2" s="48" t="s">
        <v>265</v>
      </c>
      <c r="J2" s="48" t="s">
        <v>266</v>
      </c>
      <c r="K2" s="51" t="s">
        <v>267</v>
      </c>
      <c r="L2" s="51" t="s">
        <v>285</v>
      </c>
      <c r="M2" s="51" t="s">
        <v>268</v>
      </c>
      <c r="N2" s="51" t="s">
        <v>269</v>
      </c>
    </row>
    <row r="3" spans="1:14" s="9" customFormat="1" ht="15.75" customHeight="1" x14ac:dyDescent="0.2">
      <c r="A3" s="192"/>
      <c r="B3" s="193"/>
      <c r="C3" s="101" t="s">
        <v>164</v>
      </c>
      <c r="D3" s="101" t="s">
        <v>165</v>
      </c>
      <c r="E3" s="101" t="s">
        <v>166</v>
      </c>
      <c r="F3" s="101" t="s">
        <v>167</v>
      </c>
      <c r="G3" s="101" t="s">
        <v>168</v>
      </c>
      <c r="H3" s="101" t="s">
        <v>169</v>
      </c>
      <c r="I3" s="101" t="s">
        <v>170</v>
      </c>
      <c r="J3" s="101" t="s">
        <v>171</v>
      </c>
      <c r="K3" s="101" t="s">
        <v>173</v>
      </c>
      <c r="L3" s="101" t="s">
        <v>174</v>
      </c>
      <c r="M3" s="101" t="s">
        <v>176</v>
      </c>
      <c r="N3" s="101" t="s">
        <v>177</v>
      </c>
    </row>
    <row r="4" spans="1:14" s="54" customFormat="1" ht="37.35" customHeight="1" x14ac:dyDescent="0.2">
      <c r="A4" s="205"/>
      <c r="B4" s="206"/>
      <c r="C4" s="55"/>
      <c r="D4" s="55"/>
      <c r="E4" s="55" t="s">
        <v>175</v>
      </c>
      <c r="F4" s="55"/>
      <c r="G4" s="55" t="s">
        <v>181</v>
      </c>
      <c r="H4" s="55"/>
      <c r="I4" s="55"/>
      <c r="J4" s="55" t="s">
        <v>182</v>
      </c>
      <c r="K4" s="55"/>
      <c r="L4" s="55"/>
      <c r="M4" s="55"/>
      <c r="N4" s="55" t="s">
        <v>183</v>
      </c>
    </row>
    <row r="5" spans="1:14" s="10" customFormat="1" ht="13.5" customHeight="1" x14ac:dyDescent="0.2">
      <c r="A5" s="17" t="s">
        <v>1</v>
      </c>
      <c r="B5" s="25"/>
      <c r="C5" s="105"/>
      <c r="D5" s="106">
        <f>SUM(D6:D154)</f>
        <v>838767.44371600007</v>
      </c>
      <c r="E5" s="70">
        <f>SUM(E6:E154)</f>
        <v>2283.0918431336636</v>
      </c>
      <c r="F5" s="106">
        <f>SUM(F6:F154)</f>
        <v>291701.47170300002</v>
      </c>
      <c r="G5" s="70">
        <f>SUM(G6:G154)</f>
        <v>779.13644219144544</v>
      </c>
      <c r="H5" s="105"/>
      <c r="I5" s="106">
        <f t="shared" ref="I5:N5" si="0">SUM(I6:I154)</f>
        <v>143658.49234799994</v>
      </c>
      <c r="J5" s="70">
        <f t="shared" si="0"/>
        <v>441.79963832738713</v>
      </c>
      <c r="K5" s="70">
        <f t="shared" si="0"/>
        <v>29.590120030591805</v>
      </c>
      <c r="L5" s="70">
        <f t="shared" si="0"/>
        <v>12.888555000000004</v>
      </c>
      <c r="M5" s="70">
        <f t="shared" si="0"/>
        <v>56.226170847115789</v>
      </c>
      <c r="N5" s="70">
        <f t="shared" si="0"/>
        <v>3602.7327695302033</v>
      </c>
    </row>
    <row r="6" spans="1:14" ht="13.5" customHeight="1" x14ac:dyDescent="0.2">
      <c r="A6" s="19">
        <v>202</v>
      </c>
      <c r="B6" s="23" t="s">
        <v>2</v>
      </c>
      <c r="C6" s="110">
        <v>8.51</v>
      </c>
      <c r="D6" s="111">
        <v>2666.8359969999992</v>
      </c>
      <c r="E6" s="112">
        <v>12.936021370647895</v>
      </c>
      <c r="F6" s="111">
        <v>581.10466799999972</v>
      </c>
      <c r="G6" s="71">
        <v>2.8187644130675986</v>
      </c>
      <c r="H6" s="110">
        <v>6.5</v>
      </c>
      <c r="I6" s="111">
        <v>507.00000000000023</v>
      </c>
      <c r="J6" s="71">
        <v>1.8784350000000005</v>
      </c>
      <c r="K6" s="71">
        <v>6.0117900000000002E-2</v>
      </c>
      <c r="L6" s="71">
        <v>5.1045E-2</v>
      </c>
      <c r="M6" s="71">
        <v>0</v>
      </c>
      <c r="N6" s="71">
        <v>17.74438368371549</v>
      </c>
    </row>
    <row r="7" spans="1:14" ht="13.5" customHeight="1" x14ac:dyDescent="0.2">
      <c r="A7" s="19">
        <v>203</v>
      </c>
      <c r="B7" s="23" t="s">
        <v>3</v>
      </c>
      <c r="C7" s="115">
        <v>6.17</v>
      </c>
      <c r="D7" s="116">
        <v>5224.646662000001</v>
      </c>
      <c r="E7" s="118">
        <v>18.374559845587804</v>
      </c>
      <c r="F7" s="116">
        <v>1529.0333360000002</v>
      </c>
      <c r="G7" s="72">
        <v>5.3774573393784006</v>
      </c>
      <c r="H7" s="115">
        <v>6.5</v>
      </c>
      <c r="I7" s="117">
        <v>851</v>
      </c>
      <c r="J7" s="72">
        <v>3.152955</v>
      </c>
      <c r="K7" s="72">
        <v>0.23663493000000002</v>
      </c>
      <c r="L7" s="72">
        <v>6.7034999999999997E-2</v>
      </c>
      <c r="M7" s="72">
        <v>0.64455600000000013</v>
      </c>
      <c r="N7" s="72">
        <v>27.853198114966204</v>
      </c>
    </row>
    <row r="8" spans="1:14" ht="13.5" customHeight="1" x14ac:dyDescent="0.2">
      <c r="A8" s="19">
        <v>204</v>
      </c>
      <c r="B8" s="23" t="s">
        <v>4</v>
      </c>
      <c r="C8" s="115">
        <v>5.83</v>
      </c>
      <c r="D8" s="116">
        <v>5317.6666669999995</v>
      </c>
      <c r="E8" s="118">
        <v>17.671138101107697</v>
      </c>
      <c r="F8" s="116">
        <v>1904.7000019999996</v>
      </c>
      <c r="G8" s="72">
        <v>6.3295085766461989</v>
      </c>
      <c r="H8" s="115">
        <v>6.5</v>
      </c>
      <c r="I8" s="117">
        <v>1237.8000000000009</v>
      </c>
      <c r="J8" s="72">
        <v>4.5860490000000027</v>
      </c>
      <c r="K8" s="72">
        <v>0.18234755999999999</v>
      </c>
      <c r="L8" s="72">
        <v>7.8104999999999994E-2</v>
      </c>
      <c r="M8" s="72">
        <v>0.49580880000000005</v>
      </c>
      <c r="N8" s="72">
        <v>29.342957037753898</v>
      </c>
    </row>
    <row r="9" spans="1:14" ht="13.5" customHeight="1" x14ac:dyDescent="0.2">
      <c r="A9" s="19">
        <v>205</v>
      </c>
      <c r="B9" s="23" t="s">
        <v>5</v>
      </c>
      <c r="C9" s="115">
        <v>7.92</v>
      </c>
      <c r="D9" s="116">
        <v>2618.2913329999997</v>
      </c>
      <c r="E9" s="118">
        <v>11.820014393695198</v>
      </c>
      <c r="F9" s="116">
        <v>421.36000799999954</v>
      </c>
      <c r="G9" s="72">
        <v>1.9021876201151979</v>
      </c>
      <c r="H9" s="115">
        <v>6.5</v>
      </c>
      <c r="I9" s="117">
        <v>305.428</v>
      </c>
      <c r="J9" s="72">
        <v>1.1316107399999999</v>
      </c>
      <c r="K9" s="72">
        <v>0.1060371</v>
      </c>
      <c r="L9" s="72">
        <v>3.6899999999999995E-2</v>
      </c>
      <c r="M9" s="72">
        <v>0.82006469999999976</v>
      </c>
      <c r="N9" s="72">
        <v>15.816814553810394</v>
      </c>
    </row>
    <row r="10" spans="1:14" ht="13.5" customHeight="1" x14ac:dyDescent="0.2">
      <c r="A10" s="19">
        <v>206</v>
      </c>
      <c r="B10" s="23" t="s">
        <v>6</v>
      </c>
      <c r="C10" s="115">
        <v>7.81</v>
      </c>
      <c r="D10" s="116">
        <v>2986.3066669999998</v>
      </c>
      <c r="E10" s="118">
        <v>13.294141389483899</v>
      </c>
      <c r="F10" s="116">
        <v>850.09999799999991</v>
      </c>
      <c r="G10" s="72">
        <v>3.7843901610965993</v>
      </c>
      <c r="H10" s="115">
        <v>6.5</v>
      </c>
      <c r="I10" s="117">
        <v>598.59999999999991</v>
      </c>
      <c r="J10" s="72">
        <v>2.217813</v>
      </c>
      <c r="K10" s="72">
        <v>0.15014369999999999</v>
      </c>
      <c r="L10" s="72">
        <v>5.5965000000000001E-2</v>
      </c>
      <c r="M10" s="72">
        <v>0.37669019999999998</v>
      </c>
      <c r="N10" s="72">
        <v>19.879143450580496</v>
      </c>
    </row>
    <row r="11" spans="1:14" ht="13.5" customHeight="1" x14ac:dyDescent="0.2">
      <c r="A11" s="19">
        <v>207</v>
      </c>
      <c r="B11" s="23" t="s">
        <v>7</v>
      </c>
      <c r="C11" s="115">
        <v>7.89</v>
      </c>
      <c r="D11" s="116">
        <v>2050.4433320000003</v>
      </c>
      <c r="E11" s="118">
        <v>9.221458797003601</v>
      </c>
      <c r="F11" s="116">
        <v>295.71666599999998</v>
      </c>
      <c r="G11" s="72">
        <v>1.3299265620017997</v>
      </c>
      <c r="H11" s="115">
        <v>6.5</v>
      </c>
      <c r="I11" s="117">
        <v>225.79999999999998</v>
      </c>
      <c r="J11" s="72">
        <v>0.83658899999999981</v>
      </c>
      <c r="K11" s="72">
        <v>6.3944500100700005E-2</v>
      </c>
      <c r="L11" s="72">
        <v>1.5990000000000001E-2</v>
      </c>
      <c r="M11" s="72">
        <v>0.5602473</v>
      </c>
      <c r="N11" s="72">
        <v>12.028156159106102</v>
      </c>
    </row>
    <row r="12" spans="1:14" ht="13.5" customHeight="1" x14ac:dyDescent="0.2">
      <c r="A12" s="19">
        <v>208</v>
      </c>
      <c r="B12" s="23" t="s">
        <v>8</v>
      </c>
      <c r="C12" s="115">
        <v>7.32</v>
      </c>
      <c r="D12" s="116">
        <v>4579.2600019999991</v>
      </c>
      <c r="E12" s="118">
        <v>19.106504432344796</v>
      </c>
      <c r="F12" s="116">
        <v>1623.1333339999983</v>
      </c>
      <c r="G12" s="72">
        <v>6.7723615227815923</v>
      </c>
      <c r="H12" s="115">
        <v>6.5</v>
      </c>
      <c r="I12" s="117">
        <v>845.26666699999987</v>
      </c>
      <c r="J12" s="72">
        <v>3.1317130012349992</v>
      </c>
      <c r="K12" s="72">
        <v>0.17826921000000001</v>
      </c>
      <c r="L12" s="72">
        <v>6.9495000000000001E-2</v>
      </c>
      <c r="M12" s="72">
        <v>0.52272989999999997</v>
      </c>
      <c r="N12" s="72">
        <v>29.78107306636139</v>
      </c>
    </row>
    <row r="13" spans="1:14" ht="13.5" customHeight="1" x14ac:dyDescent="0.2">
      <c r="A13" s="19">
        <v>209</v>
      </c>
      <c r="B13" s="23" t="s">
        <v>9</v>
      </c>
      <c r="C13" s="115">
        <v>5.62</v>
      </c>
      <c r="D13" s="116">
        <v>4820.5379970000031</v>
      </c>
      <c r="E13" s="118">
        <v>15.442111419589811</v>
      </c>
      <c r="F13" s="116">
        <v>1657.9000019999976</v>
      </c>
      <c r="G13" s="72">
        <v>5.3109168664067914</v>
      </c>
      <c r="H13" s="115">
        <v>6.5</v>
      </c>
      <c r="I13" s="117">
        <v>855.4333349999996</v>
      </c>
      <c r="J13" s="72">
        <v>3.1693805061749982</v>
      </c>
      <c r="K13" s="72">
        <v>7.6988573598600007E-2</v>
      </c>
      <c r="L13" s="72">
        <v>8.4870000000000001E-2</v>
      </c>
      <c r="M13" s="72">
        <v>0.44149919999999993</v>
      </c>
      <c r="N13" s="72">
        <v>24.525766565770205</v>
      </c>
    </row>
    <row r="14" spans="1:14" ht="13.5" customHeight="1" x14ac:dyDescent="0.2">
      <c r="A14" s="19">
        <v>210</v>
      </c>
      <c r="B14" s="23" t="s">
        <v>10</v>
      </c>
      <c r="C14" s="115">
        <v>6.86</v>
      </c>
      <c r="D14" s="116">
        <v>4462.0333360000022</v>
      </c>
      <c r="E14" s="118">
        <v>17.447442750427207</v>
      </c>
      <c r="F14" s="116">
        <v>1092.8666690000005</v>
      </c>
      <c r="G14" s="72">
        <v>4.2733272491238017</v>
      </c>
      <c r="H14" s="115">
        <v>6.5</v>
      </c>
      <c r="I14" s="117">
        <v>868.66666699999996</v>
      </c>
      <c r="J14" s="72">
        <v>3.2184100012349997</v>
      </c>
      <c r="K14" s="72">
        <v>0.17727228</v>
      </c>
      <c r="L14" s="72">
        <v>7.0109999999999992E-2</v>
      </c>
      <c r="M14" s="72">
        <v>1.5605665199999996</v>
      </c>
      <c r="N14" s="72">
        <v>26.747128800786008</v>
      </c>
    </row>
    <row r="15" spans="1:14" ht="13.5" customHeight="1" x14ac:dyDescent="0.2">
      <c r="A15" s="19">
        <v>211</v>
      </c>
      <c r="B15" s="23" t="s">
        <v>11</v>
      </c>
      <c r="C15" s="115">
        <v>8.06</v>
      </c>
      <c r="D15" s="116">
        <v>4667.7333359999984</v>
      </c>
      <c r="E15" s="118">
        <v>21.444500492251194</v>
      </c>
      <c r="F15" s="116">
        <v>908.02666499999987</v>
      </c>
      <c r="G15" s="72">
        <v>4.1716561043429996</v>
      </c>
      <c r="H15" s="115">
        <v>6.5</v>
      </c>
      <c r="I15" s="117">
        <v>826.80000000000007</v>
      </c>
      <c r="J15" s="72">
        <v>3.0632940000000004</v>
      </c>
      <c r="K15" s="72">
        <v>0.29283560020139998</v>
      </c>
      <c r="L15" s="72">
        <v>9.4710000000000003E-2</v>
      </c>
      <c r="M15" s="72">
        <v>0.54991319999999988</v>
      </c>
      <c r="N15" s="72">
        <v>29.616909396795595</v>
      </c>
    </row>
    <row r="16" spans="1:14" ht="13.5" customHeight="1" x14ac:dyDescent="0.2">
      <c r="A16" s="19">
        <v>212</v>
      </c>
      <c r="B16" s="23" t="s">
        <v>12</v>
      </c>
      <c r="C16" s="115">
        <v>6.48</v>
      </c>
      <c r="D16" s="116">
        <v>5248.2798889999976</v>
      </c>
      <c r="E16" s="118">
        <v>19.385046598010391</v>
      </c>
      <c r="F16" s="116">
        <v>1050.762669</v>
      </c>
      <c r="G16" s="72">
        <v>3.8810969942183999</v>
      </c>
      <c r="H16" s="115">
        <v>6.5</v>
      </c>
      <c r="I16" s="117">
        <v>663.85701400000005</v>
      </c>
      <c r="J16" s="72">
        <v>2.45959023687</v>
      </c>
      <c r="K16" s="72">
        <v>0.1045266</v>
      </c>
      <c r="L16" s="72">
        <v>7.0724999999999996E-2</v>
      </c>
      <c r="M16" s="72">
        <v>0.46171709999999999</v>
      </c>
      <c r="N16" s="72">
        <v>26.362702529098794</v>
      </c>
    </row>
    <row r="17" spans="1:14" ht="13.5" customHeight="1" x14ac:dyDescent="0.2">
      <c r="A17" s="19">
        <v>213</v>
      </c>
      <c r="B17" s="23" t="s">
        <v>13</v>
      </c>
      <c r="C17" s="115">
        <v>7.86</v>
      </c>
      <c r="D17" s="116">
        <v>2274.3059999999996</v>
      </c>
      <c r="E17" s="118">
        <v>10.189345741199999</v>
      </c>
      <c r="F17" s="116">
        <v>332.02400500000016</v>
      </c>
      <c r="G17" s="72">
        <v>1.4875339472010007</v>
      </c>
      <c r="H17" s="115">
        <v>6.5</v>
      </c>
      <c r="I17" s="117">
        <v>342</v>
      </c>
      <c r="J17" s="72">
        <v>1.26711</v>
      </c>
      <c r="K17" s="72">
        <v>8.6400600000000008E-2</v>
      </c>
      <c r="L17" s="72">
        <v>3.2594999999999999E-2</v>
      </c>
      <c r="M17" s="72">
        <v>1.5742944000000001</v>
      </c>
      <c r="N17" s="72">
        <v>14.637279688400998</v>
      </c>
    </row>
    <row r="18" spans="1:14" ht="13.5" customHeight="1" x14ac:dyDescent="0.2">
      <c r="A18" s="19">
        <v>301</v>
      </c>
      <c r="B18" s="23" t="s">
        <v>14</v>
      </c>
      <c r="C18" s="115">
        <v>5.5</v>
      </c>
      <c r="D18" s="116">
        <v>4508.9334670000035</v>
      </c>
      <c r="E18" s="118">
        <v>14.13550641904501</v>
      </c>
      <c r="F18" s="116">
        <v>1023.0333310000003</v>
      </c>
      <c r="G18" s="72">
        <v>3.207209492685001</v>
      </c>
      <c r="H18" s="115">
        <v>5.66</v>
      </c>
      <c r="I18" s="117">
        <v>1450.8756129999997</v>
      </c>
      <c r="J18" s="72">
        <v>4.6808149026605985</v>
      </c>
      <c r="K18" s="72">
        <v>0.12582783383189999</v>
      </c>
      <c r="L18" s="72">
        <v>8.0564999999999998E-2</v>
      </c>
      <c r="M18" s="72">
        <v>0</v>
      </c>
      <c r="N18" s="72">
        <v>22.229923648222513</v>
      </c>
    </row>
    <row r="19" spans="1:14" ht="13.5" customHeight="1" x14ac:dyDescent="0.2">
      <c r="A19" s="19">
        <v>302</v>
      </c>
      <c r="B19" s="23" t="s">
        <v>15</v>
      </c>
      <c r="C19" s="115">
        <v>5.93</v>
      </c>
      <c r="D19" s="116">
        <v>5890.3073309999982</v>
      </c>
      <c r="E19" s="118">
        <v>19.909827809513089</v>
      </c>
      <c r="F19" s="116">
        <v>1837.800001999999</v>
      </c>
      <c r="G19" s="72">
        <v>6.211947786760196</v>
      </c>
      <c r="H19" s="115">
        <v>5.92</v>
      </c>
      <c r="I19" s="117">
        <v>762.71666700000014</v>
      </c>
      <c r="J19" s="72">
        <v>2.5737111211248007</v>
      </c>
      <c r="K19" s="72">
        <v>0.12835222010069999</v>
      </c>
      <c r="L19" s="72">
        <v>0.103935</v>
      </c>
      <c r="M19" s="72">
        <v>0</v>
      </c>
      <c r="N19" s="72">
        <v>28.927773937498788</v>
      </c>
    </row>
    <row r="20" spans="1:14" ht="13.5" customHeight="1" x14ac:dyDescent="0.2">
      <c r="A20" s="19">
        <v>303</v>
      </c>
      <c r="B20" s="23" t="s">
        <v>16</v>
      </c>
      <c r="C20" s="115">
        <v>5.1100000000000003</v>
      </c>
      <c r="D20" s="116">
        <v>3878.3739959999984</v>
      </c>
      <c r="E20" s="118">
        <v>11.296539938149195</v>
      </c>
      <c r="F20" s="116">
        <v>1143.7206689999991</v>
      </c>
      <c r="G20" s="72">
        <v>3.3313151925962976</v>
      </c>
      <c r="H20" s="115">
        <v>5.66</v>
      </c>
      <c r="I20" s="117">
        <v>463.23333200000013</v>
      </c>
      <c r="J20" s="72">
        <v>1.4944833756984004</v>
      </c>
      <c r="K20" s="72">
        <v>6.9879758201399994E-2</v>
      </c>
      <c r="L20" s="72">
        <v>5.289E-2</v>
      </c>
      <c r="M20" s="72">
        <v>0</v>
      </c>
      <c r="N20" s="72">
        <v>16.245108264645292</v>
      </c>
    </row>
    <row r="21" spans="1:14" ht="13.5" customHeight="1" x14ac:dyDescent="0.2">
      <c r="A21" s="19">
        <v>304</v>
      </c>
      <c r="B21" s="23" t="s">
        <v>17</v>
      </c>
      <c r="C21" s="115">
        <v>5.37</v>
      </c>
      <c r="D21" s="116">
        <v>4857.433332999999</v>
      </c>
      <c r="E21" s="118">
        <v>14.868117688979698</v>
      </c>
      <c r="F21" s="116">
        <v>1216.9999990000001</v>
      </c>
      <c r="G21" s="72">
        <v>3.7251152969391002</v>
      </c>
      <c r="H21" s="115">
        <v>5.92</v>
      </c>
      <c r="I21" s="117">
        <v>925.80000000000018</v>
      </c>
      <c r="J21" s="72">
        <v>3.1240195200000005</v>
      </c>
      <c r="K21" s="72">
        <v>6.6764100000000007E-2</v>
      </c>
      <c r="L21" s="72">
        <v>8.4254999999999997E-2</v>
      </c>
      <c r="M21" s="72">
        <v>0.72456120000000002</v>
      </c>
      <c r="N21" s="72">
        <v>22.592832805918796</v>
      </c>
    </row>
    <row r="22" spans="1:14" ht="13.5" customHeight="1" x14ac:dyDescent="0.2">
      <c r="A22" s="19">
        <v>305</v>
      </c>
      <c r="B22" s="23" t="s">
        <v>18</v>
      </c>
      <c r="C22" s="115">
        <v>4.91</v>
      </c>
      <c r="D22" s="116">
        <v>5750.6966759999978</v>
      </c>
      <c r="E22" s="118">
        <v>16.094474787121193</v>
      </c>
      <c r="F22" s="116">
        <v>1567.3993280000032</v>
      </c>
      <c r="G22" s="72">
        <v>4.3866804992736093</v>
      </c>
      <c r="H22" s="115">
        <v>5.66</v>
      </c>
      <c r="I22" s="117">
        <v>460.48466899999988</v>
      </c>
      <c r="J22" s="72">
        <v>1.4856156391277995</v>
      </c>
      <c r="K22" s="72">
        <v>0.14971028709929995</v>
      </c>
      <c r="L22" s="72">
        <v>6.4574999999999994E-2</v>
      </c>
      <c r="M22" s="72">
        <v>0</v>
      </c>
      <c r="N22" s="72">
        <v>22.181056212621904</v>
      </c>
    </row>
    <row r="23" spans="1:14" ht="13.5" customHeight="1" x14ac:dyDescent="0.2">
      <c r="A23" s="19">
        <v>306</v>
      </c>
      <c r="B23" s="23" t="s">
        <v>19</v>
      </c>
      <c r="C23" s="115">
        <v>5.13</v>
      </c>
      <c r="D23" s="116">
        <v>6394.2273300000015</v>
      </c>
      <c r="E23" s="118">
        <v>18.697360135653003</v>
      </c>
      <c r="F23" s="116">
        <v>1905.9666649999992</v>
      </c>
      <c r="G23" s="72">
        <v>5.5732371251264965</v>
      </c>
      <c r="H23" s="115">
        <v>5.66</v>
      </c>
      <c r="I23" s="117">
        <v>1013.9333340000005</v>
      </c>
      <c r="J23" s="72">
        <v>3.2711517221508015</v>
      </c>
      <c r="K23" s="72">
        <v>0.12047748000000001</v>
      </c>
      <c r="L23" s="72">
        <v>9.3479999999999994E-2</v>
      </c>
      <c r="M23" s="72">
        <v>0.50850156000000002</v>
      </c>
      <c r="N23" s="72">
        <v>28.264208022930301</v>
      </c>
    </row>
    <row r="24" spans="1:14" ht="13.5" customHeight="1" x14ac:dyDescent="0.2">
      <c r="A24" s="19">
        <v>307</v>
      </c>
      <c r="B24" s="23" t="s">
        <v>20</v>
      </c>
      <c r="C24" s="115">
        <v>5.83</v>
      </c>
      <c r="D24" s="116">
        <v>5919.2266779999991</v>
      </c>
      <c r="E24" s="118">
        <v>19.670182173661793</v>
      </c>
      <c r="F24" s="116">
        <v>1264.3999969999988</v>
      </c>
      <c r="G24" s="72">
        <v>4.201727630030696</v>
      </c>
      <c r="H24" s="115">
        <v>5.92</v>
      </c>
      <c r="I24" s="117">
        <v>917.50000100000022</v>
      </c>
      <c r="J24" s="72">
        <v>3.0960120033744007</v>
      </c>
      <c r="K24" s="72">
        <v>8.5796400000000009E-2</v>
      </c>
      <c r="L24" s="72">
        <v>5.9039999999999995E-2</v>
      </c>
      <c r="M24" s="72">
        <v>0.73267230000000005</v>
      </c>
      <c r="N24" s="72">
        <v>27.84543050706689</v>
      </c>
    </row>
    <row r="25" spans="1:14" ht="13.5" customHeight="1" x14ac:dyDescent="0.2">
      <c r="A25" s="19">
        <v>308</v>
      </c>
      <c r="B25" s="23" t="s">
        <v>21</v>
      </c>
      <c r="C25" s="115">
        <v>5.62</v>
      </c>
      <c r="D25" s="116">
        <v>5364.7786589999996</v>
      </c>
      <c r="E25" s="118">
        <v>17.185531956240599</v>
      </c>
      <c r="F25" s="116">
        <v>1334.1913270000002</v>
      </c>
      <c r="G25" s="72">
        <v>4.2739484969118005</v>
      </c>
      <c r="H25" s="115">
        <v>5.66</v>
      </c>
      <c r="I25" s="117">
        <v>1156.1626689999996</v>
      </c>
      <c r="J25" s="72">
        <v>3.7300120027277983</v>
      </c>
      <c r="K25" s="72">
        <v>0.16876312989930001</v>
      </c>
      <c r="L25" s="72">
        <v>7.3185E-2</v>
      </c>
      <c r="M25" s="72">
        <v>0</v>
      </c>
      <c r="N25" s="72">
        <v>25.431440585779498</v>
      </c>
    </row>
    <row r="26" spans="1:14" ht="13.5" customHeight="1" x14ac:dyDescent="0.2">
      <c r="A26" s="19">
        <v>309</v>
      </c>
      <c r="B26" s="23" t="s">
        <v>22</v>
      </c>
      <c r="C26" s="115">
        <v>5.66</v>
      </c>
      <c r="D26" s="116">
        <v>3901.0626669999988</v>
      </c>
      <c r="E26" s="118">
        <v>12.585608376275395</v>
      </c>
      <c r="F26" s="116">
        <v>1200.2513339999994</v>
      </c>
      <c r="G26" s="72">
        <v>3.8722508537507978</v>
      </c>
      <c r="H26" s="115">
        <v>5.66</v>
      </c>
      <c r="I26" s="117">
        <v>687.15333400000009</v>
      </c>
      <c r="J26" s="72">
        <v>2.2168940861508002</v>
      </c>
      <c r="K26" s="72">
        <v>0.10652046</v>
      </c>
      <c r="L26" s="72">
        <v>5.9655E-2</v>
      </c>
      <c r="M26" s="72">
        <v>1.2484709999999999</v>
      </c>
      <c r="N26" s="72">
        <v>20.089399776176993</v>
      </c>
    </row>
    <row r="27" spans="1:14" ht="13.5" customHeight="1" x14ac:dyDescent="0.2">
      <c r="A27" s="19">
        <v>310</v>
      </c>
      <c r="B27" s="23" t="s">
        <v>23</v>
      </c>
      <c r="C27" s="115">
        <v>5.58</v>
      </c>
      <c r="D27" s="116">
        <v>4169.1106689999942</v>
      </c>
      <c r="E27" s="118">
        <v>13.260273393821382</v>
      </c>
      <c r="F27" s="116">
        <v>1019.4713370000007</v>
      </c>
      <c r="G27" s="72">
        <v>3.2425305344622024</v>
      </c>
      <c r="H27" s="115">
        <v>5.92</v>
      </c>
      <c r="I27" s="117">
        <v>475.66666599999991</v>
      </c>
      <c r="J27" s="72">
        <v>1.6050895977503996</v>
      </c>
      <c r="K27" s="72">
        <v>5.8365720000000003E-2</v>
      </c>
      <c r="L27" s="72">
        <v>4.428E-2</v>
      </c>
      <c r="M27" s="72">
        <v>0</v>
      </c>
      <c r="N27" s="72">
        <v>18.210539246033985</v>
      </c>
    </row>
    <row r="28" spans="1:14" ht="13.5" customHeight="1" x14ac:dyDescent="0.2">
      <c r="A28" s="19">
        <v>311</v>
      </c>
      <c r="B28" s="23" t="s">
        <v>24</v>
      </c>
      <c r="C28" s="115">
        <v>5.28</v>
      </c>
      <c r="D28" s="116">
        <v>4256.9381730000014</v>
      </c>
      <c r="E28" s="118">
        <v>12.811681125460805</v>
      </c>
      <c r="F28" s="116">
        <v>1439.0466769999991</v>
      </c>
      <c r="G28" s="72">
        <v>4.3309548790991972</v>
      </c>
      <c r="H28" s="115">
        <v>5.66</v>
      </c>
      <c r="I28" s="117">
        <v>526.94666500000005</v>
      </c>
      <c r="J28" s="72">
        <v>1.7000353306230001</v>
      </c>
      <c r="K28" s="72">
        <v>8.8396473194400013E-2</v>
      </c>
      <c r="L28" s="72">
        <v>4.9814999999999998E-2</v>
      </c>
      <c r="M28" s="72">
        <v>0</v>
      </c>
      <c r="N28" s="72">
        <v>18.980882808377402</v>
      </c>
    </row>
    <row r="29" spans="1:14" ht="13.5" customHeight="1" x14ac:dyDescent="0.2">
      <c r="A29" s="19">
        <v>312</v>
      </c>
      <c r="B29" s="23" t="s">
        <v>25</v>
      </c>
      <c r="C29" s="115">
        <v>5.83</v>
      </c>
      <c r="D29" s="116">
        <v>5491.6210780000001</v>
      </c>
      <c r="E29" s="118">
        <v>18.249206004301801</v>
      </c>
      <c r="F29" s="116">
        <v>1376.6433519999996</v>
      </c>
      <c r="G29" s="72">
        <v>4.5747235230311984</v>
      </c>
      <c r="H29" s="115">
        <v>5.92</v>
      </c>
      <c r="I29" s="117">
        <v>611.05312400000025</v>
      </c>
      <c r="J29" s="72">
        <v>2.0619376616256009</v>
      </c>
      <c r="K29" s="72">
        <v>0.12340785</v>
      </c>
      <c r="L29" s="72">
        <v>0.103935</v>
      </c>
      <c r="M29" s="72">
        <v>0.2297043</v>
      </c>
      <c r="N29" s="72">
        <v>25.3429143389586</v>
      </c>
    </row>
    <row r="30" spans="1:14" ht="13.5" customHeight="1" x14ac:dyDescent="0.2">
      <c r="A30" s="19">
        <v>313</v>
      </c>
      <c r="B30" s="23" t="s">
        <v>26</v>
      </c>
      <c r="C30" s="115">
        <v>5.91</v>
      </c>
      <c r="D30" s="116">
        <v>4653.5972550000024</v>
      </c>
      <c r="E30" s="118">
        <v>15.676573072918508</v>
      </c>
      <c r="F30" s="116">
        <v>1113.0066379999998</v>
      </c>
      <c r="G30" s="72">
        <v>3.7493854614305997</v>
      </c>
      <c r="H30" s="115">
        <v>5.92</v>
      </c>
      <c r="I30" s="117">
        <v>703.42564100000038</v>
      </c>
      <c r="J30" s="72">
        <v>2.3736394829904013</v>
      </c>
      <c r="K30" s="72">
        <v>0.14614616416680004</v>
      </c>
      <c r="L30" s="72">
        <v>6.2729999999999994E-2</v>
      </c>
      <c r="M30" s="72">
        <v>0</v>
      </c>
      <c r="N30" s="72">
        <v>22.008474181506308</v>
      </c>
    </row>
    <row r="31" spans="1:14" ht="13.5" customHeight="1" x14ac:dyDescent="0.2">
      <c r="A31" s="19">
        <v>314</v>
      </c>
      <c r="B31" s="23" t="s">
        <v>27</v>
      </c>
      <c r="C31" s="115">
        <v>5.77</v>
      </c>
      <c r="D31" s="116">
        <v>2788.1131599999999</v>
      </c>
      <c r="E31" s="118">
        <v>9.1698253719239968</v>
      </c>
      <c r="F31" s="116">
        <v>828.19666399999983</v>
      </c>
      <c r="G31" s="72">
        <v>2.7238560082295993</v>
      </c>
      <c r="H31" s="115">
        <v>5.92</v>
      </c>
      <c r="I31" s="117">
        <v>317.13333599999993</v>
      </c>
      <c r="J31" s="72">
        <v>1.0701347289983998</v>
      </c>
      <c r="K31" s="72">
        <v>3.5017100090099999E-2</v>
      </c>
      <c r="L31" s="72">
        <v>3.2594999999999999E-2</v>
      </c>
      <c r="M31" s="72">
        <v>5.1784500000000004E-2</v>
      </c>
      <c r="N31" s="72">
        <v>13.083212709242096</v>
      </c>
    </row>
    <row r="32" spans="1:14" ht="13.5" customHeight="1" x14ac:dyDescent="0.2">
      <c r="A32" s="19">
        <v>315</v>
      </c>
      <c r="B32" s="23" t="s">
        <v>28</v>
      </c>
      <c r="C32" s="115">
        <v>5.64</v>
      </c>
      <c r="D32" s="116">
        <v>3635.1786379999994</v>
      </c>
      <c r="E32" s="118">
        <v>11.686372285442399</v>
      </c>
      <c r="F32" s="116">
        <v>917.1906570000001</v>
      </c>
      <c r="G32" s="72">
        <v>2.9485845241235995</v>
      </c>
      <c r="H32" s="115">
        <v>5.92</v>
      </c>
      <c r="I32" s="117">
        <v>402.48633700000016</v>
      </c>
      <c r="J32" s="72">
        <v>1.3581498955728004</v>
      </c>
      <c r="K32" s="72">
        <v>0.11810705476679999</v>
      </c>
      <c r="L32" s="72">
        <v>3.6284999999999998E-2</v>
      </c>
      <c r="M32" s="72">
        <v>0</v>
      </c>
      <c r="N32" s="72">
        <v>16.147498759905599</v>
      </c>
    </row>
    <row r="33" spans="1:14" ht="13.5" customHeight="1" x14ac:dyDescent="0.2">
      <c r="A33" s="19">
        <v>316</v>
      </c>
      <c r="B33" s="23" t="s">
        <v>29</v>
      </c>
      <c r="C33" s="115">
        <v>5.57</v>
      </c>
      <c r="D33" s="116">
        <v>6131.7463150000003</v>
      </c>
      <c r="E33" s="118">
        <v>19.467681375493498</v>
      </c>
      <c r="F33" s="116">
        <v>1064.6046980000001</v>
      </c>
      <c r="G33" s="72">
        <v>3.3800134556802002</v>
      </c>
      <c r="H33" s="115">
        <v>5.66</v>
      </c>
      <c r="I33" s="117">
        <v>1178.324562</v>
      </c>
      <c r="J33" s="72">
        <v>3.8015107019244003</v>
      </c>
      <c r="K33" s="72">
        <v>7.4316599999999997E-2</v>
      </c>
      <c r="L33" s="72">
        <v>0.11438999999999999</v>
      </c>
      <c r="M33" s="72">
        <v>1.8320255999999997</v>
      </c>
      <c r="N33" s="72">
        <v>28.669937733098102</v>
      </c>
    </row>
    <row r="34" spans="1:14" ht="13.5" customHeight="1" x14ac:dyDescent="0.2">
      <c r="A34" s="19">
        <v>317</v>
      </c>
      <c r="B34" s="23" t="s">
        <v>30</v>
      </c>
      <c r="C34" s="115">
        <v>5.21</v>
      </c>
      <c r="D34" s="116">
        <v>5648.151090000003</v>
      </c>
      <c r="E34" s="118">
        <v>16.773314291973008</v>
      </c>
      <c r="F34" s="116">
        <v>1326.9199840000024</v>
      </c>
      <c r="G34" s="72">
        <v>3.9405542764848067</v>
      </c>
      <c r="H34" s="115">
        <v>5.66</v>
      </c>
      <c r="I34" s="117">
        <v>753.9233890000005</v>
      </c>
      <c r="J34" s="72">
        <v>2.4323076375918014</v>
      </c>
      <c r="K34" s="72">
        <v>8.0269936671000006E-2</v>
      </c>
      <c r="L34" s="72">
        <v>5.1045E-2</v>
      </c>
      <c r="M34" s="72">
        <v>0</v>
      </c>
      <c r="N34" s="72">
        <v>23.277491142720617</v>
      </c>
    </row>
    <row r="35" spans="1:14" ht="13.5" customHeight="1" x14ac:dyDescent="0.2">
      <c r="A35" s="19">
        <v>318</v>
      </c>
      <c r="B35" s="23" t="s">
        <v>31</v>
      </c>
      <c r="C35" s="115">
        <v>5.69</v>
      </c>
      <c r="D35" s="116">
        <v>3589.4014009999983</v>
      </c>
      <c r="E35" s="118">
        <v>11.641505563863294</v>
      </c>
      <c r="F35" s="116">
        <v>673.58333000000016</v>
      </c>
      <c r="G35" s="72">
        <v>2.1846328141890003</v>
      </c>
      <c r="H35" s="115">
        <v>5.92</v>
      </c>
      <c r="I35" s="117">
        <v>254.66666699999996</v>
      </c>
      <c r="J35" s="72">
        <v>0.85934720112479979</v>
      </c>
      <c r="K35" s="72">
        <v>2.6030949798599996E-2</v>
      </c>
      <c r="L35" s="72">
        <v>2.8289999999999999E-2</v>
      </c>
      <c r="M35" s="72">
        <v>7.2618000000000002E-2</v>
      </c>
      <c r="N35" s="72">
        <v>14.812424528975695</v>
      </c>
    </row>
    <row r="36" spans="1:14" ht="13.5" customHeight="1" x14ac:dyDescent="0.2">
      <c r="A36" s="19">
        <v>319</v>
      </c>
      <c r="B36" s="23" t="s">
        <v>32</v>
      </c>
      <c r="C36" s="115">
        <v>5.46</v>
      </c>
      <c r="D36" s="116">
        <v>3252.0127800000027</v>
      </c>
      <c r="E36" s="118">
        <v>10.120914173916008</v>
      </c>
      <c r="F36" s="116">
        <v>1001.6766599999999</v>
      </c>
      <c r="G36" s="72">
        <v>3.117418101251999</v>
      </c>
      <c r="H36" s="115">
        <v>5.92</v>
      </c>
      <c r="I36" s="117">
        <v>376.98164899999989</v>
      </c>
      <c r="J36" s="72">
        <v>1.2720868763855995</v>
      </c>
      <c r="K36" s="72">
        <v>6.9068317299300006E-2</v>
      </c>
      <c r="L36" s="72">
        <v>5.1045E-2</v>
      </c>
      <c r="M36" s="72">
        <v>0.33533100000000005</v>
      </c>
      <c r="N36" s="72">
        <v>14.965863468852907</v>
      </c>
    </row>
    <row r="37" spans="1:14" ht="13.5" customHeight="1" x14ac:dyDescent="0.2">
      <c r="A37" s="19">
        <v>320</v>
      </c>
      <c r="B37" s="23" t="s">
        <v>33</v>
      </c>
      <c r="C37" s="115">
        <v>5.52</v>
      </c>
      <c r="D37" s="116">
        <v>4775.7495010000011</v>
      </c>
      <c r="E37" s="118">
        <v>15.026418229946403</v>
      </c>
      <c r="F37" s="116">
        <v>1541.4733560000004</v>
      </c>
      <c r="G37" s="72">
        <v>4.8500917673184007</v>
      </c>
      <c r="H37" s="115">
        <v>5.66</v>
      </c>
      <c r="I37" s="117">
        <v>688.22801799999991</v>
      </c>
      <c r="J37" s="72">
        <v>2.2203612316715997</v>
      </c>
      <c r="K37" s="72">
        <v>9.0640600386899986E-2</v>
      </c>
      <c r="L37" s="72">
        <v>7.564499999999999E-2</v>
      </c>
      <c r="M37" s="72">
        <v>0.22614864000000001</v>
      </c>
      <c r="N37" s="72">
        <v>22.489305469323302</v>
      </c>
    </row>
    <row r="38" spans="1:14" ht="13.5" customHeight="1" x14ac:dyDescent="0.2">
      <c r="A38" s="19">
        <v>330</v>
      </c>
      <c r="B38" s="23" t="s">
        <v>34</v>
      </c>
      <c r="C38" s="115">
        <v>4.71</v>
      </c>
      <c r="D38" s="116">
        <v>19990.538598999985</v>
      </c>
      <c r="E38" s="118">
        <v>53.668598976735254</v>
      </c>
      <c r="F38" s="116">
        <v>5332.7279740000022</v>
      </c>
      <c r="G38" s="72">
        <v>14.316774791797805</v>
      </c>
      <c r="H38" s="115">
        <v>5.24</v>
      </c>
      <c r="I38" s="117">
        <v>5240.2599989999917</v>
      </c>
      <c r="J38" s="72">
        <v>15.651608565013175</v>
      </c>
      <c r="K38" s="72">
        <v>1.2283891516013996</v>
      </c>
      <c r="L38" s="72">
        <v>0.40528500000000001</v>
      </c>
      <c r="M38" s="72">
        <v>4.4830368899999993</v>
      </c>
      <c r="N38" s="72">
        <v>89.753693375147634</v>
      </c>
    </row>
    <row r="39" spans="1:14" ht="13.5" customHeight="1" x14ac:dyDescent="0.2">
      <c r="A39" s="19">
        <v>331</v>
      </c>
      <c r="B39" s="23" t="s">
        <v>35</v>
      </c>
      <c r="C39" s="115">
        <v>4.42</v>
      </c>
      <c r="D39" s="116">
        <v>5467.9847640000044</v>
      </c>
      <c r="E39" s="118">
        <v>13.776040814421611</v>
      </c>
      <c r="F39" s="116">
        <v>1707.7039990000005</v>
      </c>
      <c r="G39" s="72">
        <v>4.3023894550806014</v>
      </c>
      <c r="H39" s="115">
        <v>5.24</v>
      </c>
      <c r="I39" s="117">
        <v>1080.4930530000006</v>
      </c>
      <c r="J39" s="72">
        <v>3.2272166507004014</v>
      </c>
      <c r="K39" s="72">
        <v>0.21674285340000002</v>
      </c>
      <c r="L39" s="72">
        <v>8.6715E-2</v>
      </c>
      <c r="M39" s="72">
        <v>0.1930248</v>
      </c>
      <c r="N39" s="72">
        <v>21.802129573602613</v>
      </c>
    </row>
    <row r="40" spans="1:14" ht="13.5" customHeight="1" x14ac:dyDescent="0.2">
      <c r="A40" s="19">
        <v>332</v>
      </c>
      <c r="B40" s="23" t="s">
        <v>36</v>
      </c>
      <c r="C40" s="115">
        <v>4.3</v>
      </c>
      <c r="D40" s="116">
        <v>4595.2233660000002</v>
      </c>
      <c r="E40" s="118">
        <v>11.262892470066001</v>
      </c>
      <c r="F40" s="116">
        <v>1401.168682999999</v>
      </c>
      <c r="G40" s="72">
        <v>3.4342644420329975</v>
      </c>
      <c r="H40" s="115">
        <v>5.24</v>
      </c>
      <c r="I40" s="117">
        <v>906.39999900000009</v>
      </c>
      <c r="J40" s="72">
        <v>2.7072355170132005</v>
      </c>
      <c r="K40" s="72">
        <v>0.14363847979860001</v>
      </c>
      <c r="L40" s="72">
        <v>8.0564999999999998E-2</v>
      </c>
      <c r="M40" s="72">
        <v>0.31968715906140005</v>
      </c>
      <c r="N40" s="72">
        <v>17.948283067972199</v>
      </c>
    </row>
    <row r="41" spans="1:14" ht="13.5" customHeight="1" x14ac:dyDescent="0.2">
      <c r="A41" s="19">
        <v>333</v>
      </c>
      <c r="B41" s="23" t="s">
        <v>37</v>
      </c>
      <c r="C41" s="115">
        <v>4.43</v>
      </c>
      <c r="D41" s="116">
        <v>6103.1500000000015</v>
      </c>
      <c r="E41" s="118">
        <v>15.411064065000001</v>
      </c>
      <c r="F41" s="116">
        <v>1521.5733360000006</v>
      </c>
      <c r="G41" s="72">
        <v>3.8421248307336011</v>
      </c>
      <c r="H41" s="115">
        <v>5.24</v>
      </c>
      <c r="I41" s="117">
        <v>1464.0333320000007</v>
      </c>
      <c r="J41" s="72">
        <v>4.372774756017602</v>
      </c>
      <c r="K41" s="72">
        <v>0.23050229999999999</v>
      </c>
      <c r="L41" s="72">
        <v>7.6259999999999994E-2</v>
      </c>
      <c r="M41" s="72">
        <v>0</v>
      </c>
      <c r="N41" s="72">
        <v>23.932725951751205</v>
      </c>
    </row>
    <row r="42" spans="1:14" ht="13.5" customHeight="1" x14ac:dyDescent="0.2">
      <c r="A42" s="19">
        <v>334</v>
      </c>
      <c r="B42" s="23" t="s">
        <v>38</v>
      </c>
      <c r="C42" s="115">
        <v>4.3600000000000003</v>
      </c>
      <c r="D42" s="116">
        <v>3584.1906049999989</v>
      </c>
      <c r="E42" s="118">
        <v>8.9074304915459965</v>
      </c>
      <c r="F42" s="116">
        <v>1538.7840050000007</v>
      </c>
      <c r="G42" s="72">
        <v>3.8241860092260018</v>
      </c>
      <c r="H42" s="115">
        <v>5.24</v>
      </c>
      <c r="I42" s="117">
        <v>612.192139</v>
      </c>
      <c r="J42" s="72">
        <v>1.8284954807651999</v>
      </c>
      <c r="K42" s="72">
        <v>0.1483178501961</v>
      </c>
      <c r="L42" s="72">
        <v>5.7194999999999996E-2</v>
      </c>
      <c r="M42" s="72">
        <v>0</v>
      </c>
      <c r="N42" s="72">
        <v>14.765624831733298</v>
      </c>
    </row>
    <row r="43" spans="1:14" ht="13.5" customHeight="1" x14ac:dyDescent="0.2">
      <c r="A43" s="19">
        <v>335</v>
      </c>
      <c r="B43" s="23" t="s">
        <v>39</v>
      </c>
      <c r="C43" s="115">
        <v>4.5199999999999996</v>
      </c>
      <c r="D43" s="116">
        <v>4810.4666849999994</v>
      </c>
      <c r="E43" s="118">
        <v>12.393686367233997</v>
      </c>
      <c r="F43" s="116">
        <v>1315.7246659999998</v>
      </c>
      <c r="G43" s="72">
        <v>3.3898330294823991</v>
      </c>
      <c r="H43" s="115">
        <v>5.24</v>
      </c>
      <c r="I43" s="117">
        <v>1245.3099999999995</v>
      </c>
      <c r="J43" s="72">
        <v>3.7194919079999984</v>
      </c>
      <c r="K43" s="72">
        <v>0.27126062510069998</v>
      </c>
      <c r="L43" s="72">
        <v>7.5029999999999999E-2</v>
      </c>
      <c r="M43" s="72">
        <v>1.3714294994547001</v>
      </c>
      <c r="N43" s="72">
        <v>21.220731429271794</v>
      </c>
    </row>
    <row r="44" spans="1:14" ht="13.5" customHeight="1" x14ac:dyDescent="0.2">
      <c r="A44" s="19">
        <v>336</v>
      </c>
      <c r="B44" s="23" t="s">
        <v>40</v>
      </c>
      <c r="C44" s="115">
        <v>4.68</v>
      </c>
      <c r="D44" s="116">
        <v>4221.1899549999989</v>
      </c>
      <c r="E44" s="118">
        <v>11.260446323957996</v>
      </c>
      <c r="F44" s="116">
        <v>996.99333299999989</v>
      </c>
      <c r="G44" s="72">
        <v>2.6595794151107994</v>
      </c>
      <c r="H44" s="115">
        <v>5.24</v>
      </c>
      <c r="I44" s="117">
        <v>967.58332200000052</v>
      </c>
      <c r="J44" s="72">
        <v>2.8899778661496014</v>
      </c>
      <c r="K44" s="72">
        <v>0.2795532694965</v>
      </c>
      <c r="L44" s="72">
        <v>7.8719999999999998E-2</v>
      </c>
      <c r="M44" s="72">
        <v>0.96463379999999999</v>
      </c>
      <c r="N44" s="72">
        <v>18.132910674714896</v>
      </c>
    </row>
    <row r="45" spans="1:14" ht="13.5" customHeight="1" x14ac:dyDescent="0.2">
      <c r="A45" s="19">
        <v>340</v>
      </c>
      <c r="B45" s="23" t="s">
        <v>41</v>
      </c>
      <c r="C45" s="115">
        <v>4.72</v>
      </c>
      <c r="D45" s="116">
        <v>2601.9333339999994</v>
      </c>
      <c r="E45" s="118">
        <v>7.0002414417935972</v>
      </c>
      <c r="F45" s="116">
        <v>1127.233338999999</v>
      </c>
      <c r="G45" s="72">
        <v>3.0327085752455969</v>
      </c>
      <c r="H45" s="115">
        <v>5.22</v>
      </c>
      <c r="I45" s="117">
        <v>694.40000000000009</v>
      </c>
      <c r="J45" s="72">
        <v>2.06611776</v>
      </c>
      <c r="K45" s="72">
        <v>0.13960041000000001</v>
      </c>
      <c r="L45" s="72">
        <v>4.7969999999999999E-2</v>
      </c>
      <c r="M45" s="72">
        <v>0</v>
      </c>
      <c r="N45" s="72">
        <v>12.286638187039195</v>
      </c>
    </row>
    <row r="46" spans="1:14" ht="13.5" customHeight="1" x14ac:dyDescent="0.2">
      <c r="A46" s="19">
        <v>341</v>
      </c>
      <c r="B46" s="23" t="s">
        <v>42</v>
      </c>
      <c r="C46" s="115">
        <v>4.55</v>
      </c>
      <c r="D46" s="116">
        <v>7464.0173410000007</v>
      </c>
      <c r="E46" s="118">
        <v>19.357928973883503</v>
      </c>
      <c r="F46" s="116">
        <v>2789.0520100000017</v>
      </c>
      <c r="G46" s="72">
        <v>7.2334063879350037</v>
      </c>
      <c r="H46" s="115">
        <v>5.22</v>
      </c>
      <c r="I46" s="117">
        <v>1937.4026679999979</v>
      </c>
      <c r="J46" s="72">
        <v>5.7645478983671934</v>
      </c>
      <c r="K46" s="72">
        <v>0.41426852159999994</v>
      </c>
      <c r="L46" s="72">
        <v>0.154365</v>
      </c>
      <c r="M46" s="72">
        <v>1.5143702999999999</v>
      </c>
      <c r="N46" s="72">
        <v>34.438887081785701</v>
      </c>
    </row>
    <row r="47" spans="1:14" ht="13.5" customHeight="1" x14ac:dyDescent="0.2">
      <c r="A47" s="19">
        <v>342</v>
      </c>
      <c r="B47" s="23" t="s">
        <v>43</v>
      </c>
      <c r="C47" s="115">
        <v>4.47</v>
      </c>
      <c r="D47" s="116">
        <v>2538.5426670000002</v>
      </c>
      <c r="E47" s="118">
        <v>6.4679528612492998</v>
      </c>
      <c r="F47" s="116">
        <v>1204.6853219999996</v>
      </c>
      <c r="G47" s="72">
        <v>3.069417731923799</v>
      </c>
      <c r="H47" s="115">
        <v>5.22</v>
      </c>
      <c r="I47" s="117">
        <v>532.63333299999977</v>
      </c>
      <c r="J47" s="72">
        <v>1.5847972190081994</v>
      </c>
      <c r="K47" s="72">
        <v>0.11265309000000001</v>
      </c>
      <c r="L47" s="72">
        <v>5.4734999999999999E-2</v>
      </c>
      <c r="M47" s="72">
        <v>7.1420999999999998E-2</v>
      </c>
      <c r="N47" s="72">
        <v>11.360976902181298</v>
      </c>
    </row>
    <row r="48" spans="1:14" ht="13.5" customHeight="1" x14ac:dyDescent="0.2">
      <c r="A48" s="19">
        <v>343</v>
      </c>
      <c r="B48" s="23" t="s">
        <v>44</v>
      </c>
      <c r="C48" s="115">
        <v>4.3</v>
      </c>
      <c r="D48" s="116">
        <v>3781.2166660000003</v>
      </c>
      <c r="E48" s="118">
        <v>9.2677620483660004</v>
      </c>
      <c r="F48" s="116">
        <v>1860.1093159999996</v>
      </c>
      <c r="G48" s="72">
        <v>4.559127933515998</v>
      </c>
      <c r="H48" s="115">
        <v>5.22</v>
      </c>
      <c r="I48" s="117">
        <v>784.69999999999982</v>
      </c>
      <c r="J48" s="72">
        <v>2.3347963799999993</v>
      </c>
      <c r="K48" s="72">
        <v>0.16421149040280003</v>
      </c>
      <c r="L48" s="72">
        <v>6.7034999999999997E-2</v>
      </c>
      <c r="M48" s="72">
        <v>0.53785275920009989</v>
      </c>
      <c r="N48" s="72">
        <v>16.930785611484897</v>
      </c>
    </row>
    <row r="49" spans="1:14" ht="13.5" customHeight="1" x14ac:dyDescent="0.2">
      <c r="A49" s="19">
        <v>344</v>
      </c>
      <c r="B49" s="23" t="s">
        <v>45</v>
      </c>
      <c r="C49" s="115">
        <v>4.3099999999999996</v>
      </c>
      <c r="D49" s="116">
        <v>4814.3760010000024</v>
      </c>
      <c r="E49" s="118">
        <v>11.827477521656705</v>
      </c>
      <c r="F49" s="116">
        <v>2205.1726579999981</v>
      </c>
      <c r="G49" s="72">
        <v>5.4174476689085953</v>
      </c>
      <c r="H49" s="115">
        <v>5.22</v>
      </c>
      <c r="I49" s="117">
        <v>1033.4213330000002</v>
      </c>
      <c r="J49" s="72">
        <v>3.0748418342082005</v>
      </c>
      <c r="K49" s="72">
        <v>0.18758577280139999</v>
      </c>
      <c r="L49" s="72">
        <v>0.10332</v>
      </c>
      <c r="M49" s="72">
        <v>0.57223440000000003</v>
      </c>
      <c r="N49" s="72">
        <v>21.182907197574899</v>
      </c>
    </row>
    <row r="50" spans="1:14" ht="13.5" customHeight="1" x14ac:dyDescent="0.2">
      <c r="A50" s="19">
        <v>350</v>
      </c>
      <c r="B50" s="23" t="s">
        <v>46</v>
      </c>
      <c r="C50" s="115">
        <v>4.37</v>
      </c>
      <c r="D50" s="116">
        <v>5128.2539930000012</v>
      </c>
      <c r="E50" s="118">
        <v>12.773967871163704</v>
      </c>
      <c r="F50" s="116">
        <v>1917.6500100000007</v>
      </c>
      <c r="G50" s="72">
        <v>4.7766744099090017</v>
      </c>
      <c r="H50" s="115">
        <v>5.3</v>
      </c>
      <c r="I50" s="117">
        <v>1132.8099990000001</v>
      </c>
      <c r="J50" s="72">
        <v>3.4222190069789997</v>
      </c>
      <c r="K50" s="72">
        <v>0.20438635889790005</v>
      </c>
      <c r="L50" s="72">
        <v>8.7329999999999991E-2</v>
      </c>
      <c r="M50" s="72">
        <v>0.22828499999999999</v>
      </c>
      <c r="N50" s="72">
        <v>21.492862646949604</v>
      </c>
    </row>
    <row r="51" spans="1:14" ht="13.5" customHeight="1" x14ac:dyDescent="0.2">
      <c r="A51" s="19">
        <v>351</v>
      </c>
      <c r="B51" s="23" t="s">
        <v>47</v>
      </c>
      <c r="C51" s="115">
        <v>4.3</v>
      </c>
      <c r="D51" s="116">
        <v>3112.4833330000001</v>
      </c>
      <c r="E51" s="118">
        <v>7.6286966491830004</v>
      </c>
      <c r="F51" s="116">
        <v>1446.4266690000013</v>
      </c>
      <c r="G51" s="72">
        <v>3.5451917657190029</v>
      </c>
      <c r="H51" s="115">
        <v>5.3</v>
      </c>
      <c r="I51" s="117">
        <v>668.4833329999999</v>
      </c>
      <c r="J51" s="72">
        <v>2.0194881489929997</v>
      </c>
      <c r="K51" s="72">
        <v>9.6231940899299998E-2</v>
      </c>
      <c r="L51" s="72">
        <v>5.289E-2</v>
      </c>
      <c r="M51" s="72">
        <v>0.18924569999999996</v>
      </c>
      <c r="N51" s="72">
        <v>13.531744204794302</v>
      </c>
    </row>
    <row r="52" spans="1:14" ht="13.5" customHeight="1" x14ac:dyDescent="0.2">
      <c r="A52" s="19">
        <v>352</v>
      </c>
      <c r="B52" s="23" t="s">
        <v>48</v>
      </c>
      <c r="C52" s="115">
        <v>4.87</v>
      </c>
      <c r="D52" s="116">
        <v>9469.5785899999973</v>
      </c>
      <c r="E52" s="118">
        <v>26.286603207980992</v>
      </c>
      <c r="F52" s="116">
        <v>2171.7766450000004</v>
      </c>
      <c r="G52" s="72">
        <v>6.0286347888555012</v>
      </c>
      <c r="H52" s="115">
        <v>5.3</v>
      </c>
      <c r="I52" s="117">
        <v>2516.0465929999991</v>
      </c>
      <c r="J52" s="72">
        <v>7.6009767574529974</v>
      </c>
      <c r="K52" s="72">
        <v>0.7261658227776</v>
      </c>
      <c r="L52" s="72">
        <v>0.13345499999999999</v>
      </c>
      <c r="M52" s="72">
        <v>0.33755399999999997</v>
      </c>
      <c r="N52" s="72">
        <v>41.113389577067089</v>
      </c>
    </row>
    <row r="53" spans="1:14" ht="13.5" customHeight="1" x14ac:dyDescent="0.2">
      <c r="A53" s="19">
        <v>353</v>
      </c>
      <c r="B53" s="23" t="s">
        <v>49</v>
      </c>
      <c r="C53" s="115">
        <v>4.3499999999999996</v>
      </c>
      <c r="D53" s="116">
        <v>4344.2406770000007</v>
      </c>
      <c r="E53" s="118">
        <v>10.7715447586215</v>
      </c>
      <c r="F53" s="116">
        <v>1484.270006</v>
      </c>
      <c r="G53" s="72">
        <v>3.6802474798769995</v>
      </c>
      <c r="H53" s="115">
        <v>5.3</v>
      </c>
      <c r="I53" s="117">
        <v>1291.3486660000003</v>
      </c>
      <c r="J53" s="72">
        <v>3.9011643199860004</v>
      </c>
      <c r="K53" s="72">
        <v>0.2032726170993</v>
      </c>
      <c r="L53" s="72">
        <v>8.7329999999999991E-2</v>
      </c>
      <c r="M53" s="72">
        <v>0</v>
      </c>
      <c r="N53" s="72">
        <v>18.6435591755838</v>
      </c>
    </row>
    <row r="54" spans="1:14" ht="13.5" customHeight="1" x14ac:dyDescent="0.2">
      <c r="A54" s="19">
        <v>354</v>
      </c>
      <c r="B54" s="23" t="s">
        <v>50</v>
      </c>
      <c r="C54" s="115">
        <v>4.42</v>
      </c>
      <c r="D54" s="116">
        <v>3775.4433280000003</v>
      </c>
      <c r="E54" s="118">
        <v>9.5118519205632008</v>
      </c>
      <c r="F54" s="116">
        <v>1472.0746639999995</v>
      </c>
      <c r="G54" s="72">
        <v>3.7087449084815987</v>
      </c>
      <c r="H54" s="115">
        <v>5.3</v>
      </c>
      <c r="I54" s="117">
        <v>1121.5999989999998</v>
      </c>
      <c r="J54" s="72">
        <v>3.3883535969789991</v>
      </c>
      <c r="K54" s="72">
        <v>0.19629148849649994</v>
      </c>
      <c r="L54" s="72">
        <v>7.3799999999999991E-2</v>
      </c>
      <c r="M54" s="72">
        <v>0.23128319999999997</v>
      </c>
      <c r="N54" s="72">
        <v>17.1103251145203</v>
      </c>
    </row>
    <row r="55" spans="1:14" ht="13.5" customHeight="1" x14ac:dyDescent="0.2">
      <c r="A55" s="19">
        <v>355</v>
      </c>
      <c r="B55" s="23" t="s">
        <v>51</v>
      </c>
      <c r="C55" s="115">
        <v>4.5</v>
      </c>
      <c r="D55" s="116">
        <v>4728.8666680000033</v>
      </c>
      <c r="E55" s="118">
        <v>12.129543003420007</v>
      </c>
      <c r="F55" s="116">
        <v>1302.8166679999997</v>
      </c>
      <c r="G55" s="72">
        <v>3.341724753419999</v>
      </c>
      <c r="H55" s="115">
        <v>5.3</v>
      </c>
      <c r="I55" s="117">
        <v>1117.3456140000008</v>
      </c>
      <c r="J55" s="72">
        <v>3.3755010998940018</v>
      </c>
      <c r="K55" s="72">
        <v>0.24947418000000002</v>
      </c>
      <c r="L55" s="72">
        <v>9.2249999999999999E-2</v>
      </c>
      <c r="M55" s="72">
        <v>0</v>
      </c>
      <c r="N55" s="72">
        <v>19.188493036734005</v>
      </c>
    </row>
    <row r="56" spans="1:14" ht="13.5" customHeight="1" x14ac:dyDescent="0.2">
      <c r="A56" s="19">
        <v>356</v>
      </c>
      <c r="B56" s="23" t="s">
        <v>52</v>
      </c>
      <c r="C56" s="115">
        <v>4.3</v>
      </c>
      <c r="D56" s="116">
        <v>4821.7120039999991</v>
      </c>
      <c r="E56" s="118">
        <v>11.818016121803998</v>
      </c>
      <c r="F56" s="116">
        <v>2409.2940039999994</v>
      </c>
      <c r="G56" s="72">
        <v>5.9051796038039974</v>
      </c>
      <c r="H56" s="115">
        <v>5.3</v>
      </c>
      <c r="I56" s="117">
        <v>787.83333099999993</v>
      </c>
      <c r="J56" s="72">
        <v>2.3800444929509994</v>
      </c>
      <c r="K56" s="72">
        <v>0.1811593001007</v>
      </c>
      <c r="L56" s="72">
        <v>7.3799999999999991E-2</v>
      </c>
      <c r="M56" s="72">
        <v>0.60948959999999996</v>
      </c>
      <c r="N56" s="72">
        <v>20.967689118659695</v>
      </c>
    </row>
    <row r="57" spans="1:14" ht="13.5" customHeight="1" x14ac:dyDescent="0.2">
      <c r="A57" s="19">
        <v>357</v>
      </c>
      <c r="B57" s="23" t="s">
        <v>53</v>
      </c>
      <c r="C57" s="115">
        <v>4.51</v>
      </c>
      <c r="D57" s="116">
        <v>3720.382486</v>
      </c>
      <c r="E57" s="118">
        <v>9.5639872567601998</v>
      </c>
      <c r="F57" s="116">
        <v>1577.3353299999985</v>
      </c>
      <c r="G57" s="72">
        <v>4.0548559328309954</v>
      </c>
      <c r="H57" s="115">
        <v>5.3</v>
      </c>
      <c r="I57" s="117">
        <v>879.80616100000043</v>
      </c>
      <c r="J57" s="72">
        <v>2.6578944123810011</v>
      </c>
      <c r="K57" s="72">
        <v>0.14914942122960004</v>
      </c>
      <c r="L57" s="72">
        <v>5.3504999999999997E-2</v>
      </c>
      <c r="M57" s="72">
        <v>0</v>
      </c>
      <c r="N57" s="72">
        <v>16.479392023201797</v>
      </c>
    </row>
    <row r="58" spans="1:14" ht="13.5" customHeight="1" x14ac:dyDescent="0.2">
      <c r="A58" s="19">
        <v>358</v>
      </c>
      <c r="B58" s="23" t="s">
        <v>54</v>
      </c>
      <c r="C58" s="115">
        <v>4.3</v>
      </c>
      <c r="D58" s="116">
        <v>4130.6017580000016</v>
      </c>
      <c r="E58" s="118">
        <v>10.124104908858003</v>
      </c>
      <c r="F58" s="116">
        <v>2213.7693330000025</v>
      </c>
      <c r="G58" s="72">
        <v>5.4259486351830057</v>
      </c>
      <c r="H58" s="115">
        <v>5.3</v>
      </c>
      <c r="I58" s="117">
        <v>591.78157900000031</v>
      </c>
      <c r="J58" s="72">
        <v>1.7877721501590007</v>
      </c>
      <c r="K58" s="72">
        <v>0.13168380034979998</v>
      </c>
      <c r="L58" s="72">
        <v>3.6284999999999998E-2</v>
      </c>
      <c r="M58" s="72">
        <v>0</v>
      </c>
      <c r="N58" s="72">
        <v>17.505794494549811</v>
      </c>
    </row>
    <row r="59" spans="1:14" ht="13.5" customHeight="1" x14ac:dyDescent="0.2">
      <c r="A59" s="19">
        <v>359</v>
      </c>
      <c r="B59" s="23" t="s">
        <v>55</v>
      </c>
      <c r="C59" s="115">
        <v>4.3</v>
      </c>
      <c r="D59" s="116">
        <v>4502.933332999999</v>
      </c>
      <c r="E59" s="118">
        <v>11.036689599182997</v>
      </c>
      <c r="F59" s="116">
        <v>2304.1786629999997</v>
      </c>
      <c r="G59" s="72">
        <v>5.6475419030129981</v>
      </c>
      <c r="H59" s="115">
        <v>5.3</v>
      </c>
      <c r="I59" s="117">
        <v>1052.7766660000011</v>
      </c>
      <c r="J59" s="72">
        <v>3.180438307986003</v>
      </c>
      <c r="K59" s="72">
        <v>0.17068649999999999</v>
      </c>
      <c r="L59" s="72">
        <v>7.5029999999999999E-2</v>
      </c>
      <c r="M59" s="72">
        <v>0.21477599999999999</v>
      </c>
      <c r="N59" s="72">
        <v>20.325162310182002</v>
      </c>
    </row>
    <row r="60" spans="1:14" ht="13.5" customHeight="1" x14ac:dyDescent="0.2">
      <c r="A60" s="19">
        <v>370</v>
      </c>
      <c r="B60" s="23" t="s">
        <v>56</v>
      </c>
      <c r="C60" s="115">
        <v>4.3</v>
      </c>
      <c r="D60" s="116">
        <v>3657.2499999999991</v>
      </c>
      <c r="E60" s="118">
        <v>8.963919749999997</v>
      </c>
      <c r="F60" s="116">
        <v>1304.2106639999993</v>
      </c>
      <c r="G60" s="72">
        <v>3.1966203374639979</v>
      </c>
      <c r="H60" s="115">
        <v>5.2</v>
      </c>
      <c r="I60" s="117">
        <v>912.9333340000004</v>
      </c>
      <c r="J60" s="72">
        <v>2.7059344019760014</v>
      </c>
      <c r="K60" s="72">
        <v>0.13348792010069999</v>
      </c>
      <c r="L60" s="72">
        <v>6.5189999999999998E-2</v>
      </c>
      <c r="M60" s="72">
        <v>0</v>
      </c>
      <c r="N60" s="72">
        <v>15.065152409540698</v>
      </c>
    </row>
    <row r="61" spans="1:14" ht="13.5" customHeight="1" x14ac:dyDescent="0.2">
      <c r="A61" s="19">
        <v>371</v>
      </c>
      <c r="B61" s="23" t="s">
        <v>57</v>
      </c>
      <c r="C61" s="115">
        <v>4.46</v>
      </c>
      <c r="D61" s="116">
        <v>4636.5233359999984</v>
      </c>
      <c r="E61" s="118">
        <v>11.786969624779195</v>
      </c>
      <c r="F61" s="116">
        <v>1662.8906759999986</v>
      </c>
      <c r="G61" s="72">
        <v>4.2274006765271963</v>
      </c>
      <c r="H61" s="115">
        <v>5.2</v>
      </c>
      <c r="I61" s="117">
        <v>1146.6613359999999</v>
      </c>
      <c r="J61" s="72">
        <v>3.398704199904</v>
      </c>
      <c r="K61" s="72">
        <v>0.22065384030209997</v>
      </c>
      <c r="L61" s="72">
        <v>6.6419999999999993E-2</v>
      </c>
      <c r="M61" s="72">
        <v>0</v>
      </c>
      <c r="N61" s="72">
        <v>19.700148341512488</v>
      </c>
    </row>
    <row r="62" spans="1:14" ht="13.5" customHeight="1" x14ac:dyDescent="0.2">
      <c r="A62" s="19">
        <v>372</v>
      </c>
      <c r="B62" s="23" t="s">
        <v>58</v>
      </c>
      <c r="C62" s="115">
        <v>4.3</v>
      </c>
      <c r="D62" s="116">
        <v>3956.7513429999999</v>
      </c>
      <c r="E62" s="118">
        <v>9.6979975416929971</v>
      </c>
      <c r="F62" s="116">
        <v>1428.5113300000003</v>
      </c>
      <c r="G62" s="72">
        <v>3.5012812698299998</v>
      </c>
      <c r="H62" s="115">
        <v>5.2</v>
      </c>
      <c r="I62" s="117">
        <v>964.2801820000002</v>
      </c>
      <c r="J62" s="72">
        <v>2.8581264594480005</v>
      </c>
      <c r="K62" s="72">
        <v>0.21440925294839999</v>
      </c>
      <c r="L62" s="72">
        <v>8.3639999999999992E-2</v>
      </c>
      <c r="M62" s="72">
        <v>0.98081381898539999</v>
      </c>
      <c r="N62" s="72">
        <v>17.336268342904798</v>
      </c>
    </row>
    <row r="63" spans="1:14" ht="13.5" customHeight="1" x14ac:dyDescent="0.2">
      <c r="A63" s="19">
        <v>373</v>
      </c>
      <c r="B63" s="23" t="s">
        <v>59</v>
      </c>
      <c r="C63" s="115">
        <v>4.57</v>
      </c>
      <c r="D63" s="116">
        <v>8365.6013449999919</v>
      </c>
      <c r="E63" s="118">
        <v>21.791554943590477</v>
      </c>
      <c r="F63" s="116">
        <v>2745.6246759999995</v>
      </c>
      <c r="G63" s="72">
        <v>7.1520777185123992</v>
      </c>
      <c r="H63" s="115">
        <v>5.2</v>
      </c>
      <c r="I63" s="117">
        <v>1714.3339980000019</v>
      </c>
      <c r="J63" s="72">
        <v>5.0812859700720052</v>
      </c>
      <c r="K63" s="72">
        <v>0.6159271171859998</v>
      </c>
      <c r="L63" s="72">
        <v>0.18019499999999999</v>
      </c>
      <c r="M63" s="72">
        <v>3.1356840000000004E-2</v>
      </c>
      <c r="N63" s="72">
        <v>34.852397589360891</v>
      </c>
    </row>
    <row r="64" spans="1:14" ht="13.5" customHeight="1" x14ac:dyDescent="0.2">
      <c r="A64" s="19">
        <v>380</v>
      </c>
      <c r="B64" s="23" t="s">
        <v>60</v>
      </c>
      <c r="C64" s="115">
        <v>4.57</v>
      </c>
      <c r="D64" s="116">
        <v>10031.752648000001</v>
      </c>
      <c r="E64" s="118">
        <v>26.131712472775206</v>
      </c>
      <c r="F64" s="116">
        <v>2812.8860099999984</v>
      </c>
      <c r="G64" s="72">
        <v>7.3272867674489959</v>
      </c>
      <c r="H64" s="115">
        <v>5.2</v>
      </c>
      <c r="I64" s="117">
        <v>2872.6046669999996</v>
      </c>
      <c r="J64" s="72">
        <v>8.5144002329879989</v>
      </c>
      <c r="K64" s="72">
        <v>0.45388510929509995</v>
      </c>
      <c r="L64" s="72">
        <v>0.19188</v>
      </c>
      <c r="M64" s="72">
        <v>1.0933968000000001</v>
      </c>
      <c r="N64" s="72">
        <v>43.712561382507289</v>
      </c>
    </row>
    <row r="65" spans="1:14" ht="13.5" customHeight="1" x14ac:dyDescent="0.2">
      <c r="A65" s="19">
        <v>381</v>
      </c>
      <c r="B65" s="23" t="s">
        <v>61</v>
      </c>
      <c r="C65" s="115">
        <v>4.3</v>
      </c>
      <c r="D65" s="116">
        <v>3392.6266650000007</v>
      </c>
      <c r="E65" s="118">
        <v>8.3153279559150022</v>
      </c>
      <c r="F65" s="116">
        <v>1385.3733379999999</v>
      </c>
      <c r="G65" s="72">
        <v>3.3955500514379993</v>
      </c>
      <c r="H65" s="115">
        <v>5.2</v>
      </c>
      <c r="I65" s="117">
        <v>759.01599900000008</v>
      </c>
      <c r="J65" s="72">
        <v>2.2497234210360002</v>
      </c>
      <c r="K65" s="72">
        <v>8.7901030100700009E-2</v>
      </c>
      <c r="L65" s="72">
        <v>5.6579999999999998E-2</v>
      </c>
      <c r="M65" s="72">
        <v>0</v>
      </c>
      <c r="N65" s="72">
        <v>14.105082458489701</v>
      </c>
    </row>
    <row r="66" spans="1:14" ht="13.5" customHeight="1" x14ac:dyDescent="0.2">
      <c r="A66" s="19">
        <v>382</v>
      </c>
      <c r="B66" s="23" t="s">
        <v>62</v>
      </c>
      <c r="C66" s="115">
        <v>4.3</v>
      </c>
      <c r="D66" s="116">
        <v>6802.4957659999982</v>
      </c>
      <c r="E66" s="118">
        <v>16.672917122465993</v>
      </c>
      <c r="F66" s="116">
        <v>2562.7979929999997</v>
      </c>
      <c r="G66" s="72">
        <v>6.2814178808429979</v>
      </c>
      <c r="H66" s="115">
        <v>5.2</v>
      </c>
      <c r="I66" s="117">
        <v>1560.1425540000007</v>
      </c>
      <c r="J66" s="72">
        <v>4.6242625300560016</v>
      </c>
      <c r="K66" s="72">
        <v>0.33831119112359986</v>
      </c>
      <c r="L66" s="72">
        <v>8.4254999999999997E-2</v>
      </c>
      <c r="M66" s="72">
        <v>0.13255920000000002</v>
      </c>
      <c r="N66" s="72">
        <v>28.133722924488595</v>
      </c>
    </row>
    <row r="67" spans="1:14" ht="13.5" customHeight="1" x14ac:dyDescent="0.2">
      <c r="A67" s="19">
        <v>383</v>
      </c>
      <c r="B67" s="23" t="s">
        <v>63</v>
      </c>
      <c r="C67" s="115">
        <v>4.8099999999999996</v>
      </c>
      <c r="D67" s="116">
        <v>13377.773354999994</v>
      </c>
      <c r="E67" s="118">
        <v>36.677841207403482</v>
      </c>
      <c r="F67" s="116">
        <v>5019.409312000008</v>
      </c>
      <c r="G67" s="72">
        <v>13.761714510710421</v>
      </c>
      <c r="H67" s="115">
        <v>5.2</v>
      </c>
      <c r="I67" s="117">
        <v>2547.4753399999963</v>
      </c>
      <c r="J67" s="72">
        <v>7.5507169077599885</v>
      </c>
      <c r="K67" s="72">
        <v>0.58035424010070014</v>
      </c>
      <c r="L67" s="72">
        <v>0.18819</v>
      </c>
      <c r="M67" s="72">
        <v>0</v>
      </c>
      <c r="N67" s="72">
        <v>58.75881686597458</v>
      </c>
    </row>
    <row r="68" spans="1:14" ht="13.5" customHeight="1" x14ac:dyDescent="0.2">
      <c r="A68" s="19">
        <v>384</v>
      </c>
      <c r="B68" s="23" t="s">
        <v>64</v>
      </c>
      <c r="C68" s="115">
        <v>4.3099999999999996</v>
      </c>
      <c r="D68" s="116">
        <v>5407.1706580000018</v>
      </c>
      <c r="E68" s="118">
        <v>13.283796155508602</v>
      </c>
      <c r="F68" s="116">
        <v>1957.2346620000017</v>
      </c>
      <c r="G68" s="72">
        <v>4.8083383941354034</v>
      </c>
      <c r="H68" s="115">
        <v>5.2</v>
      </c>
      <c r="I68" s="117">
        <v>1096.2153189999995</v>
      </c>
      <c r="J68" s="72">
        <v>3.2491822055159982</v>
      </c>
      <c r="K68" s="72">
        <v>0.29819666589509997</v>
      </c>
      <c r="L68" s="72">
        <v>0.10332</v>
      </c>
      <c r="M68" s="72">
        <v>0.30292079999999999</v>
      </c>
      <c r="N68" s="72">
        <v>22.045754221055105</v>
      </c>
    </row>
    <row r="69" spans="1:14" ht="13.5" customHeight="1" x14ac:dyDescent="0.2">
      <c r="A69" s="19">
        <v>390</v>
      </c>
      <c r="B69" s="23" t="s">
        <v>65</v>
      </c>
      <c r="C69" s="115">
        <v>4.53</v>
      </c>
      <c r="D69" s="116">
        <v>2971.7055890000001</v>
      </c>
      <c r="E69" s="118">
        <v>7.6732410013569012</v>
      </c>
      <c r="F69" s="116">
        <v>1417.6593329999996</v>
      </c>
      <c r="G69" s="72">
        <v>3.6605381637392989</v>
      </c>
      <c r="H69" s="115">
        <v>5.2</v>
      </c>
      <c r="I69" s="117">
        <v>776.17952099999968</v>
      </c>
      <c r="J69" s="72">
        <v>2.300596100243999</v>
      </c>
      <c r="K69" s="72">
        <v>0.16324194999720001</v>
      </c>
      <c r="L69" s="72">
        <v>5.4734999999999999E-2</v>
      </c>
      <c r="M69" s="72">
        <v>0.18329489999999998</v>
      </c>
      <c r="N69" s="72">
        <v>14.035647115337399</v>
      </c>
    </row>
    <row r="70" spans="1:14" ht="13.5" customHeight="1" x14ac:dyDescent="0.2">
      <c r="A70" s="19">
        <v>391</v>
      </c>
      <c r="B70" s="23" t="s">
        <v>66</v>
      </c>
      <c r="C70" s="115">
        <v>4.91</v>
      </c>
      <c r="D70" s="116">
        <v>4344.077999000001</v>
      </c>
      <c r="E70" s="118">
        <v>12.157771095801303</v>
      </c>
      <c r="F70" s="116">
        <v>1464.0380120000009</v>
      </c>
      <c r="G70" s="72">
        <v>4.0974031841844027</v>
      </c>
      <c r="H70" s="115">
        <v>5.2</v>
      </c>
      <c r="I70" s="117">
        <v>1328.0839980000001</v>
      </c>
      <c r="J70" s="72">
        <v>3.9364409700720002</v>
      </c>
      <c r="K70" s="72">
        <v>0.32411301979859991</v>
      </c>
      <c r="L70" s="72">
        <v>9.7784999999999997E-2</v>
      </c>
      <c r="M70" s="72">
        <v>0.35889479999999996</v>
      </c>
      <c r="N70" s="72">
        <v>20.972408069856304</v>
      </c>
    </row>
    <row r="71" spans="1:14" ht="13.5" customHeight="1" x14ac:dyDescent="0.2">
      <c r="A71" s="19">
        <v>392</v>
      </c>
      <c r="B71" s="23" t="s">
        <v>67</v>
      </c>
      <c r="C71" s="115">
        <v>4.5599999999999996</v>
      </c>
      <c r="D71" s="116">
        <v>3020.8499999999995</v>
      </c>
      <c r="E71" s="118">
        <v>7.851793319999997</v>
      </c>
      <c r="F71" s="116">
        <v>1405.5606660000001</v>
      </c>
      <c r="G71" s="72">
        <v>3.6533332830671998</v>
      </c>
      <c r="H71" s="115">
        <v>5.2</v>
      </c>
      <c r="I71" s="117">
        <v>618.15800200000001</v>
      </c>
      <c r="J71" s="72">
        <v>1.8322203179280001</v>
      </c>
      <c r="K71" s="72">
        <v>0.11763774</v>
      </c>
      <c r="L71" s="72">
        <v>4.7969999999999999E-2</v>
      </c>
      <c r="M71" s="72">
        <v>1.1381759999999999E-2</v>
      </c>
      <c r="N71" s="72">
        <v>13.514336420995196</v>
      </c>
    </row>
    <row r="72" spans="1:14" ht="13.5" customHeight="1" x14ac:dyDescent="0.2">
      <c r="A72" s="19">
        <v>393</v>
      </c>
      <c r="B72" s="23" t="s">
        <v>68</v>
      </c>
      <c r="C72" s="115">
        <v>4.62</v>
      </c>
      <c r="D72" s="116">
        <v>2145.0666730000003</v>
      </c>
      <c r="E72" s="118">
        <v>5.6488185766782015</v>
      </c>
      <c r="F72" s="116">
        <v>762.6666730000004</v>
      </c>
      <c r="G72" s="72">
        <v>2.0084064166782012</v>
      </c>
      <c r="H72" s="115">
        <v>5.2</v>
      </c>
      <c r="I72" s="117">
        <v>639.99999999999977</v>
      </c>
      <c r="J72" s="72">
        <v>1.8969599999999995</v>
      </c>
      <c r="K72" s="72">
        <v>0.12792928010070001</v>
      </c>
      <c r="L72" s="72">
        <v>3.567E-2</v>
      </c>
      <c r="M72" s="72">
        <v>0.41450114999999993</v>
      </c>
      <c r="N72" s="72">
        <v>10.132285423457102</v>
      </c>
    </row>
    <row r="73" spans="1:14" ht="13.5" customHeight="1" x14ac:dyDescent="0.2">
      <c r="A73" s="19">
        <v>394</v>
      </c>
      <c r="B73" s="23" t="s">
        <v>69</v>
      </c>
      <c r="C73" s="115">
        <v>4.84</v>
      </c>
      <c r="D73" s="116">
        <v>3876.8166659999997</v>
      </c>
      <c r="E73" s="118">
        <v>10.6953618181608</v>
      </c>
      <c r="F73" s="116">
        <v>1565.0999939999999</v>
      </c>
      <c r="G73" s="72">
        <v>4.3177978634471996</v>
      </c>
      <c r="H73" s="115">
        <v>5.2</v>
      </c>
      <c r="I73" s="117">
        <v>1050.1333360000003</v>
      </c>
      <c r="J73" s="72">
        <v>3.1125952079040009</v>
      </c>
      <c r="K73" s="72">
        <v>0.32823668510070003</v>
      </c>
      <c r="L73" s="72">
        <v>9.4710000000000003E-2</v>
      </c>
      <c r="M73" s="72">
        <v>0.67882439999999988</v>
      </c>
      <c r="N73" s="72">
        <v>19.227525974612696</v>
      </c>
    </row>
    <row r="74" spans="1:14" ht="13.5" customHeight="1" x14ac:dyDescent="0.2">
      <c r="A74" s="19">
        <v>800</v>
      </c>
      <c r="B74" s="23" t="s">
        <v>70</v>
      </c>
      <c r="C74" s="115">
        <v>4.3</v>
      </c>
      <c r="D74" s="116">
        <v>2585.129879000001</v>
      </c>
      <c r="E74" s="118">
        <v>6.3361533334290012</v>
      </c>
      <c r="F74" s="116">
        <v>1120.1873269999994</v>
      </c>
      <c r="G74" s="72">
        <v>2.7455791384769985</v>
      </c>
      <c r="H74" s="115">
        <v>5.43</v>
      </c>
      <c r="I74" s="117">
        <v>301.52360800000002</v>
      </c>
      <c r="J74" s="72">
        <v>0.93324571912080001</v>
      </c>
      <c r="K74" s="72">
        <v>9.2857012019099988E-2</v>
      </c>
      <c r="L74" s="72">
        <v>4.2435E-2</v>
      </c>
      <c r="M74" s="72">
        <v>0</v>
      </c>
      <c r="N74" s="72">
        <v>10.150270203045899</v>
      </c>
    </row>
    <row r="75" spans="1:14" ht="13.5" customHeight="1" x14ac:dyDescent="0.2">
      <c r="A75" s="19">
        <v>801</v>
      </c>
      <c r="B75" s="23" t="s">
        <v>71</v>
      </c>
      <c r="C75" s="115">
        <v>5.69</v>
      </c>
      <c r="D75" s="116">
        <v>7148.1666690000056</v>
      </c>
      <c r="E75" s="118">
        <v>23.183648957567719</v>
      </c>
      <c r="F75" s="116">
        <v>2715.2986960000012</v>
      </c>
      <c r="G75" s="72">
        <v>8.8065282607368047</v>
      </c>
      <c r="H75" s="115">
        <v>5.43</v>
      </c>
      <c r="I75" s="117">
        <v>1209.5166689999996</v>
      </c>
      <c r="J75" s="72">
        <v>3.7435750422218979</v>
      </c>
      <c r="K75" s="72">
        <v>0.29934082070489998</v>
      </c>
      <c r="L75" s="72">
        <v>9.9629999999999996E-2</v>
      </c>
      <c r="M75" s="72">
        <v>0.74366902499999987</v>
      </c>
      <c r="N75" s="72">
        <v>36.876392106231322</v>
      </c>
    </row>
    <row r="76" spans="1:14" ht="13.5" customHeight="1" x14ac:dyDescent="0.2">
      <c r="A76" s="19">
        <v>802</v>
      </c>
      <c r="B76" s="23" t="s">
        <v>72</v>
      </c>
      <c r="C76" s="115">
        <v>4.3</v>
      </c>
      <c r="D76" s="116">
        <v>2902.7059309999986</v>
      </c>
      <c r="E76" s="118">
        <v>7.1145322368809962</v>
      </c>
      <c r="F76" s="116">
        <v>1149.5740040000028</v>
      </c>
      <c r="G76" s="72">
        <v>2.8176058838040068</v>
      </c>
      <c r="H76" s="115">
        <v>5.43</v>
      </c>
      <c r="I76" s="117">
        <v>403.85562499999986</v>
      </c>
      <c r="J76" s="72">
        <v>1.2499735449374996</v>
      </c>
      <c r="K76" s="72">
        <v>7.6844169798600023E-2</v>
      </c>
      <c r="L76" s="72">
        <v>3.6899999999999995E-2</v>
      </c>
      <c r="M76" s="72">
        <v>0</v>
      </c>
      <c r="N76" s="72">
        <v>11.295855835421102</v>
      </c>
    </row>
    <row r="77" spans="1:14" ht="13.5" customHeight="1" x14ac:dyDescent="0.2">
      <c r="A77" s="19">
        <v>803</v>
      </c>
      <c r="B77" s="23" t="s">
        <v>73</v>
      </c>
      <c r="C77" s="115">
        <v>4.34</v>
      </c>
      <c r="D77" s="116">
        <v>4215.8709899999949</v>
      </c>
      <c r="E77" s="118">
        <v>10.429221655061985</v>
      </c>
      <c r="F77" s="116">
        <v>1771.3432849999999</v>
      </c>
      <c r="G77" s="72">
        <v>4.3819490184329997</v>
      </c>
      <c r="H77" s="115">
        <v>5.43</v>
      </c>
      <c r="I77" s="117">
        <v>461.34265999999997</v>
      </c>
      <c r="J77" s="72">
        <v>1.4279016669659998</v>
      </c>
      <c r="K77" s="72">
        <v>6.6843650784600001E-2</v>
      </c>
      <c r="L77" s="72">
        <v>6.4574999999999994E-2</v>
      </c>
      <c r="M77" s="72">
        <v>0</v>
      </c>
      <c r="N77" s="72">
        <v>16.370490991245589</v>
      </c>
    </row>
    <row r="78" spans="1:14" ht="13.5" customHeight="1" x14ac:dyDescent="0.2">
      <c r="A78" s="19">
        <v>805</v>
      </c>
      <c r="B78" s="23" t="s">
        <v>74</v>
      </c>
      <c r="C78" s="115">
        <v>4.49</v>
      </c>
      <c r="D78" s="116">
        <v>1395.0000000000002</v>
      </c>
      <c r="E78" s="118">
        <v>3.5702235000000004</v>
      </c>
      <c r="F78" s="116">
        <v>420.49999800000001</v>
      </c>
      <c r="G78" s="72">
        <v>1.0761856448814</v>
      </c>
      <c r="H78" s="115">
        <v>5.2</v>
      </c>
      <c r="I78" s="117">
        <v>445</v>
      </c>
      <c r="J78" s="72">
        <v>1.31898</v>
      </c>
      <c r="K78" s="72">
        <v>0.14168489999999997</v>
      </c>
      <c r="L78" s="72">
        <v>3.1364999999999997E-2</v>
      </c>
      <c r="M78" s="72">
        <v>0</v>
      </c>
      <c r="N78" s="72">
        <v>6.1384390448814008</v>
      </c>
    </row>
    <row r="79" spans="1:14" ht="13.5" customHeight="1" x14ac:dyDescent="0.2">
      <c r="A79" s="19">
        <v>806</v>
      </c>
      <c r="B79" s="23" t="s">
        <v>75</v>
      </c>
      <c r="C79" s="115">
        <v>4.66</v>
      </c>
      <c r="D79" s="116">
        <v>2529.06</v>
      </c>
      <c r="E79" s="118">
        <v>6.7176891719999992</v>
      </c>
      <c r="F79" s="116">
        <v>612.88333300000022</v>
      </c>
      <c r="G79" s="72">
        <v>1.6279407091146005</v>
      </c>
      <c r="H79" s="115">
        <v>5.2</v>
      </c>
      <c r="I79" s="117">
        <v>889.4</v>
      </c>
      <c r="J79" s="72">
        <v>2.6361816</v>
      </c>
      <c r="K79" s="72">
        <v>0.17449296</v>
      </c>
      <c r="L79" s="72">
        <v>4.7969999999999999E-2</v>
      </c>
      <c r="M79" s="72">
        <v>0</v>
      </c>
      <c r="N79" s="72">
        <v>11.204274441114601</v>
      </c>
    </row>
    <row r="80" spans="1:14" ht="13.5" customHeight="1" x14ac:dyDescent="0.2">
      <c r="A80" s="19">
        <v>807</v>
      </c>
      <c r="B80" s="23" t="s">
        <v>76</v>
      </c>
      <c r="C80" s="115">
        <v>4.3</v>
      </c>
      <c r="D80" s="116">
        <v>1883.263158</v>
      </c>
      <c r="E80" s="118">
        <v>4.6158780002579993</v>
      </c>
      <c r="F80" s="116">
        <v>545.7833340000002</v>
      </c>
      <c r="G80" s="72">
        <v>1.3377149516340003</v>
      </c>
      <c r="H80" s="115">
        <v>5.2</v>
      </c>
      <c r="I80" s="117">
        <v>520.66666699999996</v>
      </c>
      <c r="J80" s="72">
        <v>1.5432560009879999</v>
      </c>
      <c r="K80" s="72">
        <v>0.1024119</v>
      </c>
      <c r="L80" s="72">
        <v>4.428E-2</v>
      </c>
      <c r="M80" s="72">
        <v>0</v>
      </c>
      <c r="N80" s="72">
        <v>7.6435408528800002</v>
      </c>
    </row>
    <row r="81" spans="1:14" ht="13.5" customHeight="1" x14ac:dyDescent="0.2">
      <c r="A81" s="19">
        <v>808</v>
      </c>
      <c r="B81" s="23" t="s">
        <v>77</v>
      </c>
      <c r="C81" s="115">
        <v>4.45</v>
      </c>
      <c r="D81" s="116">
        <v>3216.374001000001</v>
      </c>
      <c r="E81" s="118">
        <v>8.1583326535365028</v>
      </c>
      <c r="F81" s="116">
        <v>1062.1166730000002</v>
      </c>
      <c r="G81" s="72">
        <v>2.6940589410645006</v>
      </c>
      <c r="H81" s="115">
        <v>5.2</v>
      </c>
      <c r="I81" s="117">
        <v>716.13333299999988</v>
      </c>
      <c r="J81" s="72">
        <v>2.1226191990119996</v>
      </c>
      <c r="K81" s="72">
        <v>0.141987</v>
      </c>
      <c r="L81" s="72">
        <v>6.3344999999999999E-2</v>
      </c>
      <c r="M81" s="72">
        <v>0</v>
      </c>
      <c r="N81" s="72">
        <v>13.180342793613002</v>
      </c>
    </row>
    <row r="82" spans="1:14" ht="13.5" customHeight="1" x14ac:dyDescent="0.2">
      <c r="A82" s="19">
        <v>810</v>
      </c>
      <c r="B82" s="23" t="s">
        <v>78</v>
      </c>
      <c r="C82" s="115">
        <v>4.3</v>
      </c>
      <c r="D82" s="116">
        <v>4346.8746560000009</v>
      </c>
      <c r="E82" s="118">
        <v>10.654189781856001</v>
      </c>
      <c r="F82" s="116">
        <v>1153.5913219999998</v>
      </c>
      <c r="G82" s="72">
        <v>2.8274523302219992</v>
      </c>
      <c r="H82" s="115">
        <v>5.2</v>
      </c>
      <c r="I82" s="117">
        <v>1252.7315679999995</v>
      </c>
      <c r="J82" s="72">
        <v>3.7130963675519983</v>
      </c>
      <c r="K82" s="72">
        <v>0.32117257959720003</v>
      </c>
      <c r="L82" s="72">
        <v>7.0109999999999992E-2</v>
      </c>
      <c r="M82" s="72">
        <v>0.23660472000000002</v>
      </c>
      <c r="N82" s="72">
        <v>17.822625779227199</v>
      </c>
    </row>
    <row r="83" spans="1:14" ht="13.5" customHeight="1" x14ac:dyDescent="0.2">
      <c r="A83" s="19">
        <v>811</v>
      </c>
      <c r="B83" s="23" t="s">
        <v>79</v>
      </c>
      <c r="C83" s="115">
        <v>4.3</v>
      </c>
      <c r="D83" s="116">
        <v>4316.8666689999982</v>
      </c>
      <c r="E83" s="118">
        <v>10.580640205718996</v>
      </c>
      <c r="F83" s="116">
        <v>1996.6166540000008</v>
      </c>
      <c r="G83" s="72">
        <v>4.8937074189540022</v>
      </c>
      <c r="H83" s="115">
        <v>5.2</v>
      </c>
      <c r="I83" s="117">
        <v>636.27333799999997</v>
      </c>
      <c r="J83" s="72">
        <v>1.885914173832</v>
      </c>
      <c r="K83" s="72">
        <v>0.10877613979859999</v>
      </c>
      <c r="L83" s="72">
        <v>5.1045E-2</v>
      </c>
      <c r="M83" s="72">
        <v>0.30876671999999999</v>
      </c>
      <c r="N83" s="72">
        <v>17.828849658303596</v>
      </c>
    </row>
    <row r="84" spans="1:14" ht="13.5" customHeight="1" x14ac:dyDescent="0.2">
      <c r="A84" s="19">
        <v>812</v>
      </c>
      <c r="B84" s="23" t="s">
        <v>80</v>
      </c>
      <c r="C84" s="115">
        <v>4.3</v>
      </c>
      <c r="D84" s="116">
        <v>2538.2106589999999</v>
      </c>
      <c r="E84" s="118">
        <v>6.2211543252089987</v>
      </c>
      <c r="F84" s="116">
        <v>761.86666800000012</v>
      </c>
      <c r="G84" s="72">
        <v>1.8673352032680002</v>
      </c>
      <c r="H84" s="115">
        <v>5.2</v>
      </c>
      <c r="I84" s="117">
        <v>633.03333400000008</v>
      </c>
      <c r="J84" s="72">
        <v>1.8763108019760002</v>
      </c>
      <c r="K84" s="72">
        <v>0.15692080959719998</v>
      </c>
      <c r="L84" s="72">
        <v>4.428E-2</v>
      </c>
      <c r="M84" s="72">
        <v>0.13949039999999999</v>
      </c>
      <c r="N84" s="72">
        <v>10.305491540050198</v>
      </c>
    </row>
    <row r="85" spans="1:14" ht="13.5" customHeight="1" x14ac:dyDescent="0.2">
      <c r="A85" s="19">
        <v>813</v>
      </c>
      <c r="B85" s="23" t="s">
        <v>81</v>
      </c>
      <c r="C85" s="115">
        <v>4.3</v>
      </c>
      <c r="D85" s="116">
        <v>2355.5526720000003</v>
      </c>
      <c r="E85" s="118">
        <v>5.7734595990720008</v>
      </c>
      <c r="F85" s="116">
        <v>854.26399699999979</v>
      </c>
      <c r="G85" s="72">
        <v>2.0938010566469996</v>
      </c>
      <c r="H85" s="115">
        <v>5.2</v>
      </c>
      <c r="I85" s="117">
        <v>454.89865900000035</v>
      </c>
      <c r="J85" s="72">
        <v>1.348319625276001</v>
      </c>
      <c r="K85" s="72">
        <v>0.15383455690350001</v>
      </c>
      <c r="L85" s="72">
        <v>3.567E-2</v>
      </c>
      <c r="M85" s="72">
        <v>0</v>
      </c>
      <c r="N85" s="72">
        <v>9.4050848378985012</v>
      </c>
    </row>
    <row r="86" spans="1:14" ht="13.5" customHeight="1" x14ac:dyDescent="0.2">
      <c r="A86" s="19">
        <v>815</v>
      </c>
      <c r="B86" s="23" t="s">
        <v>82</v>
      </c>
      <c r="C86" s="115">
        <v>4.3</v>
      </c>
      <c r="D86" s="116">
        <v>7624.1173420000068</v>
      </c>
      <c r="E86" s="118">
        <v>18.686711605242017</v>
      </c>
      <c r="F86" s="116">
        <v>3523.5160189999997</v>
      </c>
      <c r="G86" s="72">
        <v>8.6361377625689979</v>
      </c>
      <c r="H86" s="115">
        <v>5.2</v>
      </c>
      <c r="I86" s="117">
        <v>1119.0160000000003</v>
      </c>
      <c r="J86" s="72">
        <v>3.3167634240000008</v>
      </c>
      <c r="K86" s="72">
        <v>0.26427184339859999</v>
      </c>
      <c r="L86" s="72">
        <v>8.9789999999999995E-2</v>
      </c>
      <c r="M86" s="72">
        <v>0.28884559952880007</v>
      </c>
      <c r="N86" s="72">
        <v>31.282520234738421</v>
      </c>
    </row>
    <row r="87" spans="1:14" ht="13.5" customHeight="1" x14ac:dyDescent="0.2">
      <c r="A87" s="19">
        <v>816</v>
      </c>
      <c r="B87" s="23" t="s">
        <v>83</v>
      </c>
      <c r="C87" s="115">
        <v>4.3</v>
      </c>
      <c r="D87" s="116">
        <v>2635.8193330000004</v>
      </c>
      <c r="E87" s="118">
        <v>6.4603931851830003</v>
      </c>
      <c r="F87" s="116">
        <v>1357.181319999999</v>
      </c>
      <c r="G87" s="72">
        <v>3.3264514153199976</v>
      </c>
      <c r="H87" s="115">
        <v>5.2</v>
      </c>
      <c r="I87" s="117">
        <v>287.69999999999993</v>
      </c>
      <c r="J87" s="72">
        <v>0.8527427999999998</v>
      </c>
      <c r="K87" s="72">
        <v>7.6340670302100025E-2</v>
      </c>
      <c r="L87" s="72">
        <v>3.567E-2</v>
      </c>
      <c r="M87" s="72">
        <v>8.9974498244399986E-2</v>
      </c>
      <c r="N87" s="72">
        <v>10.841572569049498</v>
      </c>
    </row>
    <row r="88" spans="1:14" ht="13.5" customHeight="1" x14ac:dyDescent="0.2">
      <c r="A88" s="19">
        <v>821</v>
      </c>
      <c r="B88" s="23" t="s">
        <v>84</v>
      </c>
      <c r="C88" s="115">
        <v>4.8</v>
      </c>
      <c r="D88" s="116">
        <v>4072.3013329999972</v>
      </c>
      <c r="E88" s="118">
        <v>11.141816447087992</v>
      </c>
      <c r="F88" s="116">
        <v>907.22333500000013</v>
      </c>
      <c r="G88" s="72">
        <v>2.48216304456</v>
      </c>
      <c r="H88" s="115">
        <v>5.39</v>
      </c>
      <c r="I88" s="117">
        <v>909.79999999999984</v>
      </c>
      <c r="J88" s="72">
        <v>2.7951785399999993</v>
      </c>
      <c r="K88" s="72">
        <v>9.9395935100700009E-2</v>
      </c>
      <c r="L88" s="72">
        <v>7.0724999999999996E-2</v>
      </c>
      <c r="M88" s="72">
        <v>1.6290876442076998</v>
      </c>
      <c r="N88" s="72">
        <v>18.218366610956391</v>
      </c>
    </row>
    <row r="89" spans="1:14" ht="13.5" customHeight="1" x14ac:dyDescent="0.2">
      <c r="A89" s="19">
        <v>822</v>
      </c>
      <c r="B89" s="23" t="s">
        <v>85</v>
      </c>
      <c r="C89" s="115">
        <v>4.5599999999999996</v>
      </c>
      <c r="D89" s="116">
        <v>2910.5922259999998</v>
      </c>
      <c r="E89" s="118">
        <v>7.5652113138191988</v>
      </c>
      <c r="F89" s="116">
        <v>900.55399699999964</v>
      </c>
      <c r="G89" s="72">
        <v>2.3407199490023989</v>
      </c>
      <c r="H89" s="115">
        <v>5.39</v>
      </c>
      <c r="I89" s="117">
        <v>381.16729900000007</v>
      </c>
      <c r="J89" s="72">
        <v>1.1710602927177001</v>
      </c>
      <c r="K89" s="72">
        <v>9.7643150296499975E-2</v>
      </c>
      <c r="L89" s="72">
        <v>3.3825000000000001E-2</v>
      </c>
      <c r="M89" s="72">
        <v>0.10640608083599999</v>
      </c>
      <c r="N89" s="72">
        <v>11.314865786671799</v>
      </c>
    </row>
    <row r="90" spans="1:14" ht="13.5" customHeight="1" x14ac:dyDescent="0.2">
      <c r="A90" s="19">
        <v>823</v>
      </c>
      <c r="B90" s="23" t="s">
        <v>86</v>
      </c>
      <c r="C90" s="115">
        <v>4.3</v>
      </c>
      <c r="D90" s="116">
        <v>4395.740151</v>
      </c>
      <c r="E90" s="118">
        <v>10.773959110101002</v>
      </c>
      <c r="F90" s="116">
        <v>1613.474005999999</v>
      </c>
      <c r="G90" s="72">
        <v>3.9546247887059969</v>
      </c>
      <c r="H90" s="115">
        <v>5.39</v>
      </c>
      <c r="I90" s="117">
        <v>441.15218500000003</v>
      </c>
      <c r="J90" s="72">
        <v>1.3553518579755</v>
      </c>
      <c r="K90" s="72">
        <v>0.10735748424060003</v>
      </c>
      <c r="L90" s="72">
        <v>6.2114999999999997E-2</v>
      </c>
      <c r="M90" s="72">
        <v>0.22469400000000003</v>
      </c>
      <c r="N90" s="72">
        <v>16.478102241023098</v>
      </c>
    </row>
    <row r="91" spans="1:14" ht="13.5" customHeight="1" x14ac:dyDescent="0.2">
      <c r="A91" s="19">
        <v>825</v>
      </c>
      <c r="B91" s="23" t="s">
        <v>87</v>
      </c>
      <c r="C91" s="115">
        <v>4.6399999999999997</v>
      </c>
      <c r="D91" s="116">
        <v>8040.8458800000044</v>
      </c>
      <c r="E91" s="118">
        <v>21.266429183424005</v>
      </c>
      <c r="F91" s="116">
        <v>2637.1593099999996</v>
      </c>
      <c r="G91" s="72">
        <v>6.9747589430879984</v>
      </c>
      <c r="H91" s="115">
        <v>5.71</v>
      </c>
      <c r="I91" s="117">
        <v>890.07146000000012</v>
      </c>
      <c r="J91" s="72">
        <v>2.8969155808620002</v>
      </c>
      <c r="K91" s="72">
        <v>0.11295691257420001</v>
      </c>
      <c r="L91" s="72">
        <v>8.856E-2</v>
      </c>
      <c r="M91" s="72">
        <v>0.21970763999999995</v>
      </c>
      <c r="N91" s="72">
        <v>31.559328259948206</v>
      </c>
    </row>
    <row r="92" spans="1:14" ht="13.5" customHeight="1" x14ac:dyDescent="0.2">
      <c r="A92" s="19">
        <v>826</v>
      </c>
      <c r="B92" s="23" t="s">
        <v>88</v>
      </c>
      <c r="C92" s="115">
        <v>5.24</v>
      </c>
      <c r="D92" s="116">
        <v>4594.5548629999985</v>
      </c>
      <c r="E92" s="118">
        <v>13.723016464808394</v>
      </c>
      <c r="F92" s="116">
        <v>1710.9380090000018</v>
      </c>
      <c r="G92" s="72">
        <v>5.1102296452812057</v>
      </c>
      <c r="H92" s="115">
        <v>5.72</v>
      </c>
      <c r="I92" s="117">
        <v>660.94822499999918</v>
      </c>
      <c r="J92" s="72">
        <v>2.1549555927899973</v>
      </c>
      <c r="K92" s="72">
        <v>0.11463740998410005</v>
      </c>
      <c r="L92" s="72">
        <v>6.2729999999999994E-2</v>
      </c>
      <c r="M92" s="72">
        <v>0.1272297</v>
      </c>
      <c r="N92" s="72">
        <v>21.292798812863694</v>
      </c>
    </row>
    <row r="93" spans="1:14" ht="13.5" customHeight="1" x14ac:dyDescent="0.2">
      <c r="A93" s="19">
        <v>830</v>
      </c>
      <c r="B93" s="23" t="s">
        <v>89</v>
      </c>
      <c r="C93" s="115">
        <v>4.3899999999999997</v>
      </c>
      <c r="D93" s="116">
        <v>9975.2913990000034</v>
      </c>
      <c r="E93" s="118">
        <v>24.961171667717704</v>
      </c>
      <c r="F93" s="116">
        <v>4099.9140040000029</v>
      </c>
      <c r="G93" s="72">
        <v>10.259214812209207</v>
      </c>
      <c r="H93" s="115">
        <v>5.2</v>
      </c>
      <c r="I93" s="117">
        <v>1452.4480060000008</v>
      </c>
      <c r="J93" s="72">
        <v>4.3050558897840023</v>
      </c>
      <c r="K93" s="72">
        <v>0.29824238570910006</v>
      </c>
      <c r="L93" s="72">
        <v>0.14513999999999999</v>
      </c>
      <c r="M93" s="72">
        <v>1.0003936887729001</v>
      </c>
      <c r="N93" s="72">
        <v>40.969218444192911</v>
      </c>
    </row>
    <row r="94" spans="1:14" ht="13.5" customHeight="1" x14ac:dyDescent="0.2">
      <c r="A94" s="19">
        <v>831</v>
      </c>
      <c r="B94" s="23" t="s">
        <v>90</v>
      </c>
      <c r="C94" s="115">
        <v>4.6100000000000003</v>
      </c>
      <c r="D94" s="116">
        <v>4320.6271059999981</v>
      </c>
      <c r="E94" s="118">
        <v>11.353311846436194</v>
      </c>
      <c r="F94" s="116">
        <v>1552.9519910000004</v>
      </c>
      <c r="G94" s="72">
        <v>4.0806919467507008</v>
      </c>
      <c r="H94" s="115">
        <v>5.2</v>
      </c>
      <c r="I94" s="117">
        <v>967.04734000000099</v>
      </c>
      <c r="J94" s="72">
        <v>2.8663283157600032</v>
      </c>
      <c r="K94" s="72">
        <v>0.20456081439750004</v>
      </c>
      <c r="L94" s="72">
        <v>7.1954999999999991E-2</v>
      </c>
      <c r="M94" s="72">
        <v>1.1607525591677996</v>
      </c>
      <c r="N94" s="72">
        <v>19.737600482512192</v>
      </c>
    </row>
    <row r="95" spans="1:14" ht="13.5" customHeight="1" x14ac:dyDescent="0.2">
      <c r="A95" s="19">
        <v>838</v>
      </c>
      <c r="B95" s="23" t="s">
        <v>91</v>
      </c>
      <c r="C95" s="115">
        <v>4.3</v>
      </c>
      <c r="D95" s="116">
        <v>3947.6876530000122</v>
      </c>
      <c r="E95" s="118">
        <v>9.6757824375030292</v>
      </c>
      <c r="F95" s="116">
        <v>1747.9173110000011</v>
      </c>
      <c r="G95" s="72">
        <v>4.284145329261003</v>
      </c>
      <c r="H95" s="115">
        <v>5.23</v>
      </c>
      <c r="I95" s="117">
        <v>620.69333700000038</v>
      </c>
      <c r="J95" s="72">
        <v>1.8503489069307011</v>
      </c>
      <c r="K95" s="72">
        <v>0.11690501669069998</v>
      </c>
      <c r="L95" s="72">
        <v>5.3504999999999997E-2</v>
      </c>
      <c r="M95" s="72">
        <v>0</v>
      </c>
      <c r="N95" s="72">
        <v>15.980686690385435</v>
      </c>
    </row>
    <row r="96" spans="1:14" ht="13.5" customHeight="1" x14ac:dyDescent="0.2">
      <c r="A96" s="19">
        <v>839</v>
      </c>
      <c r="B96" s="23" t="s">
        <v>187</v>
      </c>
      <c r="C96" s="115">
        <v>4.3</v>
      </c>
      <c r="D96" s="116">
        <v>5089.368364000009</v>
      </c>
      <c r="E96" s="118">
        <v>12.47404186016402</v>
      </c>
      <c r="F96" s="116">
        <v>2278.4266149999985</v>
      </c>
      <c r="G96" s="72">
        <v>5.5844236333649953</v>
      </c>
      <c r="H96" s="115">
        <v>5.23</v>
      </c>
      <c r="I96" s="117">
        <v>853.08330300000034</v>
      </c>
      <c r="J96" s="72">
        <v>2.543126634573301</v>
      </c>
      <c r="K96" s="72">
        <v>8.8674830551199985E-2</v>
      </c>
      <c r="L96" s="72">
        <v>7.3799999999999991E-2</v>
      </c>
      <c r="M96" s="72">
        <v>0</v>
      </c>
      <c r="N96" s="72">
        <v>20.764066958653515</v>
      </c>
    </row>
    <row r="97" spans="1:14" ht="13.5" customHeight="1" x14ac:dyDescent="0.2">
      <c r="A97" s="19">
        <v>840</v>
      </c>
      <c r="B97" s="23" t="s">
        <v>92</v>
      </c>
      <c r="C97" s="115">
        <v>4.3099999999999996</v>
      </c>
      <c r="D97" s="116">
        <v>7071.5387119999987</v>
      </c>
      <c r="E97" s="118">
        <v>17.372649153770393</v>
      </c>
      <c r="F97" s="116">
        <v>2974.9126749999996</v>
      </c>
      <c r="G97" s="72">
        <v>7.308467968672498</v>
      </c>
      <c r="H97" s="115">
        <v>5.2</v>
      </c>
      <c r="I97" s="117">
        <v>1860.4826790000016</v>
      </c>
      <c r="J97" s="72">
        <v>5.5144706605560039</v>
      </c>
      <c r="K97" s="72">
        <v>0.41005281790770004</v>
      </c>
      <c r="L97" s="72">
        <v>0.13714499999999999</v>
      </c>
      <c r="M97" s="72">
        <v>1.0904499000000001</v>
      </c>
      <c r="N97" s="72">
        <v>31.833235500906593</v>
      </c>
    </row>
    <row r="98" spans="1:14" ht="13.5" customHeight="1" x14ac:dyDescent="0.2">
      <c r="A98" s="19">
        <v>841</v>
      </c>
      <c r="B98" s="23" t="s">
        <v>93</v>
      </c>
      <c r="C98" s="115">
        <v>4.4400000000000004</v>
      </c>
      <c r="D98" s="116">
        <v>1561.9999990000006</v>
      </c>
      <c r="E98" s="118">
        <v>3.9531095974692017</v>
      </c>
      <c r="F98" s="116">
        <v>673.27266499999985</v>
      </c>
      <c r="G98" s="72">
        <v>1.7039184605819997</v>
      </c>
      <c r="H98" s="115">
        <v>5.2</v>
      </c>
      <c r="I98" s="117">
        <v>364.28333299999997</v>
      </c>
      <c r="J98" s="72">
        <v>1.079735799012</v>
      </c>
      <c r="K98" s="72">
        <v>0.10724549999999999</v>
      </c>
      <c r="L98" s="72">
        <v>3.6284999999999998E-2</v>
      </c>
      <c r="M98" s="72">
        <v>0.20765812301639999</v>
      </c>
      <c r="N98" s="72">
        <v>7.0879524800796014</v>
      </c>
    </row>
    <row r="99" spans="1:14" ht="13.5" customHeight="1" x14ac:dyDescent="0.2">
      <c r="A99" s="19">
        <v>845</v>
      </c>
      <c r="B99" s="23" t="s">
        <v>94</v>
      </c>
      <c r="C99" s="115">
        <v>4.3</v>
      </c>
      <c r="D99" s="116">
        <v>6761.7766580000007</v>
      </c>
      <c r="E99" s="118">
        <v>16.573114588757999</v>
      </c>
      <c r="F99" s="116">
        <v>2030.4339960000004</v>
      </c>
      <c r="G99" s="72">
        <v>4.9765937241960003</v>
      </c>
      <c r="H99" s="115">
        <v>5.2</v>
      </c>
      <c r="I99" s="117">
        <v>1291.1666629999995</v>
      </c>
      <c r="J99" s="72">
        <v>3.8270179891319986</v>
      </c>
      <c r="K99" s="72">
        <v>0.22940970429510002</v>
      </c>
      <c r="L99" s="72">
        <v>0.10332</v>
      </c>
      <c r="M99" s="72">
        <v>0</v>
      </c>
      <c r="N99" s="72">
        <v>25.709456006381096</v>
      </c>
    </row>
    <row r="100" spans="1:14" ht="13.5" customHeight="1" x14ac:dyDescent="0.2">
      <c r="A100" s="19">
        <v>846</v>
      </c>
      <c r="B100" s="23" t="s">
        <v>95</v>
      </c>
      <c r="C100" s="115">
        <v>4.45</v>
      </c>
      <c r="D100" s="116">
        <v>3743.5164959999979</v>
      </c>
      <c r="E100" s="118">
        <v>9.4954295921039957</v>
      </c>
      <c r="F100" s="116">
        <v>1461.9373340000004</v>
      </c>
      <c r="G100" s="72">
        <v>3.7082040476910008</v>
      </c>
      <c r="H100" s="115">
        <v>5.2</v>
      </c>
      <c r="I100" s="117">
        <v>619.62703800000008</v>
      </c>
      <c r="J100" s="72">
        <v>1.8365745406320004</v>
      </c>
      <c r="K100" s="72">
        <v>0.12969775688519999</v>
      </c>
      <c r="L100" s="72">
        <v>6.8264999999999992E-2</v>
      </c>
      <c r="M100" s="72">
        <v>0.18371670000000001</v>
      </c>
      <c r="N100" s="72">
        <v>15.421887637312196</v>
      </c>
    </row>
    <row r="101" spans="1:14" ht="13.5" customHeight="1" x14ac:dyDescent="0.2">
      <c r="A101" s="19">
        <v>850</v>
      </c>
      <c r="B101" s="23" t="s">
        <v>96</v>
      </c>
      <c r="C101" s="115">
        <v>4.6100000000000003</v>
      </c>
      <c r="D101" s="116">
        <v>19452.477380000011</v>
      </c>
      <c r="E101" s="118">
        <v>51.115274811426026</v>
      </c>
      <c r="F101" s="116">
        <v>7928.5945559999982</v>
      </c>
      <c r="G101" s="72">
        <v>20.833967914801196</v>
      </c>
      <c r="H101" s="115">
        <v>5.43</v>
      </c>
      <c r="I101" s="117">
        <v>2049.539363999997</v>
      </c>
      <c r="J101" s="72">
        <v>6.3435292855163903</v>
      </c>
      <c r="K101" s="72">
        <v>0.42932716737599991</v>
      </c>
      <c r="L101" s="72">
        <v>0.27613499999999996</v>
      </c>
      <c r="M101" s="72">
        <v>1.5595462181133002</v>
      </c>
      <c r="N101" s="72">
        <v>80.557780397232918</v>
      </c>
    </row>
    <row r="102" spans="1:14" ht="13.5" customHeight="1" x14ac:dyDescent="0.2">
      <c r="A102" s="19">
        <v>851</v>
      </c>
      <c r="B102" s="23" t="s">
        <v>97</v>
      </c>
      <c r="C102" s="115">
        <v>4.6900000000000004</v>
      </c>
      <c r="D102" s="116">
        <v>3181.2721470000042</v>
      </c>
      <c r="E102" s="118">
        <v>8.504494830575112</v>
      </c>
      <c r="F102" s="116">
        <v>1299.4500190000012</v>
      </c>
      <c r="G102" s="72">
        <v>3.4738197357927034</v>
      </c>
      <c r="H102" s="115">
        <v>5.43</v>
      </c>
      <c r="I102" s="117">
        <v>649.31134599999984</v>
      </c>
      <c r="J102" s="72">
        <v>2.0096835470045993</v>
      </c>
      <c r="K102" s="72">
        <v>0.12781830970770003</v>
      </c>
      <c r="L102" s="72">
        <v>5.9655E-2</v>
      </c>
      <c r="M102" s="72">
        <v>0</v>
      </c>
      <c r="N102" s="72">
        <v>14.175471423080115</v>
      </c>
    </row>
    <row r="103" spans="1:14" ht="13.5" customHeight="1" x14ac:dyDescent="0.2">
      <c r="A103" s="19">
        <v>852</v>
      </c>
      <c r="B103" s="23" t="s">
        <v>98</v>
      </c>
      <c r="C103" s="115">
        <v>5.1100000000000003</v>
      </c>
      <c r="D103" s="116">
        <v>3629.4955629999981</v>
      </c>
      <c r="E103" s="118">
        <v>10.571631726350095</v>
      </c>
      <c r="F103" s="116">
        <v>1196.9740030000021</v>
      </c>
      <c r="G103" s="72">
        <v>3.4864261785381063</v>
      </c>
      <c r="H103" s="115">
        <v>5.43</v>
      </c>
      <c r="I103" s="117">
        <v>695.67388799999981</v>
      </c>
      <c r="J103" s="72">
        <v>2.1531802507487989</v>
      </c>
      <c r="K103" s="72">
        <v>0.20480315841330007</v>
      </c>
      <c r="L103" s="72">
        <v>7.6874999999999999E-2</v>
      </c>
      <c r="M103" s="72">
        <v>5.8808800277399986E-2</v>
      </c>
      <c r="N103" s="72">
        <v>16.551725114327699</v>
      </c>
    </row>
    <row r="104" spans="1:14" ht="13.5" customHeight="1" x14ac:dyDescent="0.2">
      <c r="A104" s="19">
        <v>855</v>
      </c>
      <c r="B104" s="23" t="s">
        <v>99</v>
      </c>
      <c r="C104" s="115">
        <v>4.3</v>
      </c>
      <c r="D104" s="116">
        <v>9304.3770189999923</v>
      </c>
      <c r="E104" s="118">
        <v>22.80502807356898</v>
      </c>
      <c r="F104" s="116">
        <v>3517.4939970000091</v>
      </c>
      <c r="G104" s="72">
        <v>8.621377786647022</v>
      </c>
      <c r="H104" s="115">
        <v>5.2</v>
      </c>
      <c r="I104" s="117">
        <v>1018.4279910000009</v>
      </c>
      <c r="J104" s="72">
        <v>3.0186205653240026</v>
      </c>
      <c r="K104" s="72">
        <v>0.20502841806989994</v>
      </c>
      <c r="L104" s="72">
        <v>0.113775</v>
      </c>
      <c r="M104" s="72">
        <v>0.1085508</v>
      </c>
      <c r="N104" s="72">
        <v>34.872380643609901</v>
      </c>
    </row>
    <row r="105" spans="1:14" ht="13.5" customHeight="1" x14ac:dyDescent="0.2">
      <c r="A105" s="19">
        <v>856</v>
      </c>
      <c r="B105" s="23" t="s">
        <v>100</v>
      </c>
      <c r="C105" s="115">
        <v>4.5599999999999996</v>
      </c>
      <c r="D105" s="116">
        <v>6223.7646589999968</v>
      </c>
      <c r="E105" s="118">
        <v>16.176809101672788</v>
      </c>
      <c r="F105" s="116">
        <v>1439.973348</v>
      </c>
      <c r="G105" s="72">
        <v>3.7427787261215997</v>
      </c>
      <c r="H105" s="115">
        <v>5.2</v>
      </c>
      <c r="I105" s="117">
        <v>1251.9571940000005</v>
      </c>
      <c r="J105" s="72">
        <v>3.7108011230160014</v>
      </c>
      <c r="K105" s="72">
        <v>0.17636479274699998</v>
      </c>
      <c r="L105" s="72">
        <v>8.0564999999999998E-2</v>
      </c>
      <c r="M105" s="72">
        <v>0</v>
      </c>
      <c r="N105" s="72">
        <v>23.887318743557383</v>
      </c>
    </row>
    <row r="106" spans="1:14" ht="13.5" customHeight="1" x14ac:dyDescent="0.2">
      <c r="A106" s="19">
        <v>857</v>
      </c>
      <c r="B106" s="23" t="s">
        <v>101</v>
      </c>
      <c r="C106" s="115">
        <v>4.4800000000000004</v>
      </c>
      <c r="D106" s="116">
        <v>474.85180000000014</v>
      </c>
      <c r="E106" s="118">
        <v>1.2125815564800004</v>
      </c>
      <c r="F106" s="116">
        <v>197.11733799999996</v>
      </c>
      <c r="G106" s="72">
        <v>0.50335883431679995</v>
      </c>
      <c r="H106" s="115">
        <v>5.2</v>
      </c>
      <c r="I106" s="117">
        <v>49.455883000000007</v>
      </c>
      <c r="J106" s="72">
        <v>0.14658723721200001</v>
      </c>
      <c r="K106" s="72">
        <v>2.1147000000000002E-3</v>
      </c>
      <c r="L106" s="72">
        <v>7.3799999999999994E-3</v>
      </c>
      <c r="M106" s="72">
        <v>0</v>
      </c>
      <c r="N106" s="72">
        <v>1.8720223280088002</v>
      </c>
    </row>
    <row r="107" spans="1:14" ht="13.5" customHeight="1" x14ac:dyDescent="0.2">
      <c r="A107" s="19">
        <v>860</v>
      </c>
      <c r="B107" s="23" t="s">
        <v>102</v>
      </c>
      <c r="C107" s="115">
        <v>4.3</v>
      </c>
      <c r="D107" s="116">
        <v>11986.306023000019</v>
      </c>
      <c r="E107" s="118">
        <v>29.378436062373044</v>
      </c>
      <c r="F107" s="116">
        <v>5531.6226340000085</v>
      </c>
      <c r="G107" s="72">
        <v>13.558007075934018</v>
      </c>
      <c r="H107" s="115">
        <v>5.2</v>
      </c>
      <c r="I107" s="117">
        <v>1894.6306689999988</v>
      </c>
      <c r="J107" s="72">
        <v>5.6156853029159954</v>
      </c>
      <c r="K107" s="72">
        <v>0.29204107720140016</v>
      </c>
      <c r="L107" s="72">
        <v>0.16974</v>
      </c>
      <c r="M107" s="72">
        <v>0.15294923999999999</v>
      </c>
      <c r="N107" s="72">
        <v>49.166858758424468</v>
      </c>
    </row>
    <row r="108" spans="1:14" ht="13.5" customHeight="1" x14ac:dyDescent="0.2">
      <c r="A108" s="19">
        <v>861</v>
      </c>
      <c r="B108" s="23" t="s">
        <v>103</v>
      </c>
      <c r="C108" s="115">
        <v>4.51</v>
      </c>
      <c r="D108" s="116">
        <v>4025.0307989999997</v>
      </c>
      <c r="E108" s="118">
        <v>10.347146674989299</v>
      </c>
      <c r="F108" s="116">
        <v>1574.5560040000003</v>
      </c>
      <c r="G108" s="72">
        <v>4.0477111194828002</v>
      </c>
      <c r="H108" s="115">
        <v>5.2</v>
      </c>
      <c r="I108" s="117">
        <v>1123.5303060000006</v>
      </c>
      <c r="J108" s="72">
        <v>3.3301438269840018</v>
      </c>
      <c r="K108" s="72">
        <v>0.30279880714649998</v>
      </c>
      <c r="L108" s="72">
        <v>7.2569999999999996E-2</v>
      </c>
      <c r="M108" s="72">
        <v>8.6919300000000005E-2</v>
      </c>
      <c r="N108" s="72">
        <v>18.187289728602604</v>
      </c>
    </row>
    <row r="109" spans="1:14" ht="13.5" customHeight="1" x14ac:dyDescent="0.2">
      <c r="A109" s="19">
        <v>865</v>
      </c>
      <c r="B109" s="23" t="s">
        <v>104</v>
      </c>
      <c r="C109" s="115">
        <v>4.3</v>
      </c>
      <c r="D109" s="116">
        <v>6860.8833069999919</v>
      </c>
      <c r="E109" s="118">
        <v>16.816024985456981</v>
      </c>
      <c r="F109" s="116">
        <v>2815.7113339999933</v>
      </c>
      <c r="G109" s="72">
        <v>6.9013084796339816</v>
      </c>
      <c r="H109" s="115">
        <v>5.32</v>
      </c>
      <c r="I109" s="117">
        <v>770.13333000000023</v>
      </c>
      <c r="J109" s="72">
        <v>2.3353523098920008</v>
      </c>
      <c r="K109" s="72">
        <v>0.23416777748250003</v>
      </c>
      <c r="L109" s="72">
        <v>0.123</v>
      </c>
      <c r="M109" s="72">
        <v>0</v>
      </c>
      <c r="N109" s="72">
        <v>26.409853552465464</v>
      </c>
    </row>
    <row r="110" spans="1:14" ht="13.5" customHeight="1" x14ac:dyDescent="0.2">
      <c r="A110" s="19">
        <v>866</v>
      </c>
      <c r="B110" s="23" t="s">
        <v>105</v>
      </c>
      <c r="C110" s="115">
        <v>4.54</v>
      </c>
      <c r="D110" s="116">
        <v>3687.109757000002</v>
      </c>
      <c r="E110" s="118">
        <v>9.5415026291646043</v>
      </c>
      <c r="F110" s="116">
        <v>1260.9813260000001</v>
      </c>
      <c r="G110" s="72">
        <v>3.2631674754228004</v>
      </c>
      <c r="H110" s="115">
        <v>5.32</v>
      </c>
      <c r="I110" s="117">
        <v>557.54134499999998</v>
      </c>
      <c r="J110" s="72">
        <v>1.6906883745779999</v>
      </c>
      <c r="K110" s="72">
        <v>0.10085648800139997</v>
      </c>
      <c r="L110" s="72">
        <v>5.7194999999999996E-2</v>
      </c>
      <c r="M110" s="72">
        <v>0</v>
      </c>
      <c r="N110" s="72">
        <v>14.653409967166805</v>
      </c>
    </row>
    <row r="111" spans="1:14" ht="13.5" customHeight="1" x14ac:dyDescent="0.2">
      <c r="A111" s="19">
        <v>867</v>
      </c>
      <c r="B111" s="23" t="s">
        <v>106</v>
      </c>
      <c r="C111" s="115">
        <v>4.93</v>
      </c>
      <c r="D111" s="116">
        <v>1764.5386299999996</v>
      </c>
      <c r="E111" s="118">
        <v>4.9585300041629976</v>
      </c>
      <c r="F111" s="116">
        <v>711.51466900000014</v>
      </c>
      <c r="G111" s="72">
        <v>1.9994273713569002</v>
      </c>
      <c r="H111" s="115">
        <v>5.88</v>
      </c>
      <c r="I111" s="117">
        <v>132.75003199999998</v>
      </c>
      <c r="J111" s="72">
        <v>0.44492500725119988</v>
      </c>
      <c r="K111" s="72">
        <v>3.0008599899300006E-2</v>
      </c>
      <c r="L111" s="72">
        <v>2.2754999999999997E-2</v>
      </c>
      <c r="M111" s="72">
        <v>0</v>
      </c>
      <c r="N111" s="72">
        <v>7.455645982670398</v>
      </c>
    </row>
    <row r="112" spans="1:14" ht="13.5" customHeight="1" x14ac:dyDescent="0.2">
      <c r="A112" s="19">
        <v>868</v>
      </c>
      <c r="B112" s="23" t="s">
        <v>107</v>
      </c>
      <c r="C112" s="115">
        <v>5</v>
      </c>
      <c r="D112" s="116">
        <v>2422.0061500000006</v>
      </c>
      <c r="E112" s="118">
        <v>6.902717527500001</v>
      </c>
      <c r="F112" s="116">
        <v>641.07664799999975</v>
      </c>
      <c r="G112" s="72">
        <v>1.8270684467999994</v>
      </c>
      <c r="H112" s="115">
        <v>5.88</v>
      </c>
      <c r="I112" s="117">
        <v>160.16845900000004</v>
      </c>
      <c r="J112" s="72">
        <v>0.53682060718440006</v>
      </c>
      <c r="K112" s="72">
        <v>3.7030527711299999E-2</v>
      </c>
      <c r="L112" s="72">
        <v>1.9064999999999999E-2</v>
      </c>
      <c r="M112" s="72">
        <v>0.22477741027169998</v>
      </c>
      <c r="N112" s="72">
        <v>9.5474795194674016</v>
      </c>
    </row>
    <row r="113" spans="1:14" ht="13.5" customHeight="1" x14ac:dyDescent="0.2">
      <c r="A113" s="19">
        <v>869</v>
      </c>
      <c r="B113" s="23" t="s">
        <v>108</v>
      </c>
      <c r="C113" s="115">
        <v>4.7</v>
      </c>
      <c r="D113" s="116">
        <v>2374.6854379999995</v>
      </c>
      <c r="E113" s="118">
        <v>6.3617822884019981</v>
      </c>
      <c r="F113" s="116">
        <v>830.6999959999996</v>
      </c>
      <c r="G113" s="72">
        <v>2.2254452892839987</v>
      </c>
      <c r="H113" s="115">
        <v>5.74</v>
      </c>
      <c r="I113" s="117">
        <v>184.83333399999998</v>
      </c>
      <c r="J113" s="72">
        <v>0.60473770218119993</v>
      </c>
      <c r="K113" s="72">
        <v>3.4867375100700003E-2</v>
      </c>
      <c r="L113" s="72">
        <v>2.3984999999999999E-2</v>
      </c>
      <c r="M113" s="72">
        <v>0.24030972000000003</v>
      </c>
      <c r="N113" s="72">
        <v>9.4911273749678973</v>
      </c>
    </row>
    <row r="114" spans="1:14" ht="13.5" customHeight="1" x14ac:dyDescent="0.2">
      <c r="A114" s="19">
        <v>870</v>
      </c>
      <c r="B114" s="23" t="s">
        <v>109</v>
      </c>
      <c r="C114" s="115">
        <v>5.14</v>
      </c>
      <c r="D114" s="116">
        <v>2785.0856020000006</v>
      </c>
      <c r="E114" s="118">
        <v>8.1597437967396012</v>
      </c>
      <c r="F114" s="116">
        <v>887.50801000000047</v>
      </c>
      <c r="G114" s="72">
        <v>2.600220967698001</v>
      </c>
      <c r="H114" s="115">
        <v>5.74</v>
      </c>
      <c r="I114" s="117">
        <v>385.19579100000004</v>
      </c>
      <c r="J114" s="72">
        <v>1.2602835889938</v>
      </c>
      <c r="K114" s="72">
        <v>0.10128823119539998</v>
      </c>
      <c r="L114" s="72">
        <v>3.3825000000000001E-2</v>
      </c>
      <c r="M114" s="72">
        <v>0.25153416000000001</v>
      </c>
      <c r="N114" s="72">
        <v>12.406895744626803</v>
      </c>
    </row>
    <row r="115" spans="1:14" ht="13.5" customHeight="1" x14ac:dyDescent="0.2">
      <c r="A115" s="19">
        <v>871</v>
      </c>
      <c r="B115" s="23" t="s">
        <v>110</v>
      </c>
      <c r="C115" s="115">
        <v>5.79</v>
      </c>
      <c r="D115" s="116">
        <v>2886.7809979999997</v>
      </c>
      <c r="E115" s="118">
        <v>9.5272433276993986</v>
      </c>
      <c r="F115" s="116">
        <v>762.45800000000008</v>
      </c>
      <c r="G115" s="72">
        <v>2.5163401374000003</v>
      </c>
      <c r="H115" s="115">
        <v>5.88</v>
      </c>
      <c r="I115" s="117">
        <v>378.07629900000006</v>
      </c>
      <c r="J115" s="72">
        <v>1.2671605237284003</v>
      </c>
      <c r="K115" s="72">
        <v>7.2674649643799993E-2</v>
      </c>
      <c r="L115" s="72">
        <v>5.5349999999999996E-2</v>
      </c>
      <c r="M115" s="72">
        <v>0.72762703811520002</v>
      </c>
      <c r="N115" s="72">
        <v>14.166395676586797</v>
      </c>
    </row>
    <row r="116" spans="1:14" ht="13.5" customHeight="1" x14ac:dyDescent="0.2">
      <c r="A116" s="19">
        <v>872</v>
      </c>
      <c r="B116" s="23" t="s">
        <v>111</v>
      </c>
      <c r="C116" s="115">
        <v>4.97</v>
      </c>
      <c r="D116" s="116">
        <v>2740.4247979999996</v>
      </c>
      <c r="E116" s="118">
        <v>7.7633494102541976</v>
      </c>
      <c r="F116" s="116">
        <v>826.73800699999867</v>
      </c>
      <c r="G116" s="72">
        <v>2.342066100030296</v>
      </c>
      <c r="H116" s="115">
        <v>5.74</v>
      </c>
      <c r="I116" s="117">
        <v>134.285932</v>
      </c>
      <c r="J116" s="72">
        <v>0.43935671231759998</v>
      </c>
      <c r="K116" s="72">
        <v>4.13854958784E-2</v>
      </c>
      <c r="L116" s="72">
        <v>2.2754999999999997E-2</v>
      </c>
      <c r="M116" s="72">
        <v>2.3164799885999994E-3</v>
      </c>
      <c r="N116" s="72">
        <v>10.611229198469095</v>
      </c>
    </row>
    <row r="117" spans="1:14" ht="13.5" customHeight="1" x14ac:dyDescent="0.2">
      <c r="A117" s="19">
        <v>873</v>
      </c>
      <c r="B117" s="23" t="s">
        <v>112</v>
      </c>
      <c r="C117" s="115">
        <v>4.42</v>
      </c>
      <c r="D117" s="116">
        <v>9503.2426639999758</v>
      </c>
      <c r="E117" s="118">
        <v>23.942469567681535</v>
      </c>
      <c r="F117" s="116">
        <v>3482.7619939999963</v>
      </c>
      <c r="G117" s="72">
        <v>8.7744705676835899</v>
      </c>
      <c r="H117" s="115">
        <v>5.41</v>
      </c>
      <c r="I117" s="117">
        <v>950.69600099999923</v>
      </c>
      <c r="J117" s="72">
        <v>2.9316612582836976</v>
      </c>
      <c r="K117" s="72">
        <v>0.32388644479859996</v>
      </c>
      <c r="L117" s="72">
        <v>0.115005</v>
      </c>
      <c r="M117" s="72">
        <v>1.1992115979878997</v>
      </c>
      <c r="N117" s="72">
        <v>37.286704436435322</v>
      </c>
    </row>
    <row r="118" spans="1:14" ht="13.5" customHeight="1" x14ac:dyDescent="0.2">
      <c r="A118" s="19">
        <v>874</v>
      </c>
      <c r="B118" s="23" t="s">
        <v>113</v>
      </c>
      <c r="C118" s="115">
        <v>4.91</v>
      </c>
      <c r="D118" s="116">
        <v>3897.3954070000023</v>
      </c>
      <c r="E118" s="118">
        <v>10.907640525570907</v>
      </c>
      <c r="F118" s="116">
        <v>1288.6239730000009</v>
      </c>
      <c r="G118" s="72">
        <v>3.6064719132351026</v>
      </c>
      <c r="H118" s="115">
        <v>5.41</v>
      </c>
      <c r="I118" s="117">
        <v>846.98038300000064</v>
      </c>
      <c r="J118" s="72">
        <v>2.6118334070571017</v>
      </c>
      <c r="K118" s="72">
        <v>0.13000947967650003</v>
      </c>
      <c r="L118" s="72">
        <v>6.0269999999999997E-2</v>
      </c>
      <c r="M118" s="72">
        <v>0.24023790254219998</v>
      </c>
      <c r="N118" s="72">
        <v>17.55646322808181</v>
      </c>
    </row>
    <row r="119" spans="1:14" ht="13.5" customHeight="1" x14ac:dyDescent="0.2">
      <c r="A119" s="19">
        <v>876</v>
      </c>
      <c r="B119" s="23" t="s">
        <v>114</v>
      </c>
      <c r="C119" s="115">
        <v>5.12</v>
      </c>
      <c r="D119" s="116">
        <v>1951.0333359999995</v>
      </c>
      <c r="E119" s="118">
        <v>5.6938956877823994</v>
      </c>
      <c r="F119" s="116">
        <v>854.26732900000047</v>
      </c>
      <c r="G119" s="72">
        <v>2.4930937729536016</v>
      </c>
      <c r="H119" s="115">
        <v>5.28</v>
      </c>
      <c r="I119" s="117">
        <v>489.67199900000008</v>
      </c>
      <c r="J119" s="72">
        <v>1.4737168481904004</v>
      </c>
      <c r="K119" s="72">
        <v>0.14277246060419999</v>
      </c>
      <c r="L119" s="72">
        <v>4.5509999999999995E-2</v>
      </c>
      <c r="M119" s="72">
        <v>0.10225799999999997</v>
      </c>
      <c r="N119" s="72">
        <v>9.9512467695306022</v>
      </c>
    </row>
    <row r="120" spans="1:14" ht="13.5" customHeight="1" x14ac:dyDescent="0.2">
      <c r="A120" s="19">
        <v>877</v>
      </c>
      <c r="B120" s="23" t="s">
        <v>115</v>
      </c>
      <c r="C120" s="115">
        <v>4.3</v>
      </c>
      <c r="D120" s="116">
        <v>3276.0466729999989</v>
      </c>
      <c r="E120" s="118">
        <v>8.0295903955229964</v>
      </c>
      <c r="F120" s="116">
        <v>1743.7913109999986</v>
      </c>
      <c r="G120" s="72">
        <v>4.2740325032609956</v>
      </c>
      <c r="H120" s="115">
        <v>5.28</v>
      </c>
      <c r="I120" s="117">
        <v>472.33140400000002</v>
      </c>
      <c r="J120" s="72">
        <v>1.4215285934784001</v>
      </c>
      <c r="K120" s="72">
        <v>0.12713354900280002</v>
      </c>
      <c r="L120" s="72">
        <v>3.4439999999999998E-2</v>
      </c>
      <c r="M120" s="72">
        <v>6.9952680000000017E-2</v>
      </c>
      <c r="N120" s="72">
        <v>13.956677721265192</v>
      </c>
    </row>
    <row r="121" spans="1:14" ht="13.5" customHeight="1" x14ac:dyDescent="0.2">
      <c r="A121" s="19">
        <v>878</v>
      </c>
      <c r="B121" s="23" t="s">
        <v>116</v>
      </c>
      <c r="C121" s="115">
        <v>4.3</v>
      </c>
      <c r="D121" s="116">
        <v>9821.4587740000043</v>
      </c>
      <c r="E121" s="118">
        <v>24.072395455074012</v>
      </c>
      <c r="F121" s="116">
        <v>3632.6313079999954</v>
      </c>
      <c r="G121" s="72">
        <v>8.9035793359079882</v>
      </c>
      <c r="H121" s="115">
        <v>5.2</v>
      </c>
      <c r="I121" s="117">
        <v>1503.016959</v>
      </c>
      <c r="J121" s="72">
        <v>4.4549422664759994</v>
      </c>
      <c r="K121" s="72">
        <v>0.27574780793699993</v>
      </c>
      <c r="L121" s="72">
        <v>0.154365</v>
      </c>
      <c r="M121" s="72">
        <v>0.100591737753</v>
      </c>
      <c r="N121" s="72">
        <v>37.961621603147989</v>
      </c>
    </row>
    <row r="122" spans="1:14" ht="13.5" customHeight="1" x14ac:dyDescent="0.2">
      <c r="A122" s="19">
        <v>879</v>
      </c>
      <c r="B122" s="23" t="s">
        <v>117</v>
      </c>
      <c r="C122" s="115">
        <v>4.57</v>
      </c>
      <c r="D122" s="116">
        <v>3812.0316659999999</v>
      </c>
      <c r="E122" s="118">
        <v>9.9299612867633993</v>
      </c>
      <c r="F122" s="116">
        <v>1457.9840090000005</v>
      </c>
      <c r="G122" s="72">
        <v>3.7979025450441015</v>
      </c>
      <c r="H122" s="115">
        <v>5.2</v>
      </c>
      <c r="I122" s="117">
        <v>895.90833100000089</v>
      </c>
      <c r="J122" s="72">
        <v>2.6554722930840025</v>
      </c>
      <c r="K122" s="72">
        <v>0.11322506620139999</v>
      </c>
      <c r="L122" s="72">
        <v>6.8264999999999992E-2</v>
      </c>
      <c r="M122" s="72">
        <v>0.47182547999999996</v>
      </c>
      <c r="N122" s="72">
        <v>17.036651671092905</v>
      </c>
    </row>
    <row r="123" spans="1:14" ht="13.5" customHeight="1" x14ac:dyDescent="0.2">
      <c r="A123" s="19">
        <v>880</v>
      </c>
      <c r="B123" s="23" t="s">
        <v>118</v>
      </c>
      <c r="C123" s="115">
        <v>4.3</v>
      </c>
      <c r="D123" s="116">
        <v>1768.2398319999998</v>
      </c>
      <c r="E123" s="118">
        <v>4.3339558282319999</v>
      </c>
      <c r="F123" s="116">
        <v>683.44597900000008</v>
      </c>
      <c r="G123" s="72">
        <v>1.6751260945290001</v>
      </c>
      <c r="H123" s="115">
        <v>5.2</v>
      </c>
      <c r="I123" s="117">
        <v>384.86493000000002</v>
      </c>
      <c r="J123" s="72">
        <v>1.1407396525200002</v>
      </c>
      <c r="K123" s="72">
        <v>8.5920953413199996E-2</v>
      </c>
      <c r="L123" s="72">
        <v>4.428E-2</v>
      </c>
      <c r="M123" s="72">
        <v>0</v>
      </c>
      <c r="N123" s="72">
        <v>7.2800225286941993</v>
      </c>
    </row>
    <row r="124" spans="1:14" ht="13.5" customHeight="1" x14ac:dyDescent="0.2">
      <c r="A124" s="19">
        <v>881</v>
      </c>
      <c r="B124" s="23" t="s">
        <v>119</v>
      </c>
      <c r="C124" s="115">
        <v>4.47</v>
      </c>
      <c r="D124" s="116">
        <v>22109.401300000016</v>
      </c>
      <c r="E124" s="118">
        <v>56.332543572270033</v>
      </c>
      <c r="F124" s="116">
        <v>6380.2373140000082</v>
      </c>
      <c r="G124" s="72">
        <v>16.256206652340619</v>
      </c>
      <c r="H124" s="115">
        <v>5.38</v>
      </c>
      <c r="I124" s="117">
        <v>2689.7666679999984</v>
      </c>
      <c r="J124" s="72">
        <v>8.2484384640887942</v>
      </c>
      <c r="K124" s="72">
        <v>0.47731699279859996</v>
      </c>
      <c r="L124" s="72">
        <v>0.35731499999999999</v>
      </c>
      <c r="M124" s="72">
        <v>0.26642484037619996</v>
      </c>
      <c r="N124" s="72">
        <v>81.938245521874251</v>
      </c>
    </row>
    <row r="125" spans="1:14" ht="13.5" customHeight="1" x14ac:dyDescent="0.2">
      <c r="A125" s="19">
        <v>882</v>
      </c>
      <c r="B125" s="23" t="s">
        <v>120</v>
      </c>
      <c r="C125" s="115">
        <v>4.4000000000000004</v>
      </c>
      <c r="D125" s="116">
        <v>2693.0206649999991</v>
      </c>
      <c r="E125" s="118">
        <v>6.7540958278199978</v>
      </c>
      <c r="F125" s="116">
        <v>713.76133500000049</v>
      </c>
      <c r="G125" s="72">
        <v>1.7901134281800013</v>
      </c>
      <c r="H125" s="115">
        <v>5.24</v>
      </c>
      <c r="I125" s="117">
        <v>488.43333399999989</v>
      </c>
      <c r="J125" s="72">
        <v>1.4588526819911998</v>
      </c>
      <c r="K125" s="72">
        <v>0.12748619969790001</v>
      </c>
      <c r="L125" s="72">
        <v>4.4894999999999997E-2</v>
      </c>
      <c r="M125" s="72">
        <v>0</v>
      </c>
      <c r="N125" s="72">
        <v>10.175443137689099</v>
      </c>
    </row>
    <row r="126" spans="1:14" ht="13.5" customHeight="1" x14ac:dyDescent="0.2">
      <c r="A126" s="19">
        <v>883</v>
      </c>
      <c r="B126" s="23" t="s">
        <v>121</v>
      </c>
      <c r="C126" s="115">
        <v>4.46</v>
      </c>
      <c r="D126" s="116">
        <v>3165.2642219999989</v>
      </c>
      <c r="E126" s="118">
        <v>8.0467347051683973</v>
      </c>
      <c r="F126" s="116">
        <v>836.0926440000012</v>
      </c>
      <c r="G126" s="72">
        <v>2.1255147195768029</v>
      </c>
      <c r="H126" s="115">
        <v>5.66</v>
      </c>
      <c r="I126" s="117">
        <v>590.86716599999977</v>
      </c>
      <c r="J126" s="72">
        <v>1.9062556509491992</v>
      </c>
      <c r="K126" s="72">
        <v>8.1419926844400026E-2</v>
      </c>
      <c r="L126" s="72">
        <v>4.9200000000000001E-2</v>
      </c>
      <c r="M126" s="72">
        <v>0</v>
      </c>
      <c r="N126" s="72">
        <v>12.209125002538798</v>
      </c>
    </row>
    <row r="127" spans="1:14" ht="13.5" customHeight="1" x14ac:dyDescent="0.2">
      <c r="A127" s="19">
        <v>884</v>
      </c>
      <c r="B127" s="23" t="s">
        <v>122</v>
      </c>
      <c r="C127" s="115">
        <v>4.3</v>
      </c>
      <c r="D127" s="116">
        <v>2293.1588759999991</v>
      </c>
      <c r="E127" s="118">
        <v>5.6205324050759966</v>
      </c>
      <c r="F127" s="116">
        <v>977.03202399999964</v>
      </c>
      <c r="G127" s="72">
        <v>2.3947054908239989</v>
      </c>
      <c r="H127" s="115">
        <v>5.2</v>
      </c>
      <c r="I127" s="117">
        <v>296.39439299999981</v>
      </c>
      <c r="J127" s="72">
        <v>0.87851298085199947</v>
      </c>
      <c r="K127" s="72">
        <v>7.9276593806399995E-2</v>
      </c>
      <c r="L127" s="72">
        <v>3.1364999999999997E-2</v>
      </c>
      <c r="M127" s="72">
        <v>0</v>
      </c>
      <c r="N127" s="72">
        <v>9.0043924705583969</v>
      </c>
    </row>
    <row r="128" spans="1:14" ht="13.5" customHeight="1" x14ac:dyDescent="0.2">
      <c r="A128" s="19">
        <v>885</v>
      </c>
      <c r="B128" s="23" t="s">
        <v>123</v>
      </c>
      <c r="C128" s="115">
        <v>4.3</v>
      </c>
      <c r="D128" s="116">
        <v>8454.7000090000111</v>
      </c>
      <c r="E128" s="118">
        <v>20.722469722059024</v>
      </c>
      <c r="F128" s="116">
        <v>4292.1500080000005</v>
      </c>
      <c r="G128" s="72">
        <v>10.520059669608001</v>
      </c>
      <c r="H128" s="115">
        <v>5.2</v>
      </c>
      <c r="I128" s="117">
        <v>1206.3333350000005</v>
      </c>
      <c r="J128" s="72">
        <v>3.5755720049400015</v>
      </c>
      <c r="K128" s="72">
        <v>0.21564401570489997</v>
      </c>
      <c r="L128" s="72">
        <v>0.12607499999999999</v>
      </c>
      <c r="M128" s="72">
        <v>7.8659999999999994E-2</v>
      </c>
      <c r="N128" s="72">
        <v>35.238480412311922</v>
      </c>
    </row>
    <row r="129" spans="1:14" ht="13.5" customHeight="1" x14ac:dyDescent="0.2">
      <c r="A129" s="19">
        <v>886</v>
      </c>
      <c r="B129" s="23" t="s">
        <v>124</v>
      </c>
      <c r="C129" s="115">
        <v>4.4800000000000004</v>
      </c>
      <c r="D129" s="116">
        <v>22451.990810999989</v>
      </c>
      <c r="E129" s="118">
        <v>57.333403734969572</v>
      </c>
      <c r="F129" s="116">
        <v>6531.206001000005</v>
      </c>
      <c r="G129" s="72">
        <v>16.678087644153614</v>
      </c>
      <c r="H129" s="115">
        <v>5.28</v>
      </c>
      <c r="I129" s="117">
        <v>3156.0886999999989</v>
      </c>
      <c r="J129" s="72">
        <v>9.4985645515199977</v>
      </c>
      <c r="K129" s="72">
        <v>0.64647327594000015</v>
      </c>
      <c r="L129" s="72">
        <v>0.396675</v>
      </c>
      <c r="M129" s="72">
        <v>0.16961376000000006</v>
      </c>
      <c r="N129" s="72">
        <v>84.722817966583179</v>
      </c>
    </row>
    <row r="130" spans="1:14" ht="13.5" customHeight="1" x14ac:dyDescent="0.2">
      <c r="A130" s="19">
        <v>887</v>
      </c>
      <c r="B130" s="23" t="s">
        <v>125</v>
      </c>
      <c r="C130" s="115">
        <v>4.49</v>
      </c>
      <c r="D130" s="116">
        <v>4510.0613300000041</v>
      </c>
      <c r="E130" s="118">
        <v>11.542599961869012</v>
      </c>
      <c r="F130" s="116">
        <v>1311.3906660000002</v>
      </c>
      <c r="G130" s="72">
        <v>3.3562421314938007</v>
      </c>
      <c r="H130" s="115">
        <v>5.23</v>
      </c>
      <c r="I130" s="117">
        <v>714.30466400000057</v>
      </c>
      <c r="J130" s="72">
        <v>2.1294136338504015</v>
      </c>
      <c r="K130" s="72">
        <v>0.1191029246979</v>
      </c>
      <c r="L130" s="72">
        <v>7.6259999999999994E-2</v>
      </c>
      <c r="M130" s="72">
        <v>0</v>
      </c>
      <c r="N130" s="72">
        <v>17.223618651911114</v>
      </c>
    </row>
    <row r="131" spans="1:14" ht="13.5" customHeight="1" x14ac:dyDescent="0.2">
      <c r="A131" s="19">
        <v>888</v>
      </c>
      <c r="B131" s="23" t="s">
        <v>126</v>
      </c>
      <c r="C131" s="115">
        <v>4.3</v>
      </c>
      <c r="D131" s="116">
        <v>17787.529316999964</v>
      </c>
      <c r="E131" s="118">
        <v>43.597234355966911</v>
      </c>
      <c r="F131" s="116">
        <v>8729.3299849999767</v>
      </c>
      <c r="G131" s="72">
        <v>21.395587793234942</v>
      </c>
      <c r="H131" s="115">
        <v>5.2</v>
      </c>
      <c r="I131" s="117">
        <v>3205.7819949999957</v>
      </c>
      <c r="J131" s="72">
        <v>9.5019378331799871</v>
      </c>
      <c r="K131" s="72">
        <v>0.74516630137619999</v>
      </c>
      <c r="L131" s="72">
        <v>0.26752500000000001</v>
      </c>
      <c r="M131" s="72">
        <v>3.5589317999999999</v>
      </c>
      <c r="N131" s="72">
        <v>79.066383083758041</v>
      </c>
    </row>
    <row r="132" spans="1:14" ht="13.5" customHeight="1" x14ac:dyDescent="0.2">
      <c r="A132" s="19">
        <v>889</v>
      </c>
      <c r="B132" s="23" t="s">
        <v>127</v>
      </c>
      <c r="C132" s="115">
        <v>4.62</v>
      </c>
      <c r="D132" s="116">
        <v>2722.3875700000008</v>
      </c>
      <c r="E132" s="118">
        <v>7.1691354268380021</v>
      </c>
      <c r="F132" s="116">
        <v>799.16667200000006</v>
      </c>
      <c r="G132" s="72">
        <v>2.1045255140448003</v>
      </c>
      <c r="H132" s="115">
        <v>5.2</v>
      </c>
      <c r="I132" s="117">
        <v>611.08000099999947</v>
      </c>
      <c r="J132" s="72">
        <v>1.8112411229639984</v>
      </c>
      <c r="K132" s="72">
        <v>7.8545999999999991E-2</v>
      </c>
      <c r="L132" s="72">
        <v>3.9974999999999997E-2</v>
      </c>
      <c r="M132" s="72">
        <v>0.14365710000000001</v>
      </c>
      <c r="N132" s="72">
        <v>11.347080163846799</v>
      </c>
    </row>
    <row r="133" spans="1:14" ht="13.5" customHeight="1" x14ac:dyDescent="0.2">
      <c r="A133" s="19">
        <v>890</v>
      </c>
      <c r="B133" s="23" t="s">
        <v>128</v>
      </c>
      <c r="C133" s="115">
        <v>4.3600000000000003</v>
      </c>
      <c r="D133" s="116">
        <v>1970.0308929999992</v>
      </c>
      <c r="E133" s="118">
        <v>4.8959207752835985</v>
      </c>
      <c r="F133" s="116">
        <v>744.58331700000019</v>
      </c>
      <c r="G133" s="72">
        <v>1.8504384594084007</v>
      </c>
      <c r="H133" s="115">
        <v>5.2</v>
      </c>
      <c r="I133" s="117">
        <v>569.9175570000001</v>
      </c>
      <c r="J133" s="72">
        <v>1.6892356389480003</v>
      </c>
      <c r="K133" s="72">
        <v>0.10037144409599999</v>
      </c>
      <c r="L133" s="72">
        <v>4.7355000000000001E-2</v>
      </c>
      <c r="M133" s="72">
        <v>0</v>
      </c>
      <c r="N133" s="72">
        <v>8.583321317735999</v>
      </c>
    </row>
    <row r="134" spans="1:14" ht="13.5" customHeight="1" x14ac:dyDescent="0.2">
      <c r="A134" s="19">
        <v>891</v>
      </c>
      <c r="B134" s="23" t="s">
        <v>129</v>
      </c>
      <c r="C134" s="115">
        <v>4.3</v>
      </c>
      <c r="D134" s="116">
        <v>12206.804674999992</v>
      </c>
      <c r="E134" s="118">
        <v>29.918878258424982</v>
      </c>
      <c r="F134" s="116">
        <v>5319.3467009999958</v>
      </c>
      <c r="G134" s="72">
        <v>13.03771876415099</v>
      </c>
      <c r="H134" s="115">
        <v>5.23</v>
      </c>
      <c r="I134" s="117">
        <v>1866.7886690000009</v>
      </c>
      <c r="J134" s="72">
        <v>5.5650837011559027</v>
      </c>
      <c r="K134" s="72">
        <v>0.4327793966979</v>
      </c>
      <c r="L134" s="72">
        <v>0.181425</v>
      </c>
      <c r="M134" s="72">
        <v>0</v>
      </c>
      <c r="N134" s="72">
        <v>49.135885120429776</v>
      </c>
    </row>
    <row r="135" spans="1:14" ht="13.5" customHeight="1" x14ac:dyDescent="0.2">
      <c r="A135" s="19">
        <v>892</v>
      </c>
      <c r="B135" s="23" t="s">
        <v>130</v>
      </c>
      <c r="C135" s="115">
        <v>4.92</v>
      </c>
      <c r="D135" s="116">
        <v>4993.7399860000005</v>
      </c>
      <c r="E135" s="118">
        <v>14.004444416738401</v>
      </c>
      <c r="F135" s="116">
        <v>1376.2800030000003</v>
      </c>
      <c r="G135" s="72">
        <v>3.8596396404132003</v>
      </c>
      <c r="H135" s="115">
        <v>5.23</v>
      </c>
      <c r="I135" s="117">
        <v>1268.1206690000001</v>
      </c>
      <c r="J135" s="72">
        <v>3.7803945263559</v>
      </c>
      <c r="K135" s="72">
        <v>0.22152187299300002</v>
      </c>
      <c r="L135" s="72">
        <v>9.0404999999999999E-2</v>
      </c>
      <c r="M135" s="72">
        <v>0.12978899999999999</v>
      </c>
      <c r="N135" s="72">
        <v>22.0861944565005</v>
      </c>
    </row>
    <row r="136" spans="1:14" ht="13.5" customHeight="1" x14ac:dyDescent="0.2">
      <c r="A136" s="19">
        <v>893</v>
      </c>
      <c r="B136" s="23" t="s">
        <v>131</v>
      </c>
      <c r="C136" s="115">
        <v>4.3</v>
      </c>
      <c r="D136" s="116">
        <v>3968.1713430000023</v>
      </c>
      <c r="E136" s="118">
        <v>9.7259879616930061</v>
      </c>
      <c r="F136" s="116">
        <v>1620.4573430000005</v>
      </c>
      <c r="G136" s="72">
        <v>3.971740947693001</v>
      </c>
      <c r="H136" s="115">
        <v>5.2</v>
      </c>
      <c r="I136" s="117">
        <v>583.37734</v>
      </c>
      <c r="J136" s="72">
        <v>1.7291304357599999</v>
      </c>
      <c r="K136" s="72">
        <v>8.7333283299299999E-2</v>
      </c>
      <c r="L136" s="72">
        <v>5.0429999999999996E-2</v>
      </c>
      <c r="M136" s="72">
        <v>0</v>
      </c>
      <c r="N136" s="72">
        <v>15.564622628445308</v>
      </c>
    </row>
    <row r="137" spans="1:14" ht="13.5" customHeight="1" x14ac:dyDescent="0.2">
      <c r="A137" s="19">
        <v>894</v>
      </c>
      <c r="B137" s="23" t="s">
        <v>132</v>
      </c>
      <c r="C137" s="115">
        <v>4.3600000000000003</v>
      </c>
      <c r="D137" s="116">
        <v>2825.533332</v>
      </c>
      <c r="E137" s="118">
        <v>7.0220154366863996</v>
      </c>
      <c r="F137" s="116">
        <v>1180.6666709999984</v>
      </c>
      <c r="G137" s="72">
        <v>2.9341928107691961</v>
      </c>
      <c r="H137" s="115">
        <v>5.2</v>
      </c>
      <c r="I137" s="117">
        <v>598.46666700000014</v>
      </c>
      <c r="J137" s="72">
        <v>1.7738552009880004</v>
      </c>
      <c r="K137" s="72">
        <v>0.13096035</v>
      </c>
      <c r="L137" s="72">
        <v>5.289E-2</v>
      </c>
      <c r="M137" s="72">
        <v>0.32594081999999991</v>
      </c>
      <c r="N137" s="72">
        <v>12.239854618443596</v>
      </c>
    </row>
    <row r="138" spans="1:14" ht="13.5" customHeight="1" x14ac:dyDescent="0.2">
      <c r="A138" s="19">
        <v>895</v>
      </c>
      <c r="B138" s="23" t="s">
        <v>133</v>
      </c>
      <c r="C138" s="115">
        <v>4.3</v>
      </c>
      <c r="D138" s="116">
        <v>5495.5823870000004</v>
      </c>
      <c r="E138" s="118">
        <v>13.469672430536999</v>
      </c>
      <c r="F138" s="116">
        <v>2516.1946800000005</v>
      </c>
      <c r="G138" s="72">
        <v>6.167193160680001</v>
      </c>
      <c r="H138" s="115">
        <v>5.28</v>
      </c>
      <c r="I138" s="117">
        <v>619.47921100000019</v>
      </c>
      <c r="J138" s="72">
        <v>1.8643846334256005</v>
      </c>
      <c r="K138" s="72">
        <v>0.11431182563639999</v>
      </c>
      <c r="L138" s="72">
        <v>6.3960000000000003E-2</v>
      </c>
      <c r="M138" s="72">
        <v>9.920279999999998E-2</v>
      </c>
      <c r="N138" s="72">
        <v>21.778724850279005</v>
      </c>
    </row>
    <row r="139" spans="1:14" ht="13.5" customHeight="1" x14ac:dyDescent="0.2">
      <c r="A139" s="19">
        <v>896</v>
      </c>
      <c r="B139" s="23" t="s">
        <v>134</v>
      </c>
      <c r="C139" s="115">
        <v>4.3</v>
      </c>
      <c r="D139" s="116">
        <v>5082.9328689999948</v>
      </c>
      <c r="E139" s="118">
        <v>12.458268461918987</v>
      </c>
      <c r="F139" s="116">
        <v>2313.1193319999993</v>
      </c>
      <c r="G139" s="72">
        <v>5.6694554827319976</v>
      </c>
      <c r="H139" s="115">
        <v>5.28</v>
      </c>
      <c r="I139" s="117">
        <v>825.45149999999967</v>
      </c>
      <c r="J139" s="72">
        <v>2.4842788343999991</v>
      </c>
      <c r="K139" s="72">
        <v>0.13090220390670002</v>
      </c>
      <c r="L139" s="72">
        <v>6.3344999999999999E-2</v>
      </c>
      <c r="M139" s="72">
        <v>7.9623299999999994E-2</v>
      </c>
      <c r="N139" s="72">
        <v>20.885873282957682</v>
      </c>
    </row>
    <row r="140" spans="1:14" ht="13.5" customHeight="1" x14ac:dyDescent="0.2">
      <c r="A140" s="19">
        <v>908</v>
      </c>
      <c r="B140" s="23" t="s">
        <v>135</v>
      </c>
      <c r="C140" s="115">
        <v>4.3</v>
      </c>
      <c r="D140" s="116">
        <v>7193.7506900000044</v>
      </c>
      <c r="E140" s="118">
        <v>17.63188294119001</v>
      </c>
      <c r="F140" s="116">
        <v>2759.0193419999996</v>
      </c>
      <c r="G140" s="72">
        <v>6.7623564072419988</v>
      </c>
      <c r="H140" s="115">
        <v>5.2</v>
      </c>
      <c r="I140" s="117">
        <v>1198.1486700000003</v>
      </c>
      <c r="J140" s="72">
        <v>3.5513126578800005</v>
      </c>
      <c r="K140" s="72">
        <v>0.26924118750209991</v>
      </c>
      <c r="L140" s="72">
        <v>0.10085999999999999</v>
      </c>
      <c r="M140" s="72">
        <v>0.29539223999999997</v>
      </c>
      <c r="N140" s="72">
        <v>28.611045433814112</v>
      </c>
    </row>
    <row r="141" spans="1:14" ht="13.5" customHeight="1" x14ac:dyDescent="0.2">
      <c r="A141" s="19">
        <v>909</v>
      </c>
      <c r="B141" s="23" t="s">
        <v>136</v>
      </c>
      <c r="C141" s="115">
        <v>4.3</v>
      </c>
      <c r="D141" s="116">
        <v>6350.1989649999978</v>
      </c>
      <c r="E141" s="118">
        <v>15.564337663214994</v>
      </c>
      <c r="F141" s="116">
        <v>3154.8366689999971</v>
      </c>
      <c r="G141" s="72">
        <v>7.7325046757189924</v>
      </c>
      <c r="H141" s="115">
        <v>5.2</v>
      </c>
      <c r="I141" s="117">
        <v>1038.1048500000006</v>
      </c>
      <c r="J141" s="72">
        <v>3.0769427754000014</v>
      </c>
      <c r="K141" s="72">
        <v>0.17791232869650001</v>
      </c>
      <c r="L141" s="72">
        <v>9.2864999999999989E-2</v>
      </c>
      <c r="M141" s="72">
        <v>0.53285766000000001</v>
      </c>
      <c r="N141" s="72">
        <v>27.177420103030489</v>
      </c>
    </row>
    <row r="142" spans="1:14" ht="13.5" customHeight="1" x14ac:dyDescent="0.2">
      <c r="A142" s="19">
        <v>916</v>
      </c>
      <c r="B142" s="23" t="s">
        <v>137</v>
      </c>
      <c r="C142" s="115">
        <v>4.3</v>
      </c>
      <c r="D142" s="116">
        <v>8900.9152980000072</v>
      </c>
      <c r="E142" s="118">
        <v>21.816143395398015</v>
      </c>
      <c r="F142" s="116">
        <v>3275.7507099999953</v>
      </c>
      <c r="G142" s="72">
        <v>8.0288649902099873</v>
      </c>
      <c r="H142" s="115">
        <v>5.28</v>
      </c>
      <c r="I142" s="117">
        <v>1094.2479910000009</v>
      </c>
      <c r="J142" s="72">
        <v>3.2932487537136024</v>
      </c>
      <c r="K142" s="72">
        <v>0.32193346557480002</v>
      </c>
      <c r="L142" s="72">
        <v>9.8400000000000001E-2</v>
      </c>
      <c r="M142" s="72">
        <v>0</v>
      </c>
      <c r="N142" s="72">
        <v>33.558590604896409</v>
      </c>
    </row>
    <row r="143" spans="1:14" ht="13.5" customHeight="1" x14ac:dyDescent="0.2">
      <c r="A143" s="19">
        <v>919</v>
      </c>
      <c r="B143" s="23" t="s">
        <v>138</v>
      </c>
      <c r="C143" s="115">
        <v>5.38</v>
      </c>
      <c r="D143" s="116">
        <v>19332.129929000002</v>
      </c>
      <c r="E143" s="118">
        <v>59.283909640271411</v>
      </c>
      <c r="F143" s="116">
        <v>6901.279315000018</v>
      </c>
      <c r="G143" s="72">
        <v>21.163463147379055</v>
      </c>
      <c r="H143" s="115">
        <v>5.61</v>
      </c>
      <c r="I143" s="117">
        <v>2197.0527290000014</v>
      </c>
      <c r="J143" s="72">
        <v>7.0255155115233041</v>
      </c>
      <c r="K143" s="72">
        <v>0.69095011852229982</v>
      </c>
      <c r="L143" s="72">
        <v>0.23615999999999998</v>
      </c>
      <c r="M143" s="72">
        <v>1.7693565159564</v>
      </c>
      <c r="N143" s="72">
        <v>90.169354933652471</v>
      </c>
    </row>
    <row r="144" spans="1:14" ht="13.5" customHeight="1" x14ac:dyDescent="0.2">
      <c r="A144" s="19">
        <v>921</v>
      </c>
      <c r="B144" s="23" t="s">
        <v>139</v>
      </c>
      <c r="C144" s="115">
        <v>4.3</v>
      </c>
      <c r="D144" s="116">
        <v>1695.1666360000017</v>
      </c>
      <c r="E144" s="118">
        <v>4.1548534248360038</v>
      </c>
      <c r="F144" s="116">
        <v>673.81401700000094</v>
      </c>
      <c r="G144" s="72">
        <v>1.6515181556670022</v>
      </c>
      <c r="H144" s="115">
        <v>5.43</v>
      </c>
      <c r="I144" s="117">
        <v>290.01716800000008</v>
      </c>
      <c r="J144" s="72">
        <v>0.8976321366768002</v>
      </c>
      <c r="K144" s="72">
        <v>4.6193581418700003E-2</v>
      </c>
      <c r="L144" s="72">
        <v>3.1364999999999997E-2</v>
      </c>
      <c r="M144" s="72">
        <v>0</v>
      </c>
      <c r="N144" s="72">
        <v>6.781562298598506</v>
      </c>
    </row>
    <row r="145" spans="1:14" ht="13.5" customHeight="1" x14ac:dyDescent="0.2">
      <c r="A145" s="19">
        <v>925</v>
      </c>
      <c r="B145" s="23" t="s">
        <v>140</v>
      </c>
      <c r="C145" s="115">
        <v>4.3</v>
      </c>
      <c r="D145" s="116">
        <v>10092.699004999993</v>
      </c>
      <c r="E145" s="118">
        <v>24.737205261254982</v>
      </c>
      <c r="F145" s="116">
        <v>4172.4986420000014</v>
      </c>
      <c r="G145" s="72">
        <v>10.226794171542004</v>
      </c>
      <c r="H145" s="115">
        <v>5.2</v>
      </c>
      <c r="I145" s="117">
        <v>1792.6193400000011</v>
      </c>
      <c r="J145" s="72">
        <v>5.3133237237600026</v>
      </c>
      <c r="K145" s="72">
        <v>0.48711071529959965</v>
      </c>
      <c r="L145" s="72">
        <v>0.13161</v>
      </c>
      <c r="M145" s="72">
        <v>0.55039257046170009</v>
      </c>
      <c r="N145" s="72">
        <v>41.44643644231828</v>
      </c>
    </row>
    <row r="146" spans="1:14" ht="13.5" customHeight="1" x14ac:dyDescent="0.2">
      <c r="A146" s="19">
        <v>926</v>
      </c>
      <c r="B146" s="23" t="s">
        <v>141</v>
      </c>
      <c r="C146" s="115">
        <v>4.3</v>
      </c>
      <c r="D146" s="116">
        <v>11502.720228</v>
      </c>
      <c r="E146" s="118">
        <v>28.193167278827996</v>
      </c>
      <c r="F146" s="116">
        <v>3351.5433210000083</v>
      </c>
      <c r="G146" s="72">
        <v>8.2146326797710199</v>
      </c>
      <c r="H146" s="115">
        <v>5.2</v>
      </c>
      <c r="I146" s="117">
        <v>1636.4294189999987</v>
      </c>
      <c r="J146" s="72">
        <v>4.8503767979159971</v>
      </c>
      <c r="K146" s="72">
        <v>0.51537691719690026</v>
      </c>
      <c r="L146" s="72">
        <v>0.15313499999999999</v>
      </c>
      <c r="M146" s="72">
        <v>0.3040155795117</v>
      </c>
      <c r="N146" s="72">
        <v>42.230704253223614</v>
      </c>
    </row>
    <row r="147" spans="1:14" ht="13.5" customHeight="1" x14ac:dyDescent="0.2">
      <c r="A147" s="19">
        <v>928</v>
      </c>
      <c r="B147" s="23" t="s">
        <v>142</v>
      </c>
      <c r="C147" s="115">
        <v>4.3499999999999996</v>
      </c>
      <c r="D147" s="116">
        <v>11670.712073000006</v>
      </c>
      <c r="E147" s="118">
        <v>28.937530585003508</v>
      </c>
      <c r="F147" s="116">
        <v>4224.7733760000001</v>
      </c>
      <c r="G147" s="72">
        <v>10.475325585791998</v>
      </c>
      <c r="H147" s="115">
        <v>5.25</v>
      </c>
      <c r="I147" s="117">
        <v>1360.4735299999993</v>
      </c>
      <c r="J147" s="72">
        <v>4.0712170385249973</v>
      </c>
      <c r="K147" s="72">
        <v>0.33354239127149982</v>
      </c>
      <c r="L147" s="72">
        <v>0.16236</v>
      </c>
      <c r="M147" s="72">
        <v>1.9020978237060002</v>
      </c>
      <c r="N147" s="72">
        <v>45.882073424298007</v>
      </c>
    </row>
    <row r="148" spans="1:14" ht="13.5" customHeight="1" x14ac:dyDescent="0.2">
      <c r="A148" s="19">
        <v>929</v>
      </c>
      <c r="B148" s="23" t="s">
        <v>143</v>
      </c>
      <c r="C148" s="115">
        <v>4.3</v>
      </c>
      <c r="D148" s="116">
        <v>4193.8505790000017</v>
      </c>
      <c r="E148" s="118">
        <v>10.279127769129003</v>
      </c>
      <c r="F148" s="116">
        <v>1560.0360230000015</v>
      </c>
      <c r="G148" s="72">
        <v>3.8236482923730031</v>
      </c>
      <c r="H148" s="115">
        <v>5.2</v>
      </c>
      <c r="I148" s="117">
        <v>895.01837800000021</v>
      </c>
      <c r="J148" s="72">
        <v>2.6528344723920005</v>
      </c>
      <c r="K148" s="72">
        <v>0.15516009678269999</v>
      </c>
      <c r="L148" s="72">
        <v>8.3639999999999992E-2</v>
      </c>
      <c r="M148" s="72">
        <v>0</v>
      </c>
      <c r="N148" s="72">
        <v>16.994410630676708</v>
      </c>
    </row>
    <row r="149" spans="1:14" ht="13.5" customHeight="1" x14ac:dyDescent="0.2">
      <c r="A149" s="19">
        <v>931</v>
      </c>
      <c r="B149" s="23" t="s">
        <v>144</v>
      </c>
      <c r="C149" s="115">
        <v>4.3899999999999997</v>
      </c>
      <c r="D149" s="116">
        <v>10129.617994999997</v>
      </c>
      <c r="E149" s="118">
        <v>25.347343108888492</v>
      </c>
      <c r="F149" s="116">
        <v>3433.7953369999923</v>
      </c>
      <c r="G149" s="72">
        <v>8.5923860717750795</v>
      </c>
      <c r="H149" s="115">
        <v>5.52</v>
      </c>
      <c r="I149" s="117">
        <v>993.81533899999999</v>
      </c>
      <c r="J149" s="72">
        <v>3.1269405826295995</v>
      </c>
      <c r="K149" s="72">
        <v>0.25060201989929998</v>
      </c>
      <c r="L149" s="72">
        <v>0.117465</v>
      </c>
      <c r="M149" s="72">
        <v>0.52706304000000004</v>
      </c>
      <c r="N149" s="72">
        <v>37.961799823192472</v>
      </c>
    </row>
    <row r="150" spans="1:14" ht="13.5" customHeight="1" x14ac:dyDescent="0.2">
      <c r="A150" s="19">
        <v>933</v>
      </c>
      <c r="B150" s="23" t="s">
        <v>145</v>
      </c>
      <c r="C150" s="115">
        <v>4.3</v>
      </c>
      <c r="D150" s="116">
        <v>7312.1613960000122</v>
      </c>
      <c r="E150" s="118">
        <v>17.922107581596027</v>
      </c>
      <c r="F150" s="116">
        <v>2924.9966600000007</v>
      </c>
      <c r="G150" s="72">
        <v>7.1691668136600013</v>
      </c>
      <c r="H150" s="115">
        <v>5.2</v>
      </c>
      <c r="I150" s="117">
        <v>968.28144700000098</v>
      </c>
      <c r="J150" s="72">
        <v>2.8699862089080028</v>
      </c>
      <c r="K150" s="72">
        <v>0.1437481964766</v>
      </c>
      <c r="L150" s="72">
        <v>9.4094999999999998E-2</v>
      </c>
      <c r="M150" s="72">
        <v>0</v>
      </c>
      <c r="N150" s="72">
        <v>28.199103800640628</v>
      </c>
    </row>
    <row r="151" spans="1:14" ht="13.5" customHeight="1" x14ac:dyDescent="0.2">
      <c r="A151" s="19">
        <v>935</v>
      </c>
      <c r="B151" s="23" t="s">
        <v>146</v>
      </c>
      <c r="C151" s="115">
        <v>4.3</v>
      </c>
      <c r="D151" s="116">
        <v>9753.6572369999758</v>
      </c>
      <c r="E151" s="118">
        <v>23.906213887886938</v>
      </c>
      <c r="F151" s="116">
        <v>2881.5919309999995</v>
      </c>
      <c r="G151" s="72">
        <v>7.0627818228809982</v>
      </c>
      <c r="H151" s="115">
        <v>5.2</v>
      </c>
      <c r="I151" s="117">
        <v>1496.1166520000004</v>
      </c>
      <c r="J151" s="72">
        <v>4.4344897565280013</v>
      </c>
      <c r="K151" s="72">
        <v>0.3052108212782999</v>
      </c>
      <c r="L151" s="72">
        <v>0.169125</v>
      </c>
      <c r="M151" s="72">
        <v>0.13676124000000003</v>
      </c>
      <c r="N151" s="72">
        <v>36.014582528574238</v>
      </c>
    </row>
    <row r="152" spans="1:14" ht="13.5" customHeight="1" x14ac:dyDescent="0.2">
      <c r="A152" s="19">
        <v>936</v>
      </c>
      <c r="B152" s="23" t="s">
        <v>147</v>
      </c>
      <c r="C152" s="115">
        <v>5.18</v>
      </c>
      <c r="D152" s="116">
        <v>18183.741953999986</v>
      </c>
      <c r="E152" s="118">
        <v>53.689316493380353</v>
      </c>
      <c r="F152" s="116">
        <v>5097.3866899999966</v>
      </c>
      <c r="G152" s="72">
        <v>15.050543940893988</v>
      </c>
      <c r="H152" s="115">
        <v>5.88</v>
      </c>
      <c r="I152" s="117">
        <v>1380.5232649999994</v>
      </c>
      <c r="J152" s="72">
        <v>4.6269617749739975</v>
      </c>
      <c r="K152" s="72">
        <v>0.27828463619429999</v>
      </c>
      <c r="L152" s="72">
        <v>0.23923499999999998</v>
      </c>
      <c r="M152" s="72">
        <v>0.7865566799999999</v>
      </c>
      <c r="N152" s="72">
        <v>74.670898525442652</v>
      </c>
    </row>
    <row r="153" spans="1:14" ht="13.5" customHeight="1" x14ac:dyDescent="0.2">
      <c r="A153" s="19">
        <v>937</v>
      </c>
      <c r="B153" s="23" t="s">
        <v>148</v>
      </c>
      <c r="C153" s="115">
        <v>4.3</v>
      </c>
      <c r="D153" s="116">
        <v>8410.2880150000019</v>
      </c>
      <c r="E153" s="118">
        <v>20.613615924765</v>
      </c>
      <c r="F153" s="116">
        <v>3246.7966439999991</v>
      </c>
      <c r="G153" s="72">
        <v>7.9578985744439974</v>
      </c>
      <c r="H153" s="115">
        <v>5.29</v>
      </c>
      <c r="I153" s="117">
        <v>1000.0800019999999</v>
      </c>
      <c r="J153" s="72">
        <v>3.0155412300305993</v>
      </c>
      <c r="K153" s="72">
        <v>0.16023303399720001</v>
      </c>
      <c r="L153" s="72">
        <v>0.11807999999999999</v>
      </c>
      <c r="M153" s="72">
        <v>0.66842731657889998</v>
      </c>
      <c r="N153" s="72">
        <v>32.533796079815701</v>
      </c>
    </row>
    <row r="154" spans="1:14" ht="13.5" customHeight="1" x14ac:dyDescent="0.2">
      <c r="A154" s="21">
        <v>938</v>
      </c>
      <c r="B154" s="24" t="s">
        <v>149</v>
      </c>
      <c r="C154" s="150">
        <v>4.78</v>
      </c>
      <c r="D154" s="158">
        <v>11841.343299000016</v>
      </c>
      <c r="E154" s="151">
        <v>32.262923952455445</v>
      </c>
      <c r="F154" s="158">
        <v>4365.7366609999963</v>
      </c>
      <c r="G154" s="73">
        <v>11.894886106560589</v>
      </c>
      <c r="H154" s="150">
        <v>5.3</v>
      </c>
      <c r="I154" s="159">
        <v>1505.642139</v>
      </c>
      <c r="J154" s="73">
        <v>4.5485449019189996</v>
      </c>
      <c r="K154" s="73">
        <v>0.28329056853510015</v>
      </c>
      <c r="L154" s="73">
        <v>0.16727999999999998</v>
      </c>
      <c r="M154" s="73">
        <v>0.5503692</v>
      </c>
      <c r="N154" s="73">
        <v>49.707294729470135</v>
      </c>
    </row>
    <row r="155" spans="1:14" ht="13.5" customHeight="1" x14ac:dyDescent="0.2">
      <c r="A155" s="33"/>
      <c r="B155" s="34"/>
      <c r="C155" s="77"/>
      <c r="D155" s="77"/>
      <c r="E155" s="74"/>
      <c r="F155" s="77"/>
      <c r="G155" s="74"/>
      <c r="H155" s="74"/>
      <c r="I155" s="78"/>
      <c r="J155" s="78"/>
      <c r="K155" s="78"/>
      <c r="L155" s="74"/>
      <c r="M155" s="74"/>
      <c r="N155" s="74"/>
    </row>
    <row r="156" spans="1:14" ht="12.75" customHeight="1" x14ac:dyDescent="0.2">
      <c r="A156" s="35" t="s">
        <v>150</v>
      </c>
      <c r="B156" s="36"/>
      <c r="C156" s="124">
        <v>0</v>
      </c>
      <c r="D156" s="152">
        <v>141773.00141500001</v>
      </c>
      <c r="E156" s="97">
        <v>484.65919950504946</v>
      </c>
      <c r="F156" s="152">
        <v>37042.304026999991</v>
      </c>
      <c r="G156" s="153">
        <v>125.26530507575521</v>
      </c>
      <c r="H156" s="128">
        <v>0</v>
      </c>
      <c r="I156" s="128">
        <v>22254.347356000006</v>
      </c>
      <c r="J156" s="125">
        <v>76.54026420478921</v>
      </c>
      <c r="K156" s="95">
        <v>3.6473769894071997</v>
      </c>
      <c r="L156" s="97">
        <v>2.0491800000000002</v>
      </c>
      <c r="M156" s="97">
        <v>13.969905420000002</v>
      </c>
      <c r="N156" s="97">
        <v>706.13123119500131</v>
      </c>
    </row>
    <row r="157" spans="1:14" ht="13.5" customHeight="1" x14ac:dyDescent="0.2">
      <c r="A157" s="35" t="s">
        <v>151</v>
      </c>
      <c r="B157" s="36"/>
      <c r="C157" s="124">
        <v>0</v>
      </c>
      <c r="D157" s="152">
        <v>193693.78819599992</v>
      </c>
      <c r="E157" s="97">
        <v>499.59555023957574</v>
      </c>
      <c r="F157" s="152">
        <v>68794.483972000031</v>
      </c>
      <c r="G157" s="153">
        <v>176.58517097011202</v>
      </c>
      <c r="H157" s="128">
        <v>0</v>
      </c>
      <c r="I157" s="128">
        <v>45644.878704999996</v>
      </c>
      <c r="J157" s="125">
        <v>136.24690305390777</v>
      </c>
      <c r="K157" s="95">
        <v>9.8495102862978001</v>
      </c>
      <c r="L157" s="97">
        <v>3.4034099999999996</v>
      </c>
      <c r="M157" s="97">
        <v>16.0262685767016</v>
      </c>
      <c r="N157" s="97">
        <v>841.70681312659474</v>
      </c>
    </row>
    <row r="158" spans="1:14" ht="13.5" customHeight="1" x14ac:dyDescent="0.2">
      <c r="A158" s="35" t="s">
        <v>152</v>
      </c>
      <c r="B158" s="36"/>
      <c r="C158" s="124">
        <v>0</v>
      </c>
      <c r="D158" s="152">
        <v>194340.14945999996</v>
      </c>
      <c r="E158" s="97">
        <v>505.85771795713902</v>
      </c>
      <c r="F158" s="152">
        <v>71197.299921000013</v>
      </c>
      <c r="G158" s="153">
        <v>184.29094911842614</v>
      </c>
      <c r="H158" s="128">
        <v>0</v>
      </c>
      <c r="I158" s="128">
        <v>35002.107104000002</v>
      </c>
      <c r="J158" s="125">
        <v>105.65959389568444</v>
      </c>
      <c r="K158" s="95">
        <v>7.1967457980668978</v>
      </c>
      <c r="L158" s="97">
        <v>3.0713099999999995</v>
      </c>
      <c r="M158" s="97">
        <v>9.7986723016674002</v>
      </c>
      <c r="N158" s="97">
        <v>815.87498907098416</v>
      </c>
    </row>
    <row r="159" spans="1:14" ht="13.5" customHeight="1" x14ac:dyDescent="0.2">
      <c r="A159" s="35" t="s">
        <v>153</v>
      </c>
      <c r="B159" s="36"/>
      <c r="C159" s="124">
        <v>0</v>
      </c>
      <c r="D159" s="152">
        <v>308960.50464499992</v>
      </c>
      <c r="E159" s="97">
        <v>792.97937543189903</v>
      </c>
      <c r="F159" s="152">
        <v>114667.38378300001</v>
      </c>
      <c r="G159" s="153">
        <v>292.99501702715196</v>
      </c>
      <c r="H159" s="128">
        <v>0</v>
      </c>
      <c r="I159" s="128">
        <v>40757.159182999996</v>
      </c>
      <c r="J159" s="125">
        <v>123.35287717300585</v>
      </c>
      <c r="K159" s="95">
        <v>8.8964869568198992</v>
      </c>
      <c r="L159" s="97">
        <v>4.364655</v>
      </c>
      <c r="M159" s="97">
        <v>16.431324548746797</v>
      </c>
      <c r="N159" s="97">
        <v>1239.0197361376233</v>
      </c>
    </row>
    <row r="160" spans="1:14" ht="13.5" customHeight="1" x14ac:dyDescent="0.2">
      <c r="A160" s="35"/>
      <c r="B160" s="37"/>
      <c r="C160" s="124"/>
      <c r="D160" s="152"/>
      <c r="E160" s="97"/>
      <c r="F160" s="152"/>
      <c r="G160" s="153"/>
      <c r="H160" s="128"/>
      <c r="I160" s="130"/>
      <c r="J160" s="154"/>
      <c r="K160" s="155"/>
      <c r="L160" s="97"/>
      <c r="M160" s="97"/>
      <c r="N160" s="97"/>
    </row>
    <row r="161" spans="1:14" ht="13.5" customHeight="1" x14ac:dyDescent="0.2">
      <c r="A161" s="35" t="s">
        <v>154</v>
      </c>
      <c r="B161" s="37"/>
      <c r="C161" s="124">
        <v>0</v>
      </c>
      <c r="D161" s="152">
        <v>141773.00141500001</v>
      </c>
      <c r="E161" s="97">
        <v>484.65919950504946</v>
      </c>
      <c r="F161" s="152">
        <v>37042.304026999991</v>
      </c>
      <c r="G161" s="153">
        <v>125.26530507575521</v>
      </c>
      <c r="H161" s="128">
        <v>0</v>
      </c>
      <c r="I161" s="128">
        <v>22254.347356000006</v>
      </c>
      <c r="J161" s="125">
        <v>76.54026420478921</v>
      </c>
      <c r="K161" s="95">
        <v>3.6473769894071997</v>
      </c>
      <c r="L161" s="97">
        <v>2.0491800000000002</v>
      </c>
      <c r="M161" s="97">
        <v>13.969905420000002</v>
      </c>
      <c r="N161" s="97">
        <v>706.13123119500131</v>
      </c>
    </row>
    <row r="162" spans="1:14" ht="13.5" customHeight="1" x14ac:dyDescent="0.2">
      <c r="A162" s="35" t="s">
        <v>155</v>
      </c>
      <c r="B162" s="37"/>
      <c r="C162" s="124">
        <v>0</v>
      </c>
      <c r="D162" s="152">
        <v>93335.465361999974</v>
      </c>
      <c r="E162" s="97">
        <v>246.84776187650539</v>
      </c>
      <c r="F162" s="152">
        <v>29257.143165000034</v>
      </c>
      <c r="G162" s="153">
        <v>77.77116271331559</v>
      </c>
      <c r="H162" s="128">
        <v>0</v>
      </c>
      <c r="I162" s="128">
        <v>12628.461835999999</v>
      </c>
      <c r="J162" s="125">
        <v>38.789014219030499</v>
      </c>
      <c r="K162" s="95">
        <v>2.9560534704512995</v>
      </c>
      <c r="L162" s="97">
        <v>1.3517699999999999</v>
      </c>
      <c r="M162" s="97">
        <v>5.8761954014180988</v>
      </c>
      <c r="N162" s="97">
        <v>373.5919576807209</v>
      </c>
    </row>
    <row r="163" spans="1:14" ht="13.5" customHeight="1" x14ac:dyDescent="0.2">
      <c r="A163" s="35" t="s">
        <v>156</v>
      </c>
      <c r="B163" s="37"/>
      <c r="C163" s="124">
        <v>0</v>
      </c>
      <c r="D163" s="152">
        <v>69262.867721999981</v>
      </c>
      <c r="E163" s="97">
        <v>174.10696076729755</v>
      </c>
      <c r="F163" s="152">
        <v>25900.34940000001</v>
      </c>
      <c r="G163" s="153">
        <v>64.806900267943519</v>
      </c>
      <c r="H163" s="128">
        <v>0</v>
      </c>
      <c r="I163" s="128">
        <v>11027.338622000003</v>
      </c>
      <c r="J163" s="125">
        <v>32.777412120892812</v>
      </c>
      <c r="K163" s="95">
        <v>2.3612654871854994</v>
      </c>
      <c r="L163" s="97">
        <v>0.98461500000000002</v>
      </c>
      <c r="M163" s="97">
        <v>4.8519764421084002</v>
      </c>
      <c r="N163" s="97">
        <v>279.88913008542778</v>
      </c>
    </row>
    <row r="164" spans="1:14" ht="13.5" customHeight="1" x14ac:dyDescent="0.2">
      <c r="A164" s="35" t="s">
        <v>157</v>
      </c>
      <c r="B164" s="37"/>
      <c r="C164" s="124">
        <v>0</v>
      </c>
      <c r="D164" s="152">
        <v>38209.603375999999</v>
      </c>
      <c r="E164" s="97">
        <v>98.693995658160304</v>
      </c>
      <c r="F164" s="152">
        <v>14464.529379000003</v>
      </c>
      <c r="G164" s="153">
        <v>37.309413879438303</v>
      </c>
      <c r="H164" s="128">
        <v>0</v>
      </c>
      <c r="I164" s="128">
        <v>10103.539247000001</v>
      </c>
      <c r="J164" s="125">
        <v>29.946890328108001</v>
      </c>
      <c r="K164" s="95">
        <v>2.2941938496876002</v>
      </c>
      <c r="L164" s="97">
        <v>0.77489999999999992</v>
      </c>
      <c r="M164" s="97">
        <v>2.9450050330163999</v>
      </c>
      <c r="N164" s="97">
        <v>171.96439874841059</v>
      </c>
    </row>
    <row r="165" spans="1:14" ht="13.5" customHeight="1" x14ac:dyDescent="0.2">
      <c r="A165" s="35" t="s">
        <v>158</v>
      </c>
      <c r="B165" s="37"/>
      <c r="C165" s="124">
        <v>0</v>
      </c>
      <c r="D165" s="152">
        <v>113570.32418899999</v>
      </c>
      <c r="E165" s="97">
        <v>286.44442334155161</v>
      </c>
      <c r="F165" s="152">
        <v>48341.133931999968</v>
      </c>
      <c r="G165" s="153">
        <v>121.1136838406558</v>
      </c>
      <c r="H165" s="128">
        <v>0</v>
      </c>
      <c r="I165" s="128">
        <v>23974.207791999994</v>
      </c>
      <c r="J165" s="125">
        <v>71.862219665330983</v>
      </c>
      <c r="K165" s="95">
        <v>4.9439368279737002</v>
      </c>
      <c r="L165" s="97">
        <v>1.8480749999999999</v>
      </c>
      <c r="M165" s="97">
        <v>9.0929952992000995</v>
      </c>
      <c r="N165" s="97">
        <v>495.3053339747122</v>
      </c>
    </row>
    <row r="166" spans="1:14" ht="13.5" customHeight="1" x14ac:dyDescent="0.2">
      <c r="A166" s="35" t="s">
        <v>159</v>
      </c>
      <c r="B166" s="37"/>
      <c r="C166" s="124">
        <v>0</v>
      </c>
      <c r="D166" s="152">
        <v>133189.38262800002</v>
      </c>
      <c r="E166" s="97">
        <v>359.25319822860268</v>
      </c>
      <c r="F166" s="152">
        <v>44338.811928999996</v>
      </c>
      <c r="G166" s="153">
        <v>119.29823255250147</v>
      </c>
      <c r="H166" s="128">
        <v>0</v>
      </c>
      <c r="I166" s="128">
        <v>16272.039105999997</v>
      </c>
      <c r="J166" s="125">
        <v>50.60319850991219</v>
      </c>
      <c r="K166" s="95">
        <v>3.2898523053497994</v>
      </c>
      <c r="L166" s="97">
        <v>1.9415550000000001</v>
      </c>
      <c r="M166" s="97">
        <v>5.6291765467661996</v>
      </c>
      <c r="N166" s="97">
        <v>540.01521314313243</v>
      </c>
    </row>
    <row r="167" spans="1:14" ht="13.5" customHeight="1" x14ac:dyDescent="0.2">
      <c r="A167" s="35" t="s">
        <v>160</v>
      </c>
      <c r="B167" s="37"/>
      <c r="C167" s="124">
        <v>0</v>
      </c>
      <c r="D167" s="152">
        <v>75245.480206000051</v>
      </c>
      <c r="E167" s="97">
        <v>191.27735458348184</v>
      </c>
      <c r="F167" s="152">
        <v>29593.26790599999</v>
      </c>
      <c r="G167" s="153">
        <v>75.121703405726649</v>
      </c>
      <c r="H167" s="128">
        <v>0</v>
      </c>
      <c r="I167" s="128">
        <v>11222.158205000003</v>
      </c>
      <c r="J167" s="125">
        <v>33.739914031801803</v>
      </c>
      <c r="K167" s="95">
        <v>2.2863064431380997</v>
      </c>
      <c r="L167" s="97">
        <v>1.111305</v>
      </c>
      <c r="M167" s="97">
        <v>1.6114784827529998</v>
      </c>
      <c r="N167" s="97">
        <v>305.14806194690129</v>
      </c>
    </row>
    <row r="168" spans="1:14" ht="13.5" customHeight="1" x14ac:dyDescent="0.2">
      <c r="A168" s="35" t="s">
        <v>161</v>
      </c>
      <c r="B168" s="37"/>
      <c r="C168" s="124">
        <v>0</v>
      </c>
      <c r="D168" s="152">
        <v>90735.932371000032</v>
      </c>
      <c r="E168" s="97">
        <v>230.11036369660263</v>
      </c>
      <c r="F168" s="152">
        <v>32237.957324000014</v>
      </c>
      <c r="G168" s="153">
        <v>81.153467662219214</v>
      </c>
      <c r="H168" s="128">
        <v>0</v>
      </c>
      <c r="I168" s="128">
        <v>18219.084555999994</v>
      </c>
      <c r="J168" s="125">
        <v>54.315241726129777</v>
      </c>
      <c r="K168" s="95">
        <v>3.786691690749</v>
      </c>
      <c r="L168" s="97">
        <v>1.4809200000000002</v>
      </c>
      <c r="M168" s="97">
        <v>8.6447088250949982</v>
      </c>
      <c r="N168" s="97">
        <v>379.49139360079562</v>
      </c>
    </row>
    <row r="169" spans="1:14" ht="13.5" customHeight="1" x14ac:dyDescent="0.2">
      <c r="A169" s="38" t="s">
        <v>162</v>
      </c>
      <c r="B169" s="39"/>
      <c r="C169" s="132">
        <v>0</v>
      </c>
      <c r="D169" s="156">
        <v>83445.386447000012</v>
      </c>
      <c r="E169" s="98">
        <v>211.69858547641195</v>
      </c>
      <c r="F169" s="156">
        <v>30525.974641000004</v>
      </c>
      <c r="G169" s="157">
        <v>77.296572793889396</v>
      </c>
      <c r="H169" s="136">
        <v>0</v>
      </c>
      <c r="I169" s="136">
        <v>17957.315627999993</v>
      </c>
      <c r="J169" s="133">
        <v>53.225483521391993</v>
      </c>
      <c r="K169" s="96">
        <v>4.0244429666496</v>
      </c>
      <c r="L169" s="98">
        <v>1.3462350000000001</v>
      </c>
      <c r="M169" s="98">
        <v>3.6047293967586005</v>
      </c>
      <c r="N169" s="98">
        <v>351.19604915510155</v>
      </c>
    </row>
    <row r="170" spans="1:14" ht="13.5" customHeight="1" x14ac:dyDescent="0.2">
      <c r="C170" s="12"/>
      <c r="D170" s="12"/>
      <c r="E170" s="12"/>
      <c r="F170" s="12"/>
      <c r="G170" s="12"/>
      <c r="H170" s="12"/>
      <c r="I170" s="12"/>
      <c r="J170" s="12"/>
      <c r="K170" s="12"/>
      <c r="L170" s="12"/>
      <c r="M170" s="12"/>
      <c r="N170" s="12"/>
    </row>
    <row r="171" spans="1:14" ht="13.5" customHeight="1" x14ac:dyDescent="0.2">
      <c r="A171" s="14" t="s">
        <v>287</v>
      </c>
      <c r="C171" s="12"/>
      <c r="D171" s="12"/>
      <c r="E171" s="12"/>
      <c r="F171" s="12"/>
      <c r="G171" s="12"/>
      <c r="H171" s="12"/>
      <c r="I171" s="12"/>
      <c r="J171" s="12"/>
      <c r="K171" s="12"/>
      <c r="L171" s="12"/>
      <c r="M171" s="12"/>
      <c r="N171" s="12"/>
    </row>
  </sheetData>
  <mergeCells count="2">
    <mergeCell ref="A1:B4"/>
    <mergeCell ref="C1:N1"/>
  </mergeCells>
  <pageMargins left="0.7" right="0.7" top="0.75" bottom="0.75" header="0.3" footer="0.3"/>
  <pageSetup paperSize="8"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EF6B0DE94B29942966D7A57D07EB71D" ma:contentTypeVersion="12" ma:contentTypeDescription="Create a new document." ma:contentTypeScope="" ma:versionID="5941e00464fd322a263b68b88051ddb7">
  <xsd:schema xmlns:xsd="http://www.w3.org/2001/XMLSchema" xmlns:xs="http://www.w3.org/2001/XMLSchema" xmlns:p="http://schemas.microsoft.com/office/2006/metadata/properties" xmlns:ns3="df94d479-ab22-4589-b288-5f8fcf562cac" xmlns:ns4="7f6171ea-73b9-4cdf-b346-43fa4e9daa0b" targetNamespace="http://schemas.microsoft.com/office/2006/metadata/properties" ma:root="true" ma:fieldsID="17961772b53730b45f09dadfd3e5ff92" ns3:_="" ns4:_="">
    <xsd:import namespace="df94d479-ab22-4589-b288-5f8fcf562cac"/>
    <xsd:import namespace="7f6171ea-73b9-4cdf-b346-43fa4e9daa0b"/>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94d479-ab22-4589-b288-5f8fcf562ca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6171ea-73b9-4cdf-b346-43fa4e9daa0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733942-5880-497D-8CD2-1DF69CD16FB2}">
  <ds:schemaRefs>
    <ds:schemaRef ds:uri="http://schemas.microsoft.com/office/2006/metadata/properties"/>
    <ds:schemaRef ds:uri="http://schemas.openxmlformats.org/package/2006/metadata/core-properties"/>
    <ds:schemaRef ds:uri="df94d479-ab22-4589-b288-5f8fcf562cac"/>
    <ds:schemaRef ds:uri="http://www.w3.org/XML/1998/namespace"/>
    <ds:schemaRef ds:uri="http://purl.org/dc/terms/"/>
    <ds:schemaRef ds:uri="http://purl.org/dc/dcmitype/"/>
    <ds:schemaRef ds:uri="http://schemas.microsoft.com/office/2006/documentManagement/types"/>
    <ds:schemaRef ds:uri="http://schemas.microsoft.com/office/infopath/2007/PartnerControls"/>
    <ds:schemaRef ds:uri="7f6171ea-73b9-4cdf-b346-43fa4e9daa0b"/>
    <ds:schemaRef ds:uri="http://purl.org/dc/elements/1.1/"/>
  </ds:schemaRefs>
</ds:datastoreItem>
</file>

<file path=customXml/itemProps2.xml><?xml version="1.0" encoding="utf-8"?>
<ds:datastoreItem xmlns:ds="http://schemas.openxmlformats.org/officeDocument/2006/customXml" ds:itemID="{AE9E83CC-5969-4D1C-B08C-737D39986D1A}">
  <ds:schemaRefs>
    <ds:schemaRef ds:uri="http://schemas.microsoft.com/sharepoint/v3/contenttype/forms"/>
  </ds:schemaRefs>
</ds:datastoreItem>
</file>

<file path=customXml/itemProps3.xml><?xml version="1.0" encoding="utf-8"?>
<ds:datastoreItem xmlns:ds="http://schemas.openxmlformats.org/officeDocument/2006/customXml" ds:itemID="{1E6B106A-1E67-4991-82EE-2C8A5E98D0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94d479-ab22-4589-b288-5f8fcf562cac"/>
    <ds:schemaRef ds:uri="7f6171ea-73b9-4cdf-b346-43fa4e9daa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Information </vt:lpstr>
      <vt:lpstr>2019-20 DSG allocations summary</vt:lpstr>
      <vt:lpstr>2019-20 Schools block and CSSB</vt:lpstr>
      <vt:lpstr>2019-20 HN block </vt:lpstr>
      <vt:lpstr>2019-20 HN places &amp; deductions</vt:lpstr>
      <vt:lpstr>2019-20 Early years block</vt:lpstr>
      <vt:lpstr>'2019-20 Early years block'!Print_Area</vt:lpstr>
      <vt:lpstr>'2019-20 Schools block and CSSB'!Print_Area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Paul</dc:creator>
  <cp:lastModifiedBy>JAMES, Timothy</cp:lastModifiedBy>
  <cp:lastPrinted>2012-11-30T09:27:23Z</cp:lastPrinted>
  <dcterms:created xsi:type="dcterms:W3CDTF">2012-11-23T15:10:19Z</dcterms:created>
  <dcterms:modified xsi:type="dcterms:W3CDTF">2020-03-16T13:54:35Z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0x0101001EF6B0DE94B29942966D7A57D07EB71D</vt:lpwstr>
  </property>
</Properties>
</file>