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S:\Policy &amp; Information\Publishing\2020 publications\Tobacco CLeaR update\"/>
    </mc:Choice>
  </mc:AlternateContent>
  <xr:revisionPtr revIDLastSave="0" documentId="10_ncr:100000_{816FA0E3-05FA-4C00-8932-04AF985A51B8}" xr6:coauthVersionLast="31" xr6:coauthVersionMax="31" xr10:uidLastSave="{00000000-0000-0000-0000-000000000000}"/>
  <bookViews>
    <workbookView xWindow="165" yWindow="450" windowWidth="12870" windowHeight="7125" xr2:uid="{00000000-000D-0000-FFFF-FFFF00000000}"/>
  </bookViews>
  <sheets>
    <sheet name="Overview" sheetId="10" r:id="rId1"/>
    <sheet name="Background" sheetId="11" r:id="rId2"/>
    <sheet name="System" sheetId="4" r:id="rId3"/>
    <sheet name="Communication" sheetId="1" r:id="rId4"/>
    <sheet name="Training" sheetId="5" r:id="rId5"/>
    <sheet name="Treatment" sheetId="6" r:id="rId6"/>
    <sheet name="Scores" sheetId="8" r:id="rId7"/>
  </sheets>
  <definedNames>
    <definedName name="_xlnm.Print_Area" localSheetId="3">Communication!$B$2:$G$21</definedName>
    <definedName name="_xlnm.Print_Area" localSheetId="6">Scores!$A$1:$G$50</definedName>
    <definedName name="_xlnm.Print_Area" localSheetId="2">System!$B$2:$G$27</definedName>
    <definedName name="_xlnm.Print_Area" localSheetId="4">Training!$B$2:$G$8</definedName>
    <definedName name="_xlnm.Print_Area" localSheetId="5">Treatment!$B$2:$G$26</definedName>
  </definedNames>
  <calcPr calcId="179017"/>
</workbook>
</file>

<file path=xl/calcChain.xml><?xml version="1.0" encoding="utf-8"?>
<calcChain xmlns="http://schemas.openxmlformats.org/spreadsheetml/2006/main">
  <c r="J5" i="6" l="1"/>
  <c r="J6" i="6"/>
  <c r="J8" i="6"/>
  <c r="J9" i="6"/>
  <c r="J10" i="6"/>
  <c r="J11" i="6"/>
  <c r="J12" i="6"/>
  <c r="J13" i="6"/>
  <c r="J15" i="6"/>
  <c r="J16" i="6"/>
  <c r="J17" i="6"/>
  <c r="J18" i="6"/>
  <c r="J19" i="6"/>
  <c r="J20" i="6"/>
  <c r="J21" i="6"/>
  <c r="J22" i="6"/>
  <c r="J23" i="6"/>
  <c r="J24" i="6"/>
  <c r="J25" i="6"/>
  <c r="J4" i="6"/>
  <c r="J5" i="5"/>
  <c r="J6" i="5"/>
  <c r="J7" i="5"/>
  <c r="J4" i="5"/>
  <c r="J8" i="5" s="1"/>
  <c r="F17" i="8" s="1"/>
  <c r="I17" i="8" s="1"/>
  <c r="J5" i="1"/>
  <c r="J6" i="1"/>
  <c r="J7" i="1"/>
  <c r="J8" i="1"/>
  <c r="J9" i="1"/>
  <c r="J11" i="1"/>
  <c r="J12" i="1"/>
  <c r="J16" i="1" s="1"/>
  <c r="F12" i="8" s="1"/>
  <c r="I12" i="8" s="1"/>
  <c r="J13" i="1"/>
  <c r="J14" i="1"/>
  <c r="J15" i="1"/>
  <c r="J17" i="1"/>
  <c r="J18" i="1"/>
  <c r="J21" i="1" s="1"/>
  <c r="F13" i="8" s="1"/>
  <c r="I13" i="8" s="1"/>
  <c r="J19" i="1"/>
  <c r="J20" i="1"/>
  <c r="J4" i="1"/>
  <c r="J5" i="4"/>
  <c r="J6" i="4"/>
  <c r="J7" i="4"/>
  <c r="J8" i="4"/>
  <c r="J10" i="4"/>
  <c r="J16" i="4" s="1"/>
  <c r="F5" i="8" s="1"/>
  <c r="I5" i="8" s="1"/>
  <c r="J11" i="4"/>
  <c r="J12" i="4"/>
  <c r="J13" i="4"/>
  <c r="J14" i="4"/>
  <c r="J15" i="4"/>
  <c r="J17" i="4"/>
  <c r="J23" i="4" s="1"/>
  <c r="F6" i="8" s="1"/>
  <c r="I6" i="8" s="1"/>
  <c r="J18" i="4"/>
  <c r="J19" i="4"/>
  <c r="J20" i="4"/>
  <c r="J21" i="4"/>
  <c r="J22" i="4"/>
  <c r="J24" i="4"/>
  <c r="J28" i="4" s="1"/>
  <c r="F7" i="8" s="1"/>
  <c r="I7" i="8" s="1"/>
  <c r="J25" i="4"/>
  <c r="J26" i="4"/>
  <c r="J27" i="4"/>
  <c r="J4" i="4"/>
  <c r="J9" i="4" s="1"/>
  <c r="F4" i="8" s="1"/>
  <c r="I4" i="8" s="1"/>
  <c r="J14" i="6" l="1"/>
  <c r="F22" i="8" s="1"/>
  <c r="I22" i="8" s="1"/>
  <c r="J10" i="1"/>
  <c r="F11" i="8" s="1"/>
  <c r="I11" i="8" s="1"/>
  <c r="J7" i="6"/>
  <c r="F21" i="8" s="1"/>
  <c r="I21" i="8" s="1"/>
  <c r="J26" i="6"/>
  <c r="F23" i="8" s="1"/>
  <c r="I23" i="8" s="1"/>
  <c r="I4" i="4"/>
  <c r="I5" i="5" l="1"/>
  <c r="I6" i="5"/>
  <c r="I7" i="5"/>
  <c r="I4" i="5"/>
  <c r="I8" i="5" s="1"/>
  <c r="I18" i="1"/>
  <c r="I19" i="1"/>
  <c r="I20" i="1"/>
  <c r="I17" i="1"/>
  <c r="I12" i="1"/>
  <c r="I13" i="1"/>
  <c r="I14" i="1"/>
  <c r="I15" i="1"/>
  <c r="I11" i="1"/>
  <c r="I5" i="1"/>
  <c r="I6" i="1"/>
  <c r="I7" i="1"/>
  <c r="I8" i="1"/>
  <c r="I9" i="1"/>
  <c r="I4" i="1"/>
  <c r="I25" i="4"/>
  <c r="I26" i="4"/>
  <c r="I27" i="4"/>
  <c r="I24" i="4"/>
  <c r="I22" i="4"/>
  <c r="I21" i="4"/>
  <c r="I20" i="4"/>
  <c r="I19" i="4"/>
  <c r="I18" i="4"/>
  <c r="I17" i="4"/>
  <c r="I15" i="4"/>
  <c r="I14" i="4"/>
  <c r="I13" i="4"/>
  <c r="I12" i="4"/>
  <c r="I11" i="4"/>
  <c r="I10" i="4"/>
  <c r="I5" i="4"/>
  <c r="I6" i="4"/>
  <c r="I7" i="4"/>
  <c r="I8" i="4"/>
  <c r="I5" i="6"/>
  <c r="I6" i="6"/>
  <c r="I8" i="6"/>
  <c r="I9" i="6"/>
  <c r="I10" i="6"/>
  <c r="I11" i="6"/>
  <c r="I12" i="6"/>
  <c r="I13" i="6"/>
  <c r="I15" i="6"/>
  <c r="I16" i="6"/>
  <c r="I17" i="6"/>
  <c r="I18" i="6"/>
  <c r="I19" i="6"/>
  <c r="I23" i="6"/>
  <c r="I24" i="6"/>
  <c r="I25" i="6"/>
  <c r="I4" i="6"/>
  <c r="I16" i="1" l="1"/>
  <c r="I21" i="1"/>
  <c r="I10" i="1"/>
  <c r="I28" i="4"/>
  <c r="I23" i="4"/>
  <c r="I16" i="4"/>
  <c r="I9" i="4"/>
  <c r="I7" i="6"/>
  <c r="E21" i="8" s="1"/>
  <c r="H21" i="8" s="1"/>
  <c r="I26" i="6"/>
  <c r="E23" i="8" s="1"/>
  <c r="H23" i="8" s="1"/>
  <c r="I14" i="6"/>
  <c r="E22" i="8" s="1"/>
  <c r="H22" i="8" s="1"/>
  <c r="C36" i="8"/>
  <c r="E17" i="8" l="1"/>
  <c r="H17" i="8" s="1"/>
  <c r="E11" i="8" l="1"/>
  <c r="H11" i="8" s="1"/>
  <c r="E7" i="8"/>
  <c r="H7" i="8" s="1"/>
  <c r="E6" i="8"/>
  <c r="H6" i="8" s="1"/>
  <c r="E12" i="8" l="1"/>
  <c r="B36" i="8" l="1"/>
  <c r="H12" i="8"/>
  <c r="E13" i="8"/>
  <c r="H13" i="8" s="1"/>
  <c r="E4" i="8"/>
  <c r="H4" i="8" s="1"/>
  <c r="E5" i="8" l="1"/>
  <c r="H5" i="8" s="1"/>
  <c r="C29" i="8" l="1"/>
  <c r="C30" i="8"/>
  <c r="C31" i="8"/>
  <c r="C35" i="8"/>
  <c r="C37" i="8"/>
  <c r="C41" i="8"/>
  <c r="C45" i="8"/>
  <c r="C46" i="8"/>
  <c r="C47" i="8"/>
  <c r="C28" i="8"/>
  <c r="B30" i="8"/>
  <c r="B47" i="8"/>
  <c r="B46" i="8"/>
  <c r="B45" i="8"/>
  <c r="B41" i="8"/>
  <c r="B37" i="8"/>
  <c r="B35" i="8"/>
  <c r="E14" i="8" l="1"/>
  <c r="B31" i="8"/>
  <c r="B29" i="8"/>
  <c r="B28" i="8"/>
  <c r="F24" i="8" l="1"/>
  <c r="E24" i="8"/>
  <c r="D24" i="8"/>
  <c r="F18" i="8"/>
  <c r="E18" i="8"/>
  <c r="D18" i="8"/>
  <c r="F14" i="8"/>
  <c r="D14" i="8"/>
  <c r="F8" i="8"/>
  <c r="D8" i="8"/>
  <c r="E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 Jones</author>
  </authors>
  <commentList>
    <comment ref="E4" authorId="0" shapeId="0" xr:uid="{00000000-0006-0000-0200-000001000000}">
      <text>
        <r>
          <rPr>
            <b/>
            <sz val="9"/>
            <color indexed="81"/>
            <rFont val="Tahoma"/>
            <family val="2"/>
          </rPr>
          <t>Editor's note:</t>
        </r>
        <r>
          <rPr>
            <sz val="9"/>
            <color indexed="81"/>
            <rFont val="Tahoma"/>
            <family val="2"/>
          </rPr>
          <t xml:space="preserve">
To start a new line within an excel box  press Alt + Return together.</t>
        </r>
      </text>
    </comment>
  </commentList>
</comments>
</file>

<file path=xl/sharedStrings.xml><?xml version="1.0" encoding="utf-8"?>
<sst xmlns="http://schemas.openxmlformats.org/spreadsheetml/2006/main" count="162" uniqueCount="103">
  <si>
    <t>Are all staff are aware of the smokefree policy and do they comply with it?</t>
  </si>
  <si>
    <t>During the first face-to-face contact, do staff ask everyone if they smoke or have recently stopped smoking and record smoking status and the date they stopped, if applicable, in the person’s records (preferably computer-based) and any hand-held notes?</t>
  </si>
  <si>
    <t>Is a personal stop smoking plan developed and provision for appropriate pharmacotherapies made as part of the health and wellbeing review?</t>
  </si>
  <si>
    <t>Do you ensure that people who use drugs that are affected by smoking (or stopping smoking) are monitored, and the dosage adjusted if appropriate?</t>
  </si>
  <si>
    <t>Have you taken action in line with NICE guidance on workplace interventions to promote smoking cessation (NICE public health guidance 5): 
- advise all staff who smoke to stop?
- offer staff in-house stop smoking support?
- provide contact details for community support if preferred?
- allow staff to attend stop smoking services during working hours without loss of pay?</t>
  </si>
  <si>
    <t>Systems of delivery and implementation</t>
  </si>
  <si>
    <t>Communication</t>
  </si>
  <si>
    <t>Training</t>
  </si>
  <si>
    <t>Treatments</t>
  </si>
  <si>
    <t>Partner organisations</t>
  </si>
  <si>
    <t>Policy</t>
  </si>
  <si>
    <t>Communicating the policy</t>
  </si>
  <si>
    <t>Communicating benefits and risks</t>
  </si>
  <si>
    <t>On admission</t>
  </si>
  <si>
    <t xml:space="preserve">System </t>
  </si>
  <si>
    <t>Care delivery</t>
  </si>
  <si>
    <t>1.2</t>
  </si>
  <si>
    <t>Comments</t>
  </si>
  <si>
    <t>Total for section</t>
  </si>
  <si>
    <t>Actions</t>
  </si>
  <si>
    <t>Max</t>
  </si>
  <si>
    <t>Total</t>
  </si>
  <si>
    <t>Review</t>
  </si>
  <si>
    <t>Are all stop smoking pharmacotherapies included in secondary care formularies?</t>
  </si>
  <si>
    <t>Are systems in place to monitor and audit the implementation and impact of the recommendations in NICE guidance 48?</t>
  </si>
  <si>
    <t>Are all staff provided with information about the smokefree policy and instructions about their roles and responsibilities in maintaining a smokefree work environment?</t>
  </si>
  <si>
    <t xml:space="preserve"> </t>
  </si>
  <si>
    <t>Do you ensure online training can be completed and updated annually as part of NHS mandatory training (for example, training provided by the NCSCT)?</t>
  </si>
  <si>
    <t>Evidence</t>
  </si>
  <si>
    <t>Have you removed shelters or other designated outdoor smoking areas?</t>
  </si>
  <si>
    <t>Leadership</t>
  </si>
  <si>
    <t>Have you assigned a clinical or medical director to lead on stop smoking support for people who use, or work in, mental health services?</t>
  </si>
  <si>
    <t>Are all mental health trust buildings and grounds smokefree?</t>
  </si>
  <si>
    <t>Are systems in place to alert the person’s healthcare providers and prescribers of any changes in smoking behaviour because other drug doses may need adjusting?</t>
  </si>
  <si>
    <t>Keeping records</t>
  </si>
  <si>
    <t>Does your policy protect staff from tobacco smoke when they are visiting the homes of people using community mental health services?</t>
  </si>
  <si>
    <t>Do you advise staff who do not want, or who are not ready or able to stop completely to use nicotine-containing products to help them abstain during working hours?</t>
  </si>
  <si>
    <t>Are sufficient resources in place, to enable mental health trusts to maintain smokefree policies?</t>
  </si>
  <si>
    <t>Does your organisation provide everyone with verbal and written information and advice about the smokefree policy before their appointment or hospital stay?</t>
  </si>
  <si>
    <t>When people are discharged from a smokefree mental health trust with psychotropic medications that could be affected by smoking status, is provision in place to follow-up an individual`s smoking status at regular intervals, and adjust medication as required?</t>
  </si>
  <si>
    <t>Do both the NHS standard contract and local authority contract include smokefree strategies?</t>
  </si>
  <si>
    <t>Was your smokefree policy developed in collaboration with staff and people who use mental health services, and their carers/representatives?</t>
  </si>
  <si>
    <t>On-site</t>
  </si>
  <si>
    <t>Have directors and senior managers of mental health trusts or their representatives (including the communications team, occupational health services and estates management) been involved in developing and delivering a communications strategy around the smokefree policy?</t>
  </si>
  <si>
    <t>Does your communications strategy include all the information required by people who use mental health services and their parents or carers, visitors, and the wider local population?</t>
  </si>
  <si>
    <t>Does this information include advice not to smoke near mental health service users; this includes not smoking in the house or private vehicle?</t>
  </si>
  <si>
    <t>Do staff discuss the potential to reduce the dose of some drugs when stopping smoking with mental health service users and their carers, advising them to seek medical advice if they notice any side effects of changing smoking behaviour?</t>
  </si>
  <si>
    <t>Do relevant training curricula for frontline staff include the range of interventions and practice to help people stop smoking, as outlined in NICE PH48 guidance?</t>
  </si>
  <si>
    <t>Do you offer measurements of exhaled carbon monoxide during each contact with those who are trying to quit, to motivate and provide feedback on progress?</t>
  </si>
  <si>
    <t>Do you offer and provide intensive behavioural support to staff, who are not ready or able to quit smoking, to maintain abstinence from smoking during working hours?</t>
  </si>
  <si>
    <t>1.1 Partner organisations</t>
  </si>
  <si>
    <t>1.2 Leadership</t>
  </si>
  <si>
    <t>1.3 On site</t>
  </si>
  <si>
    <t>1.4 Policy</t>
  </si>
  <si>
    <t>2.1 Communicating the policy</t>
  </si>
  <si>
    <t>2.2 Communicating benefits and risks</t>
  </si>
  <si>
    <t>2.3 Keeping records</t>
  </si>
  <si>
    <t>3.1 Training</t>
  </si>
  <si>
    <t xml:space="preserve">4.1 System </t>
  </si>
  <si>
    <t>4.2 On admission</t>
  </si>
  <si>
    <t>4.3 Care delivery</t>
  </si>
  <si>
    <t>Review score</t>
  </si>
  <si>
    <t>Do staff provide access to stop smoking pharmacotherapy to smokers admitted to a mental health trust within 30 minutes? Do you continue to provide pharmacotherapy for as long as needed during their stay?</t>
  </si>
  <si>
    <t>No evidence</t>
  </si>
  <si>
    <t>Some evidence</t>
  </si>
  <si>
    <t>Strong evidence</t>
  </si>
  <si>
    <t>Do you, on first face to face contact, advise everyone who smokes that mental health settings are smokefree, and they must therefore abstain from smoking while admitted to or using those services?</t>
  </si>
  <si>
    <t>Are systems for consistently recording and maintaining records of people’s smoking status in place and do these;
- provide a prompt for action (including the referral of people to stop smoking support) ?
- ensure smoking status is consistent in all patient records?
- ensure smoking status is stored for easy access and audit?</t>
  </si>
  <si>
    <t>Does the local tobacco control plan/strategy make it explicit that all secondary care staff should communicate key messages about tobacco-related harm and be able to deliver very brief advice to everyone who uses mental health services?</t>
  </si>
  <si>
    <t>Does the designated lead ensure that the quality of on-site  stop smoking support continues to improve?</t>
  </si>
  <si>
    <t>Does your local mental health trust have stop smoking behaviorual support on-site?</t>
  </si>
  <si>
    <t>Do you monitor compliance with smokefree policies and resolve any breaches?</t>
  </si>
  <si>
    <t>Do you provide information for relatives, carers, friends and other visitors explaining that smoking is not allowed on-site, why the hospital is smokefree and giving information about how to access local stop smoking support?</t>
  </si>
  <si>
    <t>Are all frontline staff trainined in Very Brief Advice for stop smoking, which will include pathways for inpatient tobacco treatment support and referral pathways into community stop smoking support?</t>
  </si>
  <si>
    <t>Are a range of nicotine-containing products available for sale in mental health trusts to visitors and staff?</t>
  </si>
  <si>
    <t>Does the Joint Strategic Needs Assessment identify expected numbers of people with a mental health condition who smoke, the proportion reached by stop smoking support and the numbers who successfully quit whilst using these services?</t>
  </si>
  <si>
    <t>Do doctors, pharmacists, health and social care practitioners in mental health services who advise on or prescribe pharmacotherapies, provide information about types of behavioural support available, the different types of stop smoking pharmacotherapies and how to use them?</t>
  </si>
  <si>
    <t>Is a robust system in place (preferably electronic) to ensure continuity of care between mental health services and local stop support for people moving in and out of secondary care?</t>
  </si>
  <si>
    <t>Are discussions and decisions related to stop smoking advice, referrals or interventions recorded in the person’s records (preferably electronic)?</t>
  </si>
  <si>
    <t>Do your pharmacies stock varenicline, bupropion and a range of nicotine-containing products (including transdermal patches and a range of fast-acting products) for patients and staff?</t>
  </si>
  <si>
    <t>Do staff advise people who smoke that nicotine-containing products and other stop smoking pharmacotherapies can help them to stop smoking and reduce cravings?</t>
  </si>
  <si>
    <t>Do staff offer and, if the person agrees, arrange for patients to receive stop smoking behavioural support during their inpatient stay?</t>
  </si>
  <si>
    <t>Is there a requirement within service specifications and service level agreements that all staff are trained to deliver advice on stopping smoking and to make a referral to stop smoking support?</t>
  </si>
  <si>
    <t>Does the designated lead ensure that there is an organisation-wide smokefree policy in place which covers the recommendations in NICE PH48?
'Smokefree policy' includes:
- identifying people who smoke and offering and providing support to stop
- providing stop smoking training for frontline staff
- developing smokefree policies</t>
  </si>
  <si>
    <t>Does the designated lead ensure that performance monitoring and feedback on outcomes is cinsistent with national recommendations, and provided to all staff?</t>
  </si>
  <si>
    <t>Is mental health stop smoking support including the provision of a range of stop smoking medicines) commissioned to be provided as a core service offer from within the the Trust?</t>
  </si>
  <si>
    <t xml:space="preserve">Are all staff who deliver intensive stop smoking support trained to the minimum standard described by the NCSCT, with additional training that is relevant to their clinical specialism? </t>
  </si>
  <si>
    <t>Do staff arrange for referrals into stop smoking behavioural support for people receiving mental health services in the community?</t>
  </si>
  <si>
    <t>When people are discharged do you ensure they have sufficient stop smoking pharmacotherapy to last at least 1 week or until their next contact with stop smoking support or GP?</t>
  </si>
  <si>
    <t>Do you offer harm-reduction approaches to smoking, encouraging the use of nicotine-containing products for anyone who does not want, is not ready or is unable to stop completely?</t>
  </si>
  <si>
    <t>Does your organisation provide a follow-up discussion with any admitted smokers who have received tobacco treatment support, within 1-2 weeks of their admission? This could be by phone (if patient discharged at this point) or in person (if still an inpatient). Is smoking status recorded at this point, and further stop smoking support offered as appropriate?</t>
  </si>
  <si>
    <t>Does your organisation provide a 30-day follow-up appointment with smokers who received tobacco treatment as inpatients? Is carbon monoxide-verified smoking status recorded at this appointment?</t>
  </si>
  <si>
    <t xml:space="preserve">
</t>
  </si>
  <si>
    <t xml:space="preserve">Do staff emphasise that nicotine is not the major cause of damage to people’s health from smoking tobacco, and that any risks from using nicotine-containing products (e.g. NRT, e-cigarettes) are much lower than those of smoking?
</t>
  </si>
  <si>
    <t>Are staff aware of referral pathways (for patients on discharge) into ongoing stop smoking support, and routinely make such referrals in consultation with patients?</t>
  </si>
  <si>
    <t>Do you provide tobacco treatment support (or a referral into community support) in outpatient settings for people receiving secondary care services in the community or at outpatient clinics?</t>
  </si>
  <si>
    <t>The NHS Long Term Plan</t>
  </si>
  <si>
    <t>Smoking and Mental Health Partnership</t>
  </si>
  <si>
    <t>Links:</t>
  </si>
  <si>
    <t>Do local Joint Strategic Needs Assessments consider the impact of smoking on people with various mental health conditions?</t>
  </si>
  <si>
    <r>
      <t>Have senior managers in primary and secondary care, Pub</t>
    </r>
    <r>
      <rPr>
        <sz val="11"/>
        <color rgb="FF00B050"/>
        <rFont val="Arial"/>
        <family val="2"/>
      </rPr>
      <t>l</t>
    </r>
    <r>
      <rPr>
        <sz val="11"/>
        <rFont val="Arial"/>
        <family val="2"/>
      </rPr>
      <t>ic Health commissioners, CCGs and other service providers developed a local stop smoking care pathway and referral procedure to ensure there is continuity of care between primary, community and secondary care?</t>
    </r>
  </si>
  <si>
    <r>
      <t xml:space="preserve">Background
</t>
    </r>
    <r>
      <rPr>
        <sz val="11"/>
        <rFont val="Arial"/>
        <family val="2"/>
      </rPr>
      <t xml:space="preserve">Smoking prevalence may be declining year on year nationally, but in our journey towards a smokefree generation, we risk leaving some people behind. 40.5% of adults with a serious mental illness smoke and people with a mental health condition die on average 10 to 20 years earlier than the general population. Smoking causes premature death, disability and poverty and if we do not reduce smoking prevalence among this group, we will have failed to reduce inequalities. 
People with mental health conditions want to quit smoking as much as other smokers do, yet health professionals can be reluctant to offer them stop smoking support. Some professionals mistakenly believe that stopping smoking could negatively affect their patients’ mental health, when it can reduce symptoms of anxiety and depression.
People with mental health conditions have an equal right to be asked whether they smoke. They need to be offered effective methods to quit smoking or reduce harm as part of their care plan and there is an urgent clinical need to improve the support they receive. 
</t>
    </r>
    <r>
      <rPr>
        <b/>
        <sz val="11"/>
        <rFont val="Arial"/>
        <family val="2"/>
      </rPr>
      <t xml:space="preserve">
The Approach</t>
    </r>
    <r>
      <rPr>
        <sz val="11"/>
        <rFont val="Arial"/>
        <family val="2"/>
      </rPr>
      <t xml:space="preserve">
The NHS committed to making all NHS mental health sites smokefree. The NHS Long Term Plan also commits to offering all mental health inpatients and long term users of other mental health services NHS funded tobacco treatment by 2024. This will include in-house behavioural support and pharmacotherapy on an opt-out basis. 
Most mental health care takes place in the community and, if we are to achieve our ambition and reduce inequalities, urgent action is needed in these settings. Primary care and community care providers are fundamental in delivering an integrated tobacco dependence treatment pathway. This includes the systematic identification of smokers, provision of advice and access to effective support to quit or reduce harm. Shared ownership and responsibility in the local health and social care system is essential to ensure the continuity of care between primary, community and inpatient settings.
The Mental Health and Smoking Partnership aims to bring together organisations committed to improving the health and lives of people with a mental health condition by addressing the disparity in smoking rates.</t>
    </r>
  </si>
  <si>
    <t>Do you provide clear information and advice about the risks of smoking and second-hand smoke during contact with partners, parents, other household members and carers of people using mental health services and offer significant others a referral to  local stop smoking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</si>
</sst>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Arial"/>
      <family val="2"/>
    </font>
    <font>
      <b/>
      <sz val="11"/>
      <color theme="1"/>
      <name val="Arial"/>
      <family val="2"/>
    </font>
    <font>
      <sz val="11"/>
      <color rgb="FF000000"/>
      <name val="Arial"/>
      <family val="2"/>
    </font>
    <font>
      <b/>
      <sz val="11"/>
      <color indexed="8"/>
      <name val="Arial"/>
      <family val="2"/>
    </font>
    <font>
      <b/>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sz val="11"/>
      <name val="Arial"/>
      <family val="2"/>
    </font>
    <font>
      <b/>
      <sz val="11"/>
      <name val="Calibri"/>
      <family val="2"/>
      <scheme val="minor"/>
    </font>
    <font>
      <sz val="11"/>
      <name val="Calibri"/>
      <family val="2"/>
      <scheme val="minor"/>
    </font>
    <font>
      <b/>
      <sz val="11"/>
      <name val="Arial"/>
      <family val="2"/>
    </font>
    <font>
      <sz val="11"/>
      <color theme="0" tint="-0.14999847407452621"/>
      <name val="Arial"/>
      <family val="2"/>
    </font>
    <font>
      <sz val="9"/>
      <color indexed="81"/>
      <name val="Tahoma"/>
      <family val="2"/>
    </font>
    <font>
      <b/>
      <sz val="9"/>
      <color indexed="81"/>
      <name val="Tahoma"/>
      <family val="2"/>
    </font>
    <font>
      <sz val="11"/>
      <color rgb="FFFF0000"/>
      <name val="Calibri"/>
      <family val="2"/>
      <scheme val="minor"/>
    </font>
    <font>
      <b/>
      <sz val="11"/>
      <color rgb="FFFF0000"/>
      <name val="Arial"/>
      <family val="2"/>
    </font>
    <font>
      <sz val="11"/>
      <color rgb="FFFF0000"/>
      <name val="Arial"/>
      <family val="2"/>
    </font>
    <font>
      <u/>
      <sz val="11"/>
      <color theme="10"/>
      <name val="Calibri"/>
      <family val="2"/>
      <scheme val="minor"/>
    </font>
    <font>
      <sz val="11"/>
      <color rgb="FF00B050"/>
      <name val="Arial"/>
      <family val="2"/>
    </font>
    <font>
      <sz val="11"/>
      <color theme="1"/>
      <name val="Calibri"/>
      <family val="2"/>
      <scheme val="minor"/>
    </font>
    <font>
      <sz val="11"/>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19" fillId="0" borderId="0" applyNumberFormat="0" applyFill="0" applyBorder="0" applyAlignment="0" applyProtection="0"/>
    <xf numFmtId="9" fontId="21" fillId="0" borderId="0" applyFont="0" applyFill="0" applyBorder="0" applyAlignment="0" applyProtection="0"/>
  </cellStyleXfs>
  <cellXfs count="187">
    <xf numFmtId="0" fontId="0" fillId="0" borderId="0" xfId="0"/>
    <xf numFmtId="49" fontId="1" fillId="0" borderId="0" xfId="0" applyNumberFormat="1" applyFont="1" applyBorder="1" applyAlignment="1">
      <alignment horizontal="left" vertical="top" wrapText="1"/>
    </xf>
    <xf numFmtId="0" fontId="1" fillId="0" borderId="0" xfId="0" applyFont="1"/>
    <xf numFmtId="0" fontId="1" fillId="0" borderId="0" xfId="0" applyFont="1" applyBorder="1"/>
    <xf numFmtId="0" fontId="1" fillId="0" borderId="0" xfId="0" applyFont="1" applyBorder="1" applyAlignment="1">
      <alignment horizontal="left"/>
    </xf>
    <xf numFmtId="0" fontId="1" fillId="0" borderId="0" xfId="0" applyFont="1" applyAlignment="1">
      <alignment horizontal="left"/>
    </xf>
    <xf numFmtId="0" fontId="1" fillId="0" borderId="1" xfId="0" applyFont="1" applyBorder="1" applyAlignment="1">
      <alignment vertical="top" wrapText="1"/>
    </xf>
    <xf numFmtId="0" fontId="0" fillId="0" borderId="0" xfId="0" applyBorder="1"/>
    <xf numFmtId="0" fontId="1" fillId="0" borderId="0" xfId="0" applyFont="1" applyFill="1"/>
    <xf numFmtId="0" fontId="1" fillId="0" borderId="0" xfId="0" applyFont="1" applyAlignment="1">
      <alignment wrapText="1"/>
    </xf>
    <xf numFmtId="0" fontId="1" fillId="0" borderId="0" xfId="0" applyFont="1" applyBorder="1" applyAlignment="1">
      <alignment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49"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wrapText="1"/>
    </xf>
    <xf numFmtId="0" fontId="1" fillId="0" borderId="6" xfId="0" applyFont="1" applyBorder="1" applyAlignment="1">
      <alignment vertical="top" wrapText="1"/>
    </xf>
    <xf numFmtId="0" fontId="1" fillId="0" borderId="0" xfId="0" applyFont="1" applyFill="1" applyBorder="1"/>
    <xf numFmtId="49" fontId="1" fillId="0" borderId="6"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0" fontId="1" fillId="0" borderId="9" xfId="0" applyFont="1" applyBorder="1" applyAlignment="1">
      <alignment vertical="top" wrapText="1"/>
    </xf>
    <xf numFmtId="0" fontId="1" fillId="0" borderId="8" xfId="0" applyFont="1" applyBorder="1" applyAlignment="1">
      <alignment vertical="top" wrapText="1"/>
    </xf>
    <xf numFmtId="49" fontId="2" fillId="2" borderId="4" xfId="0" applyNumberFormat="1" applyFont="1" applyFill="1" applyBorder="1" applyAlignment="1">
      <alignment horizontal="left" vertical="top" wrapText="1"/>
    </xf>
    <xf numFmtId="0" fontId="1" fillId="0" borderId="8" xfId="0" applyFont="1" applyFill="1" applyBorder="1" applyAlignment="1">
      <alignment horizontal="center" vertical="center" wrapText="1"/>
    </xf>
    <xf numFmtId="49" fontId="2" fillId="2" borderId="4" xfId="0" applyNumberFormat="1" applyFont="1" applyFill="1" applyBorder="1" applyAlignment="1">
      <alignment horizontal="right" vertical="top" wrapText="1"/>
    </xf>
    <xf numFmtId="0" fontId="2" fillId="0" borderId="1" xfId="0" applyFont="1" applyBorder="1" applyAlignment="1">
      <alignment horizontal="center" vertical="center" wrapText="1"/>
    </xf>
    <xf numFmtId="0" fontId="2" fillId="2" borderId="4" xfId="0" applyFont="1" applyFill="1" applyBorder="1" applyAlignment="1">
      <alignment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0" xfId="0" applyNumberFormat="1" applyFont="1" applyFill="1" applyBorder="1" applyAlignment="1">
      <alignment horizontal="left" vertical="top" wrapText="1"/>
    </xf>
    <xf numFmtId="0" fontId="2" fillId="3" borderId="4" xfId="0" applyFont="1" applyFill="1" applyBorder="1" applyAlignment="1">
      <alignment wrapText="1"/>
    </xf>
    <xf numFmtId="0" fontId="2" fillId="3" borderId="4" xfId="0" applyFont="1" applyFill="1" applyBorder="1" applyAlignment="1">
      <alignment horizontal="center" vertical="center" wrapText="1"/>
    </xf>
    <xf numFmtId="0" fontId="4" fillId="0" borderId="0" xfId="0" applyFont="1" applyBorder="1"/>
    <xf numFmtId="0" fontId="2" fillId="2" borderId="0" xfId="0" applyFont="1" applyFill="1" applyBorder="1" applyAlignment="1">
      <alignment wrapText="1"/>
    </xf>
    <xf numFmtId="49" fontId="2" fillId="0" borderId="4" xfId="0" applyNumberFormat="1" applyFont="1" applyFill="1" applyBorder="1" applyAlignment="1">
      <alignment horizontal="left" vertical="top" wrapText="1"/>
    </xf>
    <xf numFmtId="0" fontId="2" fillId="0" borderId="8" xfId="0" applyFont="1" applyFill="1" applyBorder="1" applyAlignment="1">
      <alignment horizontal="center" vertical="center" wrapText="1"/>
    </xf>
    <xf numFmtId="0" fontId="0" fillId="4" borderId="0" xfId="0" applyFill="1"/>
    <xf numFmtId="0" fontId="1" fillId="0" borderId="7" xfId="0" applyFont="1" applyBorder="1" applyAlignment="1">
      <alignment vertical="top" wrapText="1"/>
    </xf>
    <xf numFmtId="0" fontId="1" fillId="0" borderId="6" xfId="0" applyFont="1" applyBorder="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xf>
    <xf numFmtId="0" fontId="2" fillId="0" borderId="0" xfId="0" applyFont="1" applyFill="1" applyBorder="1" applyAlignment="1">
      <alignment horizontal="center" vertical="center" wrapText="1"/>
    </xf>
    <xf numFmtId="49" fontId="2" fillId="0" borderId="5" xfId="0" applyNumberFormat="1" applyFont="1" applyBorder="1" applyAlignment="1">
      <alignment horizontal="left" vertical="top" wrapText="1"/>
    </xf>
    <xf numFmtId="9" fontId="6" fillId="0" borderId="0" xfId="0" applyNumberFormat="1" applyFont="1"/>
    <xf numFmtId="0" fontId="2" fillId="3" borderId="15" xfId="0" applyFont="1" applyFill="1" applyBorder="1" applyAlignment="1">
      <alignment horizontal="left"/>
    </xf>
    <xf numFmtId="0" fontId="2" fillId="3" borderId="16" xfId="0" applyFont="1" applyFill="1" applyBorder="1" applyAlignment="1">
      <alignment wrapText="1"/>
    </xf>
    <xf numFmtId="49" fontId="1" fillId="2" borderId="26" xfId="0" applyNumberFormat="1" applyFont="1" applyFill="1" applyBorder="1" applyAlignment="1">
      <alignment horizontal="left" vertical="top" wrapText="1"/>
    </xf>
    <xf numFmtId="0" fontId="1" fillId="2" borderId="26" xfId="0" applyFont="1" applyFill="1" applyBorder="1" applyAlignment="1">
      <alignment horizontal="left"/>
    </xf>
    <xf numFmtId="49" fontId="1" fillId="2" borderId="27" xfId="0" applyNumberFormat="1" applyFont="1" applyFill="1" applyBorder="1" applyAlignment="1">
      <alignment horizontal="left" vertical="top" wrapText="1"/>
    </xf>
    <xf numFmtId="49" fontId="2" fillId="2" borderId="28" xfId="0" applyNumberFormat="1" applyFont="1" applyFill="1" applyBorder="1" applyAlignment="1">
      <alignment horizontal="right" vertical="top" wrapText="1"/>
    </xf>
    <xf numFmtId="0" fontId="2" fillId="2" borderId="28" xfId="0" applyFont="1" applyFill="1" applyBorder="1" applyAlignment="1">
      <alignment horizontal="center" vertical="center" wrapText="1"/>
    </xf>
    <xf numFmtId="0" fontId="1" fillId="2" borderId="28" xfId="0" applyFont="1" applyFill="1" applyBorder="1"/>
    <xf numFmtId="49" fontId="1" fillId="2" borderId="18" xfId="0" applyNumberFormat="1" applyFont="1" applyFill="1" applyBorder="1" applyAlignment="1">
      <alignment horizontal="left" vertical="top" wrapText="1"/>
    </xf>
    <xf numFmtId="0" fontId="1" fillId="2" borderId="13" xfId="0" applyFont="1" applyFill="1" applyBorder="1" applyAlignment="1">
      <alignment horizontal="left"/>
    </xf>
    <xf numFmtId="0" fontId="2" fillId="2" borderId="19" xfId="0" applyFont="1" applyFill="1" applyBorder="1" applyAlignment="1">
      <alignment horizontal="center" vertical="center" wrapText="1"/>
    </xf>
    <xf numFmtId="49" fontId="1" fillId="0" borderId="26" xfId="0" applyNumberFormat="1" applyFont="1" applyFill="1" applyBorder="1" applyAlignment="1">
      <alignment horizontal="left" vertical="top" wrapText="1"/>
    </xf>
    <xf numFmtId="0" fontId="1" fillId="0"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3" borderId="26" xfId="0" applyFont="1" applyFill="1" applyBorder="1" applyAlignment="1">
      <alignment horizontal="left"/>
    </xf>
    <xf numFmtId="0" fontId="2" fillId="3" borderId="23" xfId="0" applyFont="1" applyFill="1" applyBorder="1" applyAlignment="1">
      <alignment horizontal="center" vertical="center" wrapText="1"/>
    </xf>
    <xf numFmtId="49" fontId="1" fillId="0" borderId="26" xfId="0" applyNumberFormat="1" applyFont="1" applyBorder="1" applyAlignment="1">
      <alignment horizontal="left" vertical="top" wrapText="1"/>
    </xf>
    <xf numFmtId="0" fontId="1" fillId="0" borderId="24" xfId="0"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4" fillId="0" borderId="0" xfId="0" applyFont="1" applyBorder="1" applyAlignment="1">
      <alignment horizontal="center" vertical="center" wrapText="1"/>
    </xf>
    <xf numFmtId="9" fontId="6" fillId="0" borderId="0" xfId="0" applyNumberFormat="1" applyFont="1" applyBorder="1"/>
    <xf numFmtId="0" fontId="2" fillId="2" borderId="3" xfId="0" applyFont="1" applyFill="1" applyBorder="1" applyAlignment="1">
      <alignment horizontal="center" vertical="center" wrapText="1"/>
    </xf>
    <xf numFmtId="0" fontId="2" fillId="0" borderId="0" xfId="0" applyFont="1" applyBorder="1" applyAlignment="1">
      <alignment horizontal="left"/>
    </xf>
    <xf numFmtId="0" fontId="5" fillId="0" borderId="0" xfId="0" applyFont="1" applyBorder="1"/>
    <xf numFmtId="0" fontId="2" fillId="2" borderId="23" xfId="0" applyFont="1" applyFill="1" applyBorder="1" applyAlignment="1">
      <alignment horizontal="center" vertical="center" wrapText="1"/>
    </xf>
    <xf numFmtId="9" fontId="7" fillId="0" borderId="0" xfId="0" applyNumberFormat="1" applyFont="1" applyBorder="1"/>
    <xf numFmtId="0" fontId="1" fillId="0" borderId="3" xfId="0" applyFont="1" applyBorder="1" applyAlignment="1">
      <alignment vertical="top" wrapText="1"/>
    </xf>
    <xf numFmtId="0" fontId="2" fillId="3" borderId="11" xfId="0" applyFont="1" applyFill="1" applyBorder="1" applyAlignment="1">
      <alignment horizontal="left"/>
    </xf>
    <xf numFmtId="0" fontId="2" fillId="3" borderId="12" xfId="0" applyFont="1" applyFill="1" applyBorder="1" applyAlignment="1">
      <alignment wrapText="1"/>
    </xf>
    <xf numFmtId="0" fontId="2" fillId="2" borderId="4" xfId="0" applyFont="1" applyFill="1" applyBorder="1" applyAlignment="1">
      <alignment horizontal="center" vertical="center" wrapText="1"/>
    </xf>
    <xf numFmtId="49" fontId="1" fillId="4" borderId="9" xfId="0" applyNumberFormat="1" applyFont="1" applyFill="1" applyBorder="1" applyAlignment="1">
      <alignment horizontal="left" vertical="top" wrapText="1"/>
    </xf>
    <xf numFmtId="49" fontId="1" fillId="4" borderId="10" xfId="0" applyNumberFormat="1" applyFont="1" applyFill="1" applyBorder="1" applyAlignment="1">
      <alignment horizontal="left" vertical="top" wrapText="1"/>
    </xf>
    <xf numFmtId="49" fontId="1" fillId="0" borderId="10" xfId="0" applyNumberFormat="1" applyFont="1" applyBorder="1" applyAlignment="1">
      <alignment horizontal="left" vertical="top" wrapText="1"/>
    </xf>
    <xf numFmtId="0" fontId="1" fillId="4" borderId="3" xfId="0" applyFont="1" applyFill="1" applyBorder="1" applyAlignment="1">
      <alignment vertical="top" wrapText="1"/>
    </xf>
    <xf numFmtId="49" fontId="1" fillId="0" borderId="1" xfId="0" applyNumberFormat="1" applyFont="1" applyBorder="1" applyAlignment="1">
      <alignment horizontal="left" vertical="top" wrapText="1"/>
    </xf>
    <xf numFmtId="0" fontId="3" fillId="0" borderId="3" xfId="0" applyFont="1" applyBorder="1" applyAlignment="1">
      <alignment vertical="top" wrapText="1"/>
    </xf>
    <xf numFmtId="0" fontId="2" fillId="0" borderId="0" xfId="0" applyFont="1" applyBorder="1"/>
    <xf numFmtId="0" fontId="9" fillId="0" borderId="0" xfId="0" applyFont="1"/>
    <xf numFmtId="0" fontId="9" fillId="0" borderId="0" xfId="0" applyFont="1" applyFill="1"/>
    <xf numFmtId="0" fontId="4" fillId="0" borderId="0" xfId="0" applyFont="1" applyBorder="1" applyAlignment="1">
      <alignment wrapText="1"/>
    </xf>
    <xf numFmtId="0" fontId="10" fillId="0" borderId="0" xfId="0" applyFont="1" applyBorder="1"/>
    <xf numFmtId="0" fontId="11" fillId="0" borderId="0" xfId="0" applyFont="1" applyBorder="1"/>
    <xf numFmtId="0" fontId="12" fillId="0" borderId="0" xfId="0" applyFont="1"/>
    <xf numFmtId="0" fontId="9" fillId="0" borderId="0" xfId="0" applyFont="1" applyFill="1" applyBorder="1"/>
    <xf numFmtId="0" fontId="9" fillId="0" borderId="0" xfId="0" applyFont="1" applyBorder="1"/>
    <xf numFmtId="0" fontId="11" fillId="0" borderId="0" xfId="0" applyFont="1"/>
    <xf numFmtId="0" fontId="2" fillId="2" borderId="24" xfId="0" applyFont="1" applyFill="1" applyBorder="1" applyAlignment="1">
      <alignment horizontal="center" wrapText="1"/>
    </xf>
    <xf numFmtId="0" fontId="2" fillId="2" borderId="4" xfId="0" applyFont="1" applyFill="1" applyBorder="1" applyAlignment="1">
      <alignment vertical="center"/>
    </xf>
    <xf numFmtId="0" fontId="2" fillId="2" borderId="1" xfId="0" applyFont="1" applyFill="1" applyBorder="1" applyAlignment="1">
      <alignment vertical="center"/>
    </xf>
    <xf numFmtId="0" fontId="1" fillId="4" borderId="0" xfId="0" applyFont="1" applyFill="1"/>
    <xf numFmtId="0" fontId="0" fillId="3" borderId="11" xfId="0" applyFill="1" applyBorder="1"/>
    <xf numFmtId="0" fontId="1" fillId="3" borderId="12" xfId="0" applyFont="1" applyFill="1" applyBorder="1"/>
    <xf numFmtId="0" fontId="0" fillId="3" borderId="33" xfId="0" applyFill="1" applyBorder="1"/>
    <xf numFmtId="0" fontId="0" fillId="3" borderId="13" xfId="0" applyFill="1" applyBorder="1"/>
    <xf numFmtId="0" fontId="0" fillId="3" borderId="34" xfId="0" applyFill="1" applyBorder="1"/>
    <xf numFmtId="0" fontId="0" fillId="3" borderId="35" xfId="0" applyFill="1" applyBorder="1"/>
    <xf numFmtId="0" fontId="1" fillId="3" borderId="36" xfId="0" applyFont="1" applyFill="1" applyBorder="1"/>
    <xf numFmtId="0" fontId="0" fillId="3" borderId="37" xfId="0" applyFill="1" applyBorder="1"/>
    <xf numFmtId="0" fontId="2" fillId="3" borderId="16" xfId="0" applyFont="1" applyFill="1" applyBorder="1"/>
    <xf numFmtId="0" fontId="2" fillId="2" borderId="8" xfId="0" applyFont="1" applyFill="1" applyBorder="1" applyAlignment="1">
      <alignment horizontal="center" vertical="center" wrapText="1"/>
    </xf>
    <xf numFmtId="0" fontId="2" fillId="3" borderId="17" xfId="0" applyFont="1" applyFill="1" applyBorder="1"/>
    <xf numFmtId="0" fontId="1" fillId="0" borderId="7" xfId="0" applyFont="1" applyBorder="1" applyAlignment="1">
      <alignment horizontal="center" vertical="center" wrapText="1"/>
    </xf>
    <xf numFmtId="49" fontId="1" fillId="2" borderId="40" xfId="0" applyNumberFormat="1" applyFont="1" applyFill="1" applyBorder="1" applyAlignment="1">
      <alignment horizontal="left" vertical="top" wrapText="1"/>
    </xf>
    <xf numFmtId="49" fontId="2" fillId="2" borderId="41" xfId="0" applyNumberFormat="1" applyFont="1" applyFill="1" applyBorder="1" applyAlignment="1">
      <alignment horizontal="right" vertical="top" wrapText="1"/>
    </xf>
    <xf numFmtId="0" fontId="2" fillId="2" borderId="41" xfId="0" applyFont="1" applyFill="1" applyBorder="1" applyAlignment="1">
      <alignment horizontal="center" vertical="center" wrapText="1"/>
    </xf>
    <xf numFmtId="0" fontId="1" fillId="2" borderId="41" xfId="0" applyFont="1" applyFill="1" applyBorder="1"/>
    <xf numFmtId="0" fontId="13" fillId="2" borderId="42" xfId="0" applyFont="1" applyFill="1" applyBorder="1"/>
    <xf numFmtId="0" fontId="2" fillId="2" borderId="4" xfId="0" applyFont="1" applyFill="1" applyBorder="1" applyAlignment="1">
      <alignment vertical="top" wrapText="1"/>
    </xf>
    <xf numFmtId="2" fontId="1" fillId="0" borderId="20" xfId="0" applyNumberFormat="1" applyFont="1" applyBorder="1" applyAlignment="1">
      <alignment horizontal="left" vertical="top" wrapText="1"/>
    </xf>
    <xf numFmtId="2" fontId="1" fillId="0" borderId="22" xfId="0" applyNumberFormat="1" applyFont="1" applyBorder="1" applyAlignment="1">
      <alignment horizontal="left" vertical="top" wrapText="1"/>
    </xf>
    <xf numFmtId="0" fontId="1" fillId="4" borderId="14" xfId="0" applyFont="1" applyFill="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4" borderId="1" xfId="0" applyFont="1" applyFill="1" applyBorder="1" applyAlignment="1" applyProtection="1">
      <alignment vertical="top" wrapText="1"/>
      <protection locked="0"/>
    </xf>
    <xf numFmtId="2" fontId="1" fillId="0" borderId="25" xfId="0" applyNumberFormat="1" applyFont="1" applyBorder="1" applyAlignment="1">
      <alignment horizontal="left" vertical="top" wrapText="1"/>
    </xf>
    <xf numFmtId="2" fontId="1" fillId="2" borderId="26" xfId="0" applyNumberFormat="1" applyFont="1" applyFill="1" applyBorder="1" applyAlignment="1">
      <alignment horizontal="left" vertical="top" wrapText="1"/>
    </xf>
    <xf numFmtId="164" fontId="1" fillId="0" borderId="20"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164" fontId="1" fillId="0" borderId="25" xfId="0" applyNumberFormat="1" applyFont="1" applyBorder="1" applyAlignment="1">
      <alignment horizontal="left" vertical="top" wrapText="1"/>
    </xf>
    <xf numFmtId="2" fontId="2" fillId="2" borderId="26" xfId="0" applyNumberFormat="1" applyFont="1" applyFill="1" applyBorder="1" applyAlignment="1">
      <alignment horizontal="left"/>
    </xf>
    <xf numFmtId="164" fontId="1" fillId="2" borderId="26" xfId="0" applyNumberFormat="1" applyFont="1" applyFill="1" applyBorder="1" applyAlignment="1">
      <alignment horizontal="left" vertical="top" wrapText="1"/>
    </xf>
    <xf numFmtId="0" fontId="1" fillId="0" borderId="3"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4" borderId="7" xfId="0" applyFont="1" applyFill="1" applyBorder="1" applyAlignment="1" applyProtection="1">
      <alignment vertical="top" wrapText="1"/>
      <protection locked="0"/>
    </xf>
    <xf numFmtId="0" fontId="2" fillId="2" borderId="1" xfId="0" applyFont="1" applyFill="1" applyBorder="1" applyAlignment="1">
      <alignment vertical="top" wrapText="1"/>
    </xf>
    <xf numFmtId="0" fontId="1" fillId="0" borderId="0" xfId="0" applyFont="1" applyFill="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vertical="top" wrapText="1"/>
    </xf>
    <xf numFmtId="0" fontId="1" fillId="0" borderId="1" xfId="0" applyFont="1" applyBorder="1" applyAlignment="1">
      <alignment horizontal="center" vertical="top" wrapText="1"/>
    </xf>
    <xf numFmtId="164" fontId="1" fillId="2" borderId="26" xfId="0" applyNumberFormat="1" applyFont="1" applyFill="1" applyBorder="1" applyAlignment="1">
      <alignment horizontal="left" vertical="top"/>
    </xf>
    <xf numFmtId="0" fontId="2" fillId="2" borderId="1" xfId="0" applyFont="1" applyFill="1" applyBorder="1" applyAlignment="1">
      <alignment horizontal="center" vertical="top" wrapText="1"/>
    </xf>
    <xf numFmtId="2" fontId="1" fillId="2" borderId="26" xfId="0" applyNumberFormat="1" applyFont="1" applyFill="1" applyBorder="1" applyAlignment="1">
      <alignment horizontal="left" vertical="top"/>
    </xf>
    <xf numFmtId="0" fontId="1" fillId="0" borderId="0" xfId="0" applyFont="1" applyAlignment="1">
      <alignment horizontal="left" vertical="top"/>
    </xf>
    <xf numFmtId="0" fontId="1" fillId="0" borderId="0" xfId="0" applyFont="1" applyAlignment="1">
      <alignment horizontal="center" vertical="top" wrapText="1"/>
    </xf>
    <xf numFmtId="0" fontId="2" fillId="2" borderId="1" xfId="0" applyFont="1" applyFill="1" applyBorder="1" applyAlignment="1">
      <alignment wrapText="1"/>
    </xf>
    <xf numFmtId="0" fontId="2" fillId="2" borderId="3" xfId="0" applyFont="1" applyFill="1" applyBorder="1" applyAlignment="1">
      <alignment wrapText="1"/>
    </xf>
    <xf numFmtId="9" fontId="17" fillId="0" borderId="0" xfId="0" applyNumberFormat="1" applyFont="1"/>
    <xf numFmtId="9" fontId="18" fillId="0" borderId="0" xfId="0" applyNumberFormat="1" applyFont="1"/>
    <xf numFmtId="0" fontId="18" fillId="0" borderId="0" xfId="0" applyFont="1"/>
    <xf numFmtId="9" fontId="18" fillId="0" borderId="0" xfId="0" applyNumberFormat="1" applyFont="1" applyFill="1" applyBorder="1"/>
    <xf numFmtId="0" fontId="18" fillId="0" borderId="0" xfId="0" applyFont="1" applyFill="1" applyBorder="1"/>
    <xf numFmtId="0" fontId="18" fillId="0" borderId="0" xfId="0" applyFont="1" applyBorder="1"/>
    <xf numFmtId="9" fontId="16" fillId="0" borderId="0" xfId="0" applyNumberFormat="1" applyFont="1"/>
    <xf numFmtId="0" fontId="16" fillId="0" borderId="0" xfId="0" applyFont="1"/>
    <xf numFmtId="49" fontId="9" fillId="0" borderId="32" xfId="0" applyNumberFormat="1" applyFont="1" applyBorder="1" applyAlignment="1">
      <alignment horizontal="left" vertical="top" wrapText="1"/>
    </xf>
    <xf numFmtId="0" fontId="1" fillId="0" borderId="3" xfId="0" applyFont="1" applyFill="1" applyBorder="1" applyAlignment="1">
      <alignment vertical="top" wrapText="1"/>
    </xf>
    <xf numFmtId="0" fontId="19" fillId="4" borderId="0" xfId="2" applyFill="1"/>
    <xf numFmtId="0" fontId="9" fillId="0" borderId="3" xfId="0" applyFont="1" applyBorder="1" applyAlignment="1">
      <alignment vertical="top" wrapText="1"/>
    </xf>
    <xf numFmtId="0" fontId="9" fillId="0" borderId="3" xfId="0" applyFont="1" applyFill="1" applyBorder="1" applyAlignment="1">
      <alignment vertical="top" wrapText="1"/>
    </xf>
    <xf numFmtId="0" fontId="12" fillId="4" borderId="2" xfId="0" applyFont="1" applyFill="1" applyBorder="1" applyAlignment="1">
      <alignment horizontal="left" vertical="top" wrapText="1"/>
    </xf>
    <xf numFmtId="0" fontId="1" fillId="4" borderId="1" xfId="0" applyFont="1" applyFill="1" applyBorder="1" applyAlignment="1">
      <alignment vertical="top" wrapText="1"/>
    </xf>
    <xf numFmtId="0" fontId="9" fillId="0" borderId="1" xfId="0" applyFont="1" applyBorder="1" applyAlignment="1">
      <alignment vertical="top" wrapText="1"/>
    </xf>
    <xf numFmtId="0" fontId="1" fillId="4" borderId="8" xfId="0" applyFont="1" applyFill="1" applyBorder="1" applyAlignment="1" applyProtection="1">
      <alignment vertical="top" wrapText="1"/>
      <protection locked="0"/>
    </xf>
    <xf numFmtId="0" fontId="18" fillId="0" borderId="1" xfId="0" applyFont="1" applyBorder="1" applyAlignment="1">
      <alignment vertical="top" wrapText="1"/>
    </xf>
    <xf numFmtId="0" fontId="2" fillId="3" borderId="16" xfId="0" applyFont="1" applyFill="1" applyBorder="1" applyAlignment="1">
      <alignment horizontal="center" vertical="center" wrapText="1"/>
    </xf>
    <xf numFmtId="49" fontId="1" fillId="0" borderId="7" xfId="0" applyNumberFormat="1" applyFont="1" applyBorder="1" applyAlignment="1">
      <alignment horizontal="left" vertical="top" wrapText="1"/>
    </xf>
    <xf numFmtId="0" fontId="1" fillId="0" borderId="7" xfId="0" applyFont="1" applyBorder="1" applyAlignment="1">
      <alignment horizontal="center" vertical="top" wrapText="1"/>
    </xf>
    <xf numFmtId="0" fontId="2" fillId="2" borderId="41" xfId="0" applyFont="1" applyFill="1" applyBorder="1" applyAlignment="1">
      <alignment horizontal="center" vertical="top" wrapText="1"/>
    </xf>
    <xf numFmtId="0" fontId="1" fillId="2" borderId="41" xfId="0" applyFont="1" applyFill="1" applyBorder="1" applyAlignment="1">
      <alignment vertical="top"/>
    </xf>
    <xf numFmtId="0" fontId="1" fillId="2" borderId="42" xfId="0" applyFont="1" applyFill="1" applyBorder="1" applyAlignment="1">
      <alignment vertical="top"/>
    </xf>
    <xf numFmtId="0" fontId="1" fillId="0" borderId="24" xfId="0" applyFont="1" applyBorder="1" applyAlignment="1">
      <alignment horizontal="center" vertical="top" wrapText="1"/>
    </xf>
    <xf numFmtId="0" fontId="2" fillId="2" borderId="24" xfId="0" applyFont="1" applyFill="1" applyBorder="1" applyAlignment="1">
      <alignment vertical="top" wrapText="1"/>
    </xf>
    <xf numFmtId="0" fontId="1" fillId="0" borderId="39" xfId="0" applyFont="1" applyBorder="1" applyAlignment="1">
      <alignment horizontal="center" vertical="top" wrapText="1"/>
    </xf>
    <xf numFmtId="0" fontId="2" fillId="2" borderId="24" xfId="0" applyFont="1" applyFill="1" applyBorder="1" applyAlignment="1">
      <alignment wrapText="1"/>
    </xf>
    <xf numFmtId="0" fontId="1" fillId="2" borderId="38" xfId="0" applyFont="1" applyFill="1" applyBorder="1"/>
    <xf numFmtId="0" fontId="1" fillId="3" borderId="0" xfId="0" applyFont="1" applyFill="1" applyBorder="1" applyAlignment="1" applyProtection="1">
      <alignment horizontal="left" vertical="top" wrapText="1"/>
      <protection locked="0"/>
    </xf>
    <xf numFmtId="0" fontId="1" fillId="3" borderId="35" xfId="0" applyFont="1" applyFill="1" applyBorder="1"/>
    <xf numFmtId="0" fontId="0" fillId="3" borderId="36" xfId="0" applyFill="1" applyBorder="1"/>
    <xf numFmtId="0" fontId="22" fillId="0" borderId="0" xfId="0" applyFont="1" applyFill="1" applyBorder="1"/>
    <xf numFmtId="9" fontId="22" fillId="0" borderId="0" xfId="3" applyFont="1"/>
    <xf numFmtId="0" fontId="22" fillId="0" borderId="0" xfId="0" applyFont="1"/>
    <xf numFmtId="0" fontId="22" fillId="0" borderId="0" xfId="0" applyFont="1" applyBorder="1"/>
    <xf numFmtId="0" fontId="6" fillId="0" borderId="0" xfId="0" applyFont="1"/>
    <xf numFmtId="0" fontId="2" fillId="3" borderId="3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cellXfs>
  <cellStyles count="4">
    <cellStyle name="Hyperlink" xfId="2" builtinId="8"/>
    <cellStyle name="Hyperlink 2" xfId="1" xr:uid="{00000000-0005-0000-0000-000001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Your scores as a percentage of total available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radarChart>
        <c:radarStyle val="marker"/>
        <c:varyColors val="0"/>
        <c:ser>
          <c:idx val="0"/>
          <c:order val="0"/>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(Scores!$C$4:$C$7,Scores!$C$11:$C$13,Scores!$C$17,Scores!$C$21:$C$23)</c:f>
              <c:strCache>
                <c:ptCount val="11"/>
                <c:pt idx="0">
                  <c:v>1.1 Partner organisations</c:v>
                </c:pt>
                <c:pt idx="1">
                  <c:v>1.2 Leadership</c:v>
                </c:pt>
                <c:pt idx="2">
                  <c:v>1.3 On site</c:v>
                </c:pt>
                <c:pt idx="3">
                  <c:v>1.4 Policy</c:v>
                </c:pt>
                <c:pt idx="4">
                  <c:v>2.1 Communicating the policy</c:v>
                </c:pt>
                <c:pt idx="5">
                  <c:v>2.2 Communicating benefits and risks</c:v>
                </c:pt>
                <c:pt idx="6">
                  <c:v>2.3 Keeping records</c:v>
                </c:pt>
                <c:pt idx="7">
                  <c:v>3.1 Training</c:v>
                </c:pt>
                <c:pt idx="8">
                  <c:v>4.1 System </c:v>
                </c:pt>
                <c:pt idx="9">
                  <c:v>4.2 On admission</c:v>
                </c:pt>
                <c:pt idx="10">
                  <c:v>4.3 Care delivery</c:v>
                </c:pt>
              </c:strCache>
            </c:strRef>
          </c:cat>
          <c:val>
            <c:numRef>
              <c:f>(Scores!$H$4:$H$7,Scores!$H$11:$H$13,Scores!$H$17,Scores!$H$21:$H$23)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AA8-4B22-8665-6D764F8A7720}"/>
            </c:ext>
          </c:extLst>
        </c:ser>
        <c:ser>
          <c:idx val="1"/>
          <c:order val="1"/>
          <c:spPr>
            <a:ln w="31750"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(Scores!$C$4:$C$7,Scores!$C$11:$C$13,Scores!$C$17,Scores!$C$21:$C$23)</c:f>
              <c:strCache>
                <c:ptCount val="11"/>
                <c:pt idx="0">
                  <c:v>1.1 Partner organisations</c:v>
                </c:pt>
                <c:pt idx="1">
                  <c:v>1.2 Leadership</c:v>
                </c:pt>
                <c:pt idx="2">
                  <c:v>1.3 On site</c:v>
                </c:pt>
                <c:pt idx="3">
                  <c:v>1.4 Policy</c:v>
                </c:pt>
                <c:pt idx="4">
                  <c:v>2.1 Communicating the policy</c:v>
                </c:pt>
                <c:pt idx="5">
                  <c:v>2.2 Communicating benefits and risks</c:v>
                </c:pt>
                <c:pt idx="6">
                  <c:v>2.3 Keeping records</c:v>
                </c:pt>
                <c:pt idx="7">
                  <c:v>3.1 Training</c:v>
                </c:pt>
                <c:pt idx="8">
                  <c:v>4.1 System </c:v>
                </c:pt>
                <c:pt idx="9">
                  <c:v>4.2 On admission</c:v>
                </c:pt>
                <c:pt idx="10">
                  <c:v>4.3 Care delivery</c:v>
                </c:pt>
              </c:strCache>
            </c:strRef>
          </c:cat>
          <c:val>
            <c:numRef>
              <c:f>(Scores!$I$4:$I$7,Scores!$I$11:$I$13,Scores!$I$17,Scores!$I$21:$I$23)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AA8-4B22-8665-6D764F8A7720}"/>
            </c:ext>
          </c:extLst>
        </c:ser>
        <c:dLbls>
          <c:showLegendKey val="0"/>
          <c:showVal val="0"/>
          <c:showCatName val="0"/>
          <c:showSerName val="0"/>
          <c:showPercent val="0"/>
          <c:showBubbleSize val="0"/>
        </c:dLbls>
        <c:axId val="51559808"/>
        <c:axId val="51844608"/>
      </c:radarChart>
      <c:catAx>
        <c:axId val="51559808"/>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844608"/>
        <c:crosses val="autoZero"/>
        <c:auto val="1"/>
        <c:lblAlgn val="ctr"/>
        <c:lblOffset val="100"/>
        <c:noMultiLvlLbl val="0"/>
      </c:catAx>
      <c:valAx>
        <c:axId val="51844608"/>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55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154780</xdr:colOff>
      <xdr:row>1</xdr:row>
      <xdr:rowOff>119063</xdr:rowOff>
    </xdr:from>
    <xdr:to>
      <xdr:col>3</xdr:col>
      <xdr:colOff>95248</xdr:colOff>
      <xdr:row>3</xdr:row>
      <xdr:rowOff>2345531</xdr:rowOff>
    </xdr:to>
    <xdr:sp macro="" textlink="">
      <xdr:nvSpPr>
        <xdr:cNvPr id="2" name="TextBox 1">
          <a:extLst>
            <a:ext uri="{FF2B5EF4-FFF2-40B4-BE49-F238E27FC236}">
              <a16:creationId xmlns:a16="http://schemas.microsoft.com/office/drawing/2014/main" id="{F62E0268-0D3D-41D1-B0AA-E1AEB801EA50}"/>
            </a:ext>
          </a:extLst>
        </xdr:cNvPr>
        <xdr:cNvSpPr txBox="1"/>
      </xdr:nvSpPr>
      <xdr:spPr>
        <a:xfrm>
          <a:off x="369093" y="321469"/>
          <a:ext cx="10275093" cy="540543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Introducing the smoking and mental health self-assessment tool</a:t>
          </a:r>
        </a:p>
        <a:p>
          <a:endParaRPr lang="en-GB" sz="1200" b="1">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Welcome to the smoking and mental health self-assessment tool. This model supports the NICE guidance on smoking cessation in secondary care (PH48) by providing a framework to help mental health trusts develop local action to reduce smoking prevalence and the use of tobacco within secondary care mental healthcare settings. </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self-assessment process is not to be seen as a single person's job or task. To accurately complete this will require the input of a wide range of stakeholders and is expected to take no more than one day. Identifying the right people at the start of the process will help you to get the best out of the tool, and will provide a broad understanding of local policies that relate to smoking and mental health.  </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tool consists of four sections:</a:t>
          </a:r>
        </a:p>
        <a:p>
          <a:r>
            <a:rPr lang="en-GB" sz="1200">
              <a:latin typeface="Arial" panose="020B0604020202020204" pitchFamily="34" charset="0"/>
              <a:cs typeface="Arial" panose="020B0604020202020204" pitchFamily="34" charset="0"/>
            </a:rPr>
            <a:t>1. System </a:t>
          </a:r>
        </a:p>
        <a:p>
          <a:r>
            <a:rPr lang="en-GB" sz="1200">
              <a:latin typeface="Arial" panose="020B0604020202020204" pitchFamily="34" charset="0"/>
              <a:cs typeface="Arial" panose="020B0604020202020204" pitchFamily="34" charset="0"/>
            </a:rPr>
            <a:t>2. Communications </a:t>
          </a:r>
        </a:p>
        <a:p>
          <a:r>
            <a:rPr lang="en-GB" sz="1200">
              <a:latin typeface="Arial" panose="020B0604020202020204" pitchFamily="34" charset="0"/>
              <a:cs typeface="Arial" panose="020B0604020202020204" pitchFamily="34" charset="0"/>
            </a:rPr>
            <a:t>3. Training </a:t>
          </a:r>
        </a:p>
        <a:p>
          <a:r>
            <a:rPr lang="en-GB" sz="1200">
              <a:latin typeface="Arial" panose="020B0604020202020204" pitchFamily="34" charset="0"/>
              <a:cs typeface="Arial" panose="020B0604020202020204" pitchFamily="34" charset="0"/>
            </a:rPr>
            <a:t>4. Treatments and interventions</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Each section has a small number of questions to demonstrate a particular attribute or practice.</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Scoring</a:t>
          </a:r>
        </a:p>
        <a:p>
          <a:r>
            <a:rPr lang="en-GB" sz="1200">
              <a:latin typeface="Arial" panose="020B0604020202020204" pitchFamily="34" charset="0"/>
              <a:cs typeface="Arial" panose="020B0604020202020204" pitchFamily="34" charset="0"/>
            </a:rPr>
            <a:t>Consider whether or not you can demonstrate this practice in your organisation?</a:t>
          </a:r>
        </a:p>
        <a:p>
          <a:r>
            <a:rPr lang="en-GB" sz="1200">
              <a:latin typeface="Arial" panose="020B0604020202020204" pitchFamily="34" charset="0"/>
              <a:cs typeface="Arial" panose="020B0604020202020204" pitchFamily="34" charset="0"/>
            </a:rPr>
            <a:t>- if not, select ‘no evidence’</a:t>
          </a:r>
        </a:p>
        <a:p>
          <a:r>
            <a:rPr lang="en-GB" sz="1200">
              <a:latin typeface="Arial" panose="020B0604020202020204" pitchFamily="34" charset="0"/>
              <a:cs typeface="Arial" panose="020B0604020202020204" pitchFamily="34" charset="0"/>
            </a:rPr>
            <a:t>- if you have evidence of some relevant practice, but there is room for improvement or development, select ‘some evidence’</a:t>
          </a:r>
        </a:p>
        <a:p>
          <a:r>
            <a:rPr lang="en-GB" sz="1200">
              <a:latin typeface="Arial" panose="020B0604020202020204" pitchFamily="34" charset="0"/>
              <a:cs typeface="Arial" panose="020B0604020202020204" pitchFamily="34" charset="0"/>
            </a:rPr>
            <a:t>- if you can demonstrate clearly that the practice is common in your organisation select ‘strong evidence’</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Answer the questions honestly, and in agreement with your partners where possible. Where you select ‘some evidence’ or ‘strong evidence’, make a note of examples you would use to illustrate your point in the comments and references column. As well as completing the self assessment for your organisation as a whole, you may wish to use extracts from the self assessment to work up action plans for individual treatment areas.</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An optional 'Review Score' column is included.  This provides an opportunity to either re-score your evidence over a period of time to demonstrate improvements or delivery of actions;</a:t>
          </a:r>
          <a:r>
            <a:rPr lang="en-GB" sz="1200" baseline="0">
              <a:latin typeface="Arial" panose="020B0604020202020204" pitchFamily="34" charset="0"/>
              <a:cs typeface="Arial" panose="020B0604020202020204" pitchFamily="34" charset="0"/>
            </a:rPr>
            <a:t> or have your scored assessed by a peer.</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219074</xdr:colOff>
      <xdr:row>25</xdr:row>
      <xdr:rowOff>0</xdr:rowOff>
    </xdr:from>
    <xdr:to>
      <xdr:col>6</xdr:col>
      <xdr:colOff>38099</xdr:colOff>
      <xdr:row>48</xdr:row>
      <xdr:rowOff>171450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okefreeaction.org.uk/smokefree-nhs/smoking-and-mental-health/" TargetMode="External"/><Relationship Id="rId1" Type="http://schemas.openxmlformats.org/officeDocument/2006/relationships/hyperlink" Target="https://www.longtermplan.nhs.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
  <sheetViews>
    <sheetView showGridLines="0" showRowColHeaders="0" tabSelected="1" zoomScale="80" zoomScaleNormal="80" workbookViewId="0">
      <selection activeCell="C1" sqref="C1"/>
    </sheetView>
  </sheetViews>
  <sheetFormatPr defaultColWidth="9.1328125" defaultRowHeight="14.25" x14ac:dyDescent="0.45"/>
  <cols>
    <col min="1" max="1" width="3.265625" style="36" customWidth="1"/>
    <col min="2" max="2" width="3.265625" style="95" customWidth="1"/>
    <col min="3" max="3" width="151.73046875" style="36" customWidth="1"/>
    <col min="4" max="4" width="3.265625" style="36" customWidth="1"/>
    <col min="5" max="16384" width="9.1328125" style="36"/>
  </cols>
  <sheetData>
    <row r="1" spans="1:4" ht="14.65" thickBot="1" x14ac:dyDescent="0.5">
      <c r="A1"/>
      <c r="B1"/>
      <c r="C1" s="95"/>
      <c r="D1"/>
    </row>
    <row r="2" spans="1:4" ht="15" customHeight="1" x14ac:dyDescent="0.45">
      <c r="A2"/>
      <c r="B2" s="96"/>
      <c r="C2" s="97"/>
      <c r="D2" s="98"/>
    </row>
    <row r="3" spans="1:4" ht="235.5" customHeight="1" x14ac:dyDescent="0.45">
      <c r="A3"/>
      <c r="B3" s="99"/>
      <c r="C3" s="176"/>
      <c r="D3" s="100"/>
    </row>
    <row r="4" spans="1:4" ht="196.5" customHeight="1" thickBot="1" x14ac:dyDescent="0.5">
      <c r="B4" s="177"/>
      <c r="C4" s="178"/>
      <c r="D4" s="103"/>
    </row>
  </sheetData>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
  <sheetViews>
    <sheetView showGridLines="0" showRowColHeaders="0" zoomScaleNormal="100" workbookViewId="0">
      <selection activeCell="C3" sqref="C3"/>
    </sheetView>
  </sheetViews>
  <sheetFormatPr defaultColWidth="9.1328125" defaultRowHeight="14.25" x14ac:dyDescent="0.45"/>
  <cols>
    <col min="1" max="1" width="3.265625" style="36" customWidth="1"/>
    <col min="2" max="2" width="3.265625" style="95" customWidth="1"/>
    <col min="3" max="3" width="151.73046875" style="36" customWidth="1"/>
    <col min="4" max="4" width="3.265625" style="36" customWidth="1"/>
    <col min="5" max="16384" width="9.1328125" style="36"/>
  </cols>
  <sheetData>
    <row r="1" spans="1:4" ht="14.65" thickBot="1" x14ac:dyDescent="0.5">
      <c r="A1"/>
      <c r="B1"/>
      <c r="C1" s="95"/>
      <c r="D1"/>
    </row>
    <row r="2" spans="1:4" ht="18" customHeight="1" thickBot="1" x14ac:dyDescent="0.5">
      <c r="A2"/>
      <c r="B2" s="96"/>
      <c r="C2" s="97"/>
      <c r="D2" s="98"/>
    </row>
    <row r="3" spans="1:4" ht="298.5" thickBot="1" x14ac:dyDescent="0.5">
      <c r="A3"/>
      <c r="B3" s="99"/>
      <c r="C3" s="160" t="s">
        <v>101</v>
      </c>
      <c r="D3" s="100"/>
    </row>
    <row r="4" spans="1:4" ht="14.65" thickBot="1" x14ac:dyDescent="0.5">
      <c r="A4"/>
      <c r="B4" s="101"/>
      <c r="C4" s="102"/>
      <c r="D4" s="103"/>
    </row>
    <row r="5" spans="1:4" x14ac:dyDescent="0.45">
      <c r="C5" s="95" t="s">
        <v>98</v>
      </c>
    </row>
    <row r="6" spans="1:4" x14ac:dyDescent="0.45">
      <c r="C6" s="157" t="s">
        <v>97</v>
      </c>
    </row>
    <row r="7" spans="1:4" x14ac:dyDescent="0.45">
      <c r="C7" s="157" t="s">
        <v>96</v>
      </c>
    </row>
  </sheetData>
  <hyperlinks>
    <hyperlink ref="C7" r:id="rId1" xr:uid="{00000000-0004-0000-0100-000000000000}"/>
    <hyperlink ref="C6" r:id="rId2" xr:uid="{00000000-0004-0000-0100-000001000000}"/>
  </hyperlinks>
  <pageMargins left="0.7" right="0.7" top="0.75" bottom="0.75" header="0.3" footer="0.3"/>
  <pageSetup paperSize="9" scale="81" orientation="landscap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pageSetUpPr fitToPage="1"/>
  </sheetPr>
  <dimension ref="B1:M35"/>
  <sheetViews>
    <sheetView showGridLines="0" showRowColHeaders="0" topLeftCell="A13" zoomScale="80" zoomScaleNormal="80" workbookViewId="0">
      <selection activeCell="E4" sqref="E4"/>
    </sheetView>
  </sheetViews>
  <sheetFormatPr defaultColWidth="9.1328125" defaultRowHeight="13.5" x14ac:dyDescent="0.35"/>
  <cols>
    <col min="1" max="1" width="3.265625" style="2" customWidth="1"/>
    <col min="2" max="2" width="6" style="5" customWidth="1"/>
    <col min="3" max="3" width="58.1328125" style="9" customWidth="1"/>
    <col min="4" max="4" width="10.73046875" style="11" customWidth="1"/>
    <col min="5" max="5" width="65.1328125" style="2" customWidth="1"/>
    <col min="6" max="6" width="62.86328125" style="2" customWidth="1"/>
    <col min="7" max="7" width="12.73046875" style="9" customWidth="1"/>
    <col min="8" max="8" width="3.1328125" style="2" customWidth="1"/>
    <col min="9" max="11" width="9.1328125" style="2" hidden="1" customWidth="1"/>
    <col min="12" max="12" width="9.1328125" style="2" customWidth="1"/>
    <col min="13" max="16384" width="9.1328125" style="2"/>
  </cols>
  <sheetData>
    <row r="1" spans="2:13" s="3" customFormat="1" ht="17.25" customHeight="1" thickBot="1" x14ac:dyDescent="0.45">
      <c r="B1" s="68"/>
      <c r="C1" s="65"/>
      <c r="D1" s="65"/>
      <c r="E1" s="32"/>
      <c r="F1" s="32"/>
      <c r="G1" s="85"/>
      <c r="H1" s="135"/>
      <c r="I1" s="135"/>
      <c r="J1" s="135"/>
      <c r="K1" s="135"/>
      <c r="L1" s="135"/>
      <c r="M1" s="135"/>
    </row>
    <row r="2" spans="2:13" ht="13.9" x14ac:dyDescent="0.4">
      <c r="B2" s="73">
        <v>1</v>
      </c>
      <c r="C2" s="74" t="s">
        <v>5</v>
      </c>
      <c r="D2" s="165"/>
      <c r="E2" s="104"/>
      <c r="F2" s="104"/>
      <c r="G2" s="106"/>
      <c r="H2" s="136"/>
      <c r="I2" s="136"/>
      <c r="J2" s="136"/>
      <c r="K2" s="136"/>
      <c r="L2" s="136"/>
      <c r="M2" s="136"/>
    </row>
    <row r="3" spans="2:13" s="17" customFormat="1" ht="27.75" x14ac:dyDescent="0.4">
      <c r="B3" s="48"/>
      <c r="C3" s="113" t="s">
        <v>9</v>
      </c>
      <c r="D3" s="105" t="s">
        <v>28</v>
      </c>
      <c r="E3" s="94" t="s">
        <v>17</v>
      </c>
      <c r="F3" s="93" t="s">
        <v>19</v>
      </c>
      <c r="G3" s="92" t="s">
        <v>61</v>
      </c>
      <c r="H3" s="134"/>
      <c r="I3" s="137"/>
      <c r="J3" s="137"/>
      <c r="K3" s="137"/>
      <c r="L3" s="134"/>
      <c r="M3" s="134"/>
    </row>
    <row r="4" spans="2:13" s="136" customFormat="1" ht="27" x14ac:dyDescent="0.45">
      <c r="B4" s="121">
        <v>1.1000000000000001</v>
      </c>
      <c r="C4" s="19" t="s">
        <v>40</v>
      </c>
      <c r="D4" s="139"/>
      <c r="E4" s="116"/>
      <c r="F4" s="130"/>
      <c r="G4" s="171"/>
      <c r="I4" s="136" t="str">
        <f>IF(D4="No evidence",0,IF(D4="Some evidence",1,IF(D4="Strong evidence",2," ")))</f>
        <v xml:space="preserve"> </v>
      </c>
      <c r="J4" s="136" t="str">
        <f>IF(G4="No evidence",0,IF(G4="Some evidence",1,IF(G4="Strong evidence",2," ")))</f>
        <v xml:space="preserve"> </v>
      </c>
      <c r="K4" s="136" t="s">
        <v>63</v>
      </c>
    </row>
    <row r="5" spans="2:13" s="136" customFormat="1" ht="27" x14ac:dyDescent="0.45">
      <c r="B5" s="122" t="s">
        <v>16</v>
      </c>
      <c r="C5" s="13" t="s">
        <v>99</v>
      </c>
      <c r="D5" s="139"/>
      <c r="E5" s="117"/>
      <c r="F5" s="131"/>
      <c r="G5" s="171"/>
      <c r="I5" s="136" t="str">
        <f t="shared" ref="I5:I8" si="0">IF(D5="No evidence",0,IF(D5="Some evidence",1,IF(D5="Strong evidence",2," ")))</f>
        <v xml:space="preserve"> </v>
      </c>
      <c r="J5" s="136" t="str">
        <f t="shared" ref="J5:J27" si="1">IF(G5="No evidence",0,IF(G5="Some evidence",1,IF(G5="Strong evidence",2," ")))</f>
        <v xml:space="preserve"> </v>
      </c>
      <c r="K5" s="136" t="s">
        <v>64</v>
      </c>
    </row>
    <row r="6" spans="2:13" s="136" customFormat="1" ht="54" x14ac:dyDescent="0.45">
      <c r="B6" s="122">
        <v>1.3</v>
      </c>
      <c r="C6" s="13" t="s">
        <v>75</v>
      </c>
      <c r="D6" s="139"/>
      <c r="E6" s="129"/>
      <c r="F6" s="126"/>
      <c r="G6" s="171"/>
      <c r="I6" s="136" t="str">
        <f t="shared" si="0"/>
        <v xml:space="preserve"> </v>
      </c>
      <c r="J6" s="136" t="str">
        <f t="shared" si="1"/>
        <v xml:space="preserve"> </v>
      </c>
      <c r="K6" s="136" t="s">
        <v>65</v>
      </c>
    </row>
    <row r="7" spans="2:13" s="136" customFormat="1" ht="54" x14ac:dyDescent="0.45">
      <c r="B7" s="123">
        <v>1.4</v>
      </c>
      <c r="C7" s="13" t="s">
        <v>68</v>
      </c>
      <c r="D7" s="139"/>
      <c r="E7" s="127" t="s">
        <v>26</v>
      </c>
      <c r="F7" s="128"/>
      <c r="G7" s="171"/>
      <c r="I7" s="136" t="str">
        <f t="shared" si="0"/>
        <v xml:space="preserve"> </v>
      </c>
      <c r="J7" s="136" t="str">
        <f t="shared" si="1"/>
        <v xml:space="preserve"> </v>
      </c>
    </row>
    <row r="8" spans="2:13" s="136" customFormat="1" ht="67.5" x14ac:dyDescent="0.45">
      <c r="B8" s="123">
        <v>1.5</v>
      </c>
      <c r="C8" s="155" t="s">
        <v>100</v>
      </c>
      <c r="D8" s="139"/>
      <c r="E8" s="132"/>
      <c r="F8" s="128"/>
      <c r="G8" s="171"/>
      <c r="I8" s="136" t="str">
        <f t="shared" si="0"/>
        <v xml:space="preserve"> </v>
      </c>
      <c r="J8" s="136" t="str">
        <f t="shared" si="1"/>
        <v xml:space="preserve"> </v>
      </c>
    </row>
    <row r="9" spans="2:13" s="134" customFormat="1" ht="13.9" x14ac:dyDescent="0.45">
      <c r="B9" s="140"/>
      <c r="C9" s="113" t="s">
        <v>30</v>
      </c>
      <c r="D9" s="141" t="s">
        <v>28</v>
      </c>
      <c r="E9" s="113" t="s">
        <v>17</v>
      </c>
      <c r="F9" s="133" t="s">
        <v>19</v>
      </c>
      <c r="G9" s="172"/>
      <c r="I9" s="136">
        <f>SUM(I4:I8)</f>
        <v>0</v>
      </c>
      <c r="J9" s="136">
        <f>SUM(J4:J8)</f>
        <v>0</v>
      </c>
      <c r="K9" s="136"/>
    </row>
    <row r="10" spans="2:13" s="134" customFormat="1" ht="54" x14ac:dyDescent="0.45">
      <c r="B10" s="121">
        <v>1.6</v>
      </c>
      <c r="C10" s="13" t="s">
        <v>82</v>
      </c>
      <c r="D10" s="139"/>
      <c r="E10" s="118"/>
      <c r="F10" s="130"/>
      <c r="G10" s="171"/>
      <c r="I10" s="136" t="str">
        <f>IF(D10="No evidence",0,IF(D10="Some evidence",1,IF(D10="Strong evidence",2," ")))</f>
        <v xml:space="preserve"> </v>
      </c>
      <c r="J10" s="136" t="str">
        <f t="shared" si="1"/>
        <v xml:space="preserve"> </v>
      </c>
      <c r="K10" s="136"/>
    </row>
    <row r="11" spans="2:13" s="134" customFormat="1" ht="40.5" x14ac:dyDescent="0.45">
      <c r="B11" s="122">
        <v>1.7</v>
      </c>
      <c r="C11" s="80" t="s">
        <v>31</v>
      </c>
      <c r="D11" s="139"/>
      <c r="E11" s="118"/>
      <c r="F11" s="130"/>
      <c r="G11" s="171"/>
      <c r="I11" s="136" t="str">
        <f t="shared" ref="I11:I14" si="2">IF(D11="No evidence",0,IF(D11="Some evidence",1,IF(D11="Strong evidence",2," ")))</f>
        <v xml:space="preserve"> </v>
      </c>
      <c r="J11" s="136" t="str">
        <f t="shared" si="1"/>
        <v xml:space="preserve"> </v>
      </c>
      <c r="K11" s="136"/>
    </row>
    <row r="12" spans="2:13" s="134" customFormat="1" ht="27" x14ac:dyDescent="0.45">
      <c r="B12" s="121">
        <v>1.8</v>
      </c>
      <c r="C12" s="80" t="s">
        <v>24</v>
      </c>
      <c r="D12" s="139"/>
      <c r="E12" s="118"/>
      <c r="F12" s="130"/>
      <c r="G12" s="171"/>
      <c r="I12" s="136" t="str">
        <f t="shared" si="2"/>
        <v xml:space="preserve"> </v>
      </c>
      <c r="J12" s="136" t="str">
        <f t="shared" si="1"/>
        <v xml:space="preserve"> </v>
      </c>
      <c r="K12" s="136"/>
    </row>
    <row r="13" spans="2:13" s="134" customFormat="1" ht="120.75" customHeight="1" x14ac:dyDescent="0.45">
      <c r="B13" s="121">
        <v>1.9</v>
      </c>
      <c r="C13" s="76" t="s">
        <v>83</v>
      </c>
      <c r="D13" s="139"/>
      <c r="E13" s="118"/>
      <c r="F13" s="130"/>
      <c r="G13" s="171"/>
      <c r="I13" s="136" t="str">
        <f t="shared" si="2"/>
        <v xml:space="preserve"> </v>
      </c>
      <c r="J13" s="136" t="str">
        <f t="shared" si="1"/>
        <v xml:space="preserve"> </v>
      </c>
      <c r="K13" s="136"/>
    </row>
    <row r="14" spans="2:13" s="134" customFormat="1" ht="33" customHeight="1" x14ac:dyDescent="0.45">
      <c r="B14" s="114">
        <v>1.1000000000000001</v>
      </c>
      <c r="C14" s="77" t="s">
        <v>69</v>
      </c>
      <c r="D14" s="139"/>
      <c r="E14" s="118"/>
      <c r="F14" s="126"/>
      <c r="G14" s="171"/>
      <c r="I14" s="136" t="str">
        <f t="shared" si="2"/>
        <v xml:space="preserve"> </v>
      </c>
      <c r="J14" s="136" t="str">
        <f t="shared" si="1"/>
        <v xml:space="preserve"> </v>
      </c>
      <c r="K14" s="136"/>
    </row>
    <row r="15" spans="2:13" s="135" customFormat="1" ht="46.5" customHeight="1" x14ac:dyDescent="0.45">
      <c r="B15" s="114">
        <v>1.1100000000000001</v>
      </c>
      <c r="C15" s="78" t="s">
        <v>84</v>
      </c>
      <c r="D15" s="139"/>
      <c r="E15" s="118"/>
      <c r="F15" s="126"/>
      <c r="G15" s="171"/>
      <c r="I15" s="136" t="str">
        <f>IF(D15="No evidence",0,IF(D15="Some evidence",1,IF(D15="Strong evidence",2," ")))</f>
        <v xml:space="preserve"> </v>
      </c>
      <c r="J15" s="136" t="str">
        <f t="shared" si="1"/>
        <v xml:space="preserve"> </v>
      </c>
      <c r="K15" s="136"/>
    </row>
    <row r="16" spans="2:13" s="135" customFormat="1" ht="13.9" x14ac:dyDescent="0.45">
      <c r="B16" s="120"/>
      <c r="C16" s="22" t="s">
        <v>42</v>
      </c>
      <c r="D16" s="141" t="s">
        <v>28</v>
      </c>
      <c r="E16" s="113" t="s">
        <v>17</v>
      </c>
      <c r="F16" s="133" t="s">
        <v>19</v>
      </c>
      <c r="G16" s="172"/>
      <c r="I16" s="136">
        <f>SUM(I10:I15)</f>
        <v>0</v>
      </c>
      <c r="J16" s="136">
        <f>SUM(J10:J15)</f>
        <v>0</v>
      </c>
      <c r="K16" s="136"/>
    </row>
    <row r="17" spans="2:11" s="138" customFormat="1" ht="32.25" customHeight="1" x14ac:dyDescent="0.45">
      <c r="B17" s="114">
        <v>1.1200000000000001</v>
      </c>
      <c r="C17" s="13" t="s">
        <v>23</v>
      </c>
      <c r="D17" s="139"/>
      <c r="E17" s="117"/>
      <c r="F17" s="126"/>
      <c r="G17" s="171"/>
      <c r="I17" s="138" t="str">
        <f>IF(D17="No evidence",0,IF(D17="Some evidence",1,IF(D17="Strong evidence",2," ")))</f>
        <v xml:space="preserve"> </v>
      </c>
      <c r="J17" s="136" t="str">
        <f t="shared" si="1"/>
        <v xml:space="preserve"> </v>
      </c>
    </row>
    <row r="18" spans="2:11" s="138" customFormat="1" ht="31.5" customHeight="1" x14ac:dyDescent="0.45">
      <c r="B18" s="114">
        <v>1.1299999999999999</v>
      </c>
      <c r="C18" s="13" t="s">
        <v>70</v>
      </c>
      <c r="D18" s="139"/>
      <c r="E18" s="117"/>
      <c r="F18" s="126"/>
      <c r="G18" s="171"/>
      <c r="I18" s="138" t="str">
        <f t="shared" ref="I18:I21" si="3">IF(D18="No evidence",0,IF(D18="Some evidence",1,IF(D18="Strong evidence",2," ")))</f>
        <v xml:space="preserve"> </v>
      </c>
      <c r="J18" s="136" t="str">
        <f t="shared" si="1"/>
        <v xml:space="preserve"> </v>
      </c>
    </row>
    <row r="19" spans="2:11" s="138" customFormat="1" ht="63" customHeight="1" x14ac:dyDescent="0.45">
      <c r="B19" s="114">
        <v>1.1399999999999999</v>
      </c>
      <c r="C19" s="13" t="s">
        <v>85</v>
      </c>
      <c r="D19" s="139"/>
      <c r="E19" s="117"/>
      <c r="F19" s="126"/>
      <c r="G19" s="171"/>
      <c r="I19" s="138" t="str">
        <f t="shared" si="3"/>
        <v xml:space="preserve"> </v>
      </c>
      <c r="J19" s="136" t="str">
        <f t="shared" si="1"/>
        <v xml:space="preserve"> </v>
      </c>
    </row>
    <row r="20" spans="2:11" s="138" customFormat="1" ht="31.5" customHeight="1" x14ac:dyDescent="0.45">
      <c r="B20" s="114">
        <v>1.1499999999999999</v>
      </c>
      <c r="C20" s="13" t="s">
        <v>37</v>
      </c>
      <c r="D20" s="139"/>
      <c r="E20" s="117"/>
      <c r="F20" s="126"/>
      <c r="G20" s="171"/>
      <c r="I20" s="138" t="str">
        <f t="shared" si="3"/>
        <v xml:space="preserve"> </v>
      </c>
      <c r="J20" s="136" t="str">
        <f t="shared" si="1"/>
        <v xml:space="preserve"> </v>
      </c>
    </row>
    <row r="21" spans="2:11" s="138" customFormat="1" ht="31.5" customHeight="1" x14ac:dyDescent="0.45">
      <c r="B21" s="114">
        <v>1.1599999999999999</v>
      </c>
      <c r="C21" s="13" t="s">
        <v>32</v>
      </c>
      <c r="D21" s="139"/>
      <c r="E21" s="117"/>
      <c r="F21" s="126"/>
      <c r="G21" s="171"/>
      <c r="I21" s="138" t="str">
        <f t="shared" si="3"/>
        <v xml:space="preserve"> </v>
      </c>
      <c r="J21" s="136" t="str">
        <f t="shared" si="1"/>
        <v xml:space="preserve"> </v>
      </c>
    </row>
    <row r="22" spans="2:11" s="138" customFormat="1" ht="30.75" customHeight="1" x14ac:dyDescent="0.45">
      <c r="B22" s="114">
        <v>1.17</v>
      </c>
      <c r="C22" s="18" t="s">
        <v>29</v>
      </c>
      <c r="D22" s="139"/>
      <c r="E22" s="127"/>
      <c r="F22" s="128"/>
      <c r="G22" s="171"/>
      <c r="I22" s="138" t="str">
        <f>IF(D22="No evidence",0,IF(D22="Some evidence",1,IF(D22="Strong evidence",2," ")))</f>
        <v xml:space="preserve"> </v>
      </c>
      <c r="J22" s="136" t="str">
        <f t="shared" si="1"/>
        <v xml:space="preserve"> </v>
      </c>
    </row>
    <row r="23" spans="2:11" s="135" customFormat="1" ht="13.9" x14ac:dyDescent="0.45">
      <c r="B23" s="142"/>
      <c r="C23" s="22" t="s">
        <v>10</v>
      </c>
      <c r="D23" s="141" t="s">
        <v>28</v>
      </c>
      <c r="E23" s="113" t="s">
        <v>17</v>
      </c>
      <c r="F23" s="133" t="s">
        <v>19</v>
      </c>
      <c r="G23" s="172"/>
      <c r="I23" s="136">
        <f>SUM(I17:I22)</f>
        <v>0</v>
      </c>
      <c r="J23" s="136">
        <f>SUM(J17:J22)</f>
        <v>0</v>
      </c>
      <c r="K23" s="136"/>
    </row>
    <row r="24" spans="2:11" s="136" customFormat="1" ht="46.5" customHeight="1" x14ac:dyDescent="0.45">
      <c r="B24" s="114">
        <v>1.18</v>
      </c>
      <c r="C24" s="19" t="s">
        <v>41</v>
      </c>
      <c r="D24" s="139"/>
      <c r="E24" s="129"/>
      <c r="F24" s="130"/>
      <c r="G24" s="171"/>
      <c r="I24" s="136" t="str">
        <f>IF(D24="No evidence",0,IF(D24="Some evidence",1,IF(D24="Strong evidence",2," ")))</f>
        <v xml:space="preserve"> </v>
      </c>
      <c r="J24" s="136" t="str">
        <f t="shared" si="1"/>
        <v xml:space="preserve"> </v>
      </c>
    </row>
    <row r="25" spans="2:11" s="136" customFormat="1" ht="30.75" customHeight="1" x14ac:dyDescent="0.45">
      <c r="B25" s="114">
        <v>1.19</v>
      </c>
      <c r="C25" s="13" t="s">
        <v>0</v>
      </c>
      <c r="D25" s="139"/>
      <c r="E25" s="117"/>
      <c r="F25" s="126"/>
      <c r="G25" s="171"/>
      <c r="I25" s="136" t="str">
        <f t="shared" ref="I25:I27" si="4">IF(D25="No evidence",0,IF(D25="Some evidence",1,IF(D25="Strong evidence",2," ")))</f>
        <v xml:space="preserve"> </v>
      </c>
      <c r="J25" s="136" t="str">
        <f t="shared" si="1"/>
        <v xml:space="preserve"> </v>
      </c>
    </row>
    <row r="26" spans="2:11" s="136" customFormat="1" ht="45" customHeight="1" x14ac:dyDescent="0.45">
      <c r="B26" s="114">
        <v>1.2</v>
      </c>
      <c r="C26" s="13" t="s">
        <v>35</v>
      </c>
      <c r="D26" s="139"/>
      <c r="E26" s="118"/>
      <c r="F26" s="126"/>
      <c r="G26" s="171"/>
      <c r="I26" s="136" t="str">
        <f t="shared" si="4"/>
        <v xml:space="preserve"> </v>
      </c>
      <c r="J26" s="136" t="str">
        <f t="shared" si="1"/>
        <v xml:space="preserve"> </v>
      </c>
    </row>
    <row r="27" spans="2:11" s="136" customFormat="1" ht="32.25" customHeight="1" thickBot="1" x14ac:dyDescent="0.5">
      <c r="B27" s="119">
        <v>1.21</v>
      </c>
      <c r="C27" s="166" t="s">
        <v>71</v>
      </c>
      <c r="D27" s="167"/>
      <c r="E27" s="132"/>
      <c r="F27" s="128"/>
      <c r="G27" s="173"/>
      <c r="I27" s="136" t="str">
        <f t="shared" si="4"/>
        <v xml:space="preserve"> </v>
      </c>
      <c r="J27" s="136" t="str">
        <f t="shared" si="1"/>
        <v xml:space="preserve"> </v>
      </c>
    </row>
    <row r="28" spans="2:11" s="136" customFormat="1" ht="14.25" thickBot="1" x14ac:dyDescent="0.5">
      <c r="B28" s="108"/>
      <c r="C28" s="109"/>
      <c r="D28" s="168"/>
      <c r="E28" s="169"/>
      <c r="F28" s="169"/>
      <c r="G28" s="170"/>
      <c r="I28" s="136">
        <f>SUM(I24:I27)</f>
        <v>0</v>
      </c>
      <c r="J28" s="136">
        <f>SUM(J24:J27)</f>
        <v>0</v>
      </c>
    </row>
    <row r="29" spans="2:11" s="136" customFormat="1" x14ac:dyDescent="0.45">
      <c r="B29" s="143"/>
      <c r="C29" s="138"/>
      <c r="D29" s="144"/>
      <c r="G29" s="138"/>
    </row>
    <row r="30" spans="2:11" s="136" customFormat="1" x14ac:dyDescent="0.45">
      <c r="B30" s="143"/>
      <c r="C30" s="138"/>
      <c r="D30" s="144"/>
      <c r="G30" s="138"/>
    </row>
    <row r="31" spans="2:11" s="136" customFormat="1" x14ac:dyDescent="0.45">
      <c r="B31" s="143"/>
      <c r="C31" s="138"/>
      <c r="D31" s="144"/>
      <c r="G31" s="138"/>
    </row>
    <row r="32" spans="2:11" s="136" customFormat="1" x14ac:dyDescent="0.45">
      <c r="B32" s="143"/>
      <c r="C32" s="138"/>
      <c r="D32" s="144"/>
      <c r="G32" s="138"/>
    </row>
    <row r="33" spans="2:7" s="136" customFormat="1" x14ac:dyDescent="0.45">
      <c r="B33" s="143"/>
      <c r="C33" s="138"/>
      <c r="D33" s="144"/>
      <c r="G33" s="138"/>
    </row>
    <row r="34" spans="2:7" s="136" customFormat="1" x14ac:dyDescent="0.45">
      <c r="B34" s="143"/>
      <c r="C34" s="138"/>
      <c r="D34" s="144"/>
      <c r="G34" s="138"/>
    </row>
    <row r="35" spans="2:7" s="136" customFormat="1" x14ac:dyDescent="0.45">
      <c r="B35" s="143"/>
      <c r="C35" s="138"/>
      <c r="D35" s="144"/>
      <c r="G35" s="138"/>
    </row>
  </sheetData>
  <dataValidations count="1">
    <dataValidation type="list" allowBlank="1" showInputMessage="1" showErrorMessage="1" sqref="D4:D8 G10:G15 D24:D27 G17:G22 G24:G27 D10:D15 D17:D22 G4:G8" xr:uid="{00000000-0002-0000-0200-000000000000}">
      <formula1>$K$3:$K$6</formula1>
    </dataValidation>
  </dataValidations>
  <pageMargins left="0.7" right="0.7" top="0.75" bottom="0.75" header="0.3" footer="0.3"/>
  <pageSetup paperSize="8" scale="89" fitToHeight="0" orientation="landscape" r:id="rId1"/>
  <rowBreaks count="1" manualBreakCount="1">
    <brk id="15" min="1" max="6" man="1"/>
  </rowBreaks>
  <colBreaks count="1" manualBreakCount="1">
    <brk id="6" min="1" max="26" man="1"/>
  </colBreaks>
  <ignoredErrors>
    <ignoredError sqref="B5"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pageSetUpPr fitToPage="1"/>
  </sheetPr>
  <dimension ref="B1:K25"/>
  <sheetViews>
    <sheetView showGridLines="0" showRowColHeaders="0" topLeftCell="A10" zoomScale="80" zoomScaleNormal="80" workbookViewId="0">
      <selection activeCell="C14" sqref="C14"/>
    </sheetView>
  </sheetViews>
  <sheetFormatPr defaultColWidth="9.1328125" defaultRowHeight="13.5" x14ac:dyDescent="0.35"/>
  <cols>
    <col min="1" max="1" width="3.265625" style="2" customWidth="1"/>
    <col min="2" max="2" width="6" style="5" customWidth="1"/>
    <col min="3" max="3" width="58.1328125" style="9" customWidth="1"/>
    <col min="4" max="4" width="10.73046875" style="11" customWidth="1"/>
    <col min="5" max="5" width="65.1328125" style="2" customWidth="1"/>
    <col min="6" max="6" width="62.86328125" style="2" customWidth="1"/>
    <col min="7" max="7" width="12.73046875" style="2" customWidth="1"/>
    <col min="8" max="8" width="3.1328125" style="2" customWidth="1"/>
    <col min="9" max="11" width="9.1328125" style="2" hidden="1" customWidth="1"/>
    <col min="12" max="13" width="9.1328125" style="2" customWidth="1"/>
    <col min="14" max="16384" width="9.1328125" style="2"/>
  </cols>
  <sheetData>
    <row r="1" spans="2:11" s="3" customFormat="1" ht="17.25" customHeight="1" thickBot="1" x14ac:dyDescent="0.45">
      <c r="B1" s="68"/>
      <c r="F1" s="32"/>
      <c r="G1" s="32"/>
    </row>
    <row r="2" spans="2:11" ht="13.9" x14ac:dyDescent="0.4">
      <c r="B2" s="45">
        <v>2</v>
      </c>
      <c r="C2" s="46" t="s">
        <v>6</v>
      </c>
      <c r="D2" s="165"/>
      <c r="E2" s="104"/>
      <c r="F2" s="104"/>
      <c r="G2" s="106"/>
    </row>
    <row r="3" spans="2:11" s="8" customFormat="1" ht="27.75" x14ac:dyDescent="0.35">
      <c r="B3" s="53"/>
      <c r="C3" s="29" t="s">
        <v>11</v>
      </c>
      <c r="D3" s="105" t="s">
        <v>28</v>
      </c>
      <c r="E3" s="94" t="s">
        <v>17</v>
      </c>
      <c r="F3" s="93" t="s">
        <v>19</v>
      </c>
      <c r="G3" s="58" t="s">
        <v>61</v>
      </c>
    </row>
    <row r="4" spans="2:11" ht="90" customHeight="1" x14ac:dyDescent="0.35">
      <c r="B4" s="122">
        <v>2.1</v>
      </c>
      <c r="C4" s="13" t="s">
        <v>43</v>
      </c>
      <c r="D4" s="15"/>
      <c r="E4" s="6"/>
      <c r="F4" s="72"/>
      <c r="G4" s="62"/>
      <c r="I4" s="2" t="str">
        <f>IF(D4="No evidence",0,IF(D4="Some evidence",1,IF(D4="Strong evidence",2," ")))</f>
        <v xml:space="preserve"> </v>
      </c>
      <c r="J4" s="2" t="str">
        <f>IF(G4="No evidence",0,IF(G4="Some evidence",1,IF(G4="Strong evidence",2," ")))</f>
        <v xml:space="preserve"> </v>
      </c>
      <c r="K4" s="2" t="s">
        <v>63</v>
      </c>
    </row>
    <row r="5" spans="2:11" ht="40.5" x14ac:dyDescent="0.35">
      <c r="B5" s="122">
        <v>2.2000000000000002</v>
      </c>
      <c r="C5" s="13" t="s">
        <v>44</v>
      </c>
      <c r="D5" s="15"/>
      <c r="E5" s="6"/>
      <c r="F5" s="72"/>
      <c r="G5" s="62"/>
      <c r="I5" s="2" t="str">
        <f t="shared" ref="I5:I20" si="0">IF(D5="No evidence",0,IF(D5="Some evidence",1,IF(D5="Strong evidence",2," ")))</f>
        <v xml:space="preserve"> </v>
      </c>
      <c r="J5" s="2" t="str">
        <f t="shared" ref="J5:J20" si="1">IF(G5="No evidence",0,IF(G5="Some evidence",1,IF(G5="Strong evidence",2," ")))</f>
        <v xml:space="preserve"> </v>
      </c>
      <c r="K5" s="2" t="s">
        <v>64</v>
      </c>
    </row>
    <row r="6" spans="2:11" ht="60.75" customHeight="1" x14ac:dyDescent="0.35">
      <c r="B6" s="122">
        <v>2.2999999999999998</v>
      </c>
      <c r="C6" s="14" t="s">
        <v>25</v>
      </c>
      <c r="D6" s="15"/>
      <c r="E6" s="6"/>
      <c r="F6" s="72"/>
      <c r="G6" s="62"/>
      <c r="I6" s="2" t="str">
        <f t="shared" si="0"/>
        <v xml:space="preserve"> </v>
      </c>
      <c r="J6" s="2" t="str">
        <f t="shared" si="1"/>
        <v xml:space="preserve"> </v>
      </c>
      <c r="K6" s="2" t="s">
        <v>65</v>
      </c>
    </row>
    <row r="7" spans="2:11" ht="40.5" x14ac:dyDescent="0.35">
      <c r="B7" s="122">
        <v>2.4</v>
      </c>
      <c r="C7" s="72" t="s">
        <v>38</v>
      </c>
      <c r="D7" s="15"/>
      <c r="E7" s="161"/>
      <c r="F7" s="72"/>
      <c r="G7" s="62"/>
      <c r="I7" s="2" t="str">
        <f t="shared" si="0"/>
        <v xml:space="preserve"> </v>
      </c>
      <c r="J7" s="2" t="str">
        <f t="shared" si="1"/>
        <v xml:space="preserve"> </v>
      </c>
    </row>
    <row r="8" spans="2:11" ht="54" x14ac:dyDescent="0.35">
      <c r="B8" s="122">
        <v>2.5</v>
      </c>
      <c r="C8" s="79" t="s">
        <v>66</v>
      </c>
      <c r="D8" s="15"/>
      <c r="E8" s="161"/>
      <c r="F8" s="72"/>
      <c r="G8" s="62"/>
      <c r="I8" s="2" t="str">
        <f t="shared" si="0"/>
        <v xml:space="preserve"> </v>
      </c>
      <c r="J8" s="2" t="str">
        <f t="shared" si="1"/>
        <v xml:space="preserve"> </v>
      </c>
    </row>
    <row r="9" spans="2:11" ht="54" x14ac:dyDescent="0.35">
      <c r="B9" s="122">
        <v>2.6</v>
      </c>
      <c r="C9" s="72" t="s">
        <v>72</v>
      </c>
      <c r="D9" s="15"/>
      <c r="E9" s="6"/>
      <c r="F9" s="72"/>
      <c r="G9" s="62"/>
      <c r="I9" s="2" t="str">
        <f t="shared" si="0"/>
        <v xml:space="preserve"> </v>
      </c>
      <c r="J9" s="2" t="str">
        <f t="shared" si="1"/>
        <v xml:space="preserve"> </v>
      </c>
    </row>
    <row r="10" spans="2:11" ht="13.9" x14ac:dyDescent="0.4">
      <c r="B10" s="125"/>
      <c r="C10" s="22" t="s">
        <v>12</v>
      </c>
      <c r="D10" s="75" t="s">
        <v>28</v>
      </c>
      <c r="E10" s="26" t="s">
        <v>17</v>
      </c>
      <c r="F10" s="145" t="s">
        <v>19</v>
      </c>
      <c r="G10" s="174"/>
      <c r="I10" s="2">
        <f>SUM(I4:I9)</f>
        <v>0</v>
      </c>
      <c r="J10" s="2">
        <f>SUM(J4:J9)</f>
        <v>0</v>
      </c>
    </row>
    <row r="11" spans="2:11" ht="54" x14ac:dyDescent="0.35">
      <c r="B11" s="122">
        <v>2.7</v>
      </c>
      <c r="C11" s="72" t="s">
        <v>46</v>
      </c>
      <c r="D11" s="15"/>
      <c r="E11" s="6"/>
      <c r="F11" s="72"/>
      <c r="G11" s="62"/>
      <c r="I11" s="2" t="str">
        <f t="shared" si="0"/>
        <v xml:space="preserve"> </v>
      </c>
      <c r="J11" s="2" t="str">
        <f t="shared" si="1"/>
        <v xml:space="preserve"> </v>
      </c>
    </row>
    <row r="12" spans="2:11" ht="82.5" customHeight="1" x14ac:dyDescent="0.35">
      <c r="B12" s="122">
        <v>2.8</v>
      </c>
      <c r="C12" s="72" t="s">
        <v>102</v>
      </c>
      <c r="D12" s="15"/>
      <c r="E12" s="6"/>
      <c r="F12" s="72"/>
      <c r="G12" s="62"/>
      <c r="I12" s="2" t="str">
        <f t="shared" si="0"/>
        <v xml:space="preserve"> </v>
      </c>
      <c r="J12" s="2" t="str">
        <f t="shared" si="1"/>
        <v xml:space="preserve"> </v>
      </c>
    </row>
    <row r="13" spans="2:11" ht="40.5" x14ac:dyDescent="0.35">
      <c r="B13" s="122">
        <v>2.9</v>
      </c>
      <c r="C13" s="81" t="s">
        <v>45</v>
      </c>
      <c r="D13" s="15"/>
      <c r="E13" s="6"/>
      <c r="F13" s="72"/>
      <c r="G13" s="62"/>
      <c r="I13" s="2" t="str">
        <f t="shared" si="0"/>
        <v xml:space="preserve"> </v>
      </c>
      <c r="J13" s="2" t="str">
        <f t="shared" si="1"/>
        <v xml:space="preserve"> </v>
      </c>
    </row>
    <row r="14" spans="2:11" ht="67.5" x14ac:dyDescent="0.35">
      <c r="B14" s="115">
        <v>2.1</v>
      </c>
      <c r="C14" s="156" t="s">
        <v>93</v>
      </c>
      <c r="D14" s="15"/>
      <c r="E14" s="164"/>
      <c r="F14" s="72"/>
      <c r="G14" s="62"/>
      <c r="I14" s="2" t="str">
        <f t="shared" si="0"/>
        <v xml:space="preserve"> </v>
      </c>
      <c r="J14" s="2" t="str">
        <f t="shared" si="1"/>
        <v xml:space="preserve"> </v>
      </c>
    </row>
    <row r="15" spans="2:11" ht="67.5" x14ac:dyDescent="0.35">
      <c r="B15" s="115">
        <v>2.11</v>
      </c>
      <c r="C15" s="72" t="s">
        <v>76</v>
      </c>
      <c r="D15" s="15"/>
      <c r="E15" s="6"/>
      <c r="F15" s="72"/>
      <c r="G15" s="62"/>
      <c r="I15" s="2" t="str">
        <f t="shared" si="0"/>
        <v xml:space="preserve"> </v>
      </c>
      <c r="J15" s="2" t="str">
        <f t="shared" si="1"/>
        <v xml:space="preserve"> </v>
      </c>
    </row>
    <row r="16" spans="2:11" ht="13.9" x14ac:dyDescent="0.4">
      <c r="B16" s="124"/>
      <c r="C16" s="26" t="s">
        <v>34</v>
      </c>
      <c r="D16" s="75"/>
      <c r="E16" s="26" t="s">
        <v>17</v>
      </c>
      <c r="F16" s="145" t="s">
        <v>19</v>
      </c>
      <c r="G16" s="174"/>
      <c r="I16" s="2">
        <f>SUM(I11:I15)</f>
        <v>0</v>
      </c>
      <c r="J16" s="2">
        <f>SUM(J11:J15)</f>
        <v>0</v>
      </c>
    </row>
    <row r="17" spans="2:10" ht="40.5" x14ac:dyDescent="0.35">
      <c r="B17" s="114">
        <v>2.12</v>
      </c>
      <c r="C17" s="21" t="s">
        <v>77</v>
      </c>
      <c r="D17" s="15"/>
      <c r="E17" s="163"/>
      <c r="F17" s="130"/>
      <c r="G17" s="62"/>
      <c r="I17" s="2" t="str">
        <f t="shared" si="0"/>
        <v xml:space="preserve"> </v>
      </c>
      <c r="J17" s="2" t="str">
        <f t="shared" si="1"/>
        <v xml:space="preserve"> </v>
      </c>
    </row>
    <row r="18" spans="2:10" ht="40.5" x14ac:dyDescent="0.35">
      <c r="B18" s="114">
        <v>2.13</v>
      </c>
      <c r="C18" s="6" t="s">
        <v>78</v>
      </c>
      <c r="D18" s="15"/>
      <c r="E18" s="163"/>
      <c r="F18" s="126"/>
      <c r="G18" s="62"/>
      <c r="I18" s="2" t="str">
        <f t="shared" si="0"/>
        <v xml:space="preserve"> </v>
      </c>
      <c r="J18" s="2" t="str">
        <f t="shared" si="1"/>
        <v xml:space="preserve"> </v>
      </c>
    </row>
    <row r="19" spans="2:10" ht="117.75" customHeight="1" x14ac:dyDescent="0.35">
      <c r="B19" s="114">
        <v>2.14</v>
      </c>
      <c r="C19" s="6" t="s">
        <v>67</v>
      </c>
      <c r="D19" s="15"/>
      <c r="E19" s="163"/>
      <c r="F19" s="126"/>
      <c r="G19" s="62"/>
      <c r="I19" s="2" t="str">
        <f t="shared" si="0"/>
        <v xml:space="preserve"> </v>
      </c>
      <c r="J19" s="2" t="str">
        <f t="shared" si="1"/>
        <v xml:space="preserve"> </v>
      </c>
    </row>
    <row r="20" spans="2:10" ht="46.5" customHeight="1" x14ac:dyDescent="0.35">
      <c r="B20" s="114">
        <v>2.15</v>
      </c>
      <c r="C20" s="37" t="s">
        <v>33</v>
      </c>
      <c r="D20" s="15"/>
      <c r="E20" s="163"/>
      <c r="F20" s="128"/>
      <c r="G20" s="62"/>
      <c r="I20" s="2" t="str">
        <f t="shared" si="0"/>
        <v xml:space="preserve"> </v>
      </c>
      <c r="J20" s="2" t="str">
        <f t="shared" si="1"/>
        <v xml:space="preserve"> </v>
      </c>
    </row>
    <row r="21" spans="2:10" ht="14.25" thickBot="1" x14ac:dyDescent="0.4">
      <c r="B21" s="49"/>
      <c r="C21" s="50"/>
      <c r="D21" s="51"/>
      <c r="E21" s="52"/>
      <c r="F21" s="52"/>
      <c r="G21" s="175"/>
      <c r="I21" s="2">
        <f>SUM(I17:I20)</f>
        <v>0</v>
      </c>
      <c r="J21" s="2">
        <f>SUM(J17:J20)</f>
        <v>0</v>
      </c>
    </row>
    <row r="22" spans="2:10" s="8" customFormat="1" x14ac:dyDescent="0.35">
      <c r="B22" s="41"/>
      <c r="C22" s="39"/>
      <c r="D22" s="40"/>
      <c r="E22" s="17"/>
    </row>
    <row r="23" spans="2:10" s="8" customFormat="1" ht="13.9" x14ac:dyDescent="0.35">
      <c r="B23" s="41"/>
      <c r="C23" s="39"/>
      <c r="D23" s="42"/>
      <c r="E23" s="17"/>
    </row>
    <row r="24" spans="2:10" s="8" customFormat="1" x14ac:dyDescent="0.35">
      <c r="B24" s="41"/>
      <c r="C24" s="39"/>
      <c r="D24" s="40"/>
      <c r="E24" s="17"/>
    </row>
    <row r="25" spans="2:10" s="8" customFormat="1" x14ac:dyDescent="0.35">
      <c r="B25" s="41"/>
      <c r="C25" s="39"/>
      <c r="D25" s="40"/>
      <c r="E25" s="17"/>
    </row>
  </sheetData>
  <dataValidations count="1">
    <dataValidation type="list" allowBlank="1" showInputMessage="1" showErrorMessage="1" sqref="D4:D9 D11:D15 D17:D20 G17:G20 G11:G15 G4:G9" xr:uid="{00000000-0002-0000-0300-000000000000}">
      <formula1>$K$3:$K$6</formula1>
    </dataValidation>
  </dataValidations>
  <pageMargins left="0.7" right="0.7" top="0.75" bottom="0.75" header="0.3" footer="0.3"/>
  <pageSetup paperSize="8" scale="89" fitToHeight="0" orientation="landscape" r:id="rId1"/>
  <rowBreaks count="1" manualBreakCount="1">
    <brk id="15" min="1" max="6" man="1"/>
  </rowBreaks>
  <colBreaks count="1" manualBreakCount="1">
    <brk id="6" min="1"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39997558519241921"/>
    <pageSetUpPr fitToPage="1"/>
  </sheetPr>
  <dimension ref="B1:L28"/>
  <sheetViews>
    <sheetView showGridLines="0" showRowColHeaders="0" zoomScale="80" zoomScaleNormal="80" workbookViewId="0">
      <selection activeCell="E4" sqref="E4"/>
    </sheetView>
  </sheetViews>
  <sheetFormatPr defaultColWidth="9.1328125" defaultRowHeight="13.5" x14ac:dyDescent="0.35"/>
  <cols>
    <col min="1" max="1" width="3.265625" style="2" customWidth="1"/>
    <col min="2" max="2" width="6" style="5" customWidth="1"/>
    <col min="3" max="3" width="58.1328125" style="9" customWidth="1"/>
    <col min="4" max="4" width="10.73046875" style="11" customWidth="1"/>
    <col min="5" max="5" width="65.1328125" style="2" customWidth="1"/>
    <col min="6" max="6" width="62.86328125" style="2" customWidth="1"/>
    <col min="7" max="7" width="12.73046875" style="11" customWidth="1"/>
    <col min="8" max="8" width="3.1328125" style="2" customWidth="1"/>
    <col min="9" max="11" width="9.1328125" style="2" hidden="1" customWidth="1"/>
    <col min="12" max="12" width="9.1328125" style="2" customWidth="1"/>
    <col min="13" max="16384" width="9.1328125" style="2"/>
  </cols>
  <sheetData>
    <row r="1" spans="2:12" s="3" customFormat="1" ht="17.25" customHeight="1" thickBot="1" x14ac:dyDescent="0.45">
      <c r="B1" s="68"/>
      <c r="C1" s="65"/>
      <c r="D1" s="65"/>
      <c r="E1" s="32"/>
      <c r="F1" s="32"/>
      <c r="G1" s="65"/>
    </row>
    <row r="2" spans="2:12" ht="13.9" x14ac:dyDescent="0.4">
      <c r="B2" s="45">
        <v>3</v>
      </c>
      <c r="C2" s="46" t="s">
        <v>7</v>
      </c>
      <c r="D2" s="165"/>
      <c r="E2" s="104"/>
      <c r="F2" s="104"/>
      <c r="G2" s="106"/>
      <c r="H2" s="83"/>
      <c r="I2" s="83"/>
      <c r="J2" s="83"/>
      <c r="K2" s="83"/>
      <c r="L2" s="83"/>
    </row>
    <row r="3" spans="2:12" s="8" customFormat="1" ht="27.75" x14ac:dyDescent="0.35">
      <c r="B3" s="53"/>
      <c r="C3" s="29" t="s">
        <v>7</v>
      </c>
      <c r="D3" s="105" t="s">
        <v>28</v>
      </c>
      <c r="E3" s="94" t="s">
        <v>17</v>
      </c>
      <c r="F3" s="93" t="s">
        <v>19</v>
      </c>
      <c r="G3" s="58" t="s">
        <v>61</v>
      </c>
      <c r="H3" s="84"/>
      <c r="L3" s="84"/>
    </row>
    <row r="4" spans="2:12" ht="47.25" customHeight="1" x14ac:dyDescent="0.35">
      <c r="B4" s="122">
        <v>3.1</v>
      </c>
      <c r="C4" s="14" t="s">
        <v>47</v>
      </c>
      <c r="D4" s="15"/>
      <c r="E4" s="6"/>
      <c r="F4" s="72"/>
      <c r="G4" s="62"/>
      <c r="I4" s="2" t="str">
        <f>IF(D4="No evidence",0,IF(D4="Some evidence",1,IF(D4="Strong evidence",2," ")))</f>
        <v xml:space="preserve"> </v>
      </c>
      <c r="J4" s="2" t="str">
        <f>IF(G4="No evidence",0,IF(G4="Some evidence",1,IF(G4="Strong evidence",2," ")))</f>
        <v xml:space="preserve"> </v>
      </c>
      <c r="K4" s="2" t="s">
        <v>63</v>
      </c>
      <c r="L4" s="83"/>
    </row>
    <row r="5" spans="2:12" ht="66" customHeight="1" x14ac:dyDescent="0.35">
      <c r="B5" s="122">
        <v>3.2</v>
      </c>
      <c r="C5" s="14" t="s">
        <v>73</v>
      </c>
      <c r="D5" s="15"/>
      <c r="E5" s="6"/>
      <c r="F5" s="72"/>
      <c r="G5" s="62"/>
      <c r="I5" s="2" t="str">
        <f t="shared" ref="I5:I7" si="0">IF(D5="No evidence",0,IF(D5="Some evidence",1,IF(D5="Strong evidence",2," ")))</f>
        <v xml:space="preserve"> </v>
      </c>
      <c r="J5" s="2" t="str">
        <f t="shared" ref="J5:J7" si="1">IF(G5="No evidence",0,IF(G5="Some evidence",1,IF(G5="Strong evidence",2," ")))</f>
        <v xml:space="preserve"> </v>
      </c>
      <c r="K5" s="2" t="s">
        <v>64</v>
      </c>
      <c r="L5" s="83"/>
    </row>
    <row r="6" spans="2:12" ht="44.45" customHeight="1" x14ac:dyDescent="0.35">
      <c r="B6" s="122">
        <v>3.3</v>
      </c>
      <c r="C6" s="14" t="s">
        <v>86</v>
      </c>
      <c r="D6" s="15"/>
      <c r="E6" s="6"/>
      <c r="F6" s="72"/>
      <c r="G6" s="62"/>
      <c r="I6" s="2" t="str">
        <f t="shared" si="0"/>
        <v xml:space="preserve"> </v>
      </c>
      <c r="J6" s="2" t="str">
        <f t="shared" si="1"/>
        <v xml:space="preserve"> </v>
      </c>
      <c r="K6" s="2" t="s">
        <v>65</v>
      </c>
      <c r="L6" s="83"/>
    </row>
    <row r="7" spans="2:12" ht="51.75" customHeight="1" x14ac:dyDescent="0.35">
      <c r="B7" s="122">
        <v>3.4</v>
      </c>
      <c r="C7" s="38" t="s">
        <v>27</v>
      </c>
      <c r="D7" s="15"/>
      <c r="E7" s="6"/>
      <c r="F7" s="72"/>
      <c r="G7" s="62"/>
      <c r="I7" s="2" t="str">
        <f t="shared" si="0"/>
        <v xml:space="preserve"> </v>
      </c>
      <c r="J7" s="2" t="str">
        <f t="shared" si="1"/>
        <v xml:space="preserve"> </v>
      </c>
      <c r="L7" s="83"/>
    </row>
    <row r="8" spans="2:12" ht="14.25" thickBot="1" x14ac:dyDescent="0.4">
      <c r="B8" s="49"/>
      <c r="C8" s="50"/>
      <c r="D8" s="51"/>
      <c r="E8" s="52"/>
      <c r="F8" s="52"/>
      <c r="G8" s="175"/>
      <c r="I8" s="2">
        <f>SUM(I4:I7)</f>
        <v>0</v>
      </c>
      <c r="J8" s="2">
        <f>SUM(J4:J7)</f>
        <v>0</v>
      </c>
      <c r="L8" s="83"/>
    </row>
    <row r="9" spans="2:12" x14ac:dyDescent="0.35">
      <c r="B9" s="1"/>
      <c r="C9" s="10"/>
      <c r="D9" s="12"/>
      <c r="E9" s="3"/>
      <c r="F9" s="3"/>
      <c r="G9" s="12"/>
    </row>
    <row r="10" spans="2:12" x14ac:dyDescent="0.35">
      <c r="B10" s="4"/>
      <c r="C10" s="10"/>
      <c r="D10" s="12"/>
      <c r="E10" s="3"/>
      <c r="F10" s="3"/>
      <c r="G10" s="12"/>
    </row>
    <row r="11" spans="2:12" x14ac:dyDescent="0.35">
      <c r="B11" s="4"/>
      <c r="C11" s="10"/>
      <c r="D11" s="12"/>
      <c r="E11" s="3"/>
      <c r="F11" s="3"/>
      <c r="G11" s="12"/>
    </row>
    <row r="12" spans="2:12" x14ac:dyDescent="0.35">
      <c r="C12" s="10"/>
      <c r="D12" s="12"/>
      <c r="E12" s="3"/>
      <c r="F12" s="3"/>
      <c r="G12" s="12"/>
    </row>
    <row r="13" spans="2:12" x14ac:dyDescent="0.35">
      <c r="C13" s="39"/>
      <c r="D13" s="40"/>
      <c r="E13" s="17"/>
      <c r="F13" s="3"/>
      <c r="G13" s="12"/>
    </row>
    <row r="14" spans="2:12" x14ac:dyDescent="0.35">
      <c r="B14" s="4"/>
      <c r="C14" s="39"/>
      <c r="D14" s="40"/>
      <c r="E14" s="17"/>
      <c r="F14" s="3"/>
      <c r="G14" s="12"/>
    </row>
    <row r="15" spans="2:12" x14ac:dyDescent="0.35">
      <c r="B15" s="4"/>
      <c r="C15" s="39"/>
      <c r="D15" s="40"/>
      <c r="E15" s="17"/>
      <c r="F15" s="3"/>
      <c r="G15" s="12"/>
    </row>
    <row r="16" spans="2:12" x14ac:dyDescent="0.35">
      <c r="B16" s="4"/>
      <c r="C16" s="39"/>
      <c r="D16" s="40"/>
      <c r="E16" s="17"/>
      <c r="F16" s="3"/>
      <c r="G16" s="12"/>
    </row>
    <row r="17" spans="2:7" ht="13.9" x14ac:dyDescent="0.35">
      <c r="B17" s="4"/>
      <c r="C17" s="39"/>
      <c r="D17" s="42"/>
      <c r="E17" s="17"/>
      <c r="F17" s="3"/>
      <c r="G17" s="12"/>
    </row>
    <row r="18" spans="2:7" x14ac:dyDescent="0.35">
      <c r="C18" s="39"/>
      <c r="D18" s="40"/>
      <c r="E18" s="17"/>
      <c r="F18" s="3"/>
      <c r="G18" s="12"/>
    </row>
    <row r="19" spans="2:7" x14ac:dyDescent="0.35">
      <c r="C19" s="39"/>
      <c r="D19" s="40"/>
      <c r="E19" s="17"/>
      <c r="F19" s="3"/>
      <c r="G19" s="12"/>
    </row>
    <row r="20" spans="2:7" x14ac:dyDescent="0.35">
      <c r="C20" s="39"/>
      <c r="D20" s="40"/>
      <c r="E20" s="17"/>
      <c r="F20" s="3"/>
      <c r="G20" s="12"/>
    </row>
    <row r="21" spans="2:7" x14ac:dyDescent="0.35">
      <c r="C21" s="39"/>
      <c r="D21" s="40"/>
      <c r="E21" s="17"/>
      <c r="F21" s="3"/>
      <c r="G21" s="12"/>
    </row>
    <row r="22" spans="2:7" x14ac:dyDescent="0.35">
      <c r="C22" s="39"/>
      <c r="D22" s="40"/>
      <c r="E22" s="17"/>
      <c r="F22" s="3"/>
      <c r="G22" s="12"/>
    </row>
    <row r="23" spans="2:7" ht="13.9" x14ac:dyDescent="0.35">
      <c r="C23" s="39"/>
      <c r="D23" s="42"/>
      <c r="E23" s="17"/>
    </row>
    <row r="24" spans="2:7" x14ac:dyDescent="0.35">
      <c r="C24" s="39"/>
      <c r="D24" s="40"/>
      <c r="E24" s="17"/>
    </row>
    <row r="25" spans="2:7" x14ac:dyDescent="0.35">
      <c r="C25" s="39"/>
      <c r="D25" s="40"/>
      <c r="E25" s="17"/>
    </row>
    <row r="26" spans="2:7" x14ac:dyDescent="0.35">
      <c r="C26" s="39"/>
      <c r="D26" s="40"/>
      <c r="E26" s="17"/>
    </row>
    <row r="27" spans="2:7" x14ac:dyDescent="0.35">
      <c r="C27" s="39"/>
      <c r="D27" s="40"/>
      <c r="E27" s="17"/>
    </row>
    <row r="28" spans="2:7" x14ac:dyDescent="0.35">
      <c r="C28" s="39"/>
      <c r="D28" s="40"/>
      <c r="E28" s="17"/>
    </row>
  </sheetData>
  <dataValidations count="1">
    <dataValidation type="list" allowBlank="1" showInputMessage="1" showErrorMessage="1" sqref="D4:D7 G4:G7" xr:uid="{00000000-0002-0000-0400-000000000000}">
      <formula1>$K$3:$K$6</formula1>
    </dataValidation>
  </dataValidations>
  <pageMargins left="0.7" right="0.7" top="0.75" bottom="0.75" header="0.3" footer="0.3"/>
  <pageSetup paperSize="8" scale="8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39997558519241921"/>
    <pageSetUpPr fitToPage="1"/>
  </sheetPr>
  <dimension ref="B1:PS26"/>
  <sheetViews>
    <sheetView showGridLines="0" showRowColHeaders="0" topLeftCell="A16" zoomScale="80" zoomScaleNormal="80" workbookViewId="0">
      <selection activeCell="C13" sqref="C13"/>
    </sheetView>
  </sheetViews>
  <sheetFormatPr defaultColWidth="9.1328125" defaultRowHeight="13.5" x14ac:dyDescent="0.35"/>
  <cols>
    <col min="1" max="1" width="3.265625" style="2" customWidth="1"/>
    <col min="2" max="2" width="6" style="5" customWidth="1"/>
    <col min="3" max="3" width="58.1328125" style="9" customWidth="1"/>
    <col min="4" max="4" width="10.73046875" style="11" customWidth="1"/>
    <col min="5" max="5" width="65.1328125" style="2" customWidth="1"/>
    <col min="6" max="6" width="62.86328125" style="2" customWidth="1"/>
    <col min="7" max="7" width="12.73046875" style="11" customWidth="1"/>
    <col min="8" max="8" width="3.1328125" style="2" customWidth="1"/>
    <col min="9" max="11" width="9.1328125" style="2" hidden="1" customWidth="1"/>
    <col min="12" max="16384" width="9.1328125" style="2"/>
  </cols>
  <sheetData>
    <row r="1" spans="2:435" s="3" customFormat="1" ht="17.25" customHeight="1" thickBot="1" x14ac:dyDescent="0.45">
      <c r="B1" s="68"/>
      <c r="C1" s="65"/>
      <c r="D1" s="65"/>
      <c r="E1" s="32"/>
      <c r="F1" s="32"/>
      <c r="G1" s="65"/>
    </row>
    <row r="2" spans="2:435" ht="13.9" x14ac:dyDescent="0.4">
      <c r="B2" s="45">
        <v>4</v>
      </c>
      <c r="C2" s="46" t="s">
        <v>8</v>
      </c>
      <c r="D2" s="165"/>
      <c r="E2" s="104"/>
      <c r="F2" s="104"/>
      <c r="G2" s="106"/>
    </row>
    <row r="3" spans="2:435" s="8" customFormat="1" ht="27.75" x14ac:dyDescent="0.35">
      <c r="B3" s="53"/>
      <c r="C3" s="29" t="s">
        <v>14</v>
      </c>
      <c r="D3" s="105" t="s">
        <v>28</v>
      </c>
      <c r="E3" s="94" t="s">
        <v>17</v>
      </c>
      <c r="F3" s="93" t="s">
        <v>19</v>
      </c>
      <c r="G3" s="58" t="s">
        <v>61</v>
      </c>
      <c r="H3" s="17"/>
    </row>
    <row r="4" spans="2:435" ht="40.5" x14ac:dyDescent="0.35">
      <c r="B4" s="122">
        <v>4.0999999999999996</v>
      </c>
      <c r="C4" s="72" t="s">
        <v>79</v>
      </c>
      <c r="D4" s="15"/>
      <c r="E4" s="161"/>
      <c r="F4" s="72"/>
      <c r="G4" s="62"/>
      <c r="I4" s="2" t="str">
        <f>IF(D4="No evidence",0,IF(D4="Some evidence",1,IF(D4="Strong evidence",2," ")))</f>
        <v xml:space="preserve"> </v>
      </c>
      <c r="J4" s="2" t="str">
        <f>IF(G4="No evidence",0,IF(G4="Some evidence",1,IF(G4="Strong evidence",2," ")))</f>
        <v xml:space="preserve"> </v>
      </c>
      <c r="K4" s="2" t="s">
        <v>63</v>
      </c>
    </row>
    <row r="5" spans="2:435" ht="31.5" customHeight="1" x14ac:dyDescent="0.35">
      <c r="B5" s="122">
        <v>4.2</v>
      </c>
      <c r="C5" s="72" t="s">
        <v>74</v>
      </c>
      <c r="D5" s="15"/>
      <c r="E5" s="6"/>
      <c r="F5" s="72"/>
      <c r="G5" s="62"/>
      <c r="I5" s="2" t="str">
        <f>IF(D5="No evidence",0,IF(D5="Some evidence",1,IF(D5="Strong evidence",2," ")))</f>
        <v xml:space="preserve"> </v>
      </c>
      <c r="J5" s="2" t="str">
        <f t="shared" ref="J5:J25" si="0">IF(G5="No evidence",0,IF(G5="Some evidence",1,IF(G5="Strong evidence",2," ")))</f>
        <v xml:space="preserve"> </v>
      </c>
      <c r="K5" s="2" t="s">
        <v>64</v>
      </c>
      <c r="PS5" s="2">
        <v>1</v>
      </c>
    </row>
    <row r="6" spans="2:435" ht="134.25" customHeight="1" x14ac:dyDescent="0.35">
      <c r="B6" s="122">
        <v>4.3</v>
      </c>
      <c r="C6" s="13" t="s">
        <v>4</v>
      </c>
      <c r="D6" s="15"/>
      <c r="E6" s="6"/>
      <c r="F6" s="72"/>
      <c r="G6" s="62"/>
      <c r="I6" s="2" t="str">
        <f>IF(D6="No evidence",0,IF(D6="Some evidence",1,IF(D6="Strong evidence",2," ")))</f>
        <v xml:space="preserve"> </v>
      </c>
      <c r="J6" s="2" t="str">
        <f t="shared" si="0"/>
        <v xml:space="preserve"> </v>
      </c>
      <c r="K6" s="2" t="s">
        <v>65</v>
      </c>
    </row>
    <row r="7" spans="2:435" ht="13.9" x14ac:dyDescent="0.4">
      <c r="B7" s="125"/>
      <c r="C7" s="22" t="s">
        <v>13</v>
      </c>
      <c r="D7" s="67" t="s">
        <v>28</v>
      </c>
      <c r="E7" s="146" t="s">
        <v>17</v>
      </c>
      <c r="F7" s="145" t="s">
        <v>19</v>
      </c>
      <c r="G7" s="174"/>
      <c r="I7" s="2">
        <f>SUM(I4:I6)</f>
        <v>0</v>
      </c>
      <c r="J7" s="2">
        <f>SUM(J4:J6)</f>
        <v>0</v>
      </c>
    </row>
    <row r="8" spans="2:435" ht="54" x14ac:dyDescent="0.35">
      <c r="B8" s="121">
        <v>4.4000000000000004</v>
      </c>
      <c r="C8" s="20" t="s">
        <v>1</v>
      </c>
      <c r="D8" s="15"/>
      <c r="E8" s="21"/>
      <c r="F8" s="20"/>
      <c r="G8" s="62"/>
      <c r="I8" s="2" t="str">
        <f t="shared" ref="I8:I13" si="1">IF(D8="No evidence",0,IF(D8="Some evidence",1,IF(D8="Strong evidence",2," ")))</f>
        <v xml:space="preserve"> </v>
      </c>
      <c r="J8" s="2" t="str">
        <f t="shared" si="0"/>
        <v xml:space="preserve"> </v>
      </c>
    </row>
    <row r="9" spans="2:435" ht="40.5" x14ac:dyDescent="0.35">
      <c r="B9" s="122">
        <v>4.5</v>
      </c>
      <c r="C9" s="72" t="s">
        <v>80</v>
      </c>
      <c r="D9" s="15"/>
      <c r="E9" s="6"/>
      <c r="F9" s="72"/>
      <c r="G9" s="62"/>
      <c r="H9" s="17"/>
      <c r="I9" s="2" t="str">
        <f t="shared" si="1"/>
        <v xml:space="preserve"> </v>
      </c>
      <c r="J9" s="2" t="str">
        <f t="shared" si="0"/>
        <v xml:space="preserve"> </v>
      </c>
    </row>
    <row r="10" spans="2:435" ht="60.75" customHeight="1" x14ac:dyDescent="0.35">
      <c r="B10" s="121">
        <v>4.5999999999999996</v>
      </c>
      <c r="C10" s="156" t="s">
        <v>62</v>
      </c>
      <c r="D10" s="15"/>
      <c r="E10" s="6"/>
      <c r="F10" s="72"/>
      <c r="G10" s="62"/>
      <c r="H10" s="17"/>
      <c r="I10" s="2" t="str">
        <f t="shared" si="1"/>
        <v xml:space="preserve"> </v>
      </c>
      <c r="J10" s="2" t="str">
        <f t="shared" si="0"/>
        <v xml:space="preserve"> </v>
      </c>
    </row>
    <row r="11" spans="2:435" ht="47.25" customHeight="1" x14ac:dyDescent="0.35">
      <c r="B11" s="122">
        <v>4.7</v>
      </c>
      <c r="C11" s="72" t="s">
        <v>81</v>
      </c>
      <c r="D11" s="15"/>
      <c r="E11" s="6"/>
      <c r="F11" s="72"/>
      <c r="G11" s="62"/>
      <c r="H11" s="17"/>
      <c r="I11" s="2" t="str">
        <f t="shared" si="1"/>
        <v xml:space="preserve"> </v>
      </c>
      <c r="J11" s="2" t="str">
        <f t="shared" si="0"/>
        <v xml:space="preserve"> </v>
      </c>
    </row>
    <row r="12" spans="2:435" ht="46.5" customHeight="1" x14ac:dyDescent="0.35">
      <c r="B12" s="121">
        <v>4.8</v>
      </c>
      <c r="C12" s="72" t="s">
        <v>87</v>
      </c>
      <c r="D12" s="15"/>
      <c r="E12" s="6"/>
      <c r="F12" s="72"/>
      <c r="G12" s="62"/>
      <c r="H12" s="17"/>
      <c r="I12" s="2" t="str">
        <f t="shared" si="1"/>
        <v xml:space="preserve"> </v>
      </c>
      <c r="J12" s="2" t="str">
        <f t="shared" si="0"/>
        <v xml:space="preserve"> </v>
      </c>
    </row>
    <row r="13" spans="2:435" ht="76.5" customHeight="1" x14ac:dyDescent="0.35">
      <c r="B13" s="122">
        <v>4.9000000000000004</v>
      </c>
      <c r="C13" s="156" t="s">
        <v>89</v>
      </c>
      <c r="D13" s="15"/>
      <c r="E13" s="6"/>
      <c r="F13" s="72"/>
      <c r="G13" s="62"/>
      <c r="H13" s="17"/>
      <c r="I13" s="2" t="str">
        <f t="shared" si="1"/>
        <v xml:space="preserve"> </v>
      </c>
      <c r="J13" s="2" t="str">
        <f t="shared" si="0"/>
        <v xml:space="preserve"> </v>
      </c>
    </row>
    <row r="14" spans="2:435" ht="13.9" x14ac:dyDescent="0.4">
      <c r="B14" s="120"/>
      <c r="C14" s="22" t="s">
        <v>15</v>
      </c>
      <c r="D14" s="27" t="s">
        <v>28</v>
      </c>
      <c r="E14" s="146" t="s">
        <v>17</v>
      </c>
      <c r="F14" s="145" t="s">
        <v>19</v>
      </c>
      <c r="G14" s="174"/>
      <c r="H14" s="17"/>
      <c r="I14" s="2">
        <f>SUM(I8:I13)</f>
        <v>0</v>
      </c>
      <c r="J14" s="2">
        <f>SUM(J8:J13)</f>
        <v>0</v>
      </c>
    </row>
    <row r="15" spans="2:435" ht="48.75" customHeight="1" x14ac:dyDescent="0.35">
      <c r="B15" s="115">
        <v>4.0999999999999996</v>
      </c>
      <c r="C15" s="72" t="s">
        <v>2</v>
      </c>
      <c r="D15" s="15"/>
      <c r="E15" s="6"/>
      <c r="F15" s="72"/>
      <c r="G15" s="62"/>
      <c r="H15" s="3"/>
      <c r="I15" s="2" t="str">
        <f t="shared" ref="I15:I25" si="2">IF(D15="No evidence",0,IF(D15="Some evidence",1,IF(D15="Strong evidence",2," ")))</f>
        <v xml:space="preserve"> </v>
      </c>
      <c r="J15" s="2" t="str">
        <f t="shared" si="0"/>
        <v xml:space="preserve"> </v>
      </c>
    </row>
    <row r="16" spans="2:435" ht="49.5" customHeight="1" x14ac:dyDescent="0.35">
      <c r="B16" s="115">
        <v>4.1100000000000003</v>
      </c>
      <c r="C16" s="72" t="s">
        <v>48</v>
      </c>
      <c r="D16" s="15"/>
      <c r="E16" s="162"/>
      <c r="F16" s="72"/>
      <c r="G16" s="62"/>
      <c r="I16" s="2" t="str">
        <f t="shared" si="2"/>
        <v xml:space="preserve"> </v>
      </c>
      <c r="J16" s="2" t="str">
        <f t="shared" si="0"/>
        <v xml:space="preserve"> </v>
      </c>
    </row>
    <row r="17" spans="2:10" ht="51" customHeight="1" x14ac:dyDescent="0.35">
      <c r="B17" s="115">
        <v>4.12</v>
      </c>
      <c r="C17" s="72" t="s">
        <v>3</v>
      </c>
      <c r="D17" s="15"/>
      <c r="E17" s="162"/>
      <c r="F17" s="72"/>
      <c r="G17" s="62"/>
      <c r="I17" s="2" t="str">
        <f t="shared" si="2"/>
        <v xml:space="preserve"> </v>
      </c>
      <c r="J17" s="2" t="str">
        <f t="shared" si="0"/>
        <v xml:space="preserve"> </v>
      </c>
    </row>
    <row r="18" spans="2:10" ht="70.150000000000006" customHeight="1" x14ac:dyDescent="0.35">
      <c r="B18" s="115">
        <v>4.13</v>
      </c>
      <c r="C18" s="72" t="s">
        <v>88</v>
      </c>
      <c r="D18" s="15"/>
      <c r="E18" s="158"/>
      <c r="F18" s="72"/>
      <c r="G18" s="62"/>
      <c r="I18" s="2" t="str">
        <f t="shared" si="2"/>
        <v xml:space="preserve"> </v>
      </c>
      <c r="J18" s="2" t="str">
        <f t="shared" si="0"/>
        <v xml:space="preserve"> </v>
      </c>
    </row>
    <row r="19" spans="2:10" ht="46.5" customHeight="1" x14ac:dyDescent="0.35">
      <c r="B19" s="115">
        <v>4.1399999999999997</v>
      </c>
      <c r="C19" s="158" t="s">
        <v>94</v>
      </c>
      <c r="D19" s="15"/>
      <c r="E19" s="158"/>
      <c r="F19" s="72"/>
      <c r="G19" s="62"/>
      <c r="I19" s="2" t="str">
        <f t="shared" si="2"/>
        <v xml:space="preserve"> </v>
      </c>
      <c r="J19" s="2" t="str">
        <f t="shared" si="0"/>
        <v xml:space="preserve"> </v>
      </c>
    </row>
    <row r="20" spans="2:10" ht="81" x14ac:dyDescent="0.35">
      <c r="B20" s="115">
        <v>4.1500000000000004</v>
      </c>
      <c r="C20" s="158" t="s">
        <v>90</v>
      </c>
      <c r="D20" s="15"/>
      <c r="E20" s="158"/>
      <c r="F20" s="72"/>
      <c r="G20" s="62"/>
      <c r="J20" s="2" t="str">
        <f t="shared" si="0"/>
        <v xml:space="preserve"> </v>
      </c>
    </row>
    <row r="21" spans="2:10" ht="62.25" customHeight="1" x14ac:dyDescent="0.35">
      <c r="B21" s="115">
        <v>4.16</v>
      </c>
      <c r="C21" s="158" t="s">
        <v>91</v>
      </c>
      <c r="D21" s="15"/>
      <c r="E21" s="158"/>
      <c r="F21" s="72"/>
      <c r="G21" s="62"/>
      <c r="J21" s="2" t="str">
        <f t="shared" si="0"/>
        <v xml:space="preserve"> </v>
      </c>
    </row>
    <row r="22" spans="2:10" ht="77.25" customHeight="1" x14ac:dyDescent="0.35">
      <c r="B22" s="115">
        <v>4.17</v>
      </c>
      <c r="C22" s="79" t="s">
        <v>39</v>
      </c>
      <c r="D22" s="15"/>
      <c r="E22" s="158"/>
      <c r="F22" s="72"/>
      <c r="G22" s="62"/>
      <c r="J22" s="2" t="str">
        <f t="shared" si="0"/>
        <v xml:space="preserve"> </v>
      </c>
    </row>
    <row r="23" spans="2:10" ht="69" customHeight="1" x14ac:dyDescent="0.35">
      <c r="B23" s="115">
        <v>4.18</v>
      </c>
      <c r="C23" s="79" t="s">
        <v>95</v>
      </c>
      <c r="D23" s="15"/>
      <c r="E23" s="159"/>
      <c r="F23" s="72"/>
      <c r="G23" s="62"/>
      <c r="I23" s="2" t="str">
        <f t="shared" si="2"/>
        <v xml:space="preserve"> </v>
      </c>
      <c r="J23" s="2" t="str">
        <f t="shared" si="0"/>
        <v xml:space="preserve"> </v>
      </c>
    </row>
    <row r="24" spans="2:10" ht="52.5" customHeight="1" x14ac:dyDescent="0.35">
      <c r="B24" s="115">
        <v>4.1900000000000004</v>
      </c>
      <c r="C24" s="13" t="s">
        <v>36</v>
      </c>
      <c r="D24" s="15"/>
      <c r="E24" s="159" t="s">
        <v>92</v>
      </c>
      <c r="F24" s="72"/>
      <c r="G24" s="62"/>
      <c r="I24" s="2" t="str">
        <f t="shared" si="2"/>
        <v xml:space="preserve"> </v>
      </c>
      <c r="J24" s="2" t="str">
        <f t="shared" si="0"/>
        <v xml:space="preserve"> </v>
      </c>
    </row>
    <row r="25" spans="2:10" ht="54" customHeight="1" thickBot="1" x14ac:dyDescent="0.4">
      <c r="B25" s="119">
        <v>4.2</v>
      </c>
      <c r="C25" s="18" t="s">
        <v>49</v>
      </c>
      <c r="D25" s="107"/>
      <c r="E25" s="72"/>
      <c r="F25" s="16"/>
      <c r="G25" s="62"/>
      <c r="I25" s="2" t="str">
        <f t="shared" si="2"/>
        <v xml:space="preserve"> </v>
      </c>
      <c r="J25" s="2" t="str">
        <f t="shared" si="0"/>
        <v xml:space="preserve"> </v>
      </c>
    </row>
    <row r="26" spans="2:10" ht="14.25" thickBot="1" x14ac:dyDescent="0.4">
      <c r="B26" s="108"/>
      <c r="C26" s="109"/>
      <c r="D26" s="110"/>
      <c r="E26" s="111"/>
      <c r="F26" s="111"/>
      <c r="G26" s="112"/>
      <c r="H26" s="3"/>
      <c r="I26" s="2">
        <f>SUM(I15:I25)</f>
        <v>0</v>
      </c>
      <c r="J26" s="2">
        <f>SUM(J15:J25)</f>
        <v>0</v>
      </c>
    </row>
  </sheetData>
  <dataValidations count="1">
    <dataValidation type="list" allowBlank="1" showInputMessage="1" showErrorMessage="1" sqref="D4:D6 D15:D25 D8:D13 G4:G6 G8:G13 G15:G25" xr:uid="{00000000-0002-0000-0500-000000000000}">
      <formula1>$K$3:$K$6</formula1>
    </dataValidation>
  </dataValidations>
  <pageMargins left="0.70866141732283472" right="0.70866141732283472" top="0.74803149606299213" bottom="0.74803149606299213" header="0.31496062992125984" footer="0.31496062992125984"/>
  <pageSetup paperSize="8" scale="89" fitToHeight="0" orientation="landscape" r:id="rId1"/>
  <rowBreaks count="1" manualBreakCount="1">
    <brk id="13" min="1" max="6" man="1"/>
  </rowBreaks>
  <colBreaks count="1" manualBreakCount="1">
    <brk id="6" min="1" max="2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5" tint="0.39997558519241921"/>
    <pageSetUpPr fitToPage="1"/>
  </sheetPr>
  <dimension ref="B1:M49"/>
  <sheetViews>
    <sheetView showGridLines="0" showRowColHeaders="0" topLeftCell="A4" zoomScaleNormal="100" workbookViewId="0">
      <selection activeCell="I36" sqref="I36"/>
    </sheetView>
  </sheetViews>
  <sheetFormatPr defaultRowHeight="14.25" x14ac:dyDescent="0.45"/>
  <cols>
    <col min="1" max="1" width="3.265625" customWidth="1"/>
    <col min="2" max="2" width="8" customWidth="1"/>
    <col min="3" max="3" width="59.73046875" customWidth="1"/>
    <col min="4" max="6" width="10.73046875" customWidth="1"/>
    <col min="7" max="7" width="4.73046875" style="91" customWidth="1"/>
    <col min="8" max="9" width="9.1328125" style="44"/>
    <col min="10" max="13" width="9.1328125" style="91"/>
  </cols>
  <sheetData>
    <row r="1" spans="2:13" s="7" customFormat="1" ht="17.25" customHeight="1" thickBot="1" x14ac:dyDescent="0.5">
      <c r="B1" s="69"/>
      <c r="C1" s="69"/>
      <c r="D1" s="69"/>
      <c r="E1" s="69"/>
      <c r="F1" s="69"/>
      <c r="G1" s="86"/>
      <c r="H1" s="71"/>
      <c r="I1" s="66"/>
      <c r="J1" s="87"/>
      <c r="K1" s="87"/>
      <c r="L1" s="87"/>
      <c r="M1" s="87"/>
    </row>
    <row r="2" spans="2:13" s="2" customFormat="1" ht="27" customHeight="1" x14ac:dyDescent="0.4">
      <c r="B2" s="45">
        <v>1</v>
      </c>
      <c r="C2" s="46" t="s">
        <v>5</v>
      </c>
      <c r="D2" s="184" t="s">
        <v>28</v>
      </c>
      <c r="E2" s="185"/>
      <c r="F2" s="186"/>
      <c r="G2" s="88"/>
      <c r="K2" s="83"/>
      <c r="L2" s="83"/>
      <c r="M2" s="83"/>
    </row>
    <row r="3" spans="2:13" s="17" customFormat="1" ht="13.9" x14ac:dyDescent="0.4">
      <c r="B3" s="54"/>
      <c r="C3" s="33"/>
      <c r="D3" s="67" t="s">
        <v>20</v>
      </c>
      <c r="E3" s="28" t="s">
        <v>21</v>
      </c>
      <c r="F3" s="70" t="s">
        <v>22</v>
      </c>
      <c r="G3" s="89"/>
      <c r="H3" s="179"/>
      <c r="I3" s="179"/>
      <c r="J3" s="179"/>
      <c r="K3" s="89"/>
      <c r="L3" s="89"/>
      <c r="M3" s="89"/>
    </row>
    <row r="4" spans="2:13" s="2" customFormat="1" ht="13.9" x14ac:dyDescent="0.35">
      <c r="B4" s="56"/>
      <c r="C4" s="34" t="s">
        <v>50</v>
      </c>
      <c r="D4" s="35">
        <v>10</v>
      </c>
      <c r="E4" s="23">
        <f>System!I9</f>
        <v>0</v>
      </c>
      <c r="F4" s="57">
        <f>System!J9</f>
        <v>0</v>
      </c>
      <c r="G4" s="149"/>
      <c r="H4" s="180">
        <f>E4/D4</f>
        <v>0</v>
      </c>
      <c r="I4" s="180">
        <f>F4/D4</f>
        <v>0</v>
      </c>
      <c r="J4" s="181"/>
      <c r="K4" s="83"/>
      <c r="L4" s="83"/>
      <c r="M4" s="83"/>
    </row>
    <row r="5" spans="2:13" s="3" customFormat="1" ht="13.9" x14ac:dyDescent="0.4">
      <c r="B5" s="56"/>
      <c r="C5" s="82" t="s">
        <v>51</v>
      </c>
      <c r="D5" s="35">
        <v>12</v>
      </c>
      <c r="E5" s="23">
        <f>System!I16</f>
        <v>0</v>
      </c>
      <c r="F5" s="57">
        <f>System!J16</f>
        <v>0</v>
      </c>
      <c r="G5" s="152"/>
      <c r="H5" s="180">
        <f t="shared" ref="H5:H23" si="0">E5/D5</f>
        <v>0</v>
      </c>
      <c r="I5" s="180">
        <f t="shared" ref="I5:I23" si="1">F5/D5</f>
        <v>0</v>
      </c>
      <c r="J5" s="182"/>
      <c r="K5" s="90"/>
      <c r="L5" s="90"/>
      <c r="M5" s="90"/>
    </row>
    <row r="6" spans="2:13" s="2" customFormat="1" ht="13.9" x14ac:dyDescent="0.35">
      <c r="B6" s="56"/>
      <c r="C6" s="34" t="s">
        <v>52</v>
      </c>
      <c r="D6" s="35">
        <v>12</v>
      </c>
      <c r="E6" s="23">
        <f>System!I23</f>
        <v>0</v>
      </c>
      <c r="F6" s="57">
        <f>System!J23</f>
        <v>0</v>
      </c>
      <c r="G6" s="149"/>
      <c r="H6" s="180">
        <f t="shared" si="0"/>
        <v>0</v>
      </c>
      <c r="I6" s="180">
        <f t="shared" si="1"/>
        <v>0</v>
      </c>
      <c r="J6" s="181"/>
      <c r="K6" s="83"/>
      <c r="L6" s="83"/>
      <c r="M6" s="83"/>
    </row>
    <row r="7" spans="2:13" s="3" customFormat="1" ht="13.9" x14ac:dyDescent="0.35">
      <c r="B7" s="56"/>
      <c r="C7" s="34" t="s">
        <v>53</v>
      </c>
      <c r="D7" s="35">
        <v>8</v>
      </c>
      <c r="E7" s="23">
        <f>System!I28</f>
        <v>0</v>
      </c>
      <c r="F7" s="57">
        <f>System!J28</f>
        <v>0</v>
      </c>
      <c r="G7" s="152"/>
      <c r="H7" s="180">
        <f t="shared" si="0"/>
        <v>0</v>
      </c>
      <c r="I7" s="180">
        <f t="shared" si="1"/>
        <v>0</v>
      </c>
      <c r="J7" s="182"/>
      <c r="K7" s="90"/>
      <c r="L7" s="90"/>
      <c r="M7" s="90"/>
    </row>
    <row r="8" spans="2:13" s="2" customFormat="1" ht="13.9" x14ac:dyDescent="0.35">
      <c r="B8" s="47"/>
      <c r="C8" s="24" t="s">
        <v>18</v>
      </c>
      <c r="D8" s="27">
        <f>SUM(D4:D7)</f>
        <v>42</v>
      </c>
      <c r="E8" s="27">
        <f>SUM(E4:E7)</f>
        <v>0</v>
      </c>
      <c r="F8" s="58">
        <f>SUM(F4:F7)</f>
        <v>0</v>
      </c>
      <c r="G8" s="149"/>
      <c r="H8" s="180"/>
      <c r="I8" s="180"/>
      <c r="J8" s="181"/>
      <c r="K8" s="83"/>
      <c r="L8" s="83"/>
      <c r="M8" s="83"/>
    </row>
    <row r="9" spans="2:13" x14ac:dyDescent="0.45">
      <c r="B9" s="59">
        <v>2</v>
      </c>
      <c r="C9" s="30" t="s">
        <v>6</v>
      </c>
      <c r="D9" s="31"/>
      <c r="E9" s="31"/>
      <c r="F9" s="60"/>
      <c r="G9" s="154"/>
      <c r="H9" s="180"/>
      <c r="I9" s="180"/>
      <c r="J9" s="183"/>
    </row>
    <row r="10" spans="2:13" s="17" customFormat="1" ht="13.9" x14ac:dyDescent="0.4">
      <c r="B10" s="54"/>
      <c r="C10" s="33"/>
      <c r="D10" s="28" t="s">
        <v>20</v>
      </c>
      <c r="E10" s="28" t="s">
        <v>21</v>
      </c>
      <c r="F10" s="55" t="s">
        <v>22</v>
      </c>
      <c r="G10" s="151"/>
      <c r="H10" s="180"/>
      <c r="I10" s="180"/>
      <c r="J10" s="179"/>
      <c r="K10" s="89"/>
      <c r="L10" s="89"/>
      <c r="M10" s="89"/>
    </row>
    <row r="11" spans="2:13" x14ac:dyDescent="0.45">
      <c r="B11" s="56"/>
      <c r="C11" s="34" t="s">
        <v>54</v>
      </c>
      <c r="D11" s="35">
        <v>12</v>
      </c>
      <c r="E11" s="23">
        <f>Communication!I10</f>
        <v>0</v>
      </c>
      <c r="F11" s="57">
        <f>Communication!J10</f>
        <v>0</v>
      </c>
      <c r="G11" s="154"/>
      <c r="H11" s="180">
        <f t="shared" si="0"/>
        <v>0</v>
      </c>
      <c r="I11" s="180">
        <f t="shared" si="1"/>
        <v>0</v>
      </c>
      <c r="J11" s="183"/>
    </row>
    <row r="12" spans="2:13" x14ac:dyDescent="0.45">
      <c r="B12" s="56"/>
      <c r="C12" s="34" t="s">
        <v>55</v>
      </c>
      <c r="D12" s="35">
        <v>10</v>
      </c>
      <c r="E12" s="23">
        <f>Communication!I16</f>
        <v>0</v>
      </c>
      <c r="F12" s="57">
        <f>Communication!J16</f>
        <v>0</v>
      </c>
      <c r="G12" s="154"/>
      <c r="H12" s="180">
        <f t="shared" si="0"/>
        <v>0</v>
      </c>
      <c r="I12" s="180">
        <f t="shared" si="1"/>
        <v>0</v>
      </c>
      <c r="J12" s="183"/>
    </row>
    <row r="13" spans="2:13" x14ac:dyDescent="0.45">
      <c r="B13" s="56"/>
      <c r="C13" s="34" t="s">
        <v>56</v>
      </c>
      <c r="D13" s="35">
        <v>8</v>
      </c>
      <c r="E13" s="23">
        <f>Communication!I21</f>
        <v>0</v>
      </c>
      <c r="F13" s="57">
        <f>Communication!J21</f>
        <v>0</v>
      </c>
      <c r="G13" s="154"/>
      <c r="H13" s="180">
        <f t="shared" si="0"/>
        <v>0</v>
      </c>
      <c r="I13" s="180">
        <f t="shared" si="1"/>
        <v>0</v>
      </c>
      <c r="J13" s="183"/>
    </row>
    <row r="14" spans="2:13" s="2" customFormat="1" ht="13.9" x14ac:dyDescent="0.35">
      <c r="B14" s="47"/>
      <c r="C14" s="24" t="s">
        <v>18</v>
      </c>
      <c r="D14" s="27">
        <f>SUM(D11:D13)</f>
        <v>30</v>
      </c>
      <c r="E14" s="27">
        <f>SUM(E11:E13)</f>
        <v>0</v>
      </c>
      <c r="F14" s="58">
        <f>SUM(F11:F13)</f>
        <v>0</v>
      </c>
      <c r="G14" s="149"/>
      <c r="H14" s="180"/>
      <c r="I14" s="180"/>
      <c r="J14" s="181"/>
      <c r="K14" s="83"/>
      <c r="L14" s="83"/>
      <c r="M14" s="83"/>
    </row>
    <row r="15" spans="2:13" x14ac:dyDescent="0.45">
      <c r="B15" s="59">
        <v>3</v>
      </c>
      <c r="C15" s="30" t="s">
        <v>7</v>
      </c>
      <c r="D15" s="31"/>
      <c r="E15" s="31"/>
      <c r="F15" s="60"/>
      <c r="G15" s="154"/>
      <c r="H15" s="180"/>
      <c r="I15" s="180"/>
      <c r="J15" s="183"/>
    </row>
    <row r="16" spans="2:13" s="17" customFormat="1" ht="13.9" x14ac:dyDescent="0.4">
      <c r="B16" s="54"/>
      <c r="C16" s="33"/>
      <c r="D16" s="28" t="s">
        <v>20</v>
      </c>
      <c r="E16" s="28" t="s">
        <v>21</v>
      </c>
      <c r="F16" s="55" t="s">
        <v>22</v>
      </c>
      <c r="G16" s="151"/>
      <c r="H16" s="180"/>
      <c r="I16" s="180"/>
      <c r="J16" s="179"/>
      <c r="K16" s="89"/>
      <c r="L16" s="89"/>
      <c r="M16" s="89"/>
    </row>
    <row r="17" spans="2:13" x14ac:dyDescent="0.45">
      <c r="B17" s="61"/>
      <c r="C17" s="43" t="s">
        <v>57</v>
      </c>
      <c r="D17" s="25">
        <v>8</v>
      </c>
      <c r="E17" s="15">
        <f>Training!I8</f>
        <v>0</v>
      </c>
      <c r="F17" s="62">
        <f>Training!J8</f>
        <v>0</v>
      </c>
      <c r="G17" s="154"/>
      <c r="H17" s="180">
        <f t="shared" si="0"/>
        <v>0</v>
      </c>
      <c r="I17" s="180">
        <f t="shared" si="1"/>
        <v>0</v>
      </c>
      <c r="J17" s="183"/>
    </row>
    <row r="18" spans="2:13" x14ac:dyDescent="0.45">
      <c r="B18" s="47"/>
      <c r="C18" s="24" t="s">
        <v>18</v>
      </c>
      <c r="D18" s="27">
        <f>SUM(D17)</f>
        <v>8</v>
      </c>
      <c r="E18" s="27">
        <f>SUM(E17)</f>
        <v>0</v>
      </c>
      <c r="F18" s="58">
        <f>SUM(F17)</f>
        <v>0</v>
      </c>
      <c r="G18" s="154"/>
      <c r="H18" s="180"/>
      <c r="I18" s="180"/>
      <c r="J18" s="183"/>
    </row>
    <row r="19" spans="2:13" x14ac:dyDescent="0.45">
      <c r="B19" s="59">
        <v>4</v>
      </c>
      <c r="C19" s="30" t="s">
        <v>8</v>
      </c>
      <c r="D19" s="31"/>
      <c r="E19" s="31"/>
      <c r="F19" s="60"/>
      <c r="G19" s="154"/>
      <c r="H19" s="180"/>
      <c r="I19" s="180"/>
      <c r="J19" s="183"/>
    </row>
    <row r="20" spans="2:13" s="17" customFormat="1" ht="13.9" x14ac:dyDescent="0.4">
      <c r="B20" s="54"/>
      <c r="C20" s="33"/>
      <c r="D20" s="28" t="s">
        <v>20</v>
      </c>
      <c r="E20" s="28" t="s">
        <v>21</v>
      </c>
      <c r="F20" s="55" t="s">
        <v>22</v>
      </c>
      <c r="G20" s="151"/>
      <c r="H20" s="180"/>
      <c r="I20" s="180"/>
      <c r="J20" s="179"/>
      <c r="K20" s="89"/>
      <c r="L20" s="89"/>
      <c r="M20" s="89"/>
    </row>
    <row r="21" spans="2:13" x14ac:dyDescent="0.45">
      <c r="B21" s="56"/>
      <c r="C21" s="34" t="s">
        <v>58</v>
      </c>
      <c r="D21" s="35">
        <v>6</v>
      </c>
      <c r="E21" s="23">
        <f>Treatment!I7</f>
        <v>0</v>
      </c>
      <c r="F21" s="57">
        <f>Treatment!J7</f>
        <v>0</v>
      </c>
      <c r="G21" s="154"/>
      <c r="H21" s="180">
        <f t="shared" si="0"/>
        <v>0</v>
      </c>
      <c r="I21" s="180">
        <f t="shared" si="1"/>
        <v>0</v>
      </c>
      <c r="J21" s="183"/>
    </row>
    <row r="22" spans="2:13" x14ac:dyDescent="0.45">
      <c r="B22" s="56"/>
      <c r="C22" s="34" t="s">
        <v>59</v>
      </c>
      <c r="D22" s="35">
        <v>12</v>
      </c>
      <c r="E22" s="23">
        <f>Treatment!I14</f>
        <v>0</v>
      </c>
      <c r="F22" s="57">
        <f>Treatment!J14</f>
        <v>0</v>
      </c>
      <c r="G22" s="154"/>
      <c r="H22" s="180">
        <f t="shared" si="0"/>
        <v>0</v>
      </c>
      <c r="I22" s="180">
        <f t="shared" si="1"/>
        <v>0</v>
      </c>
      <c r="J22" s="183"/>
    </row>
    <row r="23" spans="2:13" x14ac:dyDescent="0.45">
      <c r="B23" s="56"/>
      <c r="C23" s="34" t="s">
        <v>60</v>
      </c>
      <c r="D23" s="35">
        <v>22</v>
      </c>
      <c r="E23" s="23">
        <f>Treatment!I26</f>
        <v>0</v>
      </c>
      <c r="F23" s="57">
        <f>Treatment!J26</f>
        <v>0</v>
      </c>
      <c r="G23" s="154"/>
      <c r="H23" s="180">
        <f t="shared" si="0"/>
        <v>0</v>
      </c>
      <c r="I23" s="180">
        <f t="shared" si="1"/>
        <v>0</v>
      </c>
      <c r="J23" s="183"/>
    </row>
    <row r="24" spans="2:13" ht="14.65" thickBot="1" x14ac:dyDescent="0.5">
      <c r="B24" s="49"/>
      <c r="C24" s="50" t="s">
        <v>18</v>
      </c>
      <c r="D24" s="63">
        <f>SUM(D21:D23)</f>
        <v>40</v>
      </c>
      <c r="E24" s="63">
        <f>SUM(E21:E23)</f>
        <v>0</v>
      </c>
      <c r="F24" s="64">
        <f>SUM(F21:F23)</f>
        <v>0</v>
      </c>
      <c r="G24" s="154"/>
      <c r="H24" s="149"/>
      <c r="I24" s="149"/>
    </row>
    <row r="26" spans="2:13" x14ac:dyDescent="0.45">
      <c r="B26" s="147"/>
      <c r="C26" s="148"/>
      <c r="D26" s="149"/>
    </row>
    <row r="27" spans="2:13" x14ac:dyDescent="0.45">
      <c r="B27" s="150"/>
      <c r="C27" s="150"/>
      <c r="D27" s="151"/>
    </row>
    <row r="28" spans="2:13" x14ac:dyDescent="0.45">
      <c r="B28" s="148">
        <f>SUM(E4/D4)</f>
        <v>0</v>
      </c>
      <c r="C28" s="148">
        <f>SUM(F4/D4)</f>
        <v>0</v>
      </c>
      <c r="D28" s="149"/>
    </row>
    <row r="29" spans="2:13" x14ac:dyDescent="0.45">
      <c r="B29" s="148">
        <f>SUM(E5/D5)</f>
        <v>0</v>
      </c>
      <c r="C29" s="148">
        <f>SUM(F5/D5)</f>
        <v>0</v>
      </c>
      <c r="D29" s="152"/>
    </row>
    <row r="30" spans="2:13" x14ac:dyDescent="0.45">
      <c r="B30" s="148">
        <f>SUM(E6/D6)</f>
        <v>0</v>
      </c>
      <c r="C30" s="148">
        <f>SUM(F6/D6)</f>
        <v>0</v>
      </c>
      <c r="D30" s="149"/>
    </row>
    <row r="31" spans="2:13" x14ac:dyDescent="0.45">
      <c r="B31" s="148">
        <f>SUM(E7/D7)</f>
        <v>0</v>
      </c>
      <c r="C31" s="148">
        <f>SUM(F7/D7)</f>
        <v>0</v>
      </c>
      <c r="D31" s="152"/>
    </row>
    <row r="32" spans="2:13" x14ac:dyDescent="0.45">
      <c r="B32" s="148"/>
      <c r="C32" s="148"/>
      <c r="D32" s="149"/>
    </row>
    <row r="33" spans="2:4" x14ac:dyDescent="0.45">
      <c r="B33" s="153"/>
      <c r="C33" s="148"/>
      <c r="D33" s="154"/>
    </row>
    <row r="34" spans="2:4" x14ac:dyDescent="0.45">
      <c r="B34" s="150"/>
      <c r="C34" s="148"/>
      <c r="D34" s="151"/>
    </row>
    <row r="35" spans="2:4" x14ac:dyDescent="0.45">
      <c r="B35" s="148">
        <f>SUM(E11/D11)</f>
        <v>0</v>
      </c>
      <c r="C35" s="148">
        <f>SUM(F11/D11)</f>
        <v>0</v>
      </c>
      <c r="D35" s="154"/>
    </row>
    <row r="36" spans="2:4" x14ac:dyDescent="0.45">
      <c r="B36" s="148">
        <f>SUM(E12/D12)</f>
        <v>0</v>
      </c>
      <c r="C36" s="148">
        <f>SUM(F12/D12)</f>
        <v>0</v>
      </c>
      <c r="D36" s="154"/>
    </row>
    <row r="37" spans="2:4" x14ac:dyDescent="0.45">
      <c r="B37" s="148">
        <f>SUM(E13/D13)</f>
        <v>0</v>
      </c>
      <c r="C37" s="148">
        <f>SUM(F13/D13)</f>
        <v>0</v>
      </c>
      <c r="D37" s="154"/>
    </row>
    <row r="38" spans="2:4" x14ac:dyDescent="0.45">
      <c r="B38" s="148"/>
      <c r="C38" s="148"/>
      <c r="D38" s="149"/>
    </row>
    <row r="39" spans="2:4" x14ac:dyDescent="0.45">
      <c r="B39" s="153"/>
      <c r="C39" s="148"/>
      <c r="D39" s="154"/>
    </row>
    <row r="40" spans="2:4" x14ac:dyDescent="0.45">
      <c r="B40" s="150"/>
      <c r="C40" s="148"/>
      <c r="D40" s="151"/>
    </row>
    <row r="41" spans="2:4" x14ac:dyDescent="0.45">
      <c r="B41" s="148">
        <f>SUM(E17/D17)</f>
        <v>0</v>
      </c>
      <c r="C41" s="148">
        <f>SUM(F17/D17)</f>
        <v>0</v>
      </c>
      <c r="D41" s="154"/>
    </row>
    <row r="42" spans="2:4" x14ac:dyDescent="0.45">
      <c r="B42" s="153"/>
      <c r="C42" s="148"/>
      <c r="D42" s="154"/>
    </row>
    <row r="43" spans="2:4" x14ac:dyDescent="0.45">
      <c r="B43" s="153"/>
      <c r="C43" s="148"/>
      <c r="D43" s="154"/>
    </row>
    <row r="44" spans="2:4" x14ac:dyDescent="0.45">
      <c r="B44" s="150"/>
      <c r="C44" s="148"/>
      <c r="D44" s="151"/>
    </row>
    <row r="45" spans="2:4" x14ac:dyDescent="0.45">
      <c r="B45" s="148">
        <f>SUM(E21/D21)</f>
        <v>0</v>
      </c>
      <c r="C45" s="148">
        <f>SUM(F21/D21)</f>
        <v>0</v>
      </c>
      <c r="D45" s="154"/>
    </row>
    <row r="46" spans="2:4" x14ac:dyDescent="0.45">
      <c r="B46" s="148">
        <f>SUM(E22/D22)</f>
        <v>0</v>
      </c>
      <c r="C46" s="148">
        <f>SUM(F22/D22)</f>
        <v>0</v>
      </c>
      <c r="D46" s="154"/>
    </row>
    <row r="47" spans="2:4" x14ac:dyDescent="0.45">
      <c r="B47" s="148">
        <f>SUM(E23/D23)</f>
        <v>0</v>
      </c>
      <c r="C47" s="148">
        <f>SUM(F23/D23)</f>
        <v>0</v>
      </c>
      <c r="D47" s="154"/>
    </row>
    <row r="48" spans="2:4" x14ac:dyDescent="0.45">
      <c r="B48" s="153"/>
      <c r="C48" s="153"/>
      <c r="D48" s="154"/>
    </row>
    <row r="49" spans="2:4" x14ac:dyDescent="0.45">
      <c r="B49" s="153"/>
      <c r="C49" s="153"/>
      <c r="D49" s="154"/>
    </row>
  </sheetData>
  <sheetProtection sheet="1" objects="1" scenarios="1"/>
  <mergeCells count="1">
    <mergeCell ref="D2:F2"/>
  </mergeCells>
  <pageMargins left="0.7" right="0.7" top="0.75" bottom="0.75" header="0.3" footer="0.3"/>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Overview</vt:lpstr>
      <vt:lpstr>Background</vt:lpstr>
      <vt:lpstr>System</vt:lpstr>
      <vt:lpstr>Communication</vt:lpstr>
      <vt:lpstr>Training</vt:lpstr>
      <vt:lpstr>Treatment</vt:lpstr>
      <vt:lpstr>Scores</vt:lpstr>
      <vt:lpstr>Communication!Print_Area</vt:lpstr>
      <vt:lpstr>Scores!Print_Area</vt:lpstr>
      <vt:lpstr>System!Print_Area</vt:lpstr>
      <vt:lpstr>Training!Print_Area</vt:lpstr>
      <vt:lpstr>Treatment!Print_Area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deep dive</dc:title>
  <dc:creator>Public Health England</dc:creator>
  <cp:keywords>Smoking; Tobacco;</cp:keywords>
  <cp:lastModifiedBy>Daniel Brier</cp:lastModifiedBy>
  <cp:lastPrinted>2019-12-18T10:57:18Z</cp:lastPrinted>
  <dcterms:created xsi:type="dcterms:W3CDTF">2014-11-04T19:33:46Z</dcterms:created>
  <dcterms:modified xsi:type="dcterms:W3CDTF">2020-03-04T12:46:04Z</dcterms:modified>
</cp:coreProperties>
</file>