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Q:\ADD Directorate\Local Policy Analysis\LGF\Settlement\2020-21 Final Settlement\Document 11 - Core Spending Power Summary\"/>
    </mc:Choice>
  </mc:AlternateContent>
  <xr:revisionPtr revIDLastSave="0" documentId="13_ncr:1_{296479B2-3DD7-437C-AB8B-D9D336D2AA56}" xr6:coauthVersionLast="45" xr6:coauthVersionMax="45" xr10:uidLastSave="{00000000-0000-0000-0000-000000000000}"/>
  <bookViews>
    <workbookView xWindow="26880" yWindow="-120" windowWidth="30960" windowHeight="16920" xr2:uid="{00000000-000D-0000-FFFF-FFFF00000000}"/>
  </bookViews>
  <sheets>
    <sheet name="Core Spending Power - Summary" sheetId="1" r:id="rId1"/>
    <sheet name="per Dwelling" sheetId="2" r:id="rId2"/>
    <sheet name="Input" sheetId="4" state="hidden" r:id="rId3"/>
  </sheets>
  <externalReferences>
    <externalReference r:id="rId4"/>
    <externalReference r:id="rId5"/>
    <externalReference r:id="rId6"/>
    <externalReference r:id="rId7"/>
    <externalReference r:id="rId8"/>
    <externalReference r:id="rId9"/>
    <externalReference r:id="rId10"/>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0" hidden="1">'Core Spending Power - Summary'!$A$24:$E$415</definedName>
    <definedName name="_xlnm._FilterDatabase" localSheetId="1" hidden="1">'per Dwelling'!$A$10:$O$383</definedName>
    <definedName name="_xlnm._FilterDatabase" hidden="1">#REF!</definedName>
    <definedName name="_FliterDatabase2" hidden="1">#REF!</definedName>
    <definedName name="_Key1"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'[5]4.6 ten year bonds'!$A$4</definedName>
    <definedName name="BLPH2" hidden="1">'[5]4.6 ten year bonds'!$D$4</definedName>
    <definedName name="BLPH3" hidden="1">'[5]4.6 ten year bonds'!$G$4</definedName>
    <definedName name="BLPH4" hidden="1">'[5]4.6 ten year bonds'!$J$4</definedName>
    <definedName name="BLPH5" hidden="1">'[5]4.6 ten year bonds'!$M$4</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ewClass1" hidden="1">#REF!</definedName>
    <definedName name="Option2" hidden="1">{#N/A,#N/A,FALSE,"TMCOMP96";#N/A,#N/A,FALSE,"MAT96";#N/A,#N/A,FALSE,"FANDA96";#N/A,#N/A,FALSE,"INTRAN96";#N/A,#N/A,FALSE,"NAA9697";#N/A,#N/A,FALSE,"ECWEBB";#N/A,#N/A,FALSE,"MFT96";#N/A,#N/A,FALSE,"CTrecon"}</definedName>
    <definedName name="Pal_Workbook_GUID" hidden="1">"N7IQZZD5YBE28RGZHB5UQVKH"</definedName>
    <definedName name="Pop" hidden="1">[6]Population!#REF!</definedName>
    <definedName name="Population" hidden="1">#REF!</definedName>
    <definedName name="Profiles" hidden="1">#REF!</definedName>
    <definedName name="Projections" hidden="1">#REF!</definedName>
    <definedName name="Results" hidden="1">[7]UK99!$A$1:$A$1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83" i="2" l="1"/>
  <c r="K383" i="2"/>
  <c r="H383" i="2"/>
  <c r="F383" i="2"/>
  <c r="D383" i="2"/>
  <c r="N383" i="2" s="1"/>
  <c r="C383" i="2"/>
  <c r="B383" i="2"/>
  <c r="K382" i="2"/>
  <c r="H382" i="2"/>
  <c r="F382" i="2"/>
  <c r="D382" i="2"/>
  <c r="M382" i="2" s="1"/>
  <c r="C382" i="2"/>
  <c r="B382" i="2"/>
  <c r="J381" i="2"/>
  <c r="H381" i="2"/>
  <c r="F381" i="2"/>
  <c r="D381" i="2"/>
  <c r="C381" i="2"/>
  <c r="B381" i="2"/>
  <c r="M380" i="2"/>
  <c r="L380" i="2"/>
  <c r="I380" i="2"/>
  <c r="H380" i="2"/>
  <c r="F380" i="2"/>
  <c r="D380" i="2"/>
  <c r="K380" i="2" s="1"/>
  <c r="C380" i="2"/>
  <c r="B380" i="2"/>
  <c r="L379" i="2"/>
  <c r="K379" i="2"/>
  <c r="H379" i="2"/>
  <c r="F379" i="2"/>
  <c r="D379" i="2"/>
  <c r="N379" i="2" s="1"/>
  <c r="C379" i="2"/>
  <c r="B379" i="2"/>
  <c r="K378" i="2"/>
  <c r="H378" i="2"/>
  <c r="F378" i="2"/>
  <c r="D378" i="2"/>
  <c r="M378" i="2" s="1"/>
  <c r="C378" i="2"/>
  <c r="B378" i="2"/>
  <c r="J377" i="2"/>
  <c r="H377" i="2"/>
  <c r="F377" i="2"/>
  <c r="D377" i="2"/>
  <c r="C377" i="2"/>
  <c r="B377" i="2"/>
  <c r="M376" i="2"/>
  <c r="L376" i="2"/>
  <c r="I376" i="2"/>
  <c r="H376" i="2"/>
  <c r="F376" i="2"/>
  <c r="D376" i="2"/>
  <c r="K376" i="2" s="1"/>
  <c r="C376" i="2"/>
  <c r="B376" i="2"/>
  <c r="L375" i="2"/>
  <c r="K375" i="2"/>
  <c r="H375" i="2"/>
  <c r="F375" i="2"/>
  <c r="D375" i="2"/>
  <c r="N375" i="2" s="1"/>
  <c r="C375" i="2"/>
  <c r="B375" i="2"/>
  <c r="K374" i="2"/>
  <c r="H374" i="2"/>
  <c r="F374" i="2"/>
  <c r="D374" i="2"/>
  <c r="M374" i="2" s="1"/>
  <c r="C374" i="2"/>
  <c r="B374" i="2"/>
  <c r="J373" i="2"/>
  <c r="H373" i="2"/>
  <c r="F373" i="2"/>
  <c r="D373" i="2"/>
  <c r="C373" i="2"/>
  <c r="B373" i="2"/>
  <c r="M372" i="2"/>
  <c r="L372" i="2"/>
  <c r="I372" i="2"/>
  <c r="H372" i="2"/>
  <c r="F372" i="2"/>
  <c r="D372" i="2"/>
  <c r="K372" i="2" s="1"/>
  <c r="C372" i="2"/>
  <c r="B372" i="2"/>
  <c r="L371" i="2"/>
  <c r="K371" i="2"/>
  <c r="H371" i="2"/>
  <c r="F371" i="2"/>
  <c r="D371" i="2"/>
  <c r="N371" i="2" s="1"/>
  <c r="C371" i="2"/>
  <c r="B371" i="2"/>
  <c r="N370" i="2"/>
  <c r="H370" i="2"/>
  <c r="F370" i="2"/>
  <c r="D370" i="2"/>
  <c r="J370" i="2" s="1"/>
  <c r="C370" i="2"/>
  <c r="B370" i="2"/>
  <c r="N369" i="2"/>
  <c r="M369" i="2"/>
  <c r="I369" i="2"/>
  <c r="H369" i="2"/>
  <c r="F369" i="2"/>
  <c r="D369" i="2"/>
  <c r="C369" i="2"/>
  <c r="B369" i="2"/>
  <c r="M368" i="2"/>
  <c r="L368" i="2"/>
  <c r="I368" i="2"/>
  <c r="H368" i="2"/>
  <c r="F368" i="2"/>
  <c r="D368" i="2"/>
  <c r="K368" i="2" s="1"/>
  <c r="C368" i="2"/>
  <c r="B368" i="2"/>
  <c r="L367" i="2"/>
  <c r="K367" i="2"/>
  <c r="H367" i="2"/>
  <c r="F367" i="2"/>
  <c r="D367" i="2"/>
  <c r="N367" i="2" s="1"/>
  <c r="C367" i="2"/>
  <c r="B367" i="2"/>
  <c r="N366" i="2"/>
  <c r="H366" i="2"/>
  <c r="F366" i="2"/>
  <c r="D366" i="2"/>
  <c r="J366" i="2" s="1"/>
  <c r="C366" i="2"/>
  <c r="B366" i="2"/>
  <c r="N365" i="2"/>
  <c r="M365" i="2"/>
  <c r="I365" i="2"/>
  <c r="H365" i="2"/>
  <c r="F365" i="2"/>
  <c r="D365" i="2"/>
  <c r="C365" i="2"/>
  <c r="B365" i="2"/>
  <c r="M364" i="2"/>
  <c r="L364" i="2"/>
  <c r="I364" i="2"/>
  <c r="H364" i="2"/>
  <c r="F364" i="2"/>
  <c r="D364" i="2"/>
  <c r="K364" i="2" s="1"/>
  <c r="C364" i="2"/>
  <c r="B364" i="2"/>
  <c r="L363" i="2"/>
  <c r="K363" i="2"/>
  <c r="H363" i="2"/>
  <c r="F363" i="2"/>
  <c r="D363" i="2"/>
  <c r="N363" i="2" s="1"/>
  <c r="C363" i="2"/>
  <c r="B363" i="2"/>
  <c r="N362" i="2"/>
  <c r="H362" i="2"/>
  <c r="F362" i="2"/>
  <c r="D362" i="2"/>
  <c r="J362" i="2" s="1"/>
  <c r="C362" i="2"/>
  <c r="B362" i="2"/>
  <c r="N361" i="2"/>
  <c r="M361" i="2"/>
  <c r="I361" i="2"/>
  <c r="H361" i="2"/>
  <c r="F361" i="2"/>
  <c r="D361" i="2"/>
  <c r="C361" i="2"/>
  <c r="B361" i="2"/>
  <c r="M360" i="2"/>
  <c r="L360" i="2"/>
  <c r="I360" i="2"/>
  <c r="H360" i="2"/>
  <c r="F360" i="2"/>
  <c r="D360" i="2"/>
  <c r="K360" i="2" s="1"/>
  <c r="C360" i="2"/>
  <c r="B360" i="2"/>
  <c r="L359" i="2"/>
  <c r="K359" i="2"/>
  <c r="H359" i="2"/>
  <c r="F359" i="2"/>
  <c r="D359" i="2"/>
  <c r="N359" i="2" s="1"/>
  <c r="C359" i="2"/>
  <c r="B359" i="2"/>
  <c r="N358" i="2"/>
  <c r="H358" i="2"/>
  <c r="F358" i="2"/>
  <c r="D358" i="2"/>
  <c r="J358" i="2" s="1"/>
  <c r="C358" i="2"/>
  <c r="B358" i="2"/>
  <c r="N357" i="2"/>
  <c r="M357" i="2"/>
  <c r="I357" i="2"/>
  <c r="H357" i="2"/>
  <c r="F357" i="2"/>
  <c r="D357" i="2"/>
  <c r="C357" i="2"/>
  <c r="B357" i="2"/>
  <c r="M356" i="2"/>
  <c r="L356" i="2"/>
  <c r="I356" i="2"/>
  <c r="H356" i="2"/>
  <c r="F356" i="2"/>
  <c r="D356" i="2"/>
  <c r="K356" i="2" s="1"/>
  <c r="C356" i="2"/>
  <c r="B356" i="2"/>
  <c r="L355" i="2"/>
  <c r="K355" i="2"/>
  <c r="H355" i="2"/>
  <c r="F355" i="2"/>
  <c r="D355" i="2"/>
  <c r="N355" i="2" s="1"/>
  <c r="C355" i="2"/>
  <c r="B355" i="2"/>
  <c r="N354" i="2"/>
  <c r="H354" i="2"/>
  <c r="F354" i="2"/>
  <c r="D354" i="2"/>
  <c r="J354" i="2" s="1"/>
  <c r="C354" i="2"/>
  <c r="B354" i="2"/>
  <c r="N353" i="2"/>
  <c r="M353" i="2"/>
  <c r="I353" i="2"/>
  <c r="H353" i="2"/>
  <c r="F353" i="2"/>
  <c r="D353" i="2"/>
  <c r="C353" i="2"/>
  <c r="B353" i="2"/>
  <c r="M352" i="2"/>
  <c r="L352" i="2"/>
  <c r="I352" i="2"/>
  <c r="H352" i="2"/>
  <c r="F352" i="2"/>
  <c r="D352" i="2"/>
  <c r="K352" i="2" s="1"/>
  <c r="C352" i="2"/>
  <c r="B352" i="2"/>
  <c r="L351" i="2"/>
  <c r="K351" i="2"/>
  <c r="H351" i="2"/>
  <c r="F351" i="2"/>
  <c r="D351" i="2"/>
  <c r="N351" i="2" s="1"/>
  <c r="C351" i="2"/>
  <c r="B351" i="2"/>
  <c r="N350" i="2"/>
  <c r="H350" i="2"/>
  <c r="F350" i="2"/>
  <c r="D350" i="2"/>
  <c r="J350" i="2" s="1"/>
  <c r="C350" i="2"/>
  <c r="B350" i="2"/>
  <c r="N349" i="2"/>
  <c r="M349" i="2"/>
  <c r="I349" i="2"/>
  <c r="H349" i="2"/>
  <c r="F349" i="2"/>
  <c r="D349" i="2"/>
  <c r="C349" i="2"/>
  <c r="B349" i="2"/>
  <c r="M348" i="2"/>
  <c r="L348" i="2"/>
  <c r="I348" i="2"/>
  <c r="H348" i="2"/>
  <c r="F348" i="2"/>
  <c r="D348" i="2"/>
  <c r="K348" i="2" s="1"/>
  <c r="C348" i="2"/>
  <c r="B348" i="2"/>
  <c r="L347" i="2"/>
  <c r="K347" i="2"/>
  <c r="H347" i="2"/>
  <c r="F347" i="2"/>
  <c r="D347" i="2"/>
  <c r="N347" i="2" s="1"/>
  <c r="C347" i="2"/>
  <c r="B347" i="2"/>
  <c r="N346" i="2"/>
  <c r="H346" i="2"/>
  <c r="F346" i="2"/>
  <c r="D346" i="2"/>
  <c r="J346" i="2" s="1"/>
  <c r="C346" i="2"/>
  <c r="B346" i="2"/>
  <c r="N345" i="2"/>
  <c r="M345" i="2"/>
  <c r="I345" i="2"/>
  <c r="H345" i="2"/>
  <c r="F345" i="2"/>
  <c r="D345" i="2"/>
  <c r="C345" i="2"/>
  <c r="B345" i="2"/>
  <c r="M344" i="2"/>
  <c r="L344" i="2"/>
  <c r="K344" i="2"/>
  <c r="I344" i="2"/>
  <c r="H344" i="2"/>
  <c r="F344" i="2"/>
  <c r="D344" i="2"/>
  <c r="N344" i="2" s="1"/>
  <c r="C344" i="2"/>
  <c r="B344" i="2"/>
  <c r="L343" i="2"/>
  <c r="K343" i="2"/>
  <c r="H343" i="2"/>
  <c r="F343" i="2"/>
  <c r="D343" i="2"/>
  <c r="N343" i="2" s="1"/>
  <c r="C343" i="2"/>
  <c r="B343" i="2"/>
  <c r="N342" i="2"/>
  <c r="J342" i="2"/>
  <c r="H342" i="2"/>
  <c r="F342" i="2"/>
  <c r="D342" i="2"/>
  <c r="C342" i="2"/>
  <c r="B342" i="2"/>
  <c r="H341" i="2"/>
  <c r="F341" i="2"/>
  <c r="D341" i="2"/>
  <c r="C341" i="2"/>
  <c r="B341" i="2"/>
  <c r="M340" i="2"/>
  <c r="L340" i="2"/>
  <c r="K340" i="2"/>
  <c r="I340" i="2"/>
  <c r="H340" i="2"/>
  <c r="F340" i="2"/>
  <c r="D340" i="2"/>
  <c r="N340" i="2" s="1"/>
  <c r="C340" i="2"/>
  <c r="B340" i="2"/>
  <c r="L339" i="2"/>
  <c r="K339" i="2"/>
  <c r="H339" i="2"/>
  <c r="F339" i="2"/>
  <c r="D339" i="2"/>
  <c r="N339" i="2" s="1"/>
  <c r="C339" i="2"/>
  <c r="B339" i="2"/>
  <c r="H338" i="2"/>
  <c r="F338" i="2"/>
  <c r="D338" i="2"/>
  <c r="K338" i="2" s="1"/>
  <c r="C338" i="2"/>
  <c r="B338" i="2"/>
  <c r="M337" i="2"/>
  <c r="H337" i="2"/>
  <c r="F337" i="2"/>
  <c r="D337" i="2"/>
  <c r="C337" i="2"/>
  <c r="B337" i="2"/>
  <c r="M336" i="2"/>
  <c r="L336" i="2"/>
  <c r="K336" i="2"/>
  <c r="I336" i="2"/>
  <c r="H336" i="2"/>
  <c r="F336" i="2"/>
  <c r="D336" i="2"/>
  <c r="N336" i="2" s="1"/>
  <c r="C336" i="2"/>
  <c r="B336" i="2"/>
  <c r="L335" i="2"/>
  <c r="K335" i="2"/>
  <c r="H335" i="2"/>
  <c r="F335" i="2"/>
  <c r="D335" i="2"/>
  <c r="N335" i="2" s="1"/>
  <c r="C335" i="2"/>
  <c r="B335" i="2"/>
  <c r="N334" i="2"/>
  <c r="H334" i="2"/>
  <c r="F334" i="2"/>
  <c r="D334" i="2"/>
  <c r="C334" i="2"/>
  <c r="B334" i="2"/>
  <c r="N333" i="2"/>
  <c r="M333" i="2"/>
  <c r="L333" i="2"/>
  <c r="I333" i="2"/>
  <c r="H333" i="2"/>
  <c r="F333" i="2"/>
  <c r="D333" i="2"/>
  <c r="K333" i="2" s="1"/>
  <c r="C333" i="2"/>
  <c r="B333" i="2"/>
  <c r="M332" i="2"/>
  <c r="L332" i="2"/>
  <c r="K332" i="2"/>
  <c r="I332" i="2"/>
  <c r="H332" i="2"/>
  <c r="F332" i="2"/>
  <c r="D332" i="2"/>
  <c r="N332" i="2" s="1"/>
  <c r="C332" i="2"/>
  <c r="B332" i="2"/>
  <c r="L331" i="2"/>
  <c r="H331" i="2"/>
  <c r="F331" i="2"/>
  <c r="D331" i="2"/>
  <c r="C331" i="2"/>
  <c r="B331" i="2"/>
  <c r="N330" i="2"/>
  <c r="M330" i="2"/>
  <c r="K330" i="2"/>
  <c r="I330" i="2"/>
  <c r="H330" i="2"/>
  <c r="F330" i="2"/>
  <c r="D330" i="2"/>
  <c r="L330" i="2" s="1"/>
  <c r="C330" i="2"/>
  <c r="B330" i="2"/>
  <c r="L329" i="2"/>
  <c r="H329" i="2"/>
  <c r="F329" i="2"/>
  <c r="D329" i="2"/>
  <c r="K329" i="2" s="1"/>
  <c r="C329" i="2"/>
  <c r="B329" i="2"/>
  <c r="M328" i="2"/>
  <c r="L328" i="2"/>
  <c r="K328" i="2"/>
  <c r="I328" i="2"/>
  <c r="H328" i="2"/>
  <c r="F328" i="2"/>
  <c r="D328" i="2"/>
  <c r="N328" i="2" s="1"/>
  <c r="C328" i="2"/>
  <c r="B328" i="2"/>
  <c r="H327" i="2"/>
  <c r="F327" i="2"/>
  <c r="D327" i="2"/>
  <c r="C327" i="2"/>
  <c r="B327" i="2"/>
  <c r="M326" i="2"/>
  <c r="L326" i="2"/>
  <c r="K326" i="2"/>
  <c r="I326" i="2"/>
  <c r="H326" i="2"/>
  <c r="F326" i="2"/>
  <c r="D326" i="2"/>
  <c r="N326" i="2" s="1"/>
  <c r="C326" i="2"/>
  <c r="B326" i="2"/>
  <c r="L325" i="2"/>
  <c r="K325" i="2"/>
  <c r="H325" i="2"/>
  <c r="F325" i="2"/>
  <c r="D325" i="2"/>
  <c r="N325" i="2" s="1"/>
  <c r="C325" i="2"/>
  <c r="B325" i="2"/>
  <c r="K324" i="2"/>
  <c r="H324" i="2"/>
  <c r="F324" i="2"/>
  <c r="D324" i="2"/>
  <c r="M324" i="2" s="1"/>
  <c r="C324" i="2"/>
  <c r="B324" i="2"/>
  <c r="H323" i="2"/>
  <c r="F323" i="2"/>
  <c r="D323" i="2"/>
  <c r="C323" i="2"/>
  <c r="B323" i="2"/>
  <c r="M322" i="2"/>
  <c r="L322" i="2"/>
  <c r="K322" i="2"/>
  <c r="I322" i="2"/>
  <c r="H322" i="2"/>
  <c r="F322" i="2"/>
  <c r="D322" i="2"/>
  <c r="N322" i="2" s="1"/>
  <c r="C322" i="2"/>
  <c r="B322" i="2"/>
  <c r="L321" i="2"/>
  <c r="K321" i="2"/>
  <c r="H321" i="2"/>
  <c r="F321" i="2"/>
  <c r="D321" i="2"/>
  <c r="N321" i="2" s="1"/>
  <c r="C321" i="2"/>
  <c r="B321" i="2"/>
  <c r="K320" i="2"/>
  <c r="H320" i="2"/>
  <c r="F320" i="2"/>
  <c r="D320" i="2"/>
  <c r="M320" i="2" s="1"/>
  <c r="C320" i="2"/>
  <c r="B320" i="2"/>
  <c r="J319" i="2"/>
  <c r="H319" i="2"/>
  <c r="F319" i="2"/>
  <c r="D319" i="2"/>
  <c r="C319" i="2"/>
  <c r="B319" i="2"/>
  <c r="M318" i="2"/>
  <c r="L318" i="2"/>
  <c r="K318" i="2"/>
  <c r="I318" i="2"/>
  <c r="H318" i="2"/>
  <c r="F318" i="2"/>
  <c r="D318" i="2"/>
  <c r="N318" i="2" s="1"/>
  <c r="C318" i="2"/>
  <c r="B318" i="2"/>
  <c r="L317" i="2"/>
  <c r="K317" i="2"/>
  <c r="H317" i="2"/>
  <c r="F317" i="2"/>
  <c r="D317" i="2"/>
  <c r="N317" i="2" s="1"/>
  <c r="C317" i="2"/>
  <c r="B317" i="2"/>
  <c r="K316" i="2"/>
  <c r="H316" i="2"/>
  <c r="F316" i="2"/>
  <c r="D316" i="2"/>
  <c r="M316" i="2" s="1"/>
  <c r="C316" i="2"/>
  <c r="B316" i="2"/>
  <c r="J315" i="2"/>
  <c r="H315" i="2"/>
  <c r="F315" i="2"/>
  <c r="D315" i="2"/>
  <c r="C315" i="2"/>
  <c r="B315" i="2"/>
  <c r="M314" i="2"/>
  <c r="L314" i="2"/>
  <c r="I314" i="2"/>
  <c r="H314" i="2"/>
  <c r="F314" i="2"/>
  <c r="D314" i="2"/>
  <c r="K314" i="2" s="1"/>
  <c r="C314" i="2"/>
  <c r="B314" i="2"/>
  <c r="M313" i="2"/>
  <c r="L313" i="2"/>
  <c r="K313" i="2"/>
  <c r="I313" i="2"/>
  <c r="H313" i="2"/>
  <c r="F313" i="2"/>
  <c r="D313" i="2"/>
  <c r="N313" i="2" s="1"/>
  <c r="C313" i="2"/>
  <c r="B313" i="2"/>
  <c r="K312" i="2"/>
  <c r="H312" i="2"/>
  <c r="F312" i="2"/>
  <c r="D312" i="2"/>
  <c r="C312" i="2"/>
  <c r="B312" i="2"/>
  <c r="M311" i="2"/>
  <c r="H311" i="2"/>
  <c r="F311" i="2"/>
  <c r="D311" i="2"/>
  <c r="C311" i="2"/>
  <c r="B311" i="2"/>
  <c r="M310" i="2"/>
  <c r="L310" i="2"/>
  <c r="I310" i="2"/>
  <c r="H310" i="2"/>
  <c r="F310" i="2"/>
  <c r="D310" i="2"/>
  <c r="K310" i="2" s="1"/>
  <c r="C310" i="2"/>
  <c r="B310" i="2"/>
  <c r="M309" i="2"/>
  <c r="L309" i="2"/>
  <c r="K309" i="2"/>
  <c r="I309" i="2"/>
  <c r="H309" i="2"/>
  <c r="F309" i="2"/>
  <c r="D309" i="2"/>
  <c r="N309" i="2" s="1"/>
  <c r="C309" i="2"/>
  <c r="B309" i="2"/>
  <c r="N308" i="2"/>
  <c r="J308" i="2"/>
  <c r="H308" i="2"/>
  <c r="F308" i="2"/>
  <c r="D308" i="2"/>
  <c r="C308" i="2"/>
  <c r="B308" i="2"/>
  <c r="N307" i="2"/>
  <c r="I307" i="2"/>
  <c r="H307" i="2"/>
  <c r="F307" i="2"/>
  <c r="D307" i="2"/>
  <c r="C307" i="2"/>
  <c r="B307" i="2"/>
  <c r="M306" i="2"/>
  <c r="L306" i="2"/>
  <c r="I306" i="2"/>
  <c r="H306" i="2"/>
  <c r="F306" i="2"/>
  <c r="D306" i="2"/>
  <c r="K306" i="2" s="1"/>
  <c r="C306" i="2"/>
  <c r="B306" i="2"/>
  <c r="M305" i="2"/>
  <c r="L305" i="2"/>
  <c r="K305" i="2"/>
  <c r="I305" i="2"/>
  <c r="H305" i="2"/>
  <c r="F305" i="2"/>
  <c r="D305" i="2"/>
  <c r="N305" i="2" s="1"/>
  <c r="C305" i="2"/>
  <c r="B305" i="2"/>
  <c r="K304" i="2"/>
  <c r="H304" i="2"/>
  <c r="F304" i="2"/>
  <c r="D304" i="2"/>
  <c r="C304" i="2"/>
  <c r="B304" i="2"/>
  <c r="M303" i="2"/>
  <c r="H303" i="2"/>
  <c r="F303" i="2"/>
  <c r="D303" i="2"/>
  <c r="C303" i="2"/>
  <c r="B303" i="2"/>
  <c r="M302" i="2"/>
  <c r="L302" i="2"/>
  <c r="I302" i="2"/>
  <c r="H302" i="2"/>
  <c r="F302" i="2"/>
  <c r="D302" i="2"/>
  <c r="K302" i="2" s="1"/>
  <c r="C302" i="2"/>
  <c r="B302" i="2"/>
  <c r="M301" i="2"/>
  <c r="L301" i="2"/>
  <c r="K301" i="2"/>
  <c r="I301" i="2"/>
  <c r="H301" i="2"/>
  <c r="F301" i="2"/>
  <c r="D301" i="2"/>
  <c r="N301" i="2" s="1"/>
  <c r="C301" i="2"/>
  <c r="B301" i="2"/>
  <c r="N300" i="2"/>
  <c r="J300" i="2"/>
  <c r="H300" i="2"/>
  <c r="F300" i="2"/>
  <c r="D300" i="2"/>
  <c r="C300" i="2"/>
  <c r="B300" i="2"/>
  <c r="N299" i="2"/>
  <c r="I299" i="2"/>
  <c r="H299" i="2"/>
  <c r="F299" i="2"/>
  <c r="D299" i="2"/>
  <c r="C299" i="2"/>
  <c r="B299" i="2"/>
  <c r="M298" i="2"/>
  <c r="L298" i="2"/>
  <c r="I298" i="2"/>
  <c r="H298" i="2"/>
  <c r="F298" i="2"/>
  <c r="D298" i="2"/>
  <c r="K298" i="2" s="1"/>
  <c r="C298" i="2"/>
  <c r="B298" i="2"/>
  <c r="M297" i="2"/>
  <c r="L297" i="2"/>
  <c r="K297" i="2"/>
  <c r="I297" i="2"/>
  <c r="H297" i="2"/>
  <c r="F297" i="2"/>
  <c r="D297" i="2"/>
  <c r="N297" i="2" s="1"/>
  <c r="C297" i="2"/>
  <c r="B297" i="2"/>
  <c r="L296" i="2"/>
  <c r="H296" i="2"/>
  <c r="F296" i="2"/>
  <c r="D296" i="2"/>
  <c r="C296" i="2"/>
  <c r="B296" i="2"/>
  <c r="N295" i="2"/>
  <c r="M295" i="2"/>
  <c r="I295" i="2"/>
  <c r="H295" i="2"/>
  <c r="F295" i="2"/>
  <c r="D295" i="2"/>
  <c r="L295" i="2" s="1"/>
  <c r="C295" i="2"/>
  <c r="B295" i="2"/>
  <c r="L294" i="2"/>
  <c r="H294" i="2"/>
  <c r="F294" i="2"/>
  <c r="D294" i="2"/>
  <c r="K294" i="2" s="1"/>
  <c r="C294" i="2"/>
  <c r="B294" i="2"/>
  <c r="M293" i="2"/>
  <c r="L293" i="2"/>
  <c r="K293" i="2"/>
  <c r="I293" i="2"/>
  <c r="H293" i="2"/>
  <c r="F293" i="2"/>
  <c r="D293" i="2"/>
  <c r="N293" i="2" s="1"/>
  <c r="C293" i="2"/>
  <c r="B293" i="2"/>
  <c r="N292" i="2"/>
  <c r="J292" i="2"/>
  <c r="H292" i="2"/>
  <c r="F292" i="2"/>
  <c r="D292" i="2"/>
  <c r="C292" i="2"/>
  <c r="B292" i="2"/>
  <c r="K291" i="2"/>
  <c r="H291" i="2"/>
  <c r="F291" i="2"/>
  <c r="D291" i="2"/>
  <c r="L291" i="2" s="1"/>
  <c r="C291" i="2"/>
  <c r="B291" i="2"/>
  <c r="N290" i="2"/>
  <c r="M290" i="2"/>
  <c r="I290" i="2"/>
  <c r="H290" i="2"/>
  <c r="F290" i="2"/>
  <c r="D290" i="2"/>
  <c r="K290" i="2" s="1"/>
  <c r="C290" i="2"/>
  <c r="B290" i="2"/>
  <c r="M289" i="2"/>
  <c r="L289" i="2"/>
  <c r="K289" i="2"/>
  <c r="I289" i="2"/>
  <c r="H289" i="2"/>
  <c r="F289" i="2"/>
  <c r="D289" i="2"/>
  <c r="N289" i="2" s="1"/>
  <c r="C289" i="2"/>
  <c r="B289" i="2"/>
  <c r="L288" i="2"/>
  <c r="H288" i="2"/>
  <c r="F288" i="2"/>
  <c r="D288" i="2"/>
  <c r="C288" i="2"/>
  <c r="B288" i="2"/>
  <c r="N287" i="2"/>
  <c r="M287" i="2"/>
  <c r="I287" i="2"/>
  <c r="H287" i="2"/>
  <c r="F287" i="2"/>
  <c r="D287" i="2"/>
  <c r="L287" i="2" s="1"/>
  <c r="C287" i="2"/>
  <c r="B287" i="2"/>
  <c r="H286" i="2"/>
  <c r="F286" i="2"/>
  <c r="D286" i="2"/>
  <c r="C286" i="2"/>
  <c r="B286" i="2"/>
  <c r="M285" i="2"/>
  <c r="L285" i="2"/>
  <c r="K285" i="2"/>
  <c r="I285" i="2"/>
  <c r="H285" i="2"/>
  <c r="F285" i="2"/>
  <c r="D285" i="2"/>
  <c r="N285" i="2" s="1"/>
  <c r="C285" i="2"/>
  <c r="B285" i="2"/>
  <c r="N284" i="2"/>
  <c r="J284" i="2"/>
  <c r="H284" i="2"/>
  <c r="F284" i="2"/>
  <c r="D284" i="2"/>
  <c r="C284" i="2"/>
  <c r="B284" i="2"/>
  <c r="J283" i="2"/>
  <c r="H283" i="2"/>
  <c r="F283" i="2"/>
  <c r="D283" i="2"/>
  <c r="C283" i="2"/>
  <c r="B283" i="2"/>
  <c r="N282" i="2"/>
  <c r="M282" i="2"/>
  <c r="I282" i="2"/>
  <c r="H282" i="2"/>
  <c r="F282" i="2"/>
  <c r="D282" i="2"/>
  <c r="K282" i="2" s="1"/>
  <c r="C282" i="2"/>
  <c r="B282" i="2"/>
  <c r="M281" i="2"/>
  <c r="L281" i="2"/>
  <c r="K281" i="2"/>
  <c r="I281" i="2"/>
  <c r="H281" i="2"/>
  <c r="F281" i="2"/>
  <c r="D281" i="2"/>
  <c r="N281" i="2" s="1"/>
  <c r="C281" i="2"/>
  <c r="B281" i="2"/>
  <c r="K280" i="2"/>
  <c r="H280" i="2"/>
  <c r="F280" i="2"/>
  <c r="D280" i="2"/>
  <c r="C280" i="2"/>
  <c r="B280" i="2"/>
  <c r="N279" i="2"/>
  <c r="M279" i="2"/>
  <c r="I279" i="2"/>
  <c r="H279" i="2"/>
  <c r="F279" i="2"/>
  <c r="D279" i="2"/>
  <c r="L279" i="2" s="1"/>
  <c r="C279" i="2"/>
  <c r="B279" i="2"/>
  <c r="M278" i="2"/>
  <c r="L278" i="2"/>
  <c r="K278" i="2"/>
  <c r="I278" i="2"/>
  <c r="H278" i="2"/>
  <c r="F278" i="2"/>
  <c r="D278" i="2"/>
  <c r="N278" i="2" s="1"/>
  <c r="C278" i="2"/>
  <c r="B278" i="2"/>
  <c r="K277" i="2"/>
  <c r="H277" i="2"/>
  <c r="F277" i="2"/>
  <c r="D277" i="2"/>
  <c r="C277" i="2"/>
  <c r="B277" i="2"/>
  <c r="N276" i="2"/>
  <c r="M276" i="2"/>
  <c r="H276" i="2"/>
  <c r="F276" i="2"/>
  <c r="D276" i="2"/>
  <c r="I276" i="2" s="1"/>
  <c r="C276" i="2"/>
  <c r="B276" i="2"/>
  <c r="M275" i="2"/>
  <c r="L275" i="2"/>
  <c r="I275" i="2"/>
  <c r="H275" i="2"/>
  <c r="F275" i="2"/>
  <c r="D275" i="2"/>
  <c r="K275" i="2" s="1"/>
  <c r="C275" i="2"/>
  <c r="B275" i="2"/>
  <c r="M274" i="2"/>
  <c r="L274" i="2"/>
  <c r="K274" i="2"/>
  <c r="I274" i="2"/>
  <c r="H274" i="2"/>
  <c r="F274" i="2"/>
  <c r="D274" i="2"/>
  <c r="N274" i="2" s="1"/>
  <c r="C274" i="2"/>
  <c r="B274" i="2"/>
  <c r="N273" i="2"/>
  <c r="J273" i="2"/>
  <c r="H273" i="2"/>
  <c r="F273" i="2"/>
  <c r="D273" i="2"/>
  <c r="C273" i="2"/>
  <c r="B273" i="2"/>
  <c r="I272" i="2"/>
  <c r="H272" i="2"/>
  <c r="F272" i="2"/>
  <c r="D272" i="2"/>
  <c r="C272" i="2"/>
  <c r="B272" i="2"/>
  <c r="M271" i="2"/>
  <c r="L271" i="2"/>
  <c r="I271" i="2"/>
  <c r="H271" i="2"/>
  <c r="F271" i="2"/>
  <c r="D271" i="2"/>
  <c r="K271" i="2" s="1"/>
  <c r="C271" i="2"/>
  <c r="B271" i="2"/>
  <c r="M270" i="2"/>
  <c r="L270" i="2"/>
  <c r="K270" i="2"/>
  <c r="I270" i="2"/>
  <c r="H270" i="2"/>
  <c r="F270" i="2"/>
  <c r="D270" i="2"/>
  <c r="N270" i="2" s="1"/>
  <c r="C270" i="2"/>
  <c r="B270" i="2"/>
  <c r="K269" i="2"/>
  <c r="H269" i="2"/>
  <c r="F269" i="2"/>
  <c r="D269" i="2"/>
  <c r="C269" i="2"/>
  <c r="B269" i="2"/>
  <c r="N268" i="2"/>
  <c r="M268" i="2"/>
  <c r="H268" i="2"/>
  <c r="F268" i="2"/>
  <c r="D268" i="2"/>
  <c r="I268" i="2" s="1"/>
  <c r="C268" i="2"/>
  <c r="B268" i="2"/>
  <c r="M267" i="2"/>
  <c r="L267" i="2"/>
  <c r="I267" i="2"/>
  <c r="H267" i="2"/>
  <c r="F267" i="2"/>
  <c r="D267" i="2"/>
  <c r="K267" i="2" s="1"/>
  <c r="C267" i="2"/>
  <c r="B267" i="2"/>
  <c r="M266" i="2"/>
  <c r="L266" i="2"/>
  <c r="K266" i="2"/>
  <c r="I266" i="2"/>
  <c r="H266" i="2"/>
  <c r="F266" i="2"/>
  <c r="D266" i="2"/>
  <c r="N266" i="2" s="1"/>
  <c r="C266" i="2"/>
  <c r="B266" i="2"/>
  <c r="N265" i="2"/>
  <c r="J265" i="2"/>
  <c r="H265" i="2"/>
  <c r="F265" i="2"/>
  <c r="D265" i="2"/>
  <c r="C265" i="2"/>
  <c r="B265" i="2"/>
  <c r="I264" i="2"/>
  <c r="H264" i="2"/>
  <c r="F264" i="2"/>
  <c r="D264" i="2"/>
  <c r="C264" i="2"/>
  <c r="B264" i="2"/>
  <c r="M263" i="2"/>
  <c r="L263" i="2"/>
  <c r="I263" i="2"/>
  <c r="H263" i="2"/>
  <c r="F263" i="2"/>
  <c r="D263" i="2"/>
  <c r="K263" i="2" s="1"/>
  <c r="C263" i="2"/>
  <c r="B263" i="2"/>
  <c r="M262" i="2"/>
  <c r="L262" i="2"/>
  <c r="K262" i="2"/>
  <c r="I262" i="2"/>
  <c r="H262" i="2"/>
  <c r="F262" i="2"/>
  <c r="D262" i="2"/>
  <c r="N262" i="2" s="1"/>
  <c r="C262" i="2"/>
  <c r="B262" i="2"/>
  <c r="K261" i="2"/>
  <c r="H261" i="2"/>
  <c r="F261" i="2"/>
  <c r="D261" i="2"/>
  <c r="C261" i="2"/>
  <c r="B261" i="2"/>
  <c r="N260" i="2"/>
  <c r="M260" i="2"/>
  <c r="H260" i="2"/>
  <c r="F260" i="2"/>
  <c r="D260" i="2"/>
  <c r="I260" i="2" s="1"/>
  <c r="C260" i="2"/>
  <c r="B260" i="2"/>
  <c r="M259" i="2"/>
  <c r="L259" i="2"/>
  <c r="I259" i="2"/>
  <c r="H259" i="2"/>
  <c r="F259" i="2"/>
  <c r="D259" i="2"/>
  <c r="K259" i="2" s="1"/>
  <c r="C259" i="2"/>
  <c r="B259" i="2"/>
  <c r="M258" i="2"/>
  <c r="L258" i="2"/>
  <c r="K258" i="2"/>
  <c r="I258" i="2"/>
  <c r="H258" i="2"/>
  <c r="F258" i="2"/>
  <c r="D258" i="2"/>
  <c r="N258" i="2" s="1"/>
  <c r="C258" i="2"/>
  <c r="B258" i="2"/>
  <c r="N257" i="2"/>
  <c r="J257" i="2"/>
  <c r="H257" i="2"/>
  <c r="F257" i="2"/>
  <c r="D257" i="2"/>
  <c r="C257" i="2"/>
  <c r="B257" i="2"/>
  <c r="I256" i="2"/>
  <c r="H256" i="2"/>
  <c r="F256" i="2"/>
  <c r="D256" i="2"/>
  <c r="C256" i="2"/>
  <c r="B256" i="2"/>
  <c r="M255" i="2"/>
  <c r="L255" i="2"/>
  <c r="I255" i="2"/>
  <c r="H255" i="2"/>
  <c r="F255" i="2"/>
  <c r="D255" i="2"/>
  <c r="K255" i="2" s="1"/>
  <c r="C255" i="2"/>
  <c r="B255" i="2"/>
  <c r="M254" i="2"/>
  <c r="L254" i="2"/>
  <c r="K254" i="2"/>
  <c r="I254" i="2"/>
  <c r="H254" i="2"/>
  <c r="F254" i="2"/>
  <c r="D254" i="2"/>
  <c r="N254" i="2" s="1"/>
  <c r="C254" i="2"/>
  <c r="B254" i="2"/>
  <c r="K253" i="2"/>
  <c r="H253" i="2"/>
  <c r="F253" i="2"/>
  <c r="D253" i="2"/>
  <c r="C253" i="2"/>
  <c r="B253" i="2"/>
  <c r="N252" i="2"/>
  <c r="M252" i="2"/>
  <c r="H252" i="2"/>
  <c r="F252" i="2"/>
  <c r="D252" i="2"/>
  <c r="I252" i="2" s="1"/>
  <c r="C252" i="2"/>
  <c r="B252" i="2"/>
  <c r="M251" i="2"/>
  <c r="L251" i="2"/>
  <c r="I251" i="2"/>
  <c r="H251" i="2"/>
  <c r="F251" i="2"/>
  <c r="D251" i="2"/>
  <c r="K251" i="2" s="1"/>
  <c r="C251" i="2"/>
  <c r="B251" i="2"/>
  <c r="M250" i="2"/>
  <c r="L250" i="2"/>
  <c r="K250" i="2"/>
  <c r="I250" i="2"/>
  <c r="H250" i="2"/>
  <c r="F250" i="2"/>
  <c r="D250" i="2"/>
  <c r="N250" i="2" s="1"/>
  <c r="C250" i="2"/>
  <c r="B250" i="2"/>
  <c r="N249" i="2"/>
  <c r="J249" i="2"/>
  <c r="H249" i="2"/>
  <c r="F249" i="2"/>
  <c r="D249" i="2"/>
  <c r="C249" i="2"/>
  <c r="B249" i="2"/>
  <c r="I248" i="2"/>
  <c r="H248" i="2"/>
  <c r="F248" i="2"/>
  <c r="D248" i="2"/>
  <c r="C248" i="2"/>
  <c r="B248" i="2"/>
  <c r="M247" i="2"/>
  <c r="L247" i="2"/>
  <c r="I247" i="2"/>
  <c r="H247" i="2"/>
  <c r="F247" i="2"/>
  <c r="D247" i="2"/>
  <c r="K247" i="2" s="1"/>
  <c r="C247" i="2"/>
  <c r="B247" i="2"/>
  <c r="M246" i="2"/>
  <c r="L246" i="2"/>
  <c r="K246" i="2"/>
  <c r="I246" i="2"/>
  <c r="H246" i="2"/>
  <c r="F246" i="2"/>
  <c r="D246" i="2"/>
  <c r="N246" i="2" s="1"/>
  <c r="C246" i="2"/>
  <c r="B246" i="2"/>
  <c r="K245" i="2"/>
  <c r="H245" i="2"/>
  <c r="F245" i="2"/>
  <c r="D245" i="2"/>
  <c r="C245" i="2"/>
  <c r="B245" i="2"/>
  <c r="N244" i="2"/>
  <c r="M244" i="2"/>
  <c r="H244" i="2"/>
  <c r="F244" i="2"/>
  <c r="D244" i="2"/>
  <c r="I244" i="2" s="1"/>
  <c r="C244" i="2"/>
  <c r="B244" i="2"/>
  <c r="M243" i="2"/>
  <c r="L243" i="2"/>
  <c r="I243" i="2"/>
  <c r="H243" i="2"/>
  <c r="F243" i="2"/>
  <c r="D243" i="2"/>
  <c r="K243" i="2" s="1"/>
  <c r="C243" i="2"/>
  <c r="B243" i="2"/>
  <c r="M242" i="2"/>
  <c r="L242" i="2"/>
  <c r="K242" i="2"/>
  <c r="I242" i="2"/>
  <c r="H242" i="2"/>
  <c r="F242" i="2"/>
  <c r="D242" i="2"/>
  <c r="N242" i="2" s="1"/>
  <c r="C242" i="2"/>
  <c r="B242" i="2"/>
  <c r="N241" i="2"/>
  <c r="J241" i="2"/>
  <c r="H241" i="2"/>
  <c r="F241" i="2"/>
  <c r="D241" i="2"/>
  <c r="C241" i="2"/>
  <c r="B241" i="2"/>
  <c r="I240" i="2"/>
  <c r="H240" i="2"/>
  <c r="F240" i="2"/>
  <c r="D240" i="2"/>
  <c r="C240" i="2"/>
  <c r="B240" i="2"/>
  <c r="M239" i="2"/>
  <c r="L239" i="2"/>
  <c r="I239" i="2"/>
  <c r="H239" i="2"/>
  <c r="F239" i="2"/>
  <c r="D239" i="2"/>
  <c r="K239" i="2" s="1"/>
  <c r="C239" i="2"/>
  <c r="B239" i="2"/>
  <c r="M238" i="2"/>
  <c r="L238" i="2"/>
  <c r="K238" i="2"/>
  <c r="I238" i="2"/>
  <c r="H238" i="2"/>
  <c r="F238" i="2"/>
  <c r="D238" i="2"/>
  <c r="N238" i="2" s="1"/>
  <c r="C238" i="2"/>
  <c r="B238" i="2"/>
  <c r="K237" i="2"/>
  <c r="H237" i="2"/>
  <c r="F237" i="2"/>
  <c r="D237" i="2"/>
  <c r="C237" i="2"/>
  <c r="B237" i="2"/>
  <c r="N236" i="2"/>
  <c r="M236" i="2"/>
  <c r="K236" i="2"/>
  <c r="I236" i="2"/>
  <c r="H236" i="2"/>
  <c r="F236" i="2"/>
  <c r="D236" i="2"/>
  <c r="L236" i="2" s="1"/>
  <c r="C236" i="2"/>
  <c r="B236" i="2"/>
  <c r="J235" i="2"/>
  <c r="H235" i="2"/>
  <c r="F235" i="2"/>
  <c r="D235" i="2"/>
  <c r="C235" i="2"/>
  <c r="B235" i="2"/>
  <c r="M234" i="2"/>
  <c r="L234" i="2"/>
  <c r="K234" i="2"/>
  <c r="I234" i="2"/>
  <c r="H234" i="2"/>
  <c r="F234" i="2"/>
  <c r="D234" i="2"/>
  <c r="N234" i="2" s="1"/>
  <c r="C234" i="2"/>
  <c r="B234" i="2"/>
  <c r="N233" i="2"/>
  <c r="L233" i="2"/>
  <c r="J233" i="2"/>
  <c r="H233" i="2"/>
  <c r="F233" i="2"/>
  <c r="D233" i="2"/>
  <c r="C233" i="2"/>
  <c r="B233" i="2"/>
  <c r="J232" i="2"/>
  <c r="H232" i="2"/>
  <c r="F232" i="2"/>
  <c r="D232" i="2"/>
  <c r="C232" i="2"/>
  <c r="B232" i="2"/>
  <c r="N231" i="2"/>
  <c r="M231" i="2"/>
  <c r="L231" i="2"/>
  <c r="I231" i="2"/>
  <c r="H231" i="2"/>
  <c r="F231" i="2"/>
  <c r="D231" i="2"/>
  <c r="K231" i="2" s="1"/>
  <c r="C231" i="2"/>
  <c r="B231" i="2"/>
  <c r="M230" i="2"/>
  <c r="L230" i="2"/>
  <c r="K230" i="2"/>
  <c r="I230" i="2"/>
  <c r="H230" i="2"/>
  <c r="F230" i="2"/>
  <c r="D230" i="2"/>
  <c r="N230" i="2" s="1"/>
  <c r="C230" i="2"/>
  <c r="B230" i="2"/>
  <c r="L229" i="2"/>
  <c r="H229" i="2"/>
  <c r="F229" i="2"/>
  <c r="D229" i="2"/>
  <c r="C229" i="2"/>
  <c r="B229" i="2"/>
  <c r="N228" i="2"/>
  <c r="M228" i="2"/>
  <c r="K228" i="2"/>
  <c r="I228" i="2"/>
  <c r="H228" i="2"/>
  <c r="F228" i="2"/>
  <c r="D228" i="2"/>
  <c r="L228" i="2" s="1"/>
  <c r="C228" i="2"/>
  <c r="B228" i="2"/>
  <c r="H227" i="2"/>
  <c r="F227" i="2"/>
  <c r="D227" i="2"/>
  <c r="L227" i="2" s="1"/>
  <c r="C227" i="2"/>
  <c r="B227" i="2"/>
  <c r="M226" i="2"/>
  <c r="L226" i="2"/>
  <c r="K226" i="2"/>
  <c r="I226" i="2"/>
  <c r="H226" i="2"/>
  <c r="F226" i="2"/>
  <c r="D226" i="2"/>
  <c r="N226" i="2" s="1"/>
  <c r="C226" i="2"/>
  <c r="B226" i="2"/>
  <c r="N225" i="2"/>
  <c r="L225" i="2"/>
  <c r="J225" i="2"/>
  <c r="H225" i="2"/>
  <c r="F225" i="2"/>
  <c r="D225" i="2"/>
  <c r="C225" i="2"/>
  <c r="B225" i="2"/>
  <c r="K224" i="2"/>
  <c r="H224" i="2"/>
  <c r="F224" i="2"/>
  <c r="D224" i="2"/>
  <c r="C224" i="2"/>
  <c r="B224" i="2"/>
  <c r="N223" i="2"/>
  <c r="M223" i="2"/>
  <c r="L223" i="2"/>
  <c r="I223" i="2"/>
  <c r="H223" i="2"/>
  <c r="F223" i="2"/>
  <c r="D223" i="2"/>
  <c r="K223" i="2" s="1"/>
  <c r="C223" i="2"/>
  <c r="B223" i="2"/>
  <c r="M222" i="2"/>
  <c r="L222" i="2"/>
  <c r="K222" i="2"/>
  <c r="I222" i="2"/>
  <c r="H222" i="2"/>
  <c r="F222" i="2"/>
  <c r="D222" i="2"/>
  <c r="N222" i="2" s="1"/>
  <c r="C222" i="2"/>
  <c r="B222" i="2"/>
  <c r="K221" i="2"/>
  <c r="H221" i="2"/>
  <c r="F221" i="2"/>
  <c r="D221" i="2"/>
  <c r="C221" i="2"/>
  <c r="B221" i="2"/>
  <c r="N220" i="2"/>
  <c r="M220" i="2"/>
  <c r="K220" i="2"/>
  <c r="I220" i="2"/>
  <c r="H220" i="2"/>
  <c r="F220" i="2"/>
  <c r="D220" i="2"/>
  <c r="L220" i="2" s="1"/>
  <c r="C220" i="2"/>
  <c r="B220" i="2"/>
  <c r="J219" i="2"/>
  <c r="H219" i="2"/>
  <c r="F219" i="2"/>
  <c r="D219" i="2"/>
  <c r="C219" i="2"/>
  <c r="B219" i="2"/>
  <c r="M218" i="2"/>
  <c r="L218" i="2"/>
  <c r="K218" i="2"/>
  <c r="I218" i="2"/>
  <c r="H218" i="2"/>
  <c r="F218" i="2"/>
  <c r="D218" i="2"/>
  <c r="N218" i="2" s="1"/>
  <c r="C218" i="2"/>
  <c r="B218" i="2"/>
  <c r="N217" i="2"/>
  <c r="L217" i="2"/>
  <c r="J217" i="2"/>
  <c r="H217" i="2"/>
  <c r="F217" i="2"/>
  <c r="D217" i="2"/>
  <c r="C217" i="2"/>
  <c r="B217" i="2"/>
  <c r="J216" i="2"/>
  <c r="H216" i="2"/>
  <c r="F216" i="2"/>
  <c r="D216" i="2"/>
  <c r="C216" i="2"/>
  <c r="B216" i="2"/>
  <c r="N215" i="2"/>
  <c r="M215" i="2"/>
  <c r="L215" i="2"/>
  <c r="I215" i="2"/>
  <c r="H215" i="2"/>
  <c r="F215" i="2"/>
  <c r="D215" i="2"/>
  <c r="K215" i="2" s="1"/>
  <c r="C215" i="2"/>
  <c r="B215" i="2"/>
  <c r="M214" i="2"/>
  <c r="L214" i="2"/>
  <c r="K214" i="2"/>
  <c r="I214" i="2"/>
  <c r="H214" i="2"/>
  <c r="F214" i="2"/>
  <c r="D214" i="2"/>
  <c r="N214" i="2" s="1"/>
  <c r="C214" i="2"/>
  <c r="B214" i="2"/>
  <c r="L213" i="2"/>
  <c r="H213" i="2"/>
  <c r="F213" i="2"/>
  <c r="D213" i="2"/>
  <c r="C213" i="2"/>
  <c r="B213" i="2"/>
  <c r="N212" i="2"/>
  <c r="M212" i="2"/>
  <c r="K212" i="2"/>
  <c r="I212" i="2"/>
  <c r="H212" i="2"/>
  <c r="F212" i="2"/>
  <c r="D212" i="2"/>
  <c r="L212" i="2" s="1"/>
  <c r="C212" i="2"/>
  <c r="B212" i="2"/>
  <c r="H211" i="2"/>
  <c r="F211" i="2"/>
  <c r="D211" i="2"/>
  <c r="L211" i="2" s="1"/>
  <c r="C211" i="2"/>
  <c r="B211" i="2"/>
  <c r="M210" i="2"/>
  <c r="L210" i="2"/>
  <c r="K210" i="2"/>
  <c r="I210" i="2"/>
  <c r="H210" i="2"/>
  <c r="F210" i="2"/>
  <c r="D210" i="2"/>
  <c r="N210" i="2" s="1"/>
  <c r="C210" i="2"/>
  <c r="B210" i="2"/>
  <c r="N209" i="2"/>
  <c r="L209" i="2"/>
  <c r="J209" i="2"/>
  <c r="H209" i="2"/>
  <c r="F209" i="2"/>
  <c r="D209" i="2"/>
  <c r="C209" i="2"/>
  <c r="B209" i="2"/>
  <c r="K208" i="2"/>
  <c r="H208" i="2"/>
  <c r="F208" i="2"/>
  <c r="D208" i="2"/>
  <c r="C208" i="2"/>
  <c r="B208" i="2"/>
  <c r="N207" i="2"/>
  <c r="M207" i="2"/>
  <c r="L207" i="2"/>
  <c r="I207" i="2"/>
  <c r="H207" i="2"/>
  <c r="F207" i="2"/>
  <c r="D207" i="2"/>
  <c r="K207" i="2" s="1"/>
  <c r="C207" i="2"/>
  <c r="B207" i="2"/>
  <c r="M206" i="2"/>
  <c r="L206" i="2"/>
  <c r="K206" i="2"/>
  <c r="I206" i="2"/>
  <c r="H206" i="2"/>
  <c r="F206" i="2"/>
  <c r="D206" i="2"/>
  <c r="N206" i="2" s="1"/>
  <c r="C206" i="2"/>
  <c r="B206" i="2"/>
  <c r="K205" i="2"/>
  <c r="H205" i="2"/>
  <c r="F205" i="2"/>
  <c r="D205" i="2"/>
  <c r="C205" i="2"/>
  <c r="B205" i="2"/>
  <c r="N204" i="2"/>
  <c r="M204" i="2"/>
  <c r="K204" i="2"/>
  <c r="I204" i="2"/>
  <c r="H204" i="2"/>
  <c r="F204" i="2"/>
  <c r="D204" i="2"/>
  <c r="L204" i="2" s="1"/>
  <c r="C204" i="2"/>
  <c r="B204" i="2"/>
  <c r="J203" i="2"/>
  <c r="H203" i="2"/>
  <c r="F203" i="2"/>
  <c r="D203" i="2"/>
  <c r="C203" i="2"/>
  <c r="B203" i="2"/>
  <c r="M202" i="2"/>
  <c r="L202" i="2"/>
  <c r="K202" i="2"/>
  <c r="I202" i="2"/>
  <c r="H202" i="2"/>
  <c r="F202" i="2"/>
  <c r="D202" i="2"/>
  <c r="N202" i="2" s="1"/>
  <c r="C202" i="2"/>
  <c r="B202" i="2"/>
  <c r="N201" i="2"/>
  <c r="L201" i="2"/>
  <c r="J201" i="2"/>
  <c r="H201" i="2"/>
  <c r="F201" i="2"/>
  <c r="D201" i="2"/>
  <c r="C201" i="2"/>
  <c r="B201" i="2"/>
  <c r="J200" i="2"/>
  <c r="H200" i="2"/>
  <c r="F200" i="2"/>
  <c r="D200" i="2"/>
  <c r="C200" i="2"/>
  <c r="B200" i="2"/>
  <c r="N199" i="2"/>
  <c r="M199" i="2"/>
  <c r="L199" i="2"/>
  <c r="I199" i="2"/>
  <c r="H199" i="2"/>
  <c r="F199" i="2"/>
  <c r="D199" i="2"/>
  <c r="K199" i="2" s="1"/>
  <c r="C199" i="2"/>
  <c r="B199" i="2"/>
  <c r="M198" i="2"/>
  <c r="L198" i="2"/>
  <c r="K198" i="2"/>
  <c r="I198" i="2"/>
  <c r="H198" i="2"/>
  <c r="F198" i="2"/>
  <c r="D198" i="2"/>
  <c r="N198" i="2" s="1"/>
  <c r="C198" i="2"/>
  <c r="B198" i="2"/>
  <c r="L197" i="2"/>
  <c r="H197" i="2"/>
  <c r="F197" i="2"/>
  <c r="D197" i="2"/>
  <c r="C197" i="2"/>
  <c r="B197" i="2"/>
  <c r="N196" i="2"/>
  <c r="M196" i="2"/>
  <c r="K196" i="2"/>
  <c r="I196" i="2"/>
  <c r="H196" i="2"/>
  <c r="F196" i="2"/>
  <c r="D196" i="2"/>
  <c r="L196" i="2" s="1"/>
  <c r="C196" i="2"/>
  <c r="B196" i="2"/>
  <c r="H195" i="2"/>
  <c r="F195" i="2"/>
  <c r="D195" i="2"/>
  <c r="L195" i="2" s="1"/>
  <c r="C195" i="2"/>
  <c r="B195" i="2"/>
  <c r="M194" i="2"/>
  <c r="L194" i="2"/>
  <c r="K194" i="2"/>
  <c r="I194" i="2"/>
  <c r="H194" i="2"/>
  <c r="F194" i="2"/>
  <c r="D194" i="2"/>
  <c r="N194" i="2" s="1"/>
  <c r="C194" i="2"/>
  <c r="B194" i="2"/>
  <c r="N193" i="2"/>
  <c r="L193" i="2"/>
  <c r="J193" i="2"/>
  <c r="H193" i="2"/>
  <c r="F193" i="2"/>
  <c r="D193" i="2"/>
  <c r="C193" i="2"/>
  <c r="B193" i="2"/>
  <c r="K192" i="2"/>
  <c r="H192" i="2"/>
  <c r="F192" i="2"/>
  <c r="D192" i="2"/>
  <c r="C192" i="2"/>
  <c r="B192" i="2"/>
  <c r="N191" i="2"/>
  <c r="M191" i="2"/>
  <c r="L191" i="2"/>
  <c r="I191" i="2"/>
  <c r="H191" i="2"/>
  <c r="F191" i="2"/>
  <c r="D191" i="2"/>
  <c r="K191" i="2" s="1"/>
  <c r="C191" i="2"/>
  <c r="B191" i="2"/>
  <c r="M190" i="2"/>
  <c r="L190" i="2"/>
  <c r="K190" i="2"/>
  <c r="I190" i="2"/>
  <c r="H190" i="2"/>
  <c r="F190" i="2"/>
  <c r="D190" i="2"/>
  <c r="N190" i="2" s="1"/>
  <c r="C190" i="2"/>
  <c r="B190" i="2"/>
  <c r="K189" i="2"/>
  <c r="H189" i="2"/>
  <c r="F189" i="2"/>
  <c r="D189" i="2"/>
  <c r="C189" i="2"/>
  <c r="B189" i="2"/>
  <c r="N188" i="2"/>
  <c r="M188" i="2"/>
  <c r="K188" i="2"/>
  <c r="I188" i="2"/>
  <c r="H188" i="2"/>
  <c r="F188" i="2"/>
  <c r="D188" i="2"/>
  <c r="L188" i="2" s="1"/>
  <c r="C188" i="2"/>
  <c r="B188" i="2"/>
  <c r="J187" i="2"/>
  <c r="H187" i="2"/>
  <c r="F187" i="2"/>
  <c r="D187" i="2"/>
  <c r="C187" i="2"/>
  <c r="B187" i="2"/>
  <c r="M186" i="2"/>
  <c r="L186" i="2"/>
  <c r="K186" i="2"/>
  <c r="I186" i="2"/>
  <c r="H186" i="2"/>
  <c r="F186" i="2"/>
  <c r="D186" i="2"/>
  <c r="N186" i="2" s="1"/>
  <c r="C186" i="2"/>
  <c r="B186" i="2"/>
  <c r="N185" i="2"/>
  <c r="L185" i="2"/>
  <c r="J185" i="2"/>
  <c r="H185" i="2"/>
  <c r="F185" i="2"/>
  <c r="D185" i="2"/>
  <c r="C185" i="2"/>
  <c r="B185" i="2"/>
  <c r="J184" i="2"/>
  <c r="H184" i="2"/>
  <c r="F184" i="2"/>
  <c r="D184" i="2"/>
  <c r="C184" i="2"/>
  <c r="B184" i="2"/>
  <c r="H183" i="2"/>
  <c r="F183" i="2"/>
  <c r="D183" i="2"/>
  <c r="J183" i="2" s="1"/>
  <c r="C183" i="2"/>
  <c r="B183" i="2"/>
  <c r="M182" i="2"/>
  <c r="L182" i="2"/>
  <c r="K182" i="2"/>
  <c r="I182" i="2"/>
  <c r="H182" i="2"/>
  <c r="F182" i="2"/>
  <c r="D182" i="2"/>
  <c r="N182" i="2" s="1"/>
  <c r="C182" i="2"/>
  <c r="B182" i="2"/>
  <c r="L181" i="2"/>
  <c r="K181" i="2"/>
  <c r="H181" i="2"/>
  <c r="F181" i="2"/>
  <c r="D181" i="2"/>
  <c r="N181" i="2" s="1"/>
  <c r="C181" i="2"/>
  <c r="B181" i="2"/>
  <c r="H180" i="2"/>
  <c r="F180" i="2"/>
  <c r="D180" i="2"/>
  <c r="C180" i="2"/>
  <c r="B180" i="2"/>
  <c r="M179" i="2"/>
  <c r="I179" i="2"/>
  <c r="H179" i="2"/>
  <c r="F179" i="2"/>
  <c r="D179" i="2"/>
  <c r="C179" i="2"/>
  <c r="B179" i="2"/>
  <c r="M178" i="2"/>
  <c r="L178" i="2"/>
  <c r="K178" i="2"/>
  <c r="I178" i="2"/>
  <c r="H178" i="2"/>
  <c r="F178" i="2"/>
  <c r="D178" i="2"/>
  <c r="N178" i="2" s="1"/>
  <c r="C178" i="2"/>
  <c r="B178" i="2"/>
  <c r="L177" i="2"/>
  <c r="K177" i="2"/>
  <c r="H177" i="2"/>
  <c r="F177" i="2"/>
  <c r="D177" i="2"/>
  <c r="N177" i="2" s="1"/>
  <c r="C177" i="2"/>
  <c r="B177" i="2"/>
  <c r="N176" i="2"/>
  <c r="J176" i="2"/>
  <c r="H176" i="2"/>
  <c r="F176" i="2"/>
  <c r="D176" i="2"/>
  <c r="C176" i="2"/>
  <c r="B176" i="2"/>
  <c r="J175" i="2"/>
  <c r="H175" i="2"/>
  <c r="F175" i="2"/>
  <c r="D175" i="2"/>
  <c r="C175" i="2"/>
  <c r="B175" i="2"/>
  <c r="M174" i="2"/>
  <c r="L174" i="2"/>
  <c r="K174" i="2"/>
  <c r="I174" i="2"/>
  <c r="H174" i="2"/>
  <c r="F174" i="2"/>
  <c r="D174" i="2"/>
  <c r="N174" i="2" s="1"/>
  <c r="C174" i="2"/>
  <c r="B174" i="2"/>
  <c r="L173" i="2"/>
  <c r="K173" i="2"/>
  <c r="H173" i="2"/>
  <c r="F173" i="2"/>
  <c r="D173" i="2"/>
  <c r="N173" i="2" s="1"/>
  <c r="C173" i="2"/>
  <c r="B173" i="2"/>
  <c r="K172" i="2"/>
  <c r="H172" i="2"/>
  <c r="F172" i="2"/>
  <c r="D172" i="2"/>
  <c r="C172" i="2"/>
  <c r="B172" i="2"/>
  <c r="N171" i="2"/>
  <c r="M171" i="2"/>
  <c r="I171" i="2"/>
  <c r="H171" i="2"/>
  <c r="F171" i="2"/>
  <c r="D171" i="2"/>
  <c r="C171" i="2"/>
  <c r="B171" i="2"/>
  <c r="M170" i="2"/>
  <c r="L170" i="2"/>
  <c r="K170" i="2"/>
  <c r="I170" i="2"/>
  <c r="H170" i="2"/>
  <c r="F170" i="2"/>
  <c r="D170" i="2"/>
  <c r="N170" i="2" s="1"/>
  <c r="C170" i="2"/>
  <c r="B170" i="2"/>
  <c r="L169" i="2"/>
  <c r="K169" i="2"/>
  <c r="H169" i="2"/>
  <c r="F169" i="2"/>
  <c r="D169" i="2"/>
  <c r="N169" i="2" s="1"/>
  <c r="C169" i="2"/>
  <c r="B169" i="2"/>
  <c r="N168" i="2"/>
  <c r="J168" i="2"/>
  <c r="H168" i="2"/>
  <c r="F168" i="2"/>
  <c r="D168" i="2"/>
  <c r="C168" i="2"/>
  <c r="B168" i="2"/>
  <c r="J167" i="2"/>
  <c r="H167" i="2"/>
  <c r="F167" i="2"/>
  <c r="D167" i="2"/>
  <c r="C167" i="2"/>
  <c r="B167" i="2"/>
  <c r="M166" i="2"/>
  <c r="L166" i="2"/>
  <c r="K166" i="2"/>
  <c r="I166" i="2"/>
  <c r="H166" i="2"/>
  <c r="F166" i="2"/>
  <c r="D166" i="2"/>
  <c r="N166" i="2" s="1"/>
  <c r="C166" i="2"/>
  <c r="B166" i="2"/>
  <c r="L165" i="2"/>
  <c r="K165" i="2"/>
  <c r="H165" i="2"/>
  <c r="F165" i="2"/>
  <c r="D165" i="2"/>
  <c r="N165" i="2" s="1"/>
  <c r="C165" i="2"/>
  <c r="B165" i="2"/>
  <c r="K164" i="2"/>
  <c r="H164" i="2"/>
  <c r="F164" i="2"/>
  <c r="D164" i="2"/>
  <c r="C164" i="2"/>
  <c r="B164" i="2"/>
  <c r="M163" i="2"/>
  <c r="I163" i="2"/>
  <c r="H163" i="2"/>
  <c r="F163" i="2"/>
  <c r="D163" i="2"/>
  <c r="C163" i="2"/>
  <c r="B163" i="2"/>
  <c r="M162" i="2"/>
  <c r="L162" i="2"/>
  <c r="K162" i="2"/>
  <c r="I162" i="2"/>
  <c r="H162" i="2"/>
  <c r="F162" i="2"/>
  <c r="D162" i="2"/>
  <c r="N162" i="2" s="1"/>
  <c r="C162" i="2"/>
  <c r="B162" i="2"/>
  <c r="L161" i="2"/>
  <c r="K161" i="2"/>
  <c r="H161" i="2"/>
  <c r="F161" i="2"/>
  <c r="D161" i="2"/>
  <c r="N161" i="2" s="1"/>
  <c r="C161" i="2"/>
  <c r="B161" i="2"/>
  <c r="N160" i="2"/>
  <c r="J160" i="2"/>
  <c r="H160" i="2"/>
  <c r="F160" i="2"/>
  <c r="D160" i="2"/>
  <c r="C160" i="2"/>
  <c r="B160" i="2"/>
  <c r="H159" i="2"/>
  <c r="F159" i="2"/>
  <c r="D159" i="2"/>
  <c r="C159" i="2"/>
  <c r="B159" i="2"/>
  <c r="M158" i="2"/>
  <c r="L158" i="2"/>
  <c r="K158" i="2"/>
  <c r="I158" i="2"/>
  <c r="H158" i="2"/>
  <c r="F158" i="2"/>
  <c r="D158" i="2"/>
  <c r="N158" i="2" s="1"/>
  <c r="C158" i="2"/>
  <c r="B158" i="2"/>
  <c r="L157" i="2"/>
  <c r="K157" i="2"/>
  <c r="H157" i="2"/>
  <c r="F157" i="2"/>
  <c r="D157" i="2"/>
  <c r="N157" i="2" s="1"/>
  <c r="C157" i="2"/>
  <c r="B157" i="2"/>
  <c r="H156" i="2"/>
  <c r="F156" i="2"/>
  <c r="D156" i="2"/>
  <c r="K156" i="2" s="1"/>
  <c r="C156" i="2"/>
  <c r="B156" i="2"/>
  <c r="N155" i="2"/>
  <c r="M155" i="2"/>
  <c r="I155" i="2"/>
  <c r="H155" i="2"/>
  <c r="F155" i="2"/>
  <c r="D155" i="2"/>
  <c r="C155" i="2"/>
  <c r="B155" i="2"/>
  <c r="M154" i="2"/>
  <c r="L154" i="2"/>
  <c r="K154" i="2"/>
  <c r="I154" i="2"/>
  <c r="H154" i="2"/>
  <c r="F154" i="2"/>
  <c r="D154" i="2"/>
  <c r="N154" i="2" s="1"/>
  <c r="C154" i="2"/>
  <c r="B154" i="2"/>
  <c r="L153" i="2"/>
  <c r="K153" i="2"/>
  <c r="H153" i="2"/>
  <c r="F153" i="2"/>
  <c r="D153" i="2"/>
  <c r="N153" i="2" s="1"/>
  <c r="C153" i="2"/>
  <c r="B153" i="2"/>
  <c r="N152" i="2"/>
  <c r="J152" i="2"/>
  <c r="H152" i="2"/>
  <c r="F152" i="2"/>
  <c r="D152" i="2"/>
  <c r="C152" i="2"/>
  <c r="B152" i="2"/>
  <c r="H151" i="2"/>
  <c r="F151" i="2"/>
  <c r="D151" i="2"/>
  <c r="C151" i="2"/>
  <c r="B151" i="2"/>
  <c r="M150" i="2"/>
  <c r="L150" i="2"/>
  <c r="K150" i="2"/>
  <c r="I150" i="2"/>
  <c r="H150" i="2"/>
  <c r="F150" i="2"/>
  <c r="D150" i="2"/>
  <c r="N150" i="2" s="1"/>
  <c r="C150" i="2"/>
  <c r="B150" i="2"/>
  <c r="L149" i="2"/>
  <c r="K149" i="2"/>
  <c r="H149" i="2"/>
  <c r="F149" i="2"/>
  <c r="D149" i="2"/>
  <c r="N149" i="2" s="1"/>
  <c r="C149" i="2"/>
  <c r="B149" i="2"/>
  <c r="H148" i="2"/>
  <c r="F148" i="2"/>
  <c r="D148" i="2"/>
  <c r="K148" i="2" s="1"/>
  <c r="C148" i="2"/>
  <c r="B148" i="2"/>
  <c r="M147" i="2"/>
  <c r="I147" i="2"/>
  <c r="H147" i="2"/>
  <c r="F147" i="2"/>
  <c r="D147" i="2"/>
  <c r="C147" i="2"/>
  <c r="B147" i="2"/>
  <c r="M146" i="2"/>
  <c r="L146" i="2"/>
  <c r="K146" i="2"/>
  <c r="I146" i="2"/>
  <c r="H146" i="2"/>
  <c r="F146" i="2"/>
  <c r="D146" i="2"/>
  <c r="N146" i="2" s="1"/>
  <c r="C146" i="2"/>
  <c r="B146" i="2"/>
  <c r="L145" i="2"/>
  <c r="K145" i="2"/>
  <c r="H145" i="2"/>
  <c r="F145" i="2"/>
  <c r="D145" i="2"/>
  <c r="N145" i="2" s="1"/>
  <c r="C145" i="2"/>
  <c r="B145" i="2"/>
  <c r="N144" i="2"/>
  <c r="J144" i="2"/>
  <c r="H144" i="2"/>
  <c r="F144" i="2"/>
  <c r="D144" i="2"/>
  <c r="C144" i="2"/>
  <c r="B144" i="2"/>
  <c r="J143" i="2"/>
  <c r="H143" i="2"/>
  <c r="F143" i="2"/>
  <c r="D143" i="2"/>
  <c r="C143" i="2"/>
  <c r="B143" i="2"/>
  <c r="M142" i="2"/>
  <c r="L142" i="2"/>
  <c r="K142" i="2"/>
  <c r="I142" i="2"/>
  <c r="H142" i="2"/>
  <c r="F142" i="2"/>
  <c r="D142" i="2"/>
  <c r="N142" i="2" s="1"/>
  <c r="C142" i="2"/>
  <c r="B142" i="2"/>
  <c r="L141" i="2"/>
  <c r="K141" i="2"/>
  <c r="H141" i="2"/>
  <c r="F141" i="2"/>
  <c r="D141" i="2"/>
  <c r="N141" i="2" s="1"/>
  <c r="C141" i="2"/>
  <c r="B141" i="2"/>
  <c r="K140" i="2"/>
  <c r="H140" i="2"/>
  <c r="F140" i="2"/>
  <c r="D140" i="2"/>
  <c r="C140" i="2"/>
  <c r="B140" i="2"/>
  <c r="N139" i="2"/>
  <c r="M139" i="2"/>
  <c r="I139" i="2"/>
  <c r="H139" i="2"/>
  <c r="F139" i="2"/>
  <c r="D139" i="2"/>
  <c r="C139" i="2"/>
  <c r="B139" i="2"/>
  <c r="M138" i="2"/>
  <c r="L138" i="2"/>
  <c r="K138" i="2"/>
  <c r="I138" i="2"/>
  <c r="H138" i="2"/>
  <c r="F138" i="2"/>
  <c r="D138" i="2"/>
  <c r="N138" i="2" s="1"/>
  <c r="C138" i="2"/>
  <c r="B138" i="2"/>
  <c r="L137" i="2"/>
  <c r="K137" i="2"/>
  <c r="H137" i="2"/>
  <c r="F137" i="2"/>
  <c r="D137" i="2"/>
  <c r="N137" i="2" s="1"/>
  <c r="C137" i="2"/>
  <c r="B137" i="2"/>
  <c r="N136" i="2"/>
  <c r="J136" i="2"/>
  <c r="H136" i="2"/>
  <c r="F136" i="2"/>
  <c r="D136" i="2"/>
  <c r="C136" i="2"/>
  <c r="B136" i="2"/>
  <c r="J135" i="2"/>
  <c r="H135" i="2"/>
  <c r="F135" i="2"/>
  <c r="D135" i="2"/>
  <c r="C135" i="2"/>
  <c r="B135" i="2"/>
  <c r="M134" i="2"/>
  <c r="L134" i="2"/>
  <c r="K134" i="2"/>
  <c r="I134" i="2"/>
  <c r="H134" i="2"/>
  <c r="F134" i="2"/>
  <c r="D134" i="2"/>
  <c r="N134" i="2" s="1"/>
  <c r="C134" i="2"/>
  <c r="B134" i="2"/>
  <c r="L133" i="2"/>
  <c r="K133" i="2"/>
  <c r="H133" i="2"/>
  <c r="F133" i="2"/>
  <c r="D133" i="2"/>
  <c r="N133" i="2" s="1"/>
  <c r="C133" i="2"/>
  <c r="B133" i="2"/>
  <c r="K132" i="2"/>
  <c r="H132" i="2"/>
  <c r="F132" i="2"/>
  <c r="D132" i="2"/>
  <c r="C132" i="2"/>
  <c r="B132" i="2"/>
  <c r="M131" i="2"/>
  <c r="I131" i="2"/>
  <c r="H131" i="2"/>
  <c r="F131" i="2"/>
  <c r="D131" i="2"/>
  <c r="C131" i="2"/>
  <c r="B131" i="2"/>
  <c r="M130" i="2"/>
  <c r="L130" i="2"/>
  <c r="K130" i="2"/>
  <c r="I130" i="2"/>
  <c r="H130" i="2"/>
  <c r="F130" i="2"/>
  <c r="D130" i="2"/>
  <c r="N130" i="2" s="1"/>
  <c r="C130" i="2"/>
  <c r="B130" i="2"/>
  <c r="N129" i="2"/>
  <c r="L129" i="2"/>
  <c r="J129" i="2"/>
  <c r="H129" i="2"/>
  <c r="F129" i="2"/>
  <c r="D129" i="2"/>
  <c r="C129" i="2"/>
  <c r="B129" i="2"/>
  <c r="N128" i="2"/>
  <c r="K128" i="2"/>
  <c r="I128" i="2"/>
  <c r="H128" i="2"/>
  <c r="F128" i="2"/>
  <c r="D128" i="2"/>
  <c r="L128" i="2" s="1"/>
  <c r="C128" i="2"/>
  <c r="B128" i="2"/>
  <c r="N127" i="2"/>
  <c r="M127" i="2"/>
  <c r="L127" i="2"/>
  <c r="I127" i="2"/>
  <c r="H127" i="2"/>
  <c r="F127" i="2"/>
  <c r="D127" i="2"/>
  <c r="K127" i="2" s="1"/>
  <c r="C127" i="2"/>
  <c r="B127" i="2"/>
  <c r="M126" i="2"/>
  <c r="L126" i="2"/>
  <c r="K126" i="2"/>
  <c r="I126" i="2"/>
  <c r="H126" i="2"/>
  <c r="F126" i="2"/>
  <c r="D126" i="2"/>
  <c r="N126" i="2" s="1"/>
  <c r="C126" i="2"/>
  <c r="B126" i="2"/>
  <c r="L125" i="2"/>
  <c r="J125" i="2"/>
  <c r="H125" i="2"/>
  <c r="F125" i="2"/>
  <c r="D125" i="2"/>
  <c r="C125" i="2"/>
  <c r="B125" i="2"/>
  <c r="N124" i="2"/>
  <c r="M124" i="2"/>
  <c r="K124" i="2"/>
  <c r="I124" i="2"/>
  <c r="H124" i="2"/>
  <c r="F124" i="2"/>
  <c r="D124" i="2"/>
  <c r="L124" i="2" s="1"/>
  <c r="C124" i="2"/>
  <c r="B124" i="2"/>
  <c r="N123" i="2"/>
  <c r="L123" i="2"/>
  <c r="I123" i="2"/>
  <c r="H123" i="2"/>
  <c r="F123" i="2"/>
  <c r="D123" i="2"/>
  <c r="K123" i="2" s="1"/>
  <c r="C123" i="2"/>
  <c r="B123" i="2"/>
  <c r="M122" i="2"/>
  <c r="L122" i="2"/>
  <c r="K122" i="2"/>
  <c r="I122" i="2"/>
  <c r="H122" i="2"/>
  <c r="F122" i="2"/>
  <c r="D122" i="2"/>
  <c r="N122" i="2" s="1"/>
  <c r="C122" i="2"/>
  <c r="B122" i="2"/>
  <c r="N121" i="2"/>
  <c r="L121" i="2"/>
  <c r="J121" i="2"/>
  <c r="H121" i="2"/>
  <c r="F121" i="2"/>
  <c r="D121" i="2"/>
  <c r="C121" i="2"/>
  <c r="B121" i="2"/>
  <c r="N120" i="2"/>
  <c r="K120" i="2"/>
  <c r="I120" i="2"/>
  <c r="H120" i="2"/>
  <c r="F120" i="2"/>
  <c r="D120" i="2"/>
  <c r="L120" i="2" s="1"/>
  <c r="C120" i="2"/>
  <c r="B120" i="2"/>
  <c r="N119" i="2"/>
  <c r="M119" i="2"/>
  <c r="L119" i="2"/>
  <c r="I119" i="2"/>
  <c r="H119" i="2"/>
  <c r="F119" i="2"/>
  <c r="D119" i="2"/>
  <c r="K119" i="2" s="1"/>
  <c r="C119" i="2"/>
  <c r="B119" i="2"/>
  <c r="M118" i="2"/>
  <c r="L118" i="2"/>
  <c r="K118" i="2"/>
  <c r="I118" i="2"/>
  <c r="H118" i="2"/>
  <c r="F118" i="2"/>
  <c r="D118" i="2"/>
  <c r="N118" i="2" s="1"/>
  <c r="C118" i="2"/>
  <c r="B118" i="2"/>
  <c r="L117" i="2"/>
  <c r="J117" i="2"/>
  <c r="H117" i="2"/>
  <c r="F117" i="2"/>
  <c r="D117" i="2"/>
  <c r="C117" i="2"/>
  <c r="B117" i="2"/>
  <c r="N116" i="2"/>
  <c r="M116" i="2"/>
  <c r="K116" i="2"/>
  <c r="I116" i="2"/>
  <c r="H116" i="2"/>
  <c r="F116" i="2"/>
  <c r="D116" i="2"/>
  <c r="L116" i="2" s="1"/>
  <c r="C116" i="2"/>
  <c r="B116" i="2"/>
  <c r="N115" i="2"/>
  <c r="L115" i="2"/>
  <c r="I115" i="2"/>
  <c r="H115" i="2"/>
  <c r="F115" i="2"/>
  <c r="D115" i="2"/>
  <c r="K115" i="2" s="1"/>
  <c r="C115" i="2"/>
  <c r="B115" i="2"/>
  <c r="M114" i="2"/>
  <c r="L114" i="2"/>
  <c r="K114" i="2"/>
  <c r="I114" i="2"/>
  <c r="H114" i="2"/>
  <c r="F114" i="2"/>
  <c r="D114" i="2"/>
  <c r="N114" i="2" s="1"/>
  <c r="C114" i="2"/>
  <c r="B114" i="2"/>
  <c r="N113" i="2"/>
  <c r="L113" i="2"/>
  <c r="J113" i="2"/>
  <c r="H113" i="2"/>
  <c r="F113" i="2"/>
  <c r="D113" i="2"/>
  <c r="C113" i="2"/>
  <c r="B113" i="2"/>
  <c r="N112" i="2"/>
  <c r="K112" i="2"/>
  <c r="I112" i="2"/>
  <c r="H112" i="2"/>
  <c r="F112" i="2"/>
  <c r="D112" i="2"/>
  <c r="L112" i="2" s="1"/>
  <c r="C112" i="2"/>
  <c r="B112" i="2"/>
  <c r="N111" i="2"/>
  <c r="M111" i="2"/>
  <c r="L111" i="2"/>
  <c r="I111" i="2"/>
  <c r="H111" i="2"/>
  <c r="F111" i="2"/>
  <c r="D111" i="2"/>
  <c r="K111" i="2" s="1"/>
  <c r="C111" i="2"/>
  <c r="B111" i="2"/>
  <c r="M110" i="2"/>
  <c r="K110" i="2"/>
  <c r="I110" i="2"/>
  <c r="H110" i="2"/>
  <c r="F110" i="2"/>
  <c r="D110" i="2"/>
  <c r="N110" i="2" s="1"/>
  <c r="C110" i="2"/>
  <c r="B110" i="2"/>
  <c r="H109" i="2"/>
  <c r="F109" i="2"/>
  <c r="D109" i="2"/>
  <c r="C109" i="2"/>
  <c r="B109" i="2"/>
  <c r="M108" i="2"/>
  <c r="L108" i="2"/>
  <c r="K108" i="2"/>
  <c r="I108" i="2"/>
  <c r="H108" i="2"/>
  <c r="F108" i="2"/>
  <c r="D108" i="2"/>
  <c r="N108" i="2" s="1"/>
  <c r="C108" i="2"/>
  <c r="B108" i="2"/>
  <c r="N107" i="2"/>
  <c r="J107" i="2"/>
  <c r="H107" i="2"/>
  <c r="F107" i="2"/>
  <c r="D107" i="2"/>
  <c r="C107" i="2"/>
  <c r="B107" i="2"/>
  <c r="M106" i="2"/>
  <c r="K106" i="2"/>
  <c r="I106" i="2"/>
  <c r="H106" i="2"/>
  <c r="F106" i="2"/>
  <c r="D106" i="2"/>
  <c r="L106" i="2" s="1"/>
  <c r="C106" i="2"/>
  <c r="B106" i="2"/>
  <c r="N105" i="2"/>
  <c r="J105" i="2"/>
  <c r="H105" i="2"/>
  <c r="F105" i="2"/>
  <c r="D105" i="2"/>
  <c r="C105" i="2"/>
  <c r="B105" i="2"/>
  <c r="M104" i="2"/>
  <c r="L104" i="2"/>
  <c r="K104" i="2"/>
  <c r="I104" i="2"/>
  <c r="H104" i="2"/>
  <c r="F104" i="2"/>
  <c r="D104" i="2"/>
  <c r="N104" i="2" s="1"/>
  <c r="C104" i="2"/>
  <c r="B104" i="2"/>
  <c r="H103" i="2"/>
  <c r="F103" i="2"/>
  <c r="D103" i="2"/>
  <c r="J103" i="2" s="1"/>
  <c r="C103" i="2"/>
  <c r="B103" i="2"/>
  <c r="M102" i="2"/>
  <c r="K102" i="2"/>
  <c r="I102" i="2"/>
  <c r="H102" i="2"/>
  <c r="F102" i="2"/>
  <c r="D102" i="2"/>
  <c r="L102" i="2" s="1"/>
  <c r="C102" i="2"/>
  <c r="B102" i="2"/>
  <c r="H101" i="2"/>
  <c r="F101" i="2"/>
  <c r="D101" i="2"/>
  <c r="J101" i="2" s="1"/>
  <c r="C101" i="2"/>
  <c r="B101" i="2"/>
  <c r="M100" i="2"/>
  <c r="L100" i="2"/>
  <c r="K100" i="2"/>
  <c r="I100" i="2"/>
  <c r="H100" i="2"/>
  <c r="F100" i="2"/>
  <c r="D100" i="2"/>
  <c r="N100" i="2" s="1"/>
  <c r="C100" i="2"/>
  <c r="B100" i="2"/>
  <c r="N99" i="2"/>
  <c r="J99" i="2"/>
  <c r="H99" i="2"/>
  <c r="F99" i="2"/>
  <c r="D99" i="2"/>
  <c r="C99" i="2"/>
  <c r="B99" i="2"/>
  <c r="M98" i="2"/>
  <c r="K98" i="2"/>
  <c r="I98" i="2"/>
  <c r="H98" i="2"/>
  <c r="F98" i="2"/>
  <c r="D98" i="2"/>
  <c r="L98" i="2" s="1"/>
  <c r="C98" i="2"/>
  <c r="B98" i="2"/>
  <c r="N97" i="2"/>
  <c r="J97" i="2"/>
  <c r="H97" i="2"/>
  <c r="F97" i="2"/>
  <c r="D97" i="2"/>
  <c r="C97" i="2"/>
  <c r="B97" i="2"/>
  <c r="M96" i="2"/>
  <c r="L96" i="2"/>
  <c r="K96" i="2"/>
  <c r="I96" i="2"/>
  <c r="H96" i="2"/>
  <c r="F96" i="2"/>
  <c r="D96" i="2"/>
  <c r="N96" i="2" s="1"/>
  <c r="C96" i="2"/>
  <c r="B96" i="2"/>
  <c r="H95" i="2"/>
  <c r="F95" i="2"/>
  <c r="D95" i="2"/>
  <c r="C95" i="2"/>
  <c r="B95" i="2"/>
  <c r="M94" i="2"/>
  <c r="K94" i="2"/>
  <c r="I94" i="2"/>
  <c r="H94" i="2"/>
  <c r="F94" i="2"/>
  <c r="D94" i="2"/>
  <c r="L94" i="2" s="1"/>
  <c r="C94" i="2"/>
  <c r="B94" i="2"/>
  <c r="H93" i="2"/>
  <c r="F93" i="2"/>
  <c r="D93" i="2"/>
  <c r="C93" i="2"/>
  <c r="B93" i="2"/>
  <c r="M92" i="2"/>
  <c r="L92" i="2"/>
  <c r="K92" i="2"/>
  <c r="I92" i="2"/>
  <c r="H92" i="2"/>
  <c r="F92" i="2"/>
  <c r="D92" i="2"/>
  <c r="N92" i="2" s="1"/>
  <c r="C92" i="2"/>
  <c r="B92" i="2"/>
  <c r="N91" i="2"/>
  <c r="J91" i="2"/>
  <c r="H91" i="2"/>
  <c r="F91" i="2"/>
  <c r="D91" i="2"/>
  <c r="C91" i="2"/>
  <c r="B91" i="2"/>
  <c r="M90" i="2"/>
  <c r="K90" i="2"/>
  <c r="I90" i="2"/>
  <c r="H90" i="2"/>
  <c r="F90" i="2"/>
  <c r="D90" i="2"/>
  <c r="L90" i="2" s="1"/>
  <c r="C90" i="2"/>
  <c r="B90" i="2"/>
  <c r="N89" i="2"/>
  <c r="J89" i="2"/>
  <c r="H89" i="2"/>
  <c r="F89" i="2"/>
  <c r="D89" i="2"/>
  <c r="C89" i="2"/>
  <c r="B89" i="2"/>
  <c r="M88" i="2"/>
  <c r="L88" i="2"/>
  <c r="K88" i="2"/>
  <c r="I88" i="2"/>
  <c r="H88" i="2"/>
  <c r="F88" i="2"/>
  <c r="D88" i="2"/>
  <c r="N88" i="2" s="1"/>
  <c r="C88" i="2"/>
  <c r="B88" i="2"/>
  <c r="H87" i="2"/>
  <c r="F87" i="2"/>
  <c r="D87" i="2"/>
  <c r="J87" i="2" s="1"/>
  <c r="C87" i="2"/>
  <c r="B87" i="2"/>
  <c r="M86" i="2"/>
  <c r="K86" i="2"/>
  <c r="I86" i="2"/>
  <c r="H86" i="2"/>
  <c r="F86" i="2"/>
  <c r="D86" i="2"/>
  <c r="L86" i="2" s="1"/>
  <c r="C86" i="2"/>
  <c r="B86" i="2"/>
  <c r="H85" i="2"/>
  <c r="F85" i="2"/>
  <c r="D85" i="2"/>
  <c r="J85" i="2" s="1"/>
  <c r="C85" i="2"/>
  <c r="B85" i="2"/>
  <c r="M84" i="2"/>
  <c r="L84" i="2"/>
  <c r="K84" i="2"/>
  <c r="I84" i="2"/>
  <c r="H84" i="2"/>
  <c r="F84" i="2"/>
  <c r="D84" i="2"/>
  <c r="N84" i="2" s="1"/>
  <c r="C84" i="2"/>
  <c r="B84" i="2"/>
  <c r="N83" i="2"/>
  <c r="J83" i="2"/>
  <c r="H83" i="2"/>
  <c r="F83" i="2"/>
  <c r="D83" i="2"/>
  <c r="C83" i="2"/>
  <c r="B83" i="2"/>
  <c r="H82" i="2"/>
  <c r="F82" i="2"/>
  <c r="D82" i="2"/>
  <c r="C82" i="2"/>
  <c r="B82" i="2"/>
  <c r="M81" i="2"/>
  <c r="H81" i="2"/>
  <c r="F81" i="2"/>
  <c r="D81" i="2"/>
  <c r="K81" i="2" s="1"/>
  <c r="C81" i="2"/>
  <c r="B81" i="2"/>
  <c r="M80" i="2"/>
  <c r="L80" i="2"/>
  <c r="K80" i="2"/>
  <c r="I80" i="2"/>
  <c r="H80" i="2"/>
  <c r="F80" i="2"/>
  <c r="D80" i="2"/>
  <c r="N80" i="2" s="1"/>
  <c r="C80" i="2"/>
  <c r="B80" i="2"/>
  <c r="H79" i="2"/>
  <c r="F79" i="2"/>
  <c r="D79" i="2"/>
  <c r="C79" i="2"/>
  <c r="B79" i="2"/>
  <c r="M78" i="2"/>
  <c r="H78" i="2"/>
  <c r="F78" i="2"/>
  <c r="D78" i="2"/>
  <c r="L78" i="2" s="1"/>
  <c r="C78" i="2"/>
  <c r="B78" i="2"/>
  <c r="H77" i="2"/>
  <c r="F77" i="2"/>
  <c r="D77" i="2"/>
  <c r="K77" i="2" s="1"/>
  <c r="C77" i="2"/>
  <c r="B77" i="2"/>
  <c r="M76" i="2"/>
  <c r="L76" i="2"/>
  <c r="K76" i="2"/>
  <c r="I76" i="2"/>
  <c r="H76" i="2"/>
  <c r="F76" i="2"/>
  <c r="D76" i="2"/>
  <c r="N76" i="2" s="1"/>
  <c r="C76" i="2"/>
  <c r="B76" i="2"/>
  <c r="N75" i="2"/>
  <c r="H75" i="2"/>
  <c r="F75" i="2"/>
  <c r="D75" i="2"/>
  <c r="J75" i="2" s="1"/>
  <c r="C75" i="2"/>
  <c r="B75" i="2"/>
  <c r="H74" i="2"/>
  <c r="F74" i="2"/>
  <c r="D74" i="2"/>
  <c r="L74" i="2" s="1"/>
  <c r="C74" i="2"/>
  <c r="B74" i="2"/>
  <c r="M73" i="2"/>
  <c r="H73" i="2"/>
  <c r="F73" i="2"/>
  <c r="D73" i="2"/>
  <c r="K73" i="2" s="1"/>
  <c r="C73" i="2"/>
  <c r="B73" i="2"/>
  <c r="M72" i="2"/>
  <c r="L72" i="2"/>
  <c r="K72" i="2"/>
  <c r="I72" i="2"/>
  <c r="H72" i="2"/>
  <c r="F72" i="2"/>
  <c r="D72" i="2"/>
  <c r="N72" i="2" s="1"/>
  <c r="C72" i="2"/>
  <c r="B72" i="2"/>
  <c r="H71" i="2"/>
  <c r="F71" i="2"/>
  <c r="D71" i="2"/>
  <c r="C71" i="2"/>
  <c r="B71" i="2"/>
  <c r="M70" i="2"/>
  <c r="H70" i="2"/>
  <c r="F70" i="2"/>
  <c r="D70" i="2"/>
  <c r="L70" i="2" s="1"/>
  <c r="C70" i="2"/>
  <c r="B70" i="2"/>
  <c r="H69" i="2"/>
  <c r="F69" i="2"/>
  <c r="D69" i="2"/>
  <c r="K69" i="2" s="1"/>
  <c r="C69" i="2"/>
  <c r="B69" i="2"/>
  <c r="M68" i="2"/>
  <c r="L68" i="2"/>
  <c r="K68" i="2"/>
  <c r="I68" i="2"/>
  <c r="H68" i="2"/>
  <c r="F68" i="2"/>
  <c r="D68" i="2"/>
  <c r="N68" i="2" s="1"/>
  <c r="C68" i="2"/>
  <c r="B68" i="2"/>
  <c r="N67" i="2"/>
  <c r="H67" i="2"/>
  <c r="F67" i="2"/>
  <c r="D67" i="2"/>
  <c r="J67" i="2" s="1"/>
  <c r="C67" i="2"/>
  <c r="B67" i="2"/>
  <c r="H66" i="2"/>
  <c r="F66" i="2"/>
  <c r="D66" i="2"/>
  <c r="L66" i="2" s="1"/>
  <c r="C66" i="2"/>
  <c r="B66" i="2"/>
  <c r="M65" i="2"/>
  <c r="H65" i="2"/>
  <c r="F65" i="2"/>
  <c r="D65" i="2"/>
  <c r="K65" i="2" s="1"/>
  <c r="C65" i="2"/>
  <c r="B65" i="2"/>
  <c r="M64" i="2"/>
  <c r="L64" i="2"/>
  <c r="K64" i="2"/>
  <c r="I64" i="2"/>
  <c r="H64" i="2"/>
  <c r="F64" i="2"/>
  <c r="D64" i="2"/>
  <c r="N64" i="2" s="1"/>
  <c r="C64" i="2"/>
  <c r="B64" i="2"/>
  <c r="H63" i="2"/>
  <c r="F63" i="2"/>
  <c r="D63" i="2"/>
  <c r="C63" i="2"/>
  <c r="B63" i="2"/>
  <c r="M62" i="2"/>
  <c r="H62" i="2"/>
  <c r="F62" i="2"/>
  <c r="D62" i="2"/>
  <c r="L62" i="2" s="1"/>
  <c r="C62" i="2"/>
  <c r="B62" i="2"/>
  <c r="H61" i="2"/>
  <c r="F61" i="2"/>
  <c r="D61" i="2"/>
  <c r="K61" i="2" s="1"/>
  <c r="C61" i="2"/>
  <c r="B61" i="2"/>
  <c r="M60" i="2"/>
  <c r="L60" i="2"/>
  <c r="K60" i="2"/>
  <c r="I60" i="2"/>
  <c r="H60" i="2"/>
  <c r="F60" i="2"/>
  <c r="D60" i="2"/>
  <c r="N60" i="2" s="1"/>
  <c r="C60" i="2"/>
  <c r="B60" i="2"/>
  <c r="N59" i="2"/>
  <c r="H59" i="2"/>
  <c r="F59" i="2"/>
  <c r="D59" i="2"/>
  <c r="J59" i="2" s="1"/>
  <c r="C59" i="2"/>
  <c r="B59" i="2"/>
  <c r="H58" i="2"/>
  <c r="F58" i="2"/>
  <c r="D58" i="2"/>
  <c r="L58" i="2" s="1"/>
  <c r="C58" i="2"/>
  <c r="B58" i="2"/>
  <c r="M57" i="2"/>
  <c r="H57" i="2"/>
  <c r="F57" i="2"/>
  <c r="D57" i="2"/>
  <c r="K57" i="2" s="1"/>
  <c r="C57" i="2"/>
  <c r="B57" i="2"/>
  <c r="M56" i="2"/>
  <c r="L56" i="2"/>
  <c r="K56" i="2"/>
  <c r="I56" i="2"/>
  <c r="H56" i="2"/>
  <c r="F56" i="2"/>
  <c r="D56" i="2"/>
  <c r="N56" i="2" s="1"/>
  <c r="C56" i="2"/>
  <c r="B56" i="2"/>
  <c r="H55" i="2"/>
  <c r="F55" i="2"/>
  <c r="D55" i="2"/>
  <c r="C55" i="2"/>
  <c r="B55" i="2"/>
  <c r="M54" i="2"/>
  <c r="H54" i="2"/>
  <c r="F54" i="2"/>
  <c r="D54" i="2"/>
  <c r="L54" i="2" s="1"/>
  <c r="C54" i="2"/>
  <c r="B54" i="2"/>
  <c r="H53" i="2"/>
  <c r="F53" i="2"/>
  <c r="D53" i="2"/>
  <c r="K53" i="2" s="1"/>
  <c r="C53" i="2"/>
  <c r="B53" i="2"/>
  <c r="M52" i="2"/>
  <c r="L52" i="2"/>
  <c r="K52" i="2"/>
  <c r="I52" i="2"/>
  <c r="H52" i="2"/>
  <c r="F52" i="2"/>
  <c r="D52" i="2"/>
  <c r="N52" i="2" s="1"/>
  <c r="C52" i="2"/>
  <c r="B52" i="2"/>
  <c r="N51" i="2"/>
  <c r="H51" i="2"/>
  <c r="F51" i="2"/>
  <c r="D51" i="2"/>
  <c r="J51" i="2" s="1"/>
  <c r="C51" i="2"/>
  <c r="B51" i="2"/>
  <c r="H50" i="2"/>
  <c r="F50" i="2"/>
  <c r="D50" i="2"/>
  <c r="L50" i="2" s="1"/>
  <c r="C50" i="2"/>
  <c r="B50" i="2"/>
  <c r="M49" i="2"/>
  <c r="H49" i="2"/>
  <c r="F49" i="2"/>
  <c r="D49" i="2"/>
  <c r="K49" i="2" s="1"/>
  <c r="C49" i="2"/>
  <c r="B49" i="2"/>
  <c r="M48" i="2"/>
  <c r="L48" i="2"/>
  <c r="K48" i="2"/>
  <c r="I48" i="2"/>
  <c r="H48" i="2"/>
  <c r="F48" i="2"/>
  <c r="D48" i="2"/>
  <c r="N48" i="2" s="1"/>
  <c r="C48" i="2"/>
  <c r="B48" i="2"/>
  <c r="H47" i="2"/>
  <c r="F47" i="2"/>
  <c r="D47" i="2"/>
  <c r="C47" i="2"/>
  <c r="B47" i="2"/>
  <c r="M46" i="2"/>
  <c r="H46" i="2"/>
  <c r="F46" i="2"/>
  <c r="D46" i="2"/>
  <c r="L46" i="2" s="1"/>
  <c r="C46" i="2"/>
  <c r="B46" i="2"/>
  <c r="H45" i="2"/>
  <c r="F45" i="2"/>
  <c r="D45" i="2"/>
  <c r="K45" i="2" s="1"/>
  <c r="C45" i="2"/>
  <c r="B45" i="2"/>
  <c r="M44" i="2"/>
  <c r="L44" i="2"/>
  <c r="K44" i="2"/>
  <c r="I44" i="2"/>
  <c r="H44" i="2"/>
  <c r="F44" i="2"/>
  <c r="D44" i="2"/>
  <c r="N44" i="2" s="1"/>
  <c r="C44" i="2"/>
  <c r="B44" i="2"/>
  <c r="N43" i="2"/>
  <c r="H43" i="2"/>
  <c r="F43" i="2"/>
  <c r="D43" i="2"/>
  <c r="J43" i="2" s="1"/>
  <c r="C43" i="2"/>
  <c r="B43" i="2"/>
  <c r="H42" i="2"/>
  <c r="F42" i="2"/>
  <c r="D42" i="2"/>
  <c r="L42" i="2" s="1"/>
  <c r="C42" i="2"/>
  <c r="B42" i="2"/>
  <c r="M41" i="2"/>
  <c r="H41" i="2"/>
  <c r="F41" i="2"/>
  <c r="D41" i="2"/>
  <c r="K41" i="2" s="1"/>
  <c r="C41" i="2"/>
  <c r="B41" i="2"/>
  <c r="M40" i="2"/>
  <c r="L40" i="2"/>
  <c r="K40" i="2"/>
  <c r="I40" i="2"/>
  <c r="H40" i="2"/>
  <c r="F40" i="2"/>
  <c r="D40" i="2"/>
  <c r="N40" i="2" s="1"/>
  <c r="C40" i="2"/>
  <c r="B40" i="2"/>
  <c r="H39" i="2"/>
  <c r="F39" i="2"/>
  <c r="D39" i="2"/>
  <c r="C39" i="2"/>
  <c r="B39" i="2"/>
  <c r="M38" i="2"/>
  <c r="H38" i="2"/>
  <c r="F38" i="2"/>
  <c r="D38" i="2"/>
  <c r="L38" i="2" s="1"/>
  <c r="C38" i="2"/>
  <c r="B38" i="2"/>
  <c r="H37" i="2"/>
  <c r="F37" i="2"/>
  <c r="D37" i="2"/>
  <c r="K37" i="2" s="1"/>
  <c r="C37" i="2"/>
  <c r="B37" i="2"/>
  <c r="M36" i="2"/>
  <c r="L36" i="2"/>
  <c r="K36" i="2"/>
  <c r="I36" i="2"/>
  <c r="H36" i="2"/>
  <c r="F36" i="2"/>
  <c r="D36" i="2"/>
  <c r="N36" i="2" s="1"/>
  <c r="C36" i="2"/>
  <c r="B36" i="2"/>
  <c r="N35" i="2"/>
  <c r="H35" i="2"/>
  <c r="F35" i="2"/>
  <c r="D35" i="2"/>
  <c r="J35" i="2" s="1"/>
  <c r="C35" i="2"/>
  <c r="B35" i="2"/>
  <c r="H34" i="2"/>
  <c r="F34" i="2"/>
  <c r="D34" i="2"/>
  <c r="L34" i="2" s="1"/>
  <c r="C34" i="2"/>
  <c r="B34" i="2"/>
  <c r="M33" i="2"/>
  <c r="H33" i="2"/>
  <c r="F33" i="2"/>
  <c r="D33" i="2"/>
  <c r="K33" i="2" s="1"/>
  <c r="C33" i="2"/>
  <c r="B33" i="2"/>
  <c r="M32" i="2"/>
  <c r="L32" i="2"/>
  <c r="K32" i="2"/>
  <c r="I32" i="2"/>
  <c r="H32" i="2"/>
  <c r="F32" i="2"/>
  <c r="D32" i="2"/>
  <c r="N32" i="2" s="1"/>
  <c r="C32" i="2"/>
  <c r="B32" i="2"/>
  <c r="H31" i="2"/>
  <c r="F31" i="2"/>
  <c r="D31" i="2"/>
  <c r="C31" i="2"/>
  <c r="B31" i="2"/>
  <c r="M30" i="2"/>
  <c r="H30" i="2"/>
  <c r="F30" i="2"/>
  <c r="D30" i="2"/>
  <c r="L30" i="2" s="1"/>
  <c r="C30" i="2"/>
  <c r="B30" i="2"/>
  <c r="H29" i="2"/>
  <c r="F29" i="2"/>
  <c r="D29" i="2"/>
  <c r="K29" i="2" s="1"/>
  <c r="C29" i="2"/>
  <c r="B29" i="2"/>
  <c r="M28" i="2"/>
  <c r="L28" i="2"/>
  <c r="K28" i="2"/>
  <c r="I28" i="2"/>
  <c r="H28" i="2"/>
  <c r="F28" i="2"/>
  <c r="D28" i="2"/>
  <c r="N28" i="2" s="1"/>
  <c r="C28" i="2"/>
  <c r="B28" i="2"/>
  <c r="N27" i="2"/>
  <c r="H27" i="2"/>
  <c r="F27" i="2"/>
  <c r="D27" i="2"/>
  <c r="J27" i="2" s="1"/>
  <c r="C27" i="2"/>
  <c r="B27" i="2"/>
  <c r="H26" i="2"/>
  <c r="F26" i="2"/>
  <c r="D26" i="2"/>
  <c r="L26" i="2" s="1"/>
  <c r="C26" i="2"/>
  <c r="B26" i="2"/>
  <c r="M25" i="2"/>
  <c r="H25" i="2"/>
  <c r="F25" i="2"/>
  <c r="D25" i="2"/>
  <c r="K25" i="2" s="1"/>
  <c r="C25" i="2"/>
  <c r="B25" i="2"/>
  <c r="M24" i="2"/>
  <c r="L24" i="2"/>
  <c r="K24" i="2"/>
  <c r="I24" i="2"/>
  <c r="H24" i="2"/>
  <c r="F24" i="2"/>
  <c r="D24" i="2"/>
  <c r="N24" i="2" s="1"/>
  <c r="C24" i="2"/>
  <c r="B24" i="2"/>
  <c r="H23" i="2"/>
  <c r="F23" i="2"/>
  <c r="D23" i="2"/>
  <c r="C23" i="2"/>
  <c r="B23" i="2"/>
  <c r="M22" i="2"/>
  <c r="H22" i="2"/>
  <c r="F22" i="2"/>
  <c r="D22" i="2"/>
  <c r="L22" i="2" s="1"/>
  <c r="C22" i="2"/>
  <c r="B22" i="2"/>
  <c r="H21" i="2"/>
  <c r="F21" i="2"/>
  <c r="D21" i="2"/>
  <c r="K21" i="2" s="1"/>
  <c r="C21" i="2"/>
  <c r="B21" i="2"/>
  <c r="M20" i="2"/>
  <c r="L20" i="2"/>
  <c r="K20" i="2"/>
  <c r="I20" i="2"/>
  <c r="H20" i="2"/>
  <c r="F20" i="2"/>
  <c r="D20" i="2"/>
  <c r="N20" i="2" s="1"/>
  <c r="C20" i="2"/>
  <c r="B20" i="2"/>
  <c r="N19" i="2"/>
  <c r="H19" i="2"/>
  <c r="F19" i="2"/>
  <c r="D19" i="2"/>
  <c r="J19" i="2" s="1"/>
  <c r="C19" i="2"/>
  <c r="B19" i="2"/>
  <c r="H18" i="2"/>
  <c r="F18" i="2"/>
  <c r="D18" i="2"/>
  <c r="L18" i="2" s="1"/>
  <c r="C18" i="2"/>
  <c r="B18" i="2"/>
  <c r="M17" i="2"/>
  <c r="H17" i="2"/>
  <c r="F17" i="2"/>
  <c r="D17" i="2"/>
  <c r="K17" i="2" s="1"/>
  <c r="C17" i="2"/>
  <c r="B17" i="2"/>
  <c r="M16" i="2"/>
  <c r="L16" i="2"/>
  <c r="K16" i="2"/>
  <c r="I16" i="2"/>
  <c r="H16" i="2"/>
  <c r="F16" i="2"/>
  <c r="D16" i="2"/>
  <c r="N16" i="2" s="1"/>
  <c r="C16" i="2"/>
  <c r="B16" i="2"/>
  <c r="H15" i="2"/>
  <c r="F15" i="2"/>
  <c r="D15" i="2"/>
  <c r="C15" i="2"/>
  <c r="B15" i="2"/>
  <c r="M14" i="2"/>
  <c r="H14" i="2"/>
  <c r="F14" i="2"/>
  <c r="D14" i="2"/>
  <c r="L14" i="2" s="1"/>
  <c r="C14" i="2"/>
  <c r="B14" i="2"/>
  <c r="H13" i="2"/>
  <c r="F13" i="2"/>
  <c r="D13" i="2"/>
  <c r="K13" i="2" s="1"/>
  <c r="C13" i="2"/>
  <c r="B13" i="2"/>
  <c r="M12" i="2"/>
  <c r="L12" i="2"/>
  <c r="K12" i="2"/>
  <c r="I12" i="2"/>
  <c r="H12" i="2"/>
  <c r="F12" i="2"/>
  <c r="D12" i="2"/>
  <c r="N12" i="2" s="1"/>
  <c r="C12" i="2"/>
  <c r="B12" i="2"/>
  <c r="N11" i="2"/>
  <c r="H11" i="2"/>
  <c r="F11" i="2"/>
  <c r="D11" i="2"/>
  <c r="J11" i="2" s="1"/>
  <c r="C11" i="2"/>
  <c r="B11" i="2"/>
  <c r="H10" i="2"/>
  <c r="F10" i="2"/>
  <c r="D10" i="2"/>
  <c r="L10" i="2" s="1"/>
  <c r="C10" i="2"/>
  <c r="B10" i="2"/>
  <c r="M9" i="2"/>
  <c r="H9" i="2"/>
  <c r="F9" i="2"/>
  <c r="D9" i="2"/>
  <c r="K9" i="2" s="1"/>
  <c r="C9" i="2"/>
  <c r="B9" i="2"/>
  <c r="F8" i="2"/>
  <c r="D8" i="2"/>
  <c r="C8" i="2"/>
  <c r="N7" i="2"/>
  <c r="H7" i="2"/>
  <c r="F7" i="2"/>
  <c r="D7" i="2"/>
  <c r="J7" i="2" s="1"/>
  <c r="C7" i="2"/>
  <c r="B7" i="2"/>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2" i="1"/>
  <c r="I5" i="1" s="1"/>
  <c r="I6" i="1" s="1"/>
  <c r="B17" i="1" l="1"/>
  <c r="E11" i="1"/>
  <c r="F12" i="1"/>
  <c r="F11" i="1"/>
  <c r="F10" i="1"/>
  <c r="E12" i="1"/>
  <c r="E10" i="1"/>
  <c r="M15" i="2"/>
  <c r="I15" i="2"/>
  <c r="K15" i="2"/>
  <c r="M23" i="2"/>
  <c r="I23" i="2"/>
  <c r="J26" i="2"/>
  <c r="J29" i="2"/>
  <c r="M31" i="2"/>
  <c r="I31" i="2"/>
  <c r="K31" i="2"/>
  <c r="J34" i="2"/>
  <c r="J37" i="2"/>
  <c r="M39" i="2"/>
  <c r="I39" i="2"/>
  <c r="K39" i="2"/>
  <c r="J42" i="2"/>
  <c r="J45" i="2"/>
  <c r="M47" i="2"/>
  <c r="I47" i="2"/>
  <c r="K47" i="2"/>
  <c r="J50" i="2"/>
  <c r="J53" i="2"/>
  <c r="M55" i="2"/>
  <c r="I55" i="2"/>
  <c r="K55" i="2"/>
  <c r="J58" i="2"/>
  <c r="J61" i="2"/>
  <c r="M63" i="2"/>
  <c r="I63" i="2"/>
  <c r="K63" i="2"/>
  <c r="J66" i="2"/>
  <c r="J69" i="2"/>
  <c r="M71" i="2"/>
  <c r="I71" i="2"/>
  <c r="K71" i="2"/>
  <c r="J74" i="2"/>
  <c r="J77" i="2"/>
  <c r="M79" i="2"/>
  <c r="I79" i="2"/>
  <c r="K79" i="2"/>
  <c r="L82" i="2"/>
  <c r="N82" i="2"/>
  <c r="J82" i="2"/>
  <c r="K93" i="2"/>
  <c r="M93" i="2"/>
  <c r="I93" i="2"/>
  <c r="L93" i="2"/>
  <c r="M95" i="2"/>
  <c r="I95" i="2"/>
  <c r="K95" i="2"/>
  <c r="L95" i="2"/>
  <c r="K109" i="2"/>
  <c r="M109" i="2"/>
  <c r="I109" i="2"/>
  <c r="L109" i="2"/>
  <c r="L151" i="2"/>
  <c r="K151" i="2"/>
  <c r="M151" i="2"/>
  <c r="I151" i="2"/>
  <c r="N151" i="2"/>
  <c r="L159" i="2"/>
  <c r="K159" i="2"/>
  <c r="I159" i="2"/>
  <c r="M159" i="2"/>
  <c r="N159" i="2"/>
  <c r="M180" i="2"/>
  <c r="I180" i="2"/>
  <c r="L180" i="2"/>
  <c r="N180" i="2"/>
  <c r="J180" i="2"/>
  <c r="I9" i="2"/>
  <c r="N9" i="2"/>
  <c r="K10" i="2"/>
  <c r="L13" i="2"/>
  <c r="I14" i="2"/>
  <c r="N14" i="2"/>
  <c r="L15" i="2"/>
  <c r="I17" i="2"/>
  <c r="N17" i="2"/>
  <c r="K18" i="2"/>
  <c r="L21" i="2"/>
  <c r="I22" i="2"/>
  <c r="N22" i="2"/>
  <c r="L23" i="2"/>
  <c r="I25" i="2"/>
  <c r="N25" i="2"/>
  <c r="K26" i="2"/>
  <c r="L29" i="2"/>
  <c r="I30" i="2"/>
  <c r="N30" i="2"/>
  <c r="L31" i="2"/>
  <c r="I33" i="2"/>
  <c r="N33" i="2"/>
  <c r="K34" i="2"/>
  <c r="L37" i="2"/>
  <c r="I38" i="2"/>
  <c r="N38" i="2"/>
  <c r="L39" i="2"/>
  <c r="I41" i="2"/>
  <c r="N41" i="2"/>
  <c r="K42" i="2"/>
  <c r="L45" i="2"/>
  <c r="I46" i="2"/>
  <c r="N46" i="2"/>
  <c r="L47" i="2"/>
  <c r="I49" i="2"/>
  <c r="N49" i="2"/>
  <c r="K50" i="2"/>
  <c r="L53" i="2"/>
  <c r="I54" i="2"/>
  <c r="N54" i="2"/>
  <c r="L55" i="2"/>
  <c r="I57" i="2"/>
  <c r="N57" i="2"/>
  <c r="K58" i="2"/>
  <c r="L61" i="2"/>
  <c r="I62" i="2"/>
  <c r="N62" i="2"/>
  <c r="L63" i="2"/>
  <c r="I65" i="2"/>
  <c r="N65" i="2"/>
  <c r="K66" i="2"/>
  <c r="L69" i="2"/>
  <c r="I70" i="2"/>
  <c r="N70" i="2"/>
  <c r="L71" i="2"/>
  <c r="I73" i="2"/>
  <c r="N73" i="2"/>
  <c r="K74" i="2"/>
  <c r="L77" i="2"/>
  <c r="I78" i="2"/>
  <c r="N78" i="2"/>
  <c r="L79" i="2"/>
  <c r="I81" i="2"/>
  <c r="N81" i="2"/>
  <c r="K82" i="2"/>
  <c r="M83" i="2"/>
  <c r="I83" i="2"/>
  <c r="K83" i="2"/>
  <c r="L83" i="2"/>
  <c r="N93" i="2"/>
  <c r="N95" i="2"/>
  <c r="K97" i="2"/>
  <c r="M97" i="2"/>
  <c r="I97" i="2"/>
  <c r="L97" i="2"/>
  <c r="M99" i="2"/>
  <c r="I99" i="2"/>
  <c r="K99" i="2"/>
  <c r="L99" i="2"/>
  <c r="N109" i="2"/>
  <c r="L135" i="2"/>
  <c r="K135" i="2"/>
  <c r="M135" i="2"/>
  <c r="I135" i="2"/>
  <c r="N135" i="2"/>
  <c r="L143" i="2"/>
  <c r="K143" i="2"/>
  <c r="I143" i="2"/>
  <c r="M143" i="2"/>
  <c r="N143" i="2"/>
  <c r="M164" i="2"/>
  <c r="I164" i="2"/>
  <c r="L164" i="2"/>
  <c r="N164" i="2"/>
  <c r="J164" i="2"/>
  <c r="M172" i="2"/>
  <c r="I172" i="2"/>
  <c r="L172" i="2"/>
  <c r="J172" i="2"/>
  <c r="N172" i="2"/>
  <c r="M197" i="2"/>
  <c r="I197" i="2"/>
  <c r="J197" i="2"/>
  <c r="N197" i="2"/>
  <c r="K197" i="2"/>
  <c r="M213" i="2"/>
  <c r="I213" i="2"/>
  <c r="J213" i="2"/>
  <c r="N213" i="2"/>
  <c r="K213" i="2"/>
  <c r="M229" i="2"/>
  <c r="I229" i="2"/>
  <c r="J229" i="2"/>
  <c r="N229" i="2"/>
  <c r="K229" i="2"/>
  <c r="J13" i="2"/>
  <c r="J21" i="2"/>
  <c r="K23" i="2"/>
  <c r="M11" i="2"/>
  <c r="I11" i="2"/>
  <c r="K11" i="2"/>
  <c r="M13" i="2"/>
  <c r="J17" i="2"/>
  <c r="M18" i="2"/>
  <c r="M21" i="2"/>
  <c r="J22" i="2"/>
  <c r="N23" i="2"/>
  <c r="M27" i="2"/>
  <c r="I27" i="2"/>
  <c r="K27" i="2"/>
  <c r="M29" i="2"/>
  <c r="M35" i="2"/>
  <c r="I35" i="2"/>
  <c r="K35" i="2"/>
  <c r="M37" i="2"/>
  <c r="M43" i="2"/>
  <c r="I43" i="2"/>
  <c r="M45" i="2"/>
  <c r="J46" i="2"/>
  <c r="M51" i="2"/>
  <c r="I51" i="2"/>
  <c r="K51" i="2"/>
  <c r="J54" i="2"/>
  <c r="N55" i="2"/>
  <c r="J57" i="2"/>
  <c r="M58" i="2"/>
  <c r="M61" i="2"/>
  <c r="M67" i="2"/>
  <c r="I67" i="2"/>
  <c r="N71" i="2"/>
  <c r="J73" i="2"/>
  <c r="M74" i="2"/>
  <c r="M77" i="2"/>
  <c r="K85" i="2"/>
  <c r="M85" i="2"/>
  <c r="I85" i="2"/>
  <c r="L85" i="2"/>
  <c r="K101" i="2"/>
  <c r="M101" i="2"/>
  <c r="I101" i="2"/>
  <c r="L101" i="2"/>
  <c r="J10" i="2"/>
  <c r="J18" i="2"/>
  <c r="M7" i="2"/>
  <c r="I7" i="2"/>
  <c r="K7" i="2"/>
  <c r="J9" i="2"/>
  <c r="M10" i="2"/>
  <c r="J14" i="2"/>
  <c r="N15" i="2"/>
  <c r="M19" i="2"/>
  <c r="I19" i="2"/>
  <c r="K19" i="2"/>
  <c r="J25" i="2"/>
  <c r="M26" i="2"/>
  <c r="J30" i="2"/>
  <c r="N31" i="2"/>
  <c r="J33" i="2"/>
  <c r="M34" i="2"/>
  <c r="J38" i="2"/>
  <c r="N39" i="2"/>
  <c r="J41" i="2"/>
  <c r="M42" i="2"/>
  <c r="K43" i="2"/>
  <c r="N47" i="2"/>
  <c r="J49" i="2"/>
  <c r="M50" i="2"/>
  <c r="M53" i="2"/>
  <c r="M59" i="2"/>
  <c r="I59" i="2"/>
  <c r="K59" i="2"/>
  <c r="J62" i="2"/>
  <c r="N63" i="2"/>
  <c r="J65" i="2"/>
  <c r="M66" i="2"/>
  <c r="K67" i="2"/>
  <c r="M69" i="2"/>
  <c r="J70" i="2"/>
  <c r="M75" i="2"/>
  <c r="I75" i="2"/>
  <c r="K75" i="2"/>
  <c r="J78" i="2"/>
  <c r="N79" i="2"/>
  <c r="J81" i="2"/>
  <c r="M82" i="2"/>
  <c r="M87" i="2"/>
  <c r="I87" i="2"/>
  <c r="K87" i="2"/>
  <c r="L87" i="2"/>
  <c r="M103" i="2"/>
  <c r="I103" i="2"/>
  <c r="K103" i="2"/>
  <c r="L103" i="2"/>
  <c r="M148" i="2"/>
  <c r="I148" i="2"/>
  <c r="L148" i="2"/>
  <c r="N148" i="2"/>
  <c r="J148" i="2"/>
  <c r="M156" i="2"/>
  <c r="I156" i="2"/>
  <c r="L156" i="2"/>
  <c r="J156" i="2"/>
  <c r="N156" i="2"/>
  <c r="L183" i="2"/>
  <c r="K183" i="2"/>
  <c r="M183" i="2"/>
  <c r="I183" i="2"/>
  <c r="N183" i="2"/>
  <c r="K195" i="2"/>
  <c r="N195" i="2"/>
  <c r="I195" i="2"/>
  <c r="M195" i="2"/>
  <c r="J195" i="2"/>
  <c r="K211" i="2"/>
  <c r="N211" i="2"/>
  <c r="I211" i="2"/>
  <c r="M211" i="2"/>
  <c r="J211" i="2"/>
  <c r="K227" i="2"/>
  <c r="N227" i="2"/>
  <c r="I227" i="2"/>
  <c r="M227" i="2"/>
  <c r="J227" i="2"/>
  <c r="L7" i="2"/>
  <c r="L9" i="2"/>
  <c r="I10" i="2"/>
  <c r="N10" i="2"/>
  <c r="L11" i="2"/>
  <c r="I13" i="2"/>
  <c r="N13" i="2"/>
  <c r="K14" i="2"/>
  <c r="J15" i="2"/>
  <c r="L17" i="2"/>
  <c r="I18" i="2"/>
  <c r="N18" i="2"/>
  <c r="L19" i="2"/>
  <c r="I21" i="2"/>
  <c r="N21" i="2"/>
  <c r="K22" i="2"/>
  <c r="J23" i="2"/>
  <c r="L25" i="2"/>
  <c r="I26" i="2"/>
  <c r="N26" i="2"/>
  <c r="L27" i="2"/>
  <c r="I29" i="2"/>
  <c r="N29" i="2"/>
  <c r="K30" i="2"/>
  <c r="J31" i="2"/>
  <c r="L33" i="2"/>
  <c r="I34" i="2"/>
  <c r="N34" i="2"/>
  <c r="L35" i="2"/>
  <c r="I37" i="2"/>
  <c r="N37" i="2"/>
  <c r="K38" i="2"/>
  <c r="J39" i="2"/>
  <c r="L41" i="2"/>
  <c r="I42" i="2"/>
  <c r="N42" i="2"/>
  <c r="L43" i="2"/>
  <c r="I45" i="2"/>
  <c r="N45" i="2"/>
  <c r="K46" i="2"/>
  <c r="J47" i="2"/>
  <c r="L49" i="2"/>
  <c r="I50" i="2"/>
  <c r="N50" i="2"/>
  <c r="L51" i="2"/>
  <c r="I53" i="2"/>
  <c r="N53" i="2"/>
  <c r="K54" i="2"/>
  <c r="J55" i="2"/>
  <c r="L57" i="2"/>
  <c r="I58" i="2"/>
  <c r="N58" i="2"/>
  <c r="L59" i="2"/>
  <c r="I61" i="2"/>
  <c r="N61" i="2"/>
  <c r="K62" i="2"/>
  <c r="J63" i="2"/>
  <c r="L65" i="2"/>
  <c r="I66" i="2"/>
  <c r="N66" i="2"/>
  <c r="L67" i="2"/>
  <c r="I69" i="2"/>
  <c r="N69" i="2"/>
  <c r="K70" i="2"/>
  <c r="J71" i="2"/>
  <c r="L73" i="2"/>
  <c r="I74" i="2"/>
  <c r="N74" i="2"/>
  <c r="L75" i="2"/>
  <c r="I77" i="2"/>
  <c r="N77" i="2"/>
  <c r="K78" i="2"/>
  <c r="J79" i="2"/>
  <c r="L81" i="2"/>
  <c r="I82" i="2"/>
  <c r="N85" i="2"/>
  <c r="N87" i="2"/>
  <c r="K89" i="2"/>
  <c r="M89" i="2"/>
  <c r="I89" i="2"/>
  <c r="L89" i="2"/>
  <c r="M91" i="2"/>
  <c r="I91" i="2"/>
  <c r="K91" i="2"/>
  <c r="L91" i="2"/>
  <c r="J93" i="2"/>
  <c r="J95" i="2"/>
  <c r="N101" i="2"/>
  <c r="N103" i="2"/>
  <c r="K105" i="2"/>
  <c r="M105" i="2"/>
  <c r="I105" i="2"/>
  <c r="L105" i="2"/>
  <c r="M107" i="2"/>
  <c r="I107" i="2"/>
  <c r="K107" i="2"/>
  <c r="L107" i="2"/>
  <c r="J109" i="2"/>
  <c r="M132" i="2"/>
  <c r="I132" i="2"/>
  <c r="L132" i="2"/>
  <c r="N132" i="2"/>
  <c r="J132" i="2"/>
  <c r="M140" i="2"/>
  <c r="I140" i="2"/>
  <c r="L140" i="2"/>
  <c r="J140" i="2"/>
  <c r="N140" i="2"/>
  <c r="J151" i="2"/>
  <c r="J159" i="2"/>
  <c r="L167" i="2"/>
  <c r="K167" i="2"/>
  <c r="M167" i="2"/>
  <c r="I167" i="2"/>
  <c r="N167" i="2"/>
  <c r="L175" i="2"/>
  <c r="K175" i="2"/>
  <c r="I175" i="2"/>
  <c r="M175" i="2"/>
  <c r="N175" i="2"/>
  <c r="K180" i="2"/>
  <c r="L192" i="2"/>
  <c r="N192" i="2"/>
  <c r="I192" i="2"/>
  <c r="M192" i="2"/>
  <c r="J192" i="2"/>
  <c r="L208" i="2"/>
  <c r="N208" i="2"/>
  <c r="I208" i="2"/>
  <c r="M208" i="2"/>
  <c r="J208" i="2"/>
  <c r="L224" i="2"/>
  <c r="N224" i="2"/>
  <c r="I224" i="2"/>
  <c r="M224" i="2"/>
  <c r="J224" i="2"/>
  <c r="K286" i="2"/>
  <c r="N286" i="2"/>
  <c r="I286" i="2"/>
  <c r="M286" i="2"/>
  <c r="J286" i="2"/>
  <c r="L286" i="2"/>
  <c r="J86" i="2"/>
  <c r="N86" i="2"/>
  <c r="J90" i="2"/>
  <c r="N90" i="2"/>
  <c r="J94" i="2"/>
  <c r="N94" i="2"/>
  <c r="J98" i="2"/>
  <c r="N98" i="2"/>
  <c r="J102" i="2"/>
  <c r="N102" i="2"/>
  <c r="J106" i="2"/>
  <c r="N106" i="2"/>
  <c r="J110" i="2"/>
  <c r="J112" i="2"/>
  <c r="J115" i="2"/>
  <c r="M117" i="2"/>
  <c r="I117" i="2"/>
  <c r="K117" i="2"/>
  <c r="J120" i="2"/>
  <c r="J123" i="2"/>
  <c r="M125" i="2"/>
  <c r="I125" i="2"/>
  <c r="K125" i="2"/>
  <c r="J128" i="2"/>
  <c r="L131" i="2"/>
  <c r="K131" i="2"/>
  <c r="J131" i="2"/>
  <c r="M144" i="2"/>
  <c r="I144" i="2"/>
  <c r="L144" i="2"/>
  <c r="K144" i="2"/>
  <c r="L147" i="2"/>
  <c r="K147" i="2"/>
  <c r="J147" i="2"/>
  <c r="M160" i="2"/>
  <c r="I160" i="2"/>
  <c r="L160" i="2"/>
  <c r="K160" i="2"/>
  <c r="L163" i="2"/>
  <c r="K163" i="2"/>
  <c r="J163" i="2"/>
  <c r="M176" i="2"/>
  <c r="I176" i="2"/>
  <c r="L176" i="2"/>
  <c r="K176" i="2"/>
  <c r="L179" i="2"/>
  <c r="K179" i="2"/>
  <c r="J179" i="2"/>
  <c r="L200" i="2"/>
  <c r="N200" i="2"/>
  <c r="I200" i="2"/>
  <c r="M200" i="2"/>
  <c r="K200" i="2"/>
  <c r="K203" i="2"/>
  <c r="N203" i="2"/>
  <c r="I203" i="2"/>
  <c r="M203" i="2"/>
  <c r="L203" i="2"/>
  <c r="M205" i="2"/>
  <c r="I205" i="2"/>
  <c r="J205" i="2"/>
  <c r="N205" i="2"/>
  <c r="L205" i="2"/>
  <c r="L232" i="2"/>
  <c r="N232" i="2"/>
  <c r="I232" i="2"/>
  <c r="M232" i="2"/>
  <c r="K232" i="2"/>
  <c r="K235" i="2"/>
  <c r="N235" i="2"/>
  <c r="I235" i="2"/>
  <c r="M235" i="2"/>
  <c r="L235" i="2"/>
  <c r="M237" i="2"/>
  <c r="I237" i="2"/>
  <c r="L237" i="2"/>
  <c r="J237" i="2"/>
  <c r="N237" i="2"/>
  <c r="L240" i="2"/>
  <c r="K240" i="2"/>
  <c r="N240" i="2"/>
  <c r="M240" i="2"/>
  <c r="J240" i="2"/>
  <c r="M253" i="2"/>
  <c r="I253" i="2"/>
  <c r="L253" i="2"/>
  <c r="J253" i="2"/>
  <c r="N253" i="2"/>
  <c r="L256" i="2"/>
  <c r="K256" i="2"/>
  <c r="N256" i="2"/>
  <c r="M256" i="2"/>
  <c r="J256" i="2"/>
  <c r="M269" i="2"/>
  <c r="I269" i="2"/>
  <c r="L269" i="2"/>
  <c r="J269" i="2"/>
  <c r="N269" i="2"/>
  <c r="L272" i="2"/>
  <c r="K272" i="2"/>
  <c r="N272" i="2"/>
  <c r="M272" i="2"/>
  <c r="J272" i="2"/>
  <c r="M327" i="2"/>
  <c r="L327" i="2"/>
  <c r="K327" i="2"/>
  <c r="N327" i="2"/>
  <c r="I327" i="2"/>
  <c r="J327" i="2"/>
  <c r="J12" i="2"/>
  <c r="J16" i="2"/>
  <c r="J20" i="2"/>
  <c r="J24" i="2"/>
  <c r="J28" i="2"/>
  <c r="J32" i="2"/>
  <c r="J36" i="2"/>
  <c r="J40" i="2"/>
  <c r="J44" i="2"/>
  <c r="J48" i="2"/>
  <c r="J52" i="2"/>
  <c r="J56" i="2"/>
  <c r="J60" i="2"/>
  <c r="J64" i="2"/>
  <c r="J68" i="2"/>
  <c r="J72" i="2"/>
  <c r="J76" i="2"/>
  <c r="J80" i="2"/>
  <c r="J84" i="2"/>
  <c r="J88" i="2"/>
  <c r="J92" i="2"/>
  <c r="J96" i="2"/>
  <c r="J100" i="2"/>
  <c r="J104" i="2"/>
  <c r="J108" i="2"/>
  <c r="L110" i="2"/>
  <c r="J111" i="2"/>
  <c r="M112" i="2"/>
  <c r="M113" i="2"/>
  <c r="I113" i="2"/>
  <c r="K113" i="2"/>
  <c r="M115" i="2"/>
  <c r="J116" i="2"/>
  <c r="N117" i="2"/>
  <c r="J119" i="2"/>
  <c r="M120" i="2"/>
  <c r="M121" i="2"/>
  <c r="I121" i="2"/>
  <c r="K121" i="2"/>
  <c r="M123" i="2"/>
  <c r="J124" i="2"/>
  <c r="N125" i="2"/>
  <c r="J127" i="2"/>
  <c r="M128" i="2"/>
  <c r="M129" i="2"/>
  <c r="I129" i="2"/>
  <c r="K129" i="2"/>
  <c r="N131" i="2"/>
  <c r="M136" i="2"/>
  <c r="I136" i="2"/>
  <c r="L136" i="2"/>
  <c r="K136" i="2"/>
  <c r="L139" i="2"/>
  <c r="K139" i="2"/>
  <c r="J139" i="2"/>
  <c r="N147" i="2"/>
  <c r="M152" i="2"/>
  <c r="I152" i="2"/>
  <c r="L152" i="2"/>
  <c r="K152" i="2"/>
  <c r="L155" i="2"/>
  <c r="K155" i="2"/>
  <c r="J155" i="2"/>
  <c r="N163" i="2"/>
  <c r="M168" i="2"/>
  <c r="I168" i="2"/>
  <c r="L168" i="2"/>
  <c r="K168" i="2"/>
  <c r="L171" i="2"/>
  <c r="K171" i="2"/>
  <c r="J171" i="2"/>
  <c r="N179" i="2"/>
  <c r="L184" i="2"/>
  <c r="N184" i="2"/>
  <c r="I184" i="2"/>
  <c r="M184" i="2"/>
  <c r="K184" i="2"/>
  <c r="K187" i="2"/>
  <c r="N187" i="2"/>
  <c r="I187" i="2"/>
  <c r="M187" i="2"/>
  <c r="L187" i="2"/>
  <c r="M189" i="2"/>
  <c r="I189" i="2"/>
  <c r="J189" i="2"/>
  <c r="N189" i="2"/>
  <c r="L189" i="2"/>
  <c r="L216" i="2"/>
  <c r="N216" i="2"/>
  <c r="I216" i="2"/>
  <c r="M216" i="2"/>
  <c r="K216" i="2"/>
  <c r="K219" i="2"/>
  <c r="N219" i="2"/>
  <c r="I219" i="2"/>
  <c r="M219" i="2"/>
  <c r="L219" i="2"/>
  <c r="M221" i="2"/>
  <c r="I221" i="2"/>
  <c r="J221" i="2"/>
  <c r="N221" i="2"/>
  <c r="L221" i="2"/>
  <c r="M245" i="2"/>
  <c r="I245" i="2"/>
  <c r="L245" i="2"/>
  <c r="J245" i="2"/>
  <c r="N245" i="2"/>
  <c r="L248" i="2"/>
  <c r="K248" i="2"/>
  <c r="N248" i="2"/>
  <c r="M248" i="2"/>
  <c r="J248" i="2"/>
  <c r="M261" i="2"/>
  <c r="I261" i="2"/>
  <c r="L261" i="2"/>
  <c r="J261" i="2"/>
  <c r="N261" i="2"/>
  <c r="L264" i="2"/>
  <c r="K264" i="2"/>
  <c r="N264" i="2"/>
  <c r="M264" i="2"/>
  <c r="J264" i="2"/>
  <c r="M277" i="2"/>
  <c r="I277" i="2"/>
  <c r="L277" i="2"/>
  <c r="J277" i="2"/>
  <c r="N277" i="2"/>
  <c r="M280" i="2"/>
  <c r="I280" i="2"/>
  <c r="J280" i="2"/>
  <c r="N280" i="2"/>
  <c r="L280" i="2"/>
  <c r="L283" i="2"/>
  <c r="N283" i="2"/>
  <c r="I283" i="2"/>
  <c r="M283" i="2"/>
  <c r="K283" i="2"/>
  <c r="J114" i="2"/>
  <c r="J118" i="2"/>
  <c r="J122" i="2"/>
  <c r="J126" i="2"/>
  <c r="J130" i="2"/>
  <c r="I133" i="2"/>
  <c r="M133" i="2"/>
  <c r="J134" i="2"/>
  <c r="I137" i="2"/>
  <c r="M137" i="2"/>
  <c r="J138" i="2"/>
  <c r="I141" i="2"/>
  <c r="M141" i="2"/>
  <c r="J142" i="2"/>
  <c r="I145" i="2"/>
  <c r="M145" i="2"/>
  <c r="J146" i="2"/>
  <c r="I149" i="2"/>
  <c r="M149" i="2"/>
  <c r="J150" i="2"/>
  <c r="I153" i="2"/>
  <c r="M153" i="2"/>
  <c r="J154" i="2"/>
  <c r="I157" i="2"/>
  <c r="M157" i="2"/>
  <c r="J158" i="2"/>
  <c r="I161" i="2"/>
  <c r="M161" i="2"/>
  <c r="J162" i="2"/>
  <c r="I165" i="2"/>
  <c r="M165" i="2"/>
  <c r="J166" i="2"/>
  <c r="I169" i="2"/>
  <c r="M169" i="2"/>
  <c r="J170" i="2"/>
  <c r="I173" i="2"/>
  <c r="M173" i="2"/>
  <c r="J174" i="2"/>
  <c r="I177" i="2"/>
  <c r="M177" i="2"/>
  <c r="J178" i="2"/>
  <c r="I181" i="2"/>
  <c r="M181" i="2"/>
  <c r="J182" i="2"/>
  <c r="M185" i="2"/>
  <c r="I185" i="2"/>
  <c r="K185" i="2"/>
  <c r="J188" i="2"/>
  <c r="J191" i="2"/>
  <c r="M193" i="2"/>
  <c r="I193" i="2"/>
  <c r="K193" i="2"/>
  <c r="J196" i="2"/>
  <c r="J199" i="2"/>
  <c r="M201" i="2"/>
  <c r="I201" i="2"/>
  <c r="K201" i="2"/>
  <c r="J204" i="2"/>
  <c r="J207" i="2"/>
  <c r="M209" i="2"/>
  <c r="I209" i="2"/>
  <c r="K209" i="2"/>
  <c r="J212" i="2"/>
  <c r="J215" i="2"/>
  <c r="M217" i="2"/>
  <c r="I217" i="2"/>
  <c r="K217" i="2"/>
  <c r="J220" i="2"/>
  <c r="J223" i="2"/>
  <c r="M225" i="2"/>
  <c r="I225" i="2"/>
  <c r="K225" i="2"/>
  <c r="J228" i="2"/>
  <c r="J231" i="2"/>
  <c r="M233" i="2"/>
  <c r="I233" i="2"/>
  <c r="K233" i="2"/>
  <c r="J236" i="2"/>
  <c r="M241" i="2"/>
  <c r="I241" i="2"/>
  <c r="L241" i="2"/>
  <c r="K241" i="2"/>
  <c r="M249" i="2"/>
  <c r="I249" i="2"/>
  <c r="L249" i="2"/>
  <c r="K249" i="2"/>
  <c r="M257" i="2"/>
  <c r="I257" i="2"/>
  <c r="L257" i="2"/>
  <c r="K257" i="2"/>
  <c r="M265" i="2"/>
  <c r="I265" i="2"/>
  <c r="L265" i="2"/>
  <c r="K265" i="2"/>
  <c r="M273" i="2"/>
  <c r="I273" i="2"/>
  <c r="L273" i="2"/>
  <c r="K273" i="2"/>
  <c r="M304" i="2"/>
  <c r="I304" i="2"/>
  <c r="L304" i="2"/>
  <c r="N304" i="2"/>
  <c r="J304" i="2"/>
  <c r="M312" i="2"/>
  <c r="I312" i="2"/>
  <c r="L312" i="2"/>
  <c r="N312" i="2"/>
  <c r="J312" i="2"/>
  <c r="L341" i="2"/>
  <c r="K341" i="2"/>
  <c r="N341" i="2"/>
  <c r="M341" i="2"/>
  <c r="I341" i="2"/>
  <c r="J341" i="2"/>
  <c r="J133" i="2"/>
  <c r="J137" i="2"/>
  <c r="J141" i="2"/>
  <c r="J145" i="2"/>
  <c r="J149" i="2"/>
  <c r="J153" i="2"/>
  <c r="J157" i="2"/>
  <c r="J161" i="2"/>
  <c r="J165" i="2"/>
  <c r="J169" i="2"/>
  <c r="J173" i="2"/>
  <c r="J177" i="2"/>
  <c r="J181" i="2"/>
  <c r="L244" i="2"/>
  <c r="K244" i="2"/>
  <c r="J244" i="2"/>
  <c r="L252" i="2"/>
  <c r="K252" i="2"/>
  <c r="J252" i="2"/>
  <c r="L260" i="2"/>
  <c r="K260" i="2"/>
  <c r="J260" i="2"/>
  <c r="L268" i="2"/>
  <c r="K268" i="2"/>
  <c r="J268" i="2"/>
  <c r="L276" i="2"/>
  <c r="K276" i="2"/>
  <c r="J276" i="2"/>
  <c r="M288" i="2"/>
  <c r="I288" i="2"/>
  <c r="K288" i="2"/>
  <c r="J291" i="2"/>
  <c r="J294" i="2"/>
  <c r="M296" i="2"/>
  <c r="I296" i="2"/>
  <c r="K296" i="2"/>
  <c r="L303" i="2"/>
  <c r="K303" i="2"/>
  <c r="J303" i="2"/>
  <c r="L311" i="2"/>
  <c r="K311" i="2"/>
  <c r="J311" i="2"/>
  <c r="L323" i="2"/>
  <c r="K323" i="2"/>
  <c r="M323" i="2"/>
  <c r="I323" i="2"/>
  <c r="N323" i="2"/>
  <c r="J239" i="2"/>
  <c r="N239" i="2"/>
  <c r="J243" i="2"/>
  <c r="N243" i="2"/>
  <c r="J247" i="2"/>
  <c r="N247" i="2"/>
  <c r="J251" i="2"/>
  <c r="N251" i="2"/>
  <c r="J255" i="2"/>
  <c r="N255" i="2"/>
  <c r="J259" i="2"/>
  <c r="N259" i="2"/>
  <c r="J263" i="2"/>
  <c r="N263" i="2"/>
  <c r="J267" i="2"/>
  <c r="N267" i="2"/>
  <c r="J271" i="2"/>
  <c r="N271" i="2"/>
  <c r="J275" i="2"/>
  <c r="N275" i="2"/>
  <c r="J279" i="2"/>
  <c r="J282" i="2"/>
  <c r="M284" i="2"/>
  <c r="I284" i="2"/>
  <c r="K284" i="2"/>
  <c r="J287" i="2"/>
  <c r="N288" i="2"/>
  <c r="J290" i="2"/>
  <c r="M291" i="2"/>
  <c r="M292" i="2"/>
  <c r="I292" i="2"/>
  <c r="K292" i="2"/>
  <c r="M294" i="2"/>
  <c r="J295" i="2"/>
  <c r="N296" i="2"/>
  <c r="L299" i="2"/>
  <c r="K299" i="2"/>
  <c r="J299" i="2"/>
  <c r="N303" i="2"/>
  <c r="L307" i="2"/>
  <c r="K307" i="2"/>
  <c r="J307" i="2"/>
  <c r="N311" i="2"/>
  <c r="L315" i="2"/>
  <c r="K315" i="2"/>
  <c r="M315" i="2"/>
  <c r="I315" i="2"/>
  <c r="N315" i="2"/>
  <c r="J186" i="2"/>
  <c r="J190" i="2"/>
  <c r="J194" i="2"/>
  <c r="J198" i="2"/>
  <c r="J202" i="2"/>
  <c r="J206" i="2"/>
  <c r="J210" i="2"/>
  <c r="J214" i="2"/>
  <c r="J218" i="2"/>
  <c r="J222" i="2"/>
  <c r="J226" i="2"/>
  <c r="J230" i="2"/>
  <c r="J234" i="2"/>
  <c r="J238" i="2"/>
  <c r="J242" i="2"/>
  <c r="J246" i="2"/>
  <c r="J250" i="2"/>
  <c r="J254" i="2"/>
  <c r="J258" i="2"/>
  <c r="J262" i="2"/>
  <c r="J266" i="2"/>
  <c r="J270" i="2"/>
  <c r="J274" i="2"/>
  <c r="J278" i="2"/>
  <c r="K279" i="2"/>
  <c r="L282" i="2"/>
  <c r="L284" i="2"/>
  <c r="K287" i="2"/>
  <c r="J288" i="2"/>
  <c r="L290" i="2"/>
  <c r="I291" i="2"/>
  <c r="N291" i="2"/>
  <c r="L292" i="2"/>
  <c r="I294" i="2"/>
  <c r="N294" i="2"/>
  <c r="K295" i="2"/>
  <c r="J296" i="2"/>
  <c r="M299" i="2"/>
  <c r="M300" i="2"/>
  <c r="I300" i="2"/>
  <c r="L300" i="2"/>
  <c r="K300" i="2"/>
  <c r="I303" i="2"/>
  <c r="M307" i="2"/>
  <c r="M308" i="2"/>
  <c r="I308" i="2"/>
  <c r="L308" i="2"/>
  <c r="K308" i="2"/>
  <c r="I311" i="2"/>
  <c r="L319" i="2"/>
  <c r="K319" i="2"/>
  <c r="M319" i="2"/>
  <c r="I319" i="2"/>
  <c r="N319" i="2"/>
  <c r="J323" i="2"/>
  <c r="M338" i="2"/>
  <c r="I338" i="2"/>
  <c r="L338" i="2"/>
  <c r="N338" i="2"/>
  <c r="J338" i="2"/>
  <c r="J316" i="2"/>
  <c r="N316" i="2"/>
  <c r="J320" i="2"/>
  <c r="N320" i="2"/>
  <c r="J324" i="2"/>
  <c r="N324" i="2"/>
  <c r="J329" i="2"/>
  <c r="M331" i="2"/>
  <c r="I331" i="2"/>
  <c r="K331" i="2"/>
  <c r="M334" i="2"/>
  <c r="I334" i="2"/>
  <c r="L334" i="2"/>
  <c r="K334" i="2"/>
  <c r="L337" i="2"/>
  <c r="K337" i="2"/>
  <c r="J337" i="2"/>
  <c r="J298" i="2"/>
  <c r="N298" i="2"/>
  <c r="J302" i="2"/>
  <c r="N302" i="2"/>
  <c r="J306" i="2"/>
  <c r="N306" i="2"/>
  <c r="J310" i="2"/>
  <c r="N310" i="2"/>
  <c r="J314" i="2"/>
  <c r="N314" i="2"/>
  <c r="L316" i="2"/>
  <c r="I317" i="2"/>
  <c r="M317" i="2"/>
  <c r="J318" i="2"/>
  <c r="L320" i="2"/>
  <c r="I321" i="2"/>
  <c r="M321" i="2"/>
  <c r="J322" i="2"/>
  <c r="L324" i="2"/>
  <c r="I325" i="2"/>
  <c r="M325" i="2"/>
  <c r="J326" i="2"/>
  <c r="M329" i="2"/>
  <c r="J330" i="2"/>
  <c r="N331" i="2"/>
  <c r="J333" i="2"/>
  <c r="N337" i="2"/>
  <c r="M342" i="2"/>
  <c r="I342" i="2"/>
  <c r="L342" i="2"/>
  <c r="K342" i="2"/>
  <c r="L345" i="2"/>
  <c r="K345" i="2"/>
  <c r="J345" i="2"/>
  <c r="L349" i="2"/>
  <c r="K349" i="2"/>
  <c r="J349" i="2"/>
  <c r="L353" i="2"/>
  <c r="K353" i="2"/>
  <c r="J353" i="2"/>
  <c r="L357" i="2"/>
  <c r="K357" i="2"/>
  <c r="J357" i="2"/>
  <c r="L361" i="2"/>
  <c r="K361" i="2"/>
  <c r="J361" i="2"/>
  <c r="L365" i="2"/>
  <c r="K365" i="2"/>
  <c r="J365" i="2"/>
  <c r="L369" i="2"/>
  <c r="K369" i="2"/>
  <c r="J369" i="2"/>
  <c r="L373" i="2"/>
  <c r="K373" i="2"/>
  <c r="M373" i="2"/>
  <c r="I373" i="2"/>
  <c r="N373" i="2"/>
  <c r="L377" i="2"/>
  <c r="K377" i="2"/>
  <c r="M377" i="2"/>
  <c r="I377" i="2"/>
  <c r="N377" i="2"/>
  <c r="L381" i="2"/>
  <c r="K381" i="2"/>
  <c r="M381" i="2"/>
  <c r="I381" i="2"/>
  <c r="N381" i="2"/>
  <c r="J281" i="2"/>
  <c r="J285" i="2"/>
  <c r="J289" i="2"/>
  <c r="J293" i="2"/>
  <c r="J297" i="2"/>
  <c r="J301" i="2"/>
  <c r="J305" i="2"/>
  <c r="J309" i="2"/>
  <c r="J313" i="2"/>
  <c r="I316" i="2"/>
  <c r="J317" i="2"/>
  <c r="I320" i="2"/>
  <c r="J321" i="2"/>
  <c r="I324" i="2"/>
  <c r="J325" i="2"/>
  <c r="I329" i="2"/>
  <c r="N329" i="2"/>
  <c r="J331" i="2"/>
  <c r="J334" i="2"/>
  <c r="I337" i="2"/>
  <c r="M346" i="2"/>
  <c r="I346" i="2"/>
  <c r="L346" i="2"/>
  <c r="K346" i="2"/>
  <c r="M350" i="2"/>
  <c r="I350" i="2"/>
  <c r="L350" i="2"/>
  <c r="K350" i="2"/>
  <c r="M354" i="2"/>
  <c r="I354" i="2"/>
  <c r="L354" i="2"/>
  <c r="K354" i="2"/>
  <c r="M358" i="2"/>
  <c r="I358" i="2"/>
  <c r="L358" i="2"/>
  <c r="K358" i="2"/>
  <c r="M362" i="2"/>
  <c r="I362" i="2"/>
  <c r="L362" i="2"/>
  <c r="K362" i="2"/>
  <c r="M366" i="2"/>
  <c r="I366" i="2"/>
  <c r="L366" i="2"/>
  <c r="K366" i="2"/>
  <c r="M370" i="2"/>
  <c r="I370" i="2"/>
  <c r="L370" i="2"/>
  <c r="K370" i="2"/>
  <c r="J374" i="2"/>
  <c r="N374" i="2"/>
  <c r="J378" i="2"/>
  <c r="N378" i="2"/>
  <c r="J382" i="2"/>
  <c r="N382" i="2"/>
  <c r="J328" i="2"/>
  <c r="J332" i="2"/>
  <c r="I335" i="2"/>
  <c r="M335" i="2"/>
  <c r="J336" i="2"/>
  <c r="I339" i="2"/>
  <c r="M339" i="2"/>
  <c r="J340" i="2"/>
  <c r="I343" i="2"/>
  <c r="M343" i="2"/>
  <c r="J344" i="2"/>
  <c r="I347" i="2"/>
  <c r="M347" i="2"/>
  <c r="J348" i="2"/>
  <c r="N348" i="2"/>
  <c r="I351" i="2"/>
  <c r="M351" i="2"/>
  <c r="J352" i="2"/>
  <c r="N352" i="2"/>
  <c r="I355" i="2"/>
  <c r="M355" i="2"/>
  <c r="J356" i="2"/>
  <c r="N356" i="2"/>
  <c r="I359" i="2"/>
  <c r="M359" i="2"/>
  <c r="J360" i="2"/>
  <c r="N360" i="2"/>
  <c r="I363" i="2"/>
  <c r="M363" i="2"/>
  <c r="J364" i="2"/>
  <c r="N364" i="2"/>
  <c r="I367" i="2"/>
  <c r="M367" i="2"/>
  <c r="J368" i="2"/>
  <c r="N368" i="2"/>
  <c r="I371" i="2"/>
  <c r="M371" i="2"/>
  <c r="J372" i="2"/>
  <c r="N372" i="2"/>
  <c r="L374" i="2"/>
  <c r="I375" i="2"/>
  <c r="M375" i="2"/>
  <c r="J376" i="2"/>
  <c r="N376" i="2"/>
  <c r="L378" i="2"/>
  <c r="I379" i="2"/>
  <c r="M379" i="2"/>
  <c r="J380" i="2"/>
  <c r="N380" i="2"/>
  <c r="L382" i="2"/>
  <c r="I383" i="2"/>
  <c r="M383" i="2"/>
  <c r="J335" i="2"/>
  <c r="J339" i="2"/>
  <c r="J343" i="2"/>
  <c r="J347" i="2"/>
  <c r="J351" i="2"/>
  <c r="J355" i="2"/>
  <c r="J359" i="2"/>
  <c r="J363" i="2"/>
  <c r="J367" i="2"/>
  <c r="J371" i="2"/>
  <c r="I374" i="2"/>
  <c r="J375" i="2"/>
  <c r="I378" i="2"/>
  <c r="J379" i="2"/>
  <c r="I382" i="2"/>
  <c r="J383" i="2"/>
</calcChain>
</file>

<file path=xl/sharedStrings.xml><?xml version="1.0" encoding="utf-8"?>
<sst xmlns="http://schemas.openxmlformats.org/spreadsheetml/2006/main" count="2451" uniqueCount="1617">
  <si>
    <t>Core Spending Power - Local Authority Summary</t>
  </si>
  <si>
    <t>Arun</t>
  </si>
  <si>
    <t>Core Spending Power</t>
  </si>
  <si>
    <t>2019-20</t>
  </si>
  <si>
    <t>£ millions</t>
  </si>
  <si>
    <t xml:space="preserve">Core Spending Power per Dwelling </t>
  </si>
  <si>
    <t>£</t>
  </si>
  <si>
    <t>England</t>
  </si>
  <si>
    <t>TE</t>
  </si>
  <si>
    <t>Adur</t>
  </si>
  <si>
    <t>R285</t>
  </si>
  <si>
    <t>Allerdale</t>
  </si>
  <si>
    <t>R46</t>
  </si>
  <si>
    <t>Amber Valley</t>
  </si>
  <si>
    <t>R52</t>
  </si>
  <si>
    <t>R286</t>
  </si>
  <si>
    <t>Ashfield</t>
  </si>
  <si>
    <t>R229</t>
  </si>
  <si>
    <t>Ashford</t>
  </si>
  <si>
    <t>R157</t>
  </si>
  <si>
    <t>Avon Fire</t>
  </si>
  <si>
    <t>R950</t>
  </si>
  <si>
    <t>Aylesbury Vale</t>
  </si>
  <si>
    <t>R17</t>
  </si>
  <si>
    <t>Babergh</t>
  </si>
  <si>
    <t>R262</t>
  </si>
  <si>
    <t>R383</t>
  </si>
  <si>
    <t>Barnet</t>
  </si>
  <si>
    <t>R384</t>
  </si>
  <si>
    <t>Barnsley</t>
  </si>
  <si>
    <t>R349</t>
  </si>
  <si>
    <t>Barrow-in-Furness</t>
  </si>
  <si>
    <t>R47</t>
  </si>
  <si>
    <t>Basildon</t>
  </si>
  <si>
    <t>R94</t>
  </si>
  <si>
    <t>R114</t>
  </si>
  <si>
    <t>Bassetlaw</t>
  </si>
  <si>
    <t>R230</t>
  </si>
  <si>
    <t>R602</t>
  </si>
  <si>
    <t>Bedford</t>
  </si>
  <si>
    <t>R679</t>
  </si>
  <si>
    <t>Bedfordshire Fire</t>
  </si>
  <si>
    <t>R954</t>
  </si>
  <si>
    <t>R964</t>
  </si>
  <si>
    <t>Bexley</t>
  </si>
  <si>
    <t>R385</t>
  </si>
  <si>
    <t>Birmingham</t>
  </si>
  <si>
    <t>R358</t>
  </si>
  <si>
    <t>Blaby</t>
  </si>
  <si>
    <t>R185</t>
  </si>
  <si>
    <t>Blackburn with Darwen</t>
  </si>
  <si>
    <t>R659</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</si>
  <si>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</si>
  <si>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</si>
  <si>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</si>
  <si>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</si>
  <si>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</si>
  <si>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</si>
  <si>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</si>
  <si>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</si>
  <si>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</si>
  <si>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</si>
  <si>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</si>
  <si>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</si>
  <si>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</si>
  <si>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</si>
  <si>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</si>
  <si>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</si>
  <si>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</si>
  <si>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</si>
  <si>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</si>
  <si>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</si>
  <si>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</si>
  <si>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</si>
  <si>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R625</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</si>
  <si>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</si>
  <si>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</si>
  <si>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</si>
  <si>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</si>
  <si>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</si>
  <si>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</si>
  <si>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</si>
  <si>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</si>
  <si>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</si>
  <si>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</si>
  <si>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</si>
  <si>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</si>
  <si>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</si>
  <si>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</si>
  <si>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</si>
  <si>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</si>
  <si>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</si>
  <si>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</si>
  <si>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</si>
  <si>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</si>
  <si>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</si>
  <si>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Cambridge</t>
  </si>
  <si>
    <t>R22</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</si>
  <si>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</si>
  <si>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</si>
  <si>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</si>
  <si>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</si>
  <si>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</si>
  <si>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</si>
  <si>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</si>
  <si>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</si>
  <si>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</si>
  <si>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</si>
  <si>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</si>
  <si>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</si>
  <si>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</si>
  <si>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</si>
  <si>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</si>
  <si>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</si>
  <si>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</si>
  <si>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</si>
  <si>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</si>
  <si>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</si>
  <si>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</si>
  <si>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</si>
  <si>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</si>
  <si>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</si>
  <si>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Cheshire East</t>
  </si>
  <si>
    <t>R677</t>
  </si>
  <si>
    <t>Cheshire Fire</t>
  </si>
  <si>
    <t>R966</t>
  </si>
  <si>
    <t>R678</t>
  </si>
  <si>
    <t>Chesterfield</t>
  </si>
  <si>
    <t>R54</t>
  </si>
  <si>
    <t>Chichester</t>
  </si>
  <si>
    <t>R287</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</si>
  <si>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</si>
  <si>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</si>
  <si>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</si>
  <si>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</si>
  <si>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</si>
  <si>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</si>
  <si>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</si>
  <si>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</si>
  <si>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</si>
  <si>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</si>
  <si>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</si>
  <si>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</si>
  <si>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</si>
  <si>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</si>
  <si>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</si>
  <si>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</si>
  <si>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</si>
  <si>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</si>
  <si>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</si>
  <si>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</si>
  <si>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</si>
  <si>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</si>
  <si>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</si>
  <si>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</si>
  <si>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</si>
  <si>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</si>
  <si>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</si>
  <si>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</si>
  <si>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</si>
  <si>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</si>
  <si>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</si>
  <si>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</si>
  <si>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</si>
  <si>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</si>
  <si>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</si>
  <si>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</si>
  <si>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</si>
  <si>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</si>
  <si>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</si>
  <si>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</si>
  <si>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</si>
  <si>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</si>
  <si>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</si>
  <si>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</si>
  <si>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</si>
  <si>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</si>
  <si>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</si>
  <si>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</si>
  <si>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and Somerset Fire</t>
  </si>
  <si>
    <t>R751</t>
  </si>
  <si>
    <t>Doncaster</t>
  </si>
  <si>
    <t>R350</t>
  </si>
  <si>
    <t>R635</t>
  </si>
  <si>
    <t>Dorset and Wiltshire Fire</t>
  </si>
  <si>
    <t>R753</t>
  </si>
  <si>
    <t>Dover</t>
  </si>
  <si>
    <t>R160</t>
  </si>
  <si>
    <t>Dudley</t>
  </si>
  <si>
    <t>R360</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</si>
  <si>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</si>
  <si>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</si>
  <si>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</si>
  <si>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</si>
  <si>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</si>
  <si>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</si>
  <si>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</si>
  <si>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</si>
  <si>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</si>
  <si>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</si>
  <si>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</si>
  <si>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</si>
  <si>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</si>
  <si>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</si>
  <si>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</si>
  <si>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</si>
  <si>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</si>
  <si>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</si>
  <si>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</si>
  <si>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</si>
  <si>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</si>
  <si>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</si>
  <si>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</si>
  <si>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</si>
  <si>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</si>
  <si>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</si>
  <si>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</si>
  <si>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</si>
  <si>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</si>
  <si>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</si>
  <si>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</si>
  <si>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</si>
  <si>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</si>
  <si>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</si>
  <si>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</si>
  <si>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</si>
  <si>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</si>
  <si>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</si>
  <si>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</si>
  <si>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R270</t>
  </si>
  <si>
    <t>Erewash</t>
  </si>
  <si>
    <t>R56</t>
  </si>
  <si>
    <t>Essex</t>
  </si>
  <si>
    <t>R666</t>
  </si>
  <si>
    <t>R968</t>
  </si>
  <si>
    <t>Exeter</t>
  </si>
  <si>
    <t>R62</t>
  </si>
  <si>
    <t>Fareham</t>
  </si>
  <si>
    <t>R117</t>
  </si>
  <si>
    <t>Fenland</t>
  </si>
  <si>
    <t>R24</t>
  </si>
  <si>
    <t>Forest Heath</t>
  </si>
  <si>
    <t>R263</t>
  </si>
  <si>
    <t>Forest of Dean</t>
  </si>
  <si>
    <t>R110</t>
  </si>
  <si>
    <t>Fylde</t>
  </si>
  <si>
    <t>R175</t>
  </si>
  <si>
    <t>Gateshead</t>
  </si>
  <si>
    <t>R353</t>
  </si>
  <si>
    <t>Gedling</t>
  </si>
  <si>
    <t>R232</t>
  </si>
  <si>
    <t>Gloucester</t>
  </si>
  <si>
    <t>R111</t>
  </si>
  <si>
    <t>Gloucestershire</t>
  </si>
  <si>
    <t>R419</t>
  </si>
  <si>
    <t>Gosport</t>
  </si>
  <si>
    <t>R118</t>
  </si>
  <si>
    <t>Gravesham</t>
  </si>
  <si>
    <t>R162</t>
  </si>
  <si>
    <t>Great Yarmouth</t>
  </si>
  <si>
    <t>R203</t>
  </si>
  <si>
    <t>Greater London Authority</t>
  </si>
  <si>
    <t>R570</t>
  </si>
  <si>
    <t>Greater Manchester Fire</t>
  </si>
  <si>
    <t>R301</t>
  </si>
  <si>
    <t>Greenwich</t>
  </si>
  <si>
    <t>R372</t>
  </si>
  <si>
    <t>Guildford</t>
  </si>
  <si>
    <t>R271</t>
  </si>
  <si>
    <t>Hackney</t>
  </si>
  <si>
    <t>R373</t>
  </si>
  <si>
    <t>Halton</t>
  </si>
  <si>
    <t>R650</t>
  </si>
  <si>
    <t>Hambleton</t>
  </si>
  <si>
    <t>R222</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</si>
  <si>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</si>
  <si>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</si>
  <si>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</si>
  <si>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</si>
  <si>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</si>
  <si>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</si>
  <si>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</si>
  <si>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</si>
  <si>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</si>
  <si>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</si>
  <si>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</si>
  <si>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</si>
  <si>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</si>
  <si>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</si>
  <si>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</si>
  <si>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</si>
  <si>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</si>
  <si>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</si>
  <si>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</si>
  <si>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</si>
  <si>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</si>
  <si>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</si>
  <si>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</si>
  <si>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</si>
  <si>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</si>
  <si>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R969</t>
  </si>
  <si>
    <t>R656</t>
  </si>
  <si>
    <t>Hertfordshire</t>
  </si>
  <si>
    <t>R422</t>
  </si>
  <si>
    <t>Hertsmere</t>
  </si>
  <si>
    <t>R139</t>
  </si>
  <si>
    <t>High Peak</t>
  </si>
  <si>
    <t>R57</t>
  </si>
  <si>
    <t>Hillingdon</t>
  </si>
  <si>
    <t>R394</t>
  </si>
  <si>
    <t>R188</t>
  </si>
  <si>
    <t>Horsham</t>
  </si>
  <si>
    <t>R289</t>
  </si>
  <si>
    <t>Hounslow</t>
  </si>
  <si>
    <t>R395</t>
  </si>
  <si>
    <t>Humberside Fire</t>
  </si>
  <si>
    <t>R952</t>
  </si>
  <si>
    <t>Huntingdonshire</t>
  </si>
  <si>
    <t>R648</t>
  </si>
  <si>
    <t>Hyndburn</t>
  </si>
  <si>
    <t>R176</t>
  </si>
  <si>
    <t>Ipswich</t>
  </si>
  <si>
    <t>R264</t>
  </si>
  <si>
    <t>R601</t>
  </si>
  <si>
    <t>Isles of Scilly</t>
  </si>
  <si>
    <t>R403</t>
  </si>
  <si>
    <t>Islington</t>
  </si>
  <si>
    <t>R375</t>
  </si>
  <si>
    <t>R376</t>
  </si>
  <si>
    <t>Kent</t>
  </si>
  <si>
    <t>R667</t>
  </si>
  <si>
    <t>Kent Fire</t>
  </si>
  <si>
    <t>R970</t>
  </si>
  <si>
    <t>Kettering</t>
  </si>
  <si>
    <t>R211</t>
  </si>
  <si>
    <t>R207</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</si>
  <si>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</si>
  <si>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</si>
  <si>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</si>
  <si>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</si>
  <si>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</si>
  <si>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</si>
  <si>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</si>
  <si>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</si>
  <si>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</si>
  <si>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</si>
  <si>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</si>
  <si>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</si>
  <si>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</si>
  <si>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</si>
  <si>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</si>
  <si>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</si>
  <si>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</si>
  <si>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</si>
  <si>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</si>
  <si>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</si>
  <si>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</si>
  <si>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</si>
  <si>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</si>
  <si>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</si>
  <si>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</si>
  <si>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</si>
  <si>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</si>
  <si>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</si>
  <si>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</si>
  <si>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</si>
  <si>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</si>
  <si>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</si>
  <si>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</si>
  <si>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</si>
  <si>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</si>
  <si>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</si>
  <si>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</si>
  <si>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</si>
  <si>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</si>
  <si>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</si>
  <si>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</si>
  <si>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</si>
  <si>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</si>
  <si>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</si>
  <si>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</si>
  <si>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</si>
  <si>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</si>
  <si>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</si>
  <si>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</si>
  <si>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</si>
  <si>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</si>
  <si>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</si>
  <si>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</si>
  <si>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</si>
  <si>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</si>
  <si>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</si>
  <si>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</si>
  <si>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</si>
  <si>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</si>
  <si>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</si>
  <si>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</si>
  <si>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</si>
  <si>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</si>
  <si>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</si>
  <si>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</si>
  <si>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</si>
  <si>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</si>
  <si>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Mole Valley</t>
  </si>
  <si>
    <t>R272</t>
  </si>
  <si>
    <t>New Forest</t>
  </si>
  <si>
    <t>R121</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</si>
  <si>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</si>
  <si>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</si>
  <si>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</si>
  <si>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</si>
  <si>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</si>
  <si>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</si>
  <si>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</si>
  <si>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</si>
  <si>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</si>
  <si>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</si>
  <si>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</si>
  <si>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</si>
  <si>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</si>
  <si>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</si>
  <si>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</si>
  <si>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</si>
  <si>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</si>
  <si>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</si>
  <si>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</si>
  <si>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</si>
  <si>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</si>
  <si>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</si>
  <si>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</si>
  <si>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</si>
  <si>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</si>
  <si>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</si>
  <si>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</si>
  <si>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</si>
  <si>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</si>
  <si>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</si>
  <si>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</si>
  <si>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</si>
  <si>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</si>
  <si>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</si>
  <si>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</si>
  <si>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</si>
  <si>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</si>
  <si>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</si>
  <si>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</si>
  <si>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</si>
  <si>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</si>
  <si>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</si>
  <si>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</si>
  <si>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</si>
  <si>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</si>
  <si>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</si>
  <si>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</si>
  <si>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</si>
  <si>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</si>
  <si>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</si>
  <si>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</si>
  <si>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R281</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</si>
  <si>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</si>
  <si>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</si>
  <si>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</si>
  <si>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</si>
  <si>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</si>
  <si>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</si>
  <si>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</si>
  <si>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</si>
  <si>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</si>
  <si>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</si>
  <si>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</si>
  <si>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</si>
  <si>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</si>
  <si>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</si>
  <si>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</si>
  <si>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</si>
  <si>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</si>
  <si>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</si>
  <si>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</si>
  <si>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</si>
  <si>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</si>
  <si>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</si>
  <si>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</si>
  <si>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</si>
  <si>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</si>
  <si>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R608</t>
  </si>
  <si>
    <t>Redditch</t>
  </si>
  <si>
    <t>R131</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</si>
  <si>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</si>
  <si>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</si>
  <si>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</si>
  <si>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</si>
  <si>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</si>
  <si>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</si>
  <si>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</si>
  <si>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</si>
  <si>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</si>
  <si>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</si>
  <si>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</si>
  <si>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</si>
  <si>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</si>
  <si>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</si>
  <si>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</si>
  <si>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</si>
  <si>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</si>
  <si>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</si>
  <si>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</si>
  <si>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</si>
  <si>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</si>
  <si>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</si>
  <si>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</si>
  <si>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</si>
  <si>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</si>
  <si>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</si>
  <si>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</si>
  <si>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</si>
  <si>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</si>
  <si>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</si>
  <si>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</si>
  <si>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</si>
  <si>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</si>
  <si>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</si>
  <si>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</si>
  <si>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</si>
  <si>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</si>
  <si>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</si>
  <si>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</si>
  <si>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</si>
  <si>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</si>
  <si>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</si>
  <si>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</si>
  <si>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</si>
  <si>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</si>
  <si>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</si>
  <si>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</si>
  <si>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</si>
  <si>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</si>
  <si>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</si>
  <si>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</si>
  <si>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</si>
  <si>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</si>
  <si>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</si>
  <si>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</si>
  <si>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</si>
  <si>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</si>
  <si>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</si>
  <si>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</si>
  <si>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</si>
  <si>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</si>
  <si>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</si>
  <si>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</si>
  <si>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</si>
  <si>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</si>
  <si>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</si>
  <si>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</si>
  <si>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</si>
  <si>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</si>
  <si>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</si>
  <si>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</si>
  <si>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</si>
  <si>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</si>
  <si>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</si>
  <si>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</si>
  <si>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</si>
  <si>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</si>
  <si>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</si>
  <si>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</si>
  <si>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</si>
  <si>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</si>
  <si>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</si>
  <si>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</si>
  <si>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</si>
  <si>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</si>
  <si>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</si>
  <si>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</si>
  <si>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</si>
  <si>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</si>
  <si>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</si>
  <si>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</si>
  <si>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</si>
  <si>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</si>
  <si>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</si>
  <si>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</si>
  <si>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</si>
  <si>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</si>
  <si>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</si>
  <si>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</si>
  <si>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</si>
  <si>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</si>
  <si>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</si>
  <si>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</si>
  <si>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</si>
  <si>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</si>
  <si>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</si>
  <si>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</si>
  <si>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</si>
  <si>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</si>
  <si>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</si>
  <si>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</si>
  <si>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</si>
  <si>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</si>
  <si>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</si>
  <si>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</si>
  <si>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</si>
  <si>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</si>
  <si>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</si>
  <si>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</si>
  <si>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</si>
  <si>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</si>
  <si>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</si>
  <si>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</si>
  <si>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</si>
  <si>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</si>
  <si>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</si>
  <si>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</si>
  <si>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</si>
  <si>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</si>
  <si>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</si>
  <si>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</si>
  <si>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</si>
  <si>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</si>
  <si>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</si>
  <si>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</si>
  <si>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</si>
  <si>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</si>
  <si>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</si>
  <si>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</si>
  <si>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</si>
  <si>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</si>
  <si>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</si>
  <si>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</si>
  <si>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</si>
  <si>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</si>
  <si>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</si>
  <si>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</si>
  <si>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R662</t>
  </si>
  <si>
    <t>Tendring</t>
  </si>
  <si>
    <t>R105</t>
  </si>
  <si>
    <t>Test Valley</t>
  </si>
  <si>
    <t>R125</t>
  </si>
  <si>
    <t>Tewkesbury</t>
  </si>
  <si>
    <t>R113</t>
  </si>
  <si>
    <t>Thanet</t>
  </si>
  <si>
    <t>R168</t>
  </si>
  <si>
    <t>Three Rivers</t>
  </si>
  <si>
    <t>R143</t>
  </si>
  <si>
    <t>Thurrock</t>
  </si>
  <si>
    <t>R655</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</si>
  <si>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</si>
  <si>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</si>
  <si>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</si>
  <si>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</si>
  <si>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</si>
  <si>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</si>
  <si>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</si>
  <si>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</si>
  <si>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</si>
  <si>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</si>
  <si>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</si>
  <si>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</si>
  <si>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</si>
  <si>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</si>
  <si>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</si>
  <si>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</si>
  <si>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</si>
  <si>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</si>
  <si>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</si>
  <si>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</si>
  <si>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</si>
  <si>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</si>
  <si>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</si>
  <si>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</si>
  <si>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</si>
  <si>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</si>
  <si>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</si>
  <si>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</si>
  <si>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</si>
  <si>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</si>
  <si>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</si>
  <si>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</si>
  <si>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</si>
  <si>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</si>
  <si>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</si>
  <si>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</si>
  <si>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</si>
  <si>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</si>
  <si>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</si>
  <si>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</si>
  <si>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</si>
  <si>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</si>
  <si>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</si>
  <si>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</si>
  <si>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</si>
  <si>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</si>
  <si>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</si>
  <si>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</si>
  <si>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</si>
  <si>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</si>
  <si>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</si>
  <si>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</si>
  <si>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</si>
  <si>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</si>
  <si>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</si>
  <si>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</si>
  <si>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</si>
  <si>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</si>
  <si>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</si>
  <si>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</si>
  <si>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</si>
  <si>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</si>
  <si>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</si>
  <si>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</si>
  <si>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</si>
  <si>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R77</t>
  </si>
  <si>
    <t>Wigan</t>
  </si>
  <si>
    <t>R343</t>
  </si>
  <si>
    <t>Wiltshire</t>
  </si>
  <si>
    <t>R676</t>
  </si>
  <si>
    <t>Winchester</t>
  </si>
  <si>
    <t>R126</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</si>
  <si>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</si>
  <si>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</si>
  <si>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</si>
  <si>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</si>
  <si>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</si>
  <si>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</si>
  <si>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</si>
  <si>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</si>
  <si>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</si>
  <si>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</si>
  <si>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</si>
  <si>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</si>
  <si>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</si>
  <si>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</si>
  <si>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</si>
  <si>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</si>
  <si>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</si>
  <si>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</si>
  <si>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</si>
  <si>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</si>
  <si>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</si>
  <si>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</si>
  <si>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</si>
  <si>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</si>
  <si>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</si>
  <si>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Local Authority</t>
  </si>
  <si>
    <t>rcode</t>
  </si>
  <si>
    <t>csp_2018</t>
  </si>
  <si>
    <t>csp_2019</t>
  </si>
  <si>
    <t>csp_dwelling_2018</t>
  </si>
  <si>
    <t>csp_dwelling_2019</t>
  </si>
  <si>
    <t>dwellings_2018</t>
  </si>
  <si>
    <t>Please select authority:</t>
  </si>
  <si>
    <t>ecode</t>
  </si>
  <si>
    <t>authority</t>
  </si>
  <si>
    <t>ons_code</t>
  </si>
  <si>
    <t>ons code</t>
  </si>
  <si>
    <t>Cheshire West and Chester</t>
  </si>
  <si>
    <t>St. Helens</t>
  </si>
  <si>
    <t>Isle of Wight</t>
  </si>
  <si>
    <t>Weymouth And Portland</t>
  </si>
  <si>
    <t>Basingstoke And Deane</t>
  </si>
  <si>
    <t>Tonbridge And Malling</t>
  </si>
  <si>
    <t>Hinckley And Bosworth</t>
  </si>
  <si>
    <t>Oadby And Wigston</t>
  </si>
  <si>
    <t>King's Lynn And West Norfolk</t>
  </si>
  <si>
    <t>Newark And Sherwood</t>
  </si>
  <si>
    <t>Epsom And Ewell</t>
  </si>
  <si>
    <t>Reigate And Banstead</t>
  </si>
  <si>
    <t>Nuneaton And Bedworth</t>
  </si>
  <si>
    <t>dwellings_2019</t>
  </si>
  <si>
    <t>R932F</t>
  </si>
  <si>
    <t>R688</t>
  </si>
  <si>
    <t>R937F</t>
  </si>
  <si>
    <t>R930F</t>
  </si>
  <si>
    <t>R691</t>
  </si>
  <si>
    <t>R690</t>
  </si>
  <si>
    <t>R689</t>
  </si>
  <si>
    <t>R692</t>
  </si>
  <si>
    <t>R590F</t>
  </si>
  <si>
    <t>Bournemouth, Christchurch and Poole</t>
  </si>
  <si>
    <t>Somerset West and Taunton</t>
  </si>
  <si>
    <t>East Suffolk</t>
  </si>
  <si>
    <t>West Suffolk</t>
  </si>
  <si>
    <t>pilot_2018_flag</t>
  </si>
  <si>
    <t>pilot_2019_flag</t>
  </si>
  <si>
    <t>restructure</t>
  </si>
  <si>
    <t>E0306</t>
  </si>
  <si>
    <t>E6134</t>
  </si>
  <si>
    <t>E1201</t>
  </si>
  <si>
    <t>E0501</t>
  </si>
  <si>
    <t>E4208</t>
  </si>
  <si>
    <t>E1204</t>
  </si>
  <si>
    <t>E3021</t>
  </si>
  <si>
    <t>E6115</t>
  </si>
  <si>
    <t>E4601</t>
  </si>
  <si>
    <t>E1021</t>
  </si>
  <si>
    <t>E3120</t>
  </si>
  <si>
    <t>E6124</t>
  </si>
  <si>
    <t>E4210</t>
  </si>
  <si>
    <t>E2301</t>
  </si>
  <si>
    <t>E6104</t>
  </si>
  <si>
    <t>E0202</t>
  </si>
  <si>
    <t>E4304</t>
  </si>
  <si>
    <t>E6120</t>
  </si>
  <si>
    <t>E4603</t>
  </si>
  <si>
    <t>E6110</t>
  </si>
  <si>
    <t>E1102</t>
  </si>
  <si>
    <t>E1521</t>
  </si>
  <si>
    <t>E0603</t>
  </si>
  <si>
    <t>E6103</t>
  </si>
  <si>
    <t>E0203</t>
  </si>
  <si>
    <t>E6144</t>
  </si>
  <si>
    <t>E3901</t>
  </si>
  <si>
    <t>E6118</t>
  </si>
  <si>
    <t>E1001</t>
  </si>
  <si>
    <t>E4303</t>
  </si>
  <si>
    <t>E0604</t>
  </si>
  <si>
    <t>E2401</t>
  </si>
  <si>
    <t>E6105</t>
  </si>
  <si>
    <t>E2721</t>
  </si>
  <si>
    <t>E6123</t>
  </si>
  <si>
    <t>E1821</t>
  </si>
  <si>
    <t>E4403</t>
  </si>
  <si>
    <t>E1501</t>
  </si>
  <si>
    <t>E2701</t>
  </si>
  <si>
    <t>E1202</t>
  </si>
  <si>
    <t>E3320</t>
  </si>
  <si>
    <t>E3202</t>
  </si>
  <si>
    <t>E4701</t>
  </si>
  <si>
    <t>E2002</t>
  </si>
  <si>
    <t>E6142</t>
  </si>
  <si>
    <t>E3620</t>
  </si>
  <si>
    <t>E0302</t>
  </si>
  <si>
    <t>E0305</t>
  </si>
  <si>
    <t>E0401</t>
  </si>
  <si>
    <t>E1221</t>
  </si>
  <si>
    <t>E2620</t>
  </si>
  <si>
    <t>E1101</t>
  </si>
  <si>
    <t>E4605</t>
  </si>
  <si>
    <t>E6117</t>
  </si>
  <si>
    <t>E2201</t>
  </si>
  <si>
    <t>E0102</t>
  </si>
  <si>
    <t>E0920</t>
  </si>
  <si>
    <t>E1302</t>
  </si>
  <si>
    <t>E4203</t>
  </si>
  <si>
    <t>E4202</t>
  </si>
  <si>
    <t>E2421</t>
  </si>
  <si>
    <t>E4204</t>
  </si>
  <si>
    <t>E1920</t>
  </si>
  <si>
    <t>E4001</t>
  </si>
  <si>
    <t>E3820</t>
  </si>
  <si>
    <t>E1121</t>
  </si>
  <si>
    <t>E6114</t>
  </si>
  <si>
    <t>E0201</t>
  </si>
  <si>
    <t>E6113</t>
  </si>
  <si>
    <t>E6130</t>
  </si>
  <si>
    <t>E4402</t>
  </si>
  <si>
    <t>E4505</t>
  </si>
  <si>
    <t>E4607</t>
  </si>
  <si>
    <t>E0301</t>
  </si>
  <si>
    <t>E1620</t>
  </si>
  <si>
    <t>E6107</t>
  </si>
  <si>
    <t>E1502</t>
  </si>
  <si>
    <t>E6161</t>
  </si>
  <si>
    <t>E4704</t>
  </si>
  <si>
    <t>E4205</t>
  </si>
  <si>
    <t>E3720</t>
  </si>
  <si>
    <t>E0104</t>
  </si>
  <si>
    <t>E0304</t>
  </si>
  <si>
    <t>E4502</t>
  </si>
  <si>
    <t>E2001</t>
  </si>
  <si>
    <t>E0703</t>
  </si>
  <si>
    <t>E1801</t>
  </si>
  <si>
    <t>E4206</t>
  </si>
  <si>
    <t>E4503</t>
  </si>
  <si>
    <t>E3001</t>
  </si>
  <si>
    <t>E1421</t>
  </si>
  <si>
    <t>E0421</t>
  </si>
  <si>
    <t>E5100</t>
  </si>
  <si>
    <t>E0521</t>
  </si>
  <si>
    <t>E6143</t>
  </si>
  <si>
    <t>E4703</t>
  </si>
  <si>
    <t>E0101</t>
  </si>
  <si>
    <t>E0704</t>
  </si>
  <si>
    <t>E0103</t>
  </si>
  <si>
    <t>E3201</t>
  </si>
  <si>
    <t>E4305</t>
  </si>
  <si>
    <t>E4602</t>
  </si>
  <si>
    <t>E0303</t>
  </si>
  <si>
    <t>E4705</t>
  </si>
  <si>
    <t>E6145</t>
  </si>
  <si>
    <t>E4207</t>
  </si>
  <si>
    <t>E4501</t>
  </si>
  <si>
    <t>E4504</t>
  </si>
  <si>
    <t>E6122</t>
  </si>
  <si>
    <t>E2302</t>
  </si>
  <si>
    <t>E0702</t>
  </si>
  <si>
    <t>E3421</t>
  </si>
  <si>
    <t>E1203</t>
  </si>
  <si>
    <t>E2820</t>
  </si>
  <si>
    <t>E1702</t>
  </si>
  <si>
    <t>E3520</t>
  </si>
  <si>
    <t>E6102</t>
  </si>
  <si>
    <t>E2003</t>
  </si>
  <si>
    <t>E6162</t>
  </si>
  <si>
    <t>E2321</t>
  </si>
  <si>
    <t>E2004</t>
  </si>
  <si>
    <t>E6106</t>
  </si>
  <si>
    <t>E4604</t>
  </si>
  <si>
    <t>E4201</t>
  </si>
  <si>
    <t>E6132</t>
  </si>
  <si>
    <t>E0801</t>
  </si>
  <si>
    <t>E0602</t>
  </si>
  <si>
    <t>E6348</t>
  </si>
  <si>
    <t>E0601</t>
  </si>
  <si>
    <t>E2901</t>
  </si>
  <si>
    <t>E6147</t>
  </si>
  <si>
    <t>E4606</t>
  </si>
  <si>
    <t>E6146</t>
  </si>
  <si>
    <t>E3401</t>
  </si>
  <si>
    <t>E1301</t>
  </si>
  <si>
    <t>E1701</t>
  </si>
  <si>
    <t>E4702</t>
  </si>
  <si>
    <t>E2520</t>
  </si>
  <si>
    <t>E4301</t>
  </si>
  <si>
    <t>E0701</t>
  </si>
  <si>
    <t>E2402</t>
  </si>
  <si>
    <t>E4302</t>
  </si>
  <si>
    <t>E2101</t>
  </si>
  <si>
    <t>E4209</t>
  </si>
  <si>
    <t>E2221</t>
  </si>
  <si>
    <t>E6127</t>
  </si>
  <si>
    <t>E4401</t>
  </si>
  <si>
    <t>E1721</t>
  </si>
  <si>
    <t>E4404</t>
  </si>
  <si>
    <t>E6101</t>
  </si>
  <si>
    <t>E3902</t>
  </si>
  <si>
    <t>E1401</t>
  </si>
  <si>
    <t>E0434</t>
  </si>
  <si>
    <t>E0435</t>
  </si>
  <si>
    <t>E0432</t>
  </si>
  <si>
    <t>E0431</t>
  </si>
  <si>
    <t>E0532</t>
  </si>
  <si>
    <t>E0531</t>
  </si>
  <si>
    <t>E0536</t>
  </si>
  <si>
    <t>E0551</t>
  </si>
  <si>
    <t>E0533</t>
  </si>
  <si>
    <t>E0933</t>
  </si>
  <si>
    <t>E0936</t>
  </si>
  <si>
    <t>E0932</t>
  </si>
  <si>
    <t>E0934</t>
  </si>
  <si>
    <t>E0935</t>
  </si>
  <si>
    <t>E0931</t>
  </si>
  <si>
    <t>E1037</t>
  </si>
  <si>
    <t>E1036</t>
  </si>
  <si>
    <t>E1033</t>
  </si>
  <si>
    <t>E1038</t>
  </si>
  <si>
    <t>E1039</t>
  </si>
  <si>
    <t>E1035</t>
  </si>
  <si>
    <t>E1031</t>
  </si>
  <si>
    <t>E1032</t>
  </si>
  <si>
    <t>E1133</t>
  </si>
  <si>
    <t>E1139</t>
  </si>
  <si>
    <t>E1131</t>
  </si>
  <si>
    <t>E1137</t>
  </si>
  <si>
    <t>E1132</t>
  </si>
  <si>
    <t>E1140</t>
  </si>
  <si>
    <t>E1134</t>
  </si>
  <si>
    <t>E1136</t>
  </si>
  <si>
    <t>E1238</t>
  </si>
  <si>
    <t>E1237</t>
  </si>
  <si>
    <t>E1236</t>
  </si>
  <si>
    <t>E1232</t>
  </si>
  <si>
    <t>E1234</t>
  </si>
  <si>
    <t>E1233</t>
  </si>
  <si>
    <t>E1436</t>
  </si>
  <si>
    <t>E1433</t>
  </si>
  <si>
    <t>E1435</t>
  </si>
  <si>
    <t>E1432</t>
  </si>
  <si>
    <t>E1437</t>
  </si>
  <si>
    <t>E1539</t>
  </si>
  <si>
    <t>E1537</t>
  </si>
  <si>
    <t>E1531</t>
  </si>
  <si>
    <t>E1535</t>
  </si>
  <si>
    <t>E1544</t>
  </si>
  <si>
    <t>E1542</t>
  </si>
  <si>
    <t>E1540</t>
  </si>
  <si>
    <t>E1533</t>
  </si>
  <si>
    <t>E1536</t>
  </si>
  <si>
    <t>E1532</t>
  </si>
  <si>
    <t>E1534</t>
  </si>
  <si>
    <t>E1538</t>
  </si>
  <si>
    <t>E1635</t>
  </si>
  <si>
    <t>E1633</t>
  </si>
  <si>
    <t>E1634</t>
  </si>
  <si>
    <t>E1631</t>
  </si>
  <si>
    <t>E1636</t>
  </si>
  <si>
    <t>E1632</t>
  </si>
  <si>
    <t>E1743</t>
  </si>
  <si>
    <t>E1738</t>
  </si>
  <si>
    <t>E1740</t>
  </si>
  <si>
    <t>E1734</t>
  </si>
  <si>
    <t>E1733</t>
  </si>
  <si>
    <t>E1736</t>
  </si>
  <si>
    <t>E1732</t>
  </si>
  <si>
    <t>E1742</t>
  </si>
  <si>
    <t>E1737</t>
  </si>
  <si>
    <t>E1735</t>
  </si>
  <si>
    <t>E1731</t>
  </si>
  <si>
    <t>E1837</t>
  </si>
  <si>
    <t>E1831</t>
  </si>
  <si>
    <t>E1851</t>
  </si>
  <si>
    <t>E1835</t>
  </si>
  <si>
    <t>E1839</t>
  </si>
  <si>
    <t>E1838</t>
  </si>
  <si>
    <t>E1934</t>
  </si>
  <si>
    <t>E1933</t>
  </si>
  <si>
    <t>E1938</t>
  </si>
  <si>
    <t>E1936</t>
  </si>
  <si>
    <t>E1935</t>
  </si>
  <si>
    <t>E1937</t>
  </si>
  <si>
    <t>E1940</t>
  </si>
  <si>
    <t>E1939</t>
  </si>
  <si>
    <t>E1931</t>
  </si>
  <si>
    <t>E1932</t>
  </si>
  <si>
    <t>E2232</t>
  </si>
  <si>
    <t>E2242</t>
  </si>
  <si>
    <t>E2239</t>
  </si>
  <si>
    <t>E2234</t>
  </si>
  <si>
    <t>E2237</t>
  </si>
  <si>
    <t>E2236</t>
  </si>
  <si>
    <t>E2240</t>
  </si>
  <si>
    <t>E2243</t>
  </si>
  <si>
    <t>E2241</t>
  </si>
  <si>
    <t>E2231</t>
  </si>
  <si>
    <t>E2244</t>
  </si>
  <si>
    <t>E2233</t>
  </si>
  <si>
    <t>E2342</t>
  </si>
  <si>
    <t>E2344</t>
  </si>
  <si>
    <t>E2340</t>
  </si>
  <si>
    <t>E2339</t>
  </si>
  <si>
    <t>E2341</t>
  </si>
  <si>
    <t>E2334</t>
  </si>
  <si>
    <t>E2343</t>
  </si>
  <si>
    <t>E2338</t>
  </si>
  <si>
    <t>E2335</t>
  </si>
  <si>
    <t>E2333</t>
  </si>
  <si>
    <t>E2336</t>
  </si>
  <si>
    <t>E2337</t>
  </si>
  <si>
    <t>E2431</t>
  </si>
  <si>
    <t>E2434</t>
  </si>
  <si>
    <t>E2433</t>
  </si>
  <si>
    <t>E2436</t>
  </si>
  <si>
    <t>E2438</t>
  </si>
  <si>
    <t>E2432</t>
  </si>
  <si>
    <t>E2437</t>
  </si>
  <si>
    <t>E2533</t>
  </si>
  <si>
    <t>E2535</t>
  </si>
  <si>
    <t>E2537</t>
  </si>
  <si>
    <t>E2532</t>
  </si>
  <si>
    <t>E2531</t>
  </si>
  <si>
    <t>E2534</t>
  </si>
  <si>
    <t>E2536</t>
  </si>
  <si>
    <t>E2632</t>
  </si>
  <si>
    <t>E2635</t>
  </si>
  <si>
    <t>E2634</t>
  </si>
  <si>
    <t>E2633</t>
  </si>
  <si>
    <t>E2631</t>
  </si>
  <si>
    <t>E2637</t>
  </si>
  <si>
    <t>E2636</t>
  </si>
  <si>
    <t>E2736</t>
  </si>
  <si>
    <t>E2732</t>
  </si>
  <si>
    <t>E2757</t>
  </si>
  <si>
    <t>E2755</t>
  </si>
  <si>
    <t>E2734</t>
  </si>
  <si>
    <t>E2753</t>
  </si>
  <si>
    <t>E2731</t>
  </si>
  <si>
    <t>E2833</t>
  </si>
  <si>
    <t>E2835</t>
  </si>
  <si>
    <t>E2837</t>
  </si>
  <si>
    <t>E2831</t>
  </si>
  <si>
    <t>E2832</t>
  </si>
  <si>
    <t>E2836</t>
  </si>
  <si>
    <t>E2834</t>
  </si>
  <si>
    <t>E3031</t>
  </si>
  <si>
    <t>E3038</t>
  </si>
  <si>
    <t>E3034</t>
  </si>
  <si>
    <t>E3035</t>
  </si>
  <si>
    <t>E3033</t>
  </si>
  <si>
    <t>E3032</t>
  </si>
  <si>
    <t>E3036</t>
  </si>
  <si>
    <t>E3131</t>
  </si>
  <si>
    <t>E3134</t>
  </si>
  <si>
    <t>E3133</t>
  </si>
  <si>
    <t>E3132</t>
  </si>
  <si>
    <t>E3135</t>
  </si>
  <si>
    <t>E3331</t>
  </si>
  <si>
    <t>E3336</t>
  </si>
  <si>
    <t>E3335</t>
  </si>
  <si>
    <t>E3332</t>
  </si>
  <si>
    <t>E3334</t>
  </si>
  <si>
    <t>E3333</t>
  </si>
  <si>
    <t>E3436</t>
  </si>
  <si>
    <t>E3433</t>
  </si>
  <si>
    <t>E3435</t>
  </si>
  <si>
    <t>E3431</t>
  </si>
  <si>
    <t>E3437</t>
  </si>
  <si>
    <t>E3432</t>
  </si>
  <si>
    <t>E3434</t>
  </si>
  <si>
    <t>E3439</t>
  </si>
  <si>
    <t>E3537</t>
  </si>
  <si>
    <t>E3532</t>
  </si>
  <si>
    <t>E3535</t>
  </si>
  <si>
    <t>E3534</t>
  </si>
  <si>
    <t>E3536</t>
  </si>
  <si>
    <t>E3539</t>
  </si>
  <si>
    <t>E3533</t>
  </si>
  <si>
    <t>E3538</t>
  </si>
  <si>
    <t>E3531</t>
  </si>
  <si>
    <t>E3638</t>
  </si>
  <si>
    <t>E3636</t>
  </si>
  <si>
    <t>E3637</t>
  </si>
  <si>
    <t>E3632</t>
  </si>
  <si>
    <t>E3631</t>
  </si>
  <si>
    <t>E3641</t>
  </si>
  <si>
    <t>E3633</t>
  </si>
  <si>
    <t>E3635</t>
  </si>
  <si>
    <t>E3634</t>
  </si>
  <si>
    <t>E3639</t>
  </si>
  <si>
    <t>E3640</t>
  </si>
  <si>
    <t>E3735</t>
  </si>
  <si>
    <t>E3733</t>
  </si>
  <si>
    <t>E3734</t>
  </si>
  <si>
    <t>E3732</t>
  </si>
  <si>
    <t>E3731</t>
  </si>
  <si>
    <t>E3831</t>
  </si>
  <si>
    <t>E3836</t>
  </si>
  <si>
    <t>E3835</t>
  </si>
  <si>
    <t>E3832</t>
  </si>
  <si>
    <t>E3834</t>
  </si>
  <si>
    <t>E3833</t>
  </si>
  <si>
    <t>E3837</t>
  </si>
  <si>
    <t>E5017</t>
  </si>
  <si>
    <t>E5032</t>
  </si>
  <si>
    <t>E5036</t>
  </si>
  <si>
    <t>E5011</t>
  </si>
  <si>
    <t>E5034</t>
  </si>
  <si>
    <t>E5012</t>
  </si>
  <si>
    <t>E5044</t>
  </si>
  <si>
    <t>E5030</t>
  </si>
  <si>
    <t>E5033</t>
  </si>
  <si>
    <t>E5047</t>
  </si>
  <si>
    <t>E5043</t>
  </si>
  <si>
    <t>E5035</t>
  </si>
  <si>
    <t>E5041</t>
  </si>
  <si>
    <t>E5045</t>
  </si>
  <si>
    <t>E5031</t>
  </si>
  <si>
    <t>E5014</t>
  </si>
  <si>
    <t>E5042</t>
  </si>
  <si>
    <t>E5013</t>
  </si>
  <si>
    <t>E5038</t>
  </si>
  <si>
    <t>E5040</t>
  </si>
  <si>
    <t>E5021</t>
  </si>
  <si>
    <t>E5037</t>
  </si>
  <si>
    <t>E5039</t>
  </si>
  <si>
    <t>E5018</t>
  </si>
  <si>
    <t>E5019</t>
  </si>
  <si>
    <t>E5049</t>
  </si>
  <si>
    <t>E5016</t>
  </si>
  <si>
    <t>E5010</t>
  </si>
  <si>
    <t>E5015</t>
  </si>
  <si>
    <t>E5046</t>
  </si>
  <si>
    <t>E5022</t>
  </si>
  <si>
    <t>E5048</t>
  </si>
  <si>
    <t>E5020</t>
  </si>
  <si>
    <t/>
  </si>
  <si>
    <t>E06000041</t>
  </si>
  <si>
    <t>E31000033</t>
  </si>
  <si>
    <t>E06000029</t>
  </si>
  <si>
    <t>E06000031</t>
  </si>
  <si>
    <t>E08000008</t>
  </si>
  <si>
    <t>E06000058</t>
  </si>
  <si>
    <t>E10000024</t>
  </si>
  <si>
    <t>E31000015</t>
  </si>
  <si>
    <t>E08000025</t>
  </si>
  <si>
    <t>E10000007</t>
  </si>
  <si>
    <t>E10000025</t>
  </si>
  <si>
    <t>E31000024</t>
  </si>
  <si>
    <t>E08000010</t>
  </si>
  <si>
    <t>E06000008</t>
  </si>
  <si>
    <t>E31000004</t>
  </si>
  <si>
    <t>E06000055</t>
  </si>
  <si>
    <t>E08000014</t>
  </si>
  <si>
    <t>E31000020</t>
  </si>
  <si>
    <t>E08000027</t>
  </si>
  <si>
    <t>E31000010</t>
  </si>
  <si>
    <t>E06000027</t>
  </si>
  <si>
    <t>E10000012</t>
  </si>
  <si>
    <t>E06000049</t>
  </si>
  <si>
    <t>E31000003</t>
  </si>
  <si>
    <t>E06000056</t>
  </si>
  <si>
    <t>E31000042</t>
  </si>
  <si>
    <t>E06000030</t>
  </si>
  <si>
    <t>E31000018</t>
  </si>
  <si>
    <t>E06000015</t>
  </si>
  <si>
    <t>E08000013</t>
  </si>
  <si>
    <t>E06000050</t>
  </si>
  <si>
    <t>E06000016</t>
  </si>
  <si>
    <t>E31000005</t>
  </si>
  <si>
    <t>E10000023</t>
  </si>
  <si>
    <t>E31000023</t>
  </si>
  <si>
    <t>E10000034</t>
  </si>
  <si>
    <t>E08000018</t>
  </si>
  <si>
    <t>E06000033</t>
  </si>
  <si>
    <t>E06000014</t>
  </si>
  <si>
    <t>E06000028</t>
  </si>
  <si>
    <t>E10000027</t>
  </si>
  <si>
    <t>E06000051</t>
  </si>
  <si>
    <t>E08000032</t>
  </si>
  <si>
    <t>E06000010</t>
  </si>
  <si>
    <t>E31000040</t>
  </si>
  <si>
    <t>E10000030</t>
  </si>
  <si>
    <t>E06000037</t>
  </si>
  <si>
    <t>E06000040</t>
  </si>
  <si>
    <t>E06000042</t>
  </si>
  <si>
    <t>E10000009</t>
  </si>
  <si>
    <t>E10000020</t>
  </si>
  <si>
    <t>E06000026</t>
  </si>
  <si>
    <t>E08000029</t>
  </si>
  <si>
    <t>E31000017</t>
  </si>
  <si>
    <t>E06000035</t>
  </si>
  <si>
    <t>E06000023</t>
  </si>
  <si>
    <t>E10000006</t>
  </si>
  <si>
    <t>E06000047</t>
  </si>
  <si>
    <t>E08000003</t>
  </si>
  <si>
    <t>E08000002</t>
  </si>
  <si>
    <t>E10000018</t>
  </si>
  <si>
    <t>E08000004</t>
  </si>
  <si>
    <t>E10000015</t>
  </si>
  <si>
    <t>E06000053</t>
  </si>
  <si>
    <t>E10000032</t>
  </si>
  <si>
    <t>E10000008</t>
  </si>
  <si>
    <t>E31000014</t>
  </si>
  <si>
    <t>E06000032</t>
  </si>
  <si>
    <t>E31000013</t>
  </si>
  <si>
    <t>E31000030</t>
  </si>
  <si>
    <t>E08000017</t>
  </si>
  <si>
    <t>E08000024</t>
  </si>
  <si>
    <t>E08000031</t>
  </si>
  <si>
    <t>E06000036</t>
  </si>
  <si>
    <t>E10000013</t>
  </si>
  <si>
    <t>E31000007</t>
  </si>
  <si>
    <t>E06000034</t>
  </si>
  <si>
    <t>E31000011</t>
  </si>
  <si>
    <t>E08000035</t>
  </si>
  <si>
    <t>E08000005</t>
  </si>
  <si>
    <t>E10000031</t>
  </si>
  <si>
    <t>E06000024</t>
  </si>
  <si>
    <t>E06000039</t>
  </si>
  <si>
    <t>E08000021</t>
  </si>
  <si>
    <t>E06000011</t>
  </si>
  <si>
    <t>E06000003</t>
  </si>
  <si>
    <t>E06000019</t>
  </si>
  <si>
    <t>E08000006</t>
  </si>
  <si>
    <t>E08000022</t>
  </si>
  <si>
    <t>E06000018</t>
  </si>
  <si>
    <t>E10000011</t>
  </si>
  <si>
    <t>E10000002</t>
  </si>
  <si>
    <t>-</t>
  </si>
  <si>
    <t>E10000003</t>
  </si>
  <si>
    <t>E31000041</t>
  </si>
  <si>
    <t>E08000034</t>
  </si>
  <si>
    <t>E06000022</t>
  </si>
  <si>
    <t>E06000004</t>
  </si>
  <si>
    <t>E06000025</t>
  </si>
  <si>
    <t>E06000020</t>
  </si>
  <si>
    <t>E08000015</t>
  </si>
  <si>
    <t>E08000026</t>
  </si>
  <si>
    <t>E06000038</t>
  </si>
  <si>
    <t>E08000036</t>
  </si>
  <si>
    <t>E31000043</t>
  </si>
  <si>
    <t>E08000007</t>
  </si>
  <si>
    <t>E08000037</t>
  </si>
  <si>
    <t>E08000023</t>
  </si>
  <si>
    <t>E31000022</t>
  </si>
  <si>
    <t>E06000009</t>
  </si>
  <si>
    <t>E06000002</t>
  </si>
  <si>
    <t>E10000028</t>
  </si>
  <si>
    <t>E06000059</t>
  </si>
  <si>
    <t>E10000021</t>
  </si>
  <si>
    <t>E06000045</t>
  </si>
  <si>
    <t>E10000029</t>
  </si>
  <si>
    <t>E31000002</t>
  </si>
  <si>
    <t>E06000012</t>
  </si>
  <si>
    <t>E31000047</t>
  </si>
  <si>
    <t>E10000017</t>
  </si>
  <si>
    <t>E06000013</t>
  </si>
  <si>
    <t>E31000006</t>
  </si>
  <si>
    <t>E08000028</t>
  </si>
  <si>
    <t>E08000001</t>
  </si>
  <si>
    <t>E31000032</t>
  </si>
  <si>
    <t>E06000052</t>
  </si>
  <si>
    <t>E06000007</t>
  </si>
  <si>
    <t>E06000006</t>
  </si>
  <si>
    <t>E06000057</t>
  </si>
  <si>
    <t>E31000045</t>
  </si>
  <si>
    <t>E08000030</t>
  </si>
  <si>
    <t>E31000044</t>
  </si>
  <si>
    <t>E06000021</t>
  </si>
  <si>
    <t>E06000005</t>
  </si>
  <si>
    <t>E06000044</t>
  </si>
  <si>
    <t>E08000033</t>
  </si>
  <si>
    <t>E10000019</t>
  </si>
  <si>
    <t>E08000011</t>
  </si>
  <si>
    <t>E06000001</t>
  </si>
  <si>
    <t>E06000017</t>
  </si>
  <si>
    <t>E08000012</t>
  </si>
  <si>
    <t>E06000046</t>
  </si>
  <si>
    <t>E08000009</t>
  </si>
  <si>
    <t>E10000016</t>
  </si>
  <si>
    <t>E31000027</t>
  </si>
  <si>
    <t>E08000016</t>
  </si>
  <si>
    <t>E10000014</t>
  </si>
  <si>
    <t>E08000019</t>
  </si>
  <si>
    <t>E31000001</t>
  </si>
  <si>
    <t>E06000054</t>
  </si>
  <si>
    <t>E06000043</t>
  </si>
  <si>
    <t>E07000006</t>
  </si>
  <si>
    <t>E07000007</t>
  </si>
  <si>
    <t>E07000005</t>
  </si>
  <si>
    <t>E07000004</t>
  </si>
  <si>
    <t>E07000009</t>
  </si>
  <si>
    <t>E07000008</t>
  </si>
  <si>
    <t>E07000012</t>
  </si>
  <si>
    <t>E07000011</t>
  </si>
  <si>
    <t>E07000010</t>
  </si>
  <si>
    <t>E07000028</t>
  </si>
  <si>
    <t>E07000031</t>
  </si>
  <si>
    <t>E07000027</t>
  </si>
  <si>
    <t>E07000029</t>
  </si>
  <si>
    <t>E07000030</t>
  </si>
  <si>
    <t>E07000026</t>
  </si>
  <si>
    <t>E07000037</t>
  </si>
  <si>
    <t>E07000036</t>
  </si>
  <si>
    <t>E07000034</t>
  </si>
  <si>
    <t>E07000038</t>
  </si>
  <si>
    <t>E07000039</t>
  </si>
  <si>
    <t>E07000035</t>
  </si>
  <si>
    <t>E07000032</t>
  </si>
  <si>
    <t>E07000033</t>
  </si>
  <si>
    <t>E07000042</t>
  </si>
  <si>
    <t>E07000046</t>
  </si>
  <si>
    <t>E07000040</t>
  </si>
  <si>
    <t>E07000045</t>
  </si>
  <si>
    <t>E07000041</t>
  </si>
  <si>
    <t>E07000047</t>
  </si>
  <si>
    <t>E07000043</t>
  </si>
  <si>
    <t>E07000044</t>
  </si>
  <si>
    <t>E07000053</t>
  </si>
  <si>
    <t>E07000052</t>
  </si>
  <si>
    <t>E07000051</t>
  </si>
  <si>
    <t>E07000048</t>
  </si>
  <si>
    <t>E07000050</t>
  </si>
  <si>
    <t>E07000049</t>
  </si>
  <si>
    <t>E07000064</t>
  </si>
  <si>
    <t>E07000062</t>
  </si>
  <si>
    <t>E07000063</t>
  </si>
  <si>
    <t>E07000061</t>
  </si>
  <si>
    <t>E07000065</t>
  </si>
  <si>
    <t>E07000074</t>
  </si>
  <si>
    <t>E07000072</t>
  </si>
  <si>
    <t>E07000066</t>
  </si>
  <si>
    <t>E07000070</t>
  </si>
  <si>
    <t>E07000077</t>
  </si>
  <si>
    <t>E07000076</t>
  </si>
  <si>
    <t>E07000075</t>
  </si>
  <si>
    <t>E07000068</t>
  </si>
  <si>
    <t>E07000071</t>
  </si>
  <si>
    <t>E07000067</t>
  </si>
  <si>
    <t>E07000069</t>
  </si>
  <si>
    <t>E07000073</t>
  </si>
  <si>
    <t>E07000082</t>
  </si>
  <si>
    <t>E07000080</t>
  </si>
  <si>
    <t>E07000081</t>
  </si>
  <si>
    <t>E07000078</t>
  </si>
  <si>
    <t>E07000083</t>
  </si>
  <si>
    <t>E07000079</t>
  </si>
  <si>
    <t>E07000094</t>
  </si>
  <si>
    <t>E07000091</t>
  </si>
  <si>
    <t>E07000092</t>
  </si>
  <si>
    <t>E07000087</t>
  </si>
  <si>
    <t>E07000086</t>
  </si>
  <si>
    <t>E07000089</t>
  </si>
  <si>
    <t>E07000085</t>
  </si>
  <si>
    <t>E07000093</t>
  </si>
  <si>
    <t>E07000090</t>
  </si>
  <si>
    <t>E07000088</t>
  </si>
  <si>
    <t>E07000084</t>
  </si>
  <si>
    <t>E07000237</t>
  </si>
  <si>
    <t>E07000234</t>
  </si>
  <si>
    <t>E07000235</t>
  </si>
  <si>
    <t>E07000236</t>
  </si>
  <si>
    <t>E07000239</t>
  </si>
  <si>
    <t>E07000238</t>
  </si>
  <si>
    <t>E07000098</t>
  </si>
  <si>
    <t>E07000242</t>
  </si>
  <si>
    <t>E07000102</t>
  </si>
  <si>
    <t>E07000240</t>
  </si>
  <si>
    <t>E07000099</t>
  </si>
  <si>
    <t>E07000243</t>
  </si>
  <si>
    <t>E07000241</t>
  </si>
  <si>
    <t>E07000103</t>
  </si>
  <si>
    <t>E07000095</t>
  </si>
  <si>
    <t>E07000096</t>
  </si>
  <si>
    <t>E07000106</t>
  </si>
  <si>
    <t>E07000114</t>
  </si>
  <si>
    <t>E07000111</t>
  </si>
  <si>
    <t>E07000108</t>
  </si>
  <si>
    <t>E07000110</t>
  </si>
  <si>
    <t>E07000109</t>
  </si>
  <si>
    <t>E07000112</t>
  </si>
  <si>
    <t>E07000115</t>
  </si>
  <si>
    <t>E07000113</t>
  </si>
  <si>
    <t>E07000105</t>
  </si>
  <si>
    <t>E07000116</t>
  </si>
  <si>
    <t>E07000107</t>
  </si>
  <si>
    <t>E07000126</t>
  </si>
  <si>
    <t>E07000128</t>
  </si>
  <si>
    <t>E07000124</t>
  </si>
  <si>
    <t>E07000123</t>
  </si>
  <si>
    <t>E07000125</t>
  </si>
  <si>
    <t>E07000118</t>
  </si>
  <si>
    <t>E07000127</t>
  </si>
  <si>
    <t>E07000122</t>
  </si>
  <si>
    <t>E07000119</t>
  </si>
  <si>
    <t>E07000117</t>
  </si>
  <si>
    <t>E07000120</t>
  </si>
  <si>
    <t>E07000121</t>
  </si>
  <si>
    <t>E07000129</t>
  </si>
  <si>
    <t>E07000132</t>
  </si>
  <si>
    <t>E07000131</t>
  </si>
  <si>
    <t>E07000133</t>
  </si>
  <si>
    <t>E07000135</t>
  </si>
  <si>
    <t>E07000130</t>
  </si>
  <si>
    <t>E07000134</t>
  </si>
  <si>
    <t>E07000138</t>
  </si>
  <si>
    <t>E07000140</t>
  </si>
  <si>
    <t>E07000142</t>
  </si>
  <si>
    <t>E07000137</t>
  </si>
  <si>
    <t>E07000136</t>
  </si>
  <si>
    <t>E07000139</t>
  </si>
  <si>
    <t>E07000141</t>
  </si>
  <si>
    <t>E07000144</t>
  </si>
  <si>
    <t>E07000147</t>
  </si>
  <si>
    <t>E07000146</t>
  </si>
  <si>
    <t>E07000145</t>
  </si>
  <si>
    <t>E07000143</t>
  </si>
  <si>
    <t>E07000149</t>
  </si>
  <si>
    <t>E07000148</t>
  </si>
  <si>
    <t>E07000168</t>
  </si>
  <si>
    <t>E07000164</t>
  </si>
  <si>
    <t>E07000169</t>
  </si>
  <si>
    <t>E07000167</t>
  </si>
  <si>
    <t>E07000166</t>
  </si>
  <si>
    <t>E07000165</t>
  </si>
  <si>
    <t>E07000163</t>
  </si>
  <si>
    <t>E07000152</t>
  </si>
  <si>
    <t>E07000154</t>
  </si>
  <si>
    <t>E07000156</t>
  </si>
  <si>
    <t>E07000150</t>
  </si>
  <si>
    <t>E07000151</t>
  </si>
  <si>
    <t>E07000155</t>
  </si>
  <si>
    <t>E07000153</t>
  </si>
  <si>
    <t>E07000170</t>
  </si>
  <si>
    <t>E07000176</t>
  </si>
  <si>
    <t>E07000173</t>
  </si>
  <si>
    <t>E07000174</t>
  </si>
  <si>
    <t>E07000172</t>
  </si>
  <si>
    <t>E07000171</t>
  </si>
  <si>
    <t>E07000175</t>
  </si>
  <si>
    <t>E07000177</t>
  </si>
  <si>
    <t>E07000180</t>
  </si>
  <si>
    <t>E07000179</t>
  </si>
  <si>
    <t>E07000178</t>
  </si>
  <si>
    <t>E07000181</t>
  </si>
  <si>
    <t>E07000187</t>
  </si>
  <si>
    <t>E07000246</t>
  </si>
  <si>
    <t>E07000191</t>
  </si>
  <si>
    <t>E07000188</t>
  </si>
  <si>
    <t>E07000189</t>
  </si>
  <si>
    <t>E07000190</t>
  </si>
  <si>
    <t>E07000197</t>
  </si>
  <si>
    <t>E07000194</t>
  </si>
  <si>
    <t>E07000196</t>
  </si>
  <si>
    <t>E07000192</t>
  </si>
  <si>
    <t>E07000198</t>
  </si>
  <si>
    <t>E07000193</t>
  </si>
  <si>
    <t>E07000195</t>
  </si>
  <si>
    <t>E07000199</t>
  </si>
  <si>
    <t>E07000206</t>
  </si>
  <si>
    <t>E07000201</t>
  </si>
  <si>
    <t>E07000204</t>
  </si>
  <si>
    <t>E07000203</t>
  </si>
  <si>
    <t>E07000205</t>
  </si>
  <si>
    <t>E07000245</t>
  </si>
  <si>
    <t>E07000202</t>
  </si>
  <si>
    <t>E07000244</t>
  </si>
  <si>
    <t>E07000200</t>
  </si>
  <si>
    <t>E07000214</t>
  </si>
  <si>
    <t>E07000212</t>
  </si>
  <si>
    <t>E07000213</t>
  </si>
  <si>
    <t>E07000208</t>
  </si>
  <si>
    <t>E07000207</t>
  </si>
  <si>
    <t>E07000217</t>
  </si>
  <si>
    <t>E07000209</t>
  </si>
  <si>
    <t>E07000211</t>
  </si>
  <si>
    <t>E07000210</t>
  </si>
  <si>
    <t>E07000215</t>
  </si>
  <si>
    <t>E07000216</t>
  </si>
  <si>
    <t>E07000222</t>
  </si>
  <si>
    <t>E07000220</t>
  </si>
  <si>
    <t>E07000221</t>
  </si>
  <si>
    <t>E07000219</t>
  </si>
  <si>
    <t>E07000218</t>
  </si>
  <si>
    <t>E07000223</t>
  </si>
  <si>
    <t>E07000228</t>
  </si>
  <si>
    <t>E07000227</t>
  </si>
  <si>
    <t>E07000224</t>
  </si>
  <si>
    <t>E07000226</t>
  </si>
  <si>
    <t>E07000225</t>
  </si>
  <si>
    <t>E07000229</t>
  </si>
  <si>
    <t>E09000022</t>
  </si>
  <si>
    <t>E09000004</t>
  </si>
  <si>
    <t>E09000009</t>
  </si>
  <si>
    <t>E09000007</t>
  </si>
  <si>
    <t>E09000006</t>
  </si>
  <si>
    <t>E09000011</t>
  </si>
  <si>
    <t>E09000024</t>
  </si>
  <si>
    <t>E09000002</t>
  </si>
  <si>
    <t>E09000005</t>
  </si>
  <si>
    <t>E09000027</t>
  </si>
  <si>
    <t>E09000021</t>
  </si>
  <si>
    <t>E09000008</t>
  </si>
  <si>
    <t>E09000017</t>
  </si>
  <si>
    <t>E09000025</t>
  </si>
  <si>
    <t>E09000003</t>
  </si>
  <si>
    <t>E09000013</t>
  </si>
  <si>
    <t>E09000018</t>
  </si>
  <si>
    <t>E09000012</t>
  </si>
  <si>
    <t>E09000014</t>
  </si>
  <si>
    <t>E09000016</t>
  </si>
  <si>
    <t>E09000032</t>
  </si>
  <si>
    <t>E09000010</t>
  </si>
  <si>
    <t>E09000015</t>
  </si>
  <si>
    <t>E09000023</t>
  </si>
  <si>
    <t>E09000028</t>
  </si>
  <si>
    <t>E09000031</t>
  </si>
  <si>
    <t>E09000020</t>
  </si>
  <si>
    <t>E09000001</t>
  </si>
  <si>
    <t>E09000019</t>
  </si>
  <si>
    <t>E09000026</t>
  </si>
  <si>
    <t>E09000033</t>
  </si>
  <si>
    <t>E09000029</t>
  </si>
  <si>
    <t>E09000030</t>
  </si>
  <si>
    <t>csp_2015</t>
  </si>
  <si>
    <t>csp_2016</t>
  </si>
  <si>
    <t>csp_2017</t>
  </si>
  <si>
    <t>csp_dwelling_2015</t>
  </si>
  <si>
    <t>csp_dwelling_2016</t>
  </si>
  <si>
    <t>csp_dwelling_2017</t>
  </si>
  <si>
    <t>dwellings_2015</t>
  </si>
  <si>
    <t>dwellings_2016</t>
  </si>
  <si>
    <t>dwellings_2017</t>
  </si>
  <si>
    <t>Bath And North East Somerset</t>
  </si>
  <si>
    <t>Brighton And Hove</t>
  </si>
  <si>
    <t>Windsor And Maidenhead</t>
  </si>
  <si>
    <t>Telford And Wrekin</t>
  </si>
  <si>
    <t>Berkshire Fire</t>
  </si>
  <si>
    <t>Redcar And Cleveland</t>
  </si>
  <si>
    <t>Essex Fire</t>
  </si>
  <si>
    <t>Barking And Dagenham</t>
  </si>
  <si>
    <t>Kensington And Chelsea</t>
  </si>
  <si>
    <t>Hammersmith And Fulham</t>
  </si>
  <si>
    <t>Dorset Council</t>
  </si>
  <si>
    <t>Dorset</t>
  </si>
  <si>
    <t>Folkestone and Hythe</t>
  </si>
  <si>
    <t>Greater Manchester Combined Authority</t>
  </si>
  <si>
    <t xml:space="preserve"> </t>
  </si>
  <si>
    <t>Footnotes</t>
  </si>
  <si>
    <t>2020-21</t>
  </si>
  <si>
    <t>csp_2020</t>
  </si>
  <si>
    <t>dwellings_2020</t>
  </si>
  <si>
    <t>csp_dwelling_2020</t>
  </si>
  <si>
    <t>E6128</t>
  </si>
  <si>
    <t>E6134O</t>
  </si>
  <si>
    <t>E6127O</t>
  </si>
  <si>
    <t>Buckinghamshire Council</t>
  </si>
  <si>
    <t>E0402</t>
  </si>
  <si>
    <t>R693</t>
  </si>
  <si>
    <t>Dwellings As At September 2019 pre restructuring</t>
  </si>
  <si>
    <t>For detailed information about the components of Core Spending Power please see the Core Spending Power Supporting Information table.</t>
  </si>
  <si>
    <t>Dwellings as at September 2019</t>
  </si>
  <si>
    <t>The figures presented in Core Spending Power do not reflect the changes to Settlement Funding Assessment made for authorities with increased Business Rates Retention arrangements. For information about authorities with increased Business Rates Retention arrangements please refer to the Explanatory Note. For Settlement Funding Assessment figures after adjustments for authorities with increased Business Rates Retention arrangements please see the Key Information for Local Authorities table.</t>
  </si>
  <si>
    <t>E31000028</t>
  </si>
  <si>
    <t>E47000001</t>
  </si>
  <si>
    <t>Kingston upon Hull</t>
  </si>
  <si>
    <t>Hereford and Worcester Fire</t>
  </si>
  <si>
    <t>Durham</t>
  </si>
  <si>
    <t>Herefordshire</t>
  </si>
  <si>
    <t>Bristol</t>
  </si>
  <si>
    <t>Dwellings As At September 2019 post restructuring</t>
  </si>
  <si>
    <t>pilot_2020_flag</t>
  </si>
  <si>
    <t>E06000060</t>
  </si>
  <si>
    <t>North Yorkshire Police, Fire and Crime Commissioner</t>
  </si>
  <si>
    <t>Northamptonshire Police, Fire and Crime Commissioner</t>
  </si>
  <si>
    <t>Staffordshire Police, Fire and Crime Commissioner</t>
  </si>
  <si>
    <t>On 1 April 2020 Buckinghamshire Council will be established, comprising the areas of Aylesbury Vale District Council, Chiltern District Council, South Bucks District Council, Wycombe District Council and Buckinghamshire County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</si>
</sst>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000"/>
    <numFmt numFmtId="165" formatCode="#,##0.0"/>
    <numFmt numFmtId="166" formatCode="0.0%"/>
    <numFmt numFmtId="167" formatCode="_(* #,##0.00_);_(* \(#,##0.00\);_(* &quot;-&quot;??_);_(@_)"/>
    <numFmt numFmtId="168" formatCode="0.0"/>
    <numFmt numFmtId="169" formatCode="0.000"/>
    <numFmt numFmtId="170" formatCode="0.0000"/>
    <numFmt numFmtId="171" formatCode="#,##0.0_-;\(#,##0.0\);_-* &quot;-&quot;??_-"/>
    <numFmt numFmtId="172" formatCode="0000"/>
    <numFmt numFmtId="173" formatCode="#,##0,"/>
    <numFmt numFmtId="174" formatCode="&quot;to &quot;0.0000;&quot;to &quot;\-0.0000;&quot;to 0&quot;"/>
    <numFmt numFmtId="175" formatCode="_(* #,##0_);_(* \(#,##0\);_(* &quot;-&quot;_);_(@_)"/>
    <numFmt numFmtId="176" formatCode="_(&quot;£&quot;* #,##0.00_);_(&quot;£&quot;* \(#,##0.00\);_(&quot;£&quot;* &quot;-&quot;??_);_(@_)"/>
    <numFmt numFmtId="177" formatCode="_-[$€-2]* #,##0.00_-;\-[$€-2]* #,##0.00_-;_-[$€-2]* &quot;-&quot;??_-"/>
    <numFmt numFmtId="178" formatCode="#,##0;\-#,##0;\-"/>
    <numFmt numFmtId="179" formatCode="mmmm\ d\,\ yyyy"/>
    <numFmt numFmtId="180" formatCode="#\ ##0"/>
    <numFmt numFmtId="181" formatCode="[&lt;0.0001]&quot;&lt;0.0001&quot;;0.0000"/>
    <numFmt numFmtId="182" formatCode="#,##0_);;&quot;- &quot;_);@_)\ "/>
    <numFmt numFmtId="183" formatCode="#,##0.0,,;\-#,##0.0,,;\-"/>
    <numFmt numFmtId="184" formatCode="_(General"/>
    <numFmt numFmtId="185" formatCode="#,##0,;\-#,##0,;\-"/>
    <numFmt numFmtId="186" formatCode="0.0%;\-0.0%;\-"/>
    <numFmt numFmtId="187" formatCode="#,##0.0,,;\-#,##0.0,,"/>
    <numFmt numFmtId="188" formatCode="#,##0,;\-#,##0,"/>
    <numFmt numFmtId="189" formatCode="0.0%;\-0.0%"/>
  </numFmts>
  <fonts count="89" x14ac:knownFonts="1">
    <font>
      <sz val="11"/>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b/>
      <sz val="14"/>
      <name val="Arial"/>
      <family val="2"/>
    </font>
    <font>
      <i/>
      <sz val="10"/>
      <name val="Arial"/>
      <family val="2"/>
    </font>
    <font>
      <b/>
      <sz val="10"/>
      <name val="Arial"/>
      <family val="2"/>
    </font>
    <font>
      <b/>
      <sz val="10"/>
      <name val="Calibri"/>
      <family val="2"/>
      <scheme val="minor"/>
    </font>
    <font>
      <sz val="11"/>
      <name val="Calibri"/>
      <family val="2"/>
      <scheme val="minor"/>
    </font>
    <font>
      <b/>
      <sz val="10"/>
      <color theme="0"/>
      <name val="Calibri"/>
      <family val="2"/>
      <scheme val="minor"/>
    </font>
    <font>
      <sz val="10"/>
      <name val="Arial"/>
      <family val="2"/>
    </font>
    <font>
      <sz val="11"/>
      <color theme="0"/>
      <name val="Calibri"/>
      <family val="2"/>
      <scheme val="minor"/>
    </font>
    <font>
      <b/>
      <sz val="12"/>
      <color theme="1"/>
      <name val="Calibri"/>
      <family val="2"/>
      <scheme val="minor"/>
    </font>
    <font>
      <sz val="10"/>
      <color indexed="8"/>
      <name val="MS Sans Serif"/>
      <family val="2"/>
    </font>
    <font>
      <b/>
      <sz val="10"/>
      <color indexed="18"/>
      <name val="Arial"/>
      <family val="2"/>
    </font>
    <font>
      <sz val="11"/>
      <color indexed="8"/>
      <name val="Calibri"/>
      <family val="2"/>
    </font>
    <font>
      <sz val="11"/>
      <color indexed="9"/>
      <name val="Calibri"/>
      <family val="2"/>
    </font>
    <font>
      <b/>
      <sz val="18"/>
      <name val="Arial"/>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u/>
      <sz val="11"/>
      <color theme="10"/>
      <name val="Calibri"/>
      <family val="2"/>
      <scheme val="minor"/>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sz val="11"/>
      <color indexed="8"/>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sz val="11"/>
      <name val="Times New Roman"/>
      <family val="1"/>
    </font>
    <font>
      <b/>
      <sz val="11"/>
      <name val="Times New Roman"/>
      <family val="1"/>
    </font>
    <font>
      <i/>
      <sz val="7"/>
      <name val="Arial"/>
      <family val="2"/>
    </font>
    <font>
      <b/>
      <sz val="8"/>
      <color indexed="12"/>
      <name val="Arial"/>
      <family val="2"/>
    </font>
    <font>
      <i/>
      <sz val="8"/>
      <color indexed="12"/>
      <name val="Arial"/>
      <family val="2"/>
    </font>
    <font>
      <b/>
      <sz val="12"/>
      <name val="Times New Roman"/>
      <family val="1"/>
    </font>
    <font>
      <i/>
      <sz val="8"/>
      <name val="Arial"/>
      <family val="2"/>
    </font>
    <font>
      <b/>
      <sz val="18"/>
      <color indexed="56"/>
      <name val="Cambria"/>
      <family val="2"/>
    </font>
    <font>
      <b/>
      <sz val="11"/>
      <color indexed="8"/>
      <name val="Calibri"/>
      <family val="2"/>
    </font>
    <font>
      <b/>
      <sz val="11"/>
      <color theme="1"/>
      <name val="Calibri"/>
      <family val="2"/>
      <scheme val="minor"/>
    </font>
    <font>
      <sz val="11"/>
      <name val="Calibri"/>
      <family val="2"/>
    </font>
    <font>
      <i/>
      <sz val="11"/>
      <color theme="0"/>
      <name val="Calibri"/>
      <family val="2"/>
      <scheme val="minor"/>
    </font>
    <font>
      <vertAlign val="superscript"/>
      <sz val="11"/>
      <name val="Calibri"/>
      <family val="2"/>
    </font>
    <font>
      <vertAlign val="superscript"/>
      <sz val="11"/>
      <color theme="1"/>
      <name val="Calibri"/>
      <family val="2"/>
      <scheme val="minor"/>
    </font>
    <font>
      <b/>
      <vertAlign val="superscript"/>
      <sz val="11"/>
      <color theme="1"/>
      <name val="Calibri"/>
      <family val="2"/>
      <scheme val="minor"/>
    </font>
    <font>
      <sz val="11"/>
      <color theme="1"/>
      <name val="Calibri"/>
      <family val="2"/>
    </font>
  </fonts>
  <fills count="55">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79995117038483843"/>
        <bgColor indexed="64"/>
      </patternFill>
    </fill>
    <fill>
      <patternFill patternType="solid">
        <fgColor theme="4" tint="-0.24994659260841701"/>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49"/>
        <bgColor indexed="64"/>
      </patternFill>
    </fill>
  </fills>
  <borders count="45">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auto="1"/>
      </top>
      <bottom/>
      <diagonal/>
    </border>
    <border>
      <left style="thin">
        <color auto="1"/>
      </left>
      <right/>
      <top style="medium">
        <color auto="1"/>
      </top>
      <bottom/>
      <diagonal/>
    </border>
    <border>
      <left style="thin">
        <color auto="1"/>
      </left>
      <right/>
      <top/>
      <bottom style="medium">
        <color auto="1"/>
      </bottom>
      <diagonal/>
    </border>
    <border>
      <left/>
      <right style="thin">
        <color indexed="64"/>
      </right>
      <top/>
      <bottom style="medium">
        <color auto="1"/>
      </bottom>
      <diagonal/>
    </border>
    <border>
      <left/>
      <right/>
      <top/>
      <bottom style="medium">
        <color indexed="64"/>
      </bottom>
      <diagonal/>
    </border>
  </borders>
  <cellStyleXfs count="560">
    <xf numFmtId="0" fontId="0" fillId="0" borderId="0"/>
    <xf numFmtId="9" fontId="2" fillId="0" borderId="0" applyFont="0" applyFill="0" applyBorder="0" applyAlignment="0" applyProtection="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3" fillId="0" borderId="0"/>
    <xf numFmtId="0" fontId="13" fillId="0" borderId="0"/>
    <xf numFmtId="0" fontId="14" fillId="0" borderId="16" applyNumberFormat="0" applyFill="0" applyProtection="0">
      <alignment horizontal="center"/>
    </xf>
    <xf numFmtId="168" fontId="10" fillId="0" borderId="0" applyFont="0" applyFill="0" applyBorder="0" applyProtection="0">
      <alignment horizontal="right"/>
    </xf>
    <xf numFmtId="168" fontId="10" fillId="0" borderId="0" applyFont="0" applyFill="0" applyBorder="0" applyProtection="0">
      <alignment horizontal="right"/>
    </xf>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169" fontId="10" fillId="0" borderId="0" applyFont="0" applyFill="0" applyBorder="0" applyProtection="0">
      <alignment horizontal="right"/>
    </xf>
    <xf numFmtId="169" fontId="10" fillId="0" borderId="0" applyFont="0" applyFill="0" applyBorder="0" applyProtection="0">
      <alignment horizontal="right"/>
    </xf>
    <xf numFmtId="0" fontId="15" fillId="7"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1" borderId="0" applyNumberFormat="0" applyBorder="0" applyAlignment="0" applyProtection="0"/>
    <xf numFmtId="170" fontId="10" fillId="0" borderId="0" applyFont="0" applyFill="0" applyBorder="0" applyProtection="0">
      <alignment horizontal="right"/>
    </xf>
    <xf numFmtId="170" fontId="10" fillId="0" borderId="0" applyFont="0" applyFill="0" applyBorder="0" applyProtection="0">
      <alignment horizontal="right"/>
    </xf>
    <xf numFmtId="0" fontId="16" fillId="18"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9"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8" borderId="0" applyNumberFormat="0" applyBorder="0" applyAlignment="0" applyProtection="0"/>
    <xf numFmtId="0" fontId="16" fillId="21"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16" fillId="9"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9" borderId="0" applyNumberFormat="0" applyBorder="0" applyAlignment="0" applyProtection="0"/>
    <xf numFmtId="0" fontId="16" fillId="2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25" borderId="0" applyNumberFormat="0" applyBorder="0" applyAlignment="0" applyProtection="0"/>
    <xf numFmtId="0" fontId="17" fillId="0" borderId="0" applyNumberFormat="0" applyFont="0" applyBorder="0" applyAlignment="0">
      <alignment horizontal="left" vertical="center"/>
    </xf>
    <xf numFmtId="0" fontId="18" fillId="8" borderId="0" applyNumberFormat="0" applyBorder="0" applyAlignment="0" applyProtection="0"/>
    <xf numFmtId="0" fontId="18" fillId="12" borderId="0" applyNumberFormat="0" applyBorder="0" applyAlignment="0" applyProtection="0"/>
    <xf numFmtId="171" fontId="10" fillId="0" borderId="0" applyBorder="0"/>
    <xf numFmtId="0" fontId="19" fillId="28" borderId="17" applyNumberFormat="0" applyAlignment="0" applyProtection="0"/>
    <xf numFmtId="0" fontId="20" fillId="29" borderId="17" applyNumberFormat="0" applyAlignment="0" applyProtection="0"/>
    <xf numFmtId="172" fontId="10" fillId="30" borderId="18">
      <alignment horizontal="right" vertical="top"/>
    </xf>
    <xf numFmtId="0" fontId="10" fillId="30" borderId="18">
      <alignment horizontal="left" indent="5"/>
    </xf>
    <xf numFmtId="3" fontId="10" fillId="30" borderId="18">
      <alignment horizontal="right"/>
    </xf>
    <xf numFmtId="3" fontId="10" fillId="30" borderId="18">
      <alignment horizontal="right"/>
    </xf>
    <xf numFmtId="172" fontId="10" fillId="30" borderId="19" applyNumberFormat="0">
      <alignment horizontal="right" vertical="top"/>
    </xf>
    <xf numFmtId="0" fontId="10" fillId="30" borderId="19">
      <alignment horizontal="left" indent="3"/>
    </xf>
    <xf numFmtId="3" fontId="10" fillId="30" borderId="19">
      <alignment horizontal="right"/>
    </xf>
    <xf numFmtId="172" fontId="6" fillId="30" borderId="19" applyNumberFormat="0">
      <alignment horizontal="right" vertical="top"/>
    </xf>
    <xf numFmtId="0" fontId="6" fillId="30" borderId="19">
      <alignment horizontal="left" indent="1"/>
    </xf>
    <xf numFmtId="0" fontId="6" fillId="30" borderId="19">
      <alignment horizontal="right" vertical="top"/>
    </xf>
    <xf numFmtId="0" fontId="6" fillId="30" borderId="19"/>
    <xf numFmtId="173" fontId="6" fillId="30" borderId="19">
      <alignment horizontal="right"/>
    </xf>
    <xf numFmtId="3" fontId="6" fillId="30" borderId="19">
      <alignment horizontal="right"/>
    </xf>
    <xf numFmtId="0" fontId="10" fillId="30" borderId="20" applyFont="0" applyFill="0" applyAlignment="0"/>
    <xf numFmtId="0" fontId="6" fillId="30" borderId="19">
      <alignment horizontal="right" vertical="top"/>
    </xf>
    <xf numFmtId="0" fontId="6" fillId="30" borderId="19">
      <alignment horizontal="left" indent="2"/>
    </xf>
    <xf numFmtId="3" fontId="6" fillId="30" borderId="19">
      <alignment horizontal="right"/>
    </xf>
    <xf numFmtId="172" fontId="10" fillId="30" borderId="19" applyNumberFormat="0">
      <alignment horizontal="right" vertical="top"/>
    </xf>
    <xf numFmtId="0" fontId="10" fillId="30" borderId="19">
      <alignment horizontal="left" indent="3"/>
    </xf>
    <xf numFmtId="3" fontId="10" fillId="30" borderId="19">
      <alignment horizontal="right"/>
    </xf>
    <xf numFmtId="3" fontId="10" fillId="30" borderId="19">
      <alignment horizontal="right"/>
    </xf>
    <xf numFmtId="0" fontId="21" fillId="31" borderId="21" applyNumberFormat="0" applyAlignment="0" applyProtection="0"/>
    <xf numFmtId="0" fontId="21" fillId="31" borderId="21" applyNumberFormat="0" applyAlignment="0" applyProtection="0"/>
    <xf numFmtId="170" fontId="22" fillId="0" borderId="0" applyFont="0" applyFill="0" applyBorder="0" applyProtection="0">
      <alignment horizontal="right"/>
    </xf>
    <xf numFmtId="174" fontId="22" fillId="0" borderId="0" applyFont="0" applyFill="0" applyBorder="0" applyProtection="0">
      <alignment horizontal="left"/>
    </xf>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0" fontId="6" fillId="0" borderId="0"/>
    <xf numFmtId="0" fontId="24" fillId="0" borderId="22" applyNumberFormat="0" applyBorder="0" applyAlignment="0" applyProtection="0">
      <alignment horizontal="right" vertical="center"/>
    </xf>
    <xf numFmtId="0" fontId="24" fillId="0" borderId="22" applyNumberFormat="0" applyBorder="0" applyAlignment="0" applyProtection="0">
      <alignment horizontal="right" vertical="center"/>
    </xf>
    <xf numFmtId="177" fontId="1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lignment horizontal="right"/>
      <protection locked="0"/>
    </xf>
    <xf numFmtId="0" fontId="27" fillId="0" borderId="0">
      <alignment horizontal="left"/>
    </xf>
    <xf numFmtId="0" fontId="28" fillId="0" borderId="0">
      <alignment horizontal="left"/>
    </xf>
    <xf numFmtId="0" fontId="10" fillId="0" borderId="0" applyFont="0" applyFill="0" applyBorder="0" applyProtection="0">
      <alignment horizontal="right"/>
    </xf>
    <xf numFmtId="0" fontId="10" fillId="0" borderId="0" applyFont="0" applyFill="0" applyBorder="0" applyProtection="0">
      <alignment horizontal="right"/>
    </xf>
    <xf numFmtId="0" fontId="29" fillId="10" borderId="0" applyNumberFormat="0" applyBorder="0" applyAlignment="0" applyProtection="0"/>
    <xf numFmtId="0" fontId="29" fillId="14" borderId="0" applyNumberFormat="0" applyBorder="0" applyAlignment="0" applyProtection="0"/>
    <xf numFmtId="38" fontId="30" fillId="32" borderId="0" applyNumberFormat="0" applyBorder="0" applyAlignment="0" applyProtection="0"/>
    <xf numFmtId="0" fontId="31" fillId="33" borderId="23" applyProtection="0">
      <alignment horizontal="right"/>
    </xf>
    <xf numFmtId="0" fontId="32" fillId="0" borderId="0">
      <alignment horizontal="left" wrapText="1"/>
    </xf>
    <xf numFmtId="0" fontId="33" fillId="33" borderId="0" applyProtection="0">
      <alignment horizontal="left"/>
    </xf>
    <xf numFmtId="0" fontId="34" fillId="0" borderId="24" applyNumberFormat="0" applyFill="0" applyAlignment="0" applyProtection="0"/>
    <xf numFmtId="0" fontId="35" fillId="0" borderId="0">
      <alignment vertical="top" wrapText="1"/>
    </xf>
    <xf numFmtId="0" fontId="35" fillId="0" borderId="0">
      <alignment vertical="top" wrapText="1"/>
    </xf>
    <xf numFmtId="0" fontId="35" fillId="0" borderId="0">
      <alignment vertical="top" wrapText="1"/>
    </xf>
    <xf numFmtId="0" fontId="35" fillId="0" borderId="0">
      <alignment vertical="top" wrapText="1"/>
    </xf>
    <xf numFmtId="0" fontId="36" fillId="0" borderId="25" applyNumberFormat="0" applyFill="0" applyAlignment="0" applyProtection="0"/>
    <xf numFmtId="178" fontId="37" fillId="0" borderId="0" applyNumberFormat="0" applyFill="0" applyAlignment="0" applyProtection="0"/>
    <xf numFmtId="0" fontId="38" fillId="0" borderId="26" applyNumberFormat="0" applyFill="0" applyAlignment="0" applyProtection="0"/>
    <xf numFmtId="178" fontId="39" fillId="0" borderId="0" applyNumberFormat="0" applyFill="0" applyAlignment="0" applyProtection="0"/>
    <xf numFmtId="0" fontId="38" fillId="0" borderId="0" applyNumberFormat="0" applyFill="0" applyBorder="0" applyAlignment="0" applyProtection="0"/>
    <xf numFmtId="178" fontId="6" fillId="0" borderId="0" applyNumberFormat="0" applyFill="0" applyAlignment="0" applyProtection="0"/>
    <xf numFmtId="178" fontId="40" fillId="0" borderId="0" applyNumberFormat="0" applyFill="0" applyAlignment="0" applyProtection="0"/>
    <xf numFmtId="178" fontId="5" fillId="0" borderId="0" applyNumberFormat="0" applyFill="0" applyAlignment="0" applyProtection="0"/>
    <xf numFmtId="178" fontId="5" fillId="0" borderId="0" applyNumberFormat="0" applyFont="0" applyFill="0" applyBorder="0" applyAlignment="0" applyProtection="0"/>
    <xf numFmtId="178" fontId="5" fillId="0" borderId="0" applyNumberFormat="0" applyFont="0" applyFill="0" applyBorder="0" applyAlignment="0" applyProtection="0"/>
    <xf numFmtId="0" fontId="6" fillId="0" borderId="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Fill="0" applyBorder="0" applyProtection="0">
      <alignment horizontal="left"/>
    </xf>
    <xf numFmtId="10" fontId="30" fillId="34" borderId="19" applyNumberFormat="0" applyBorder="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50" fillId="13" borderId="17" applyNumberFormat="0" applyAlignment="0" applyProtection="0"/>
    <xf numFmtId="0" fontId="31" fillId="0" borderId="27" applyProtection="0">
      <alignment horizontal="right"/>
    </xf>
    <xf numFmtId="0" fontId="31" fillId="0" borderId="23" applyProtection="0">
      <alignment horizontal="right"/>
    </xf>
    <xf numFmtId="0" fontId="31" fillId="0" borderId="28" applyProtection="0">
      <alignment horizontal="center"/>
      <protection locked="0"/>
    </xf>
    <xf numFmtId="0" fontId="30" fillId="0" borderId="0">
      <alignment horizontal="left" vertical="center"/>
    </xf>
    <xf numFmtId="0" fontId="30" fillId="0" borderId="0">
      <alignment horizontal="left" vertical="center"/>
    </xf>
    <xf numFmtId="0" fontId="30" fillId="0" borderId="0">
      <alignment horizontal="center" vertical="center"/>
    </xf>
    <xf numFmtId="0" fontId="30" fillId="0" borderId="0">
      <alignment horizontal="center" vertical="center"/>
    </xf>
    <xf numFmtId="0" fontId="51" fillId="0" borderId="29" applyNumberFormat="0" applyFill="0" applyAlignment="0" applyProtection="0"/>
    <xf numFmtId="0" fontId="52" fillId="0" borderId="30" applyNumberFormat="0" applyFill="0" applyAlignment="0" applyProtection="0"/>
    <xf numFmtId="0" fontId="10" fillId="0" borderId="0"/>
    <xf numFmtId="0" fontId="10" fillId="0" borderId="0"/>
    <xf numFmtId="0" fontId="10" fillId="0" borderId="0"/>
    <xf numFmtId="1" fontId="10" fillId="0" borderId="0" applyFont="0" applyFill="0" applyBorder="0" applyProtection="0">
      <alignment horizontal="right"/>
    </xf>
    <xf numFmtId="1" fontId="10" fillId="0" borderId="0" applyFont="0" applyFill="0" applyBorder="0" applyProtection="0">
      <alignment horizontal="right"/>
    </xf>
    <xf numFmtId="0" fontId="53" fillId="16" borderId="0" applyNumberFormat="0" applyBorder="0" applyAlignment="0" applyProtection="0"/>
    <xf numFmtId="0" fontId="54" fillId="16" borderId="0" applyNumberFormat="0" applyBorder="0" applyAlignment="0" applyProtection="0"/>
    <xf numFmtId="179" fontId="10" fillId="0" borderId="0"/>
    <xf numFmtId="0" fontId="55" fillId="0" borderId="0"/>
    <xf numFmtId="0" fontId="55" fillId="0" borderId="0"/>
    <xf numFmtId="0" fontId="55" fillId="0" borderId="0"/>
    <xf numFmtId="0" fontId="55" fillId="0" borderId="0"/>
    <xf numFmtId="0" fontId="55" fillId="0" borderId="0"/>
    <xf numFmtId="180" fontId="23" fillId="0" borderId="0"/>
    <xf numFmtId="0" fontId="10" fillId="0" borderId="0">
      <alignment vertical="top"/>
    </xf>
    <xf numFmtId="0" fontId="10" fillId="0" borderId="0"/>
    <xf numFmtId="0" fontId="2" fillId="0" borderId="0"/>
    <xf numFmtId="0" fontId="2" fillId="0" borderId="0"/>
    <xf numFmtId="0" fontId="2" fillId="0" borderId="0"/>
    <xf numFmtId="0" fontId="2" fillId="0" borderId="0"/>
    <xf numFmtId="0" fontId="10"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top"/>
    </xf>
    <xf numFmtId="0" fontId="2" fillId="0" borderId="0"/>
    <xf numFmtId="0" fontId="10" fillId="0" borderId="0">
      <alignment vertical="top"/>
    </xf>
    <xf numFmtId="0" fontId="2" fillId="0" borderId="0"/>
    <xf numFmtId="0" fontId="10" fillId="0" borderId="0">
      <alignment vertical="top"/>
    </xf>
    <xf numFmtId="0" fontId="2" fillId="0" borderId="0"/>
    <xf numFmtId="0" fontId="10" fillId="0" borderId="0">
      <alignment vertical="top"/>
    </xf>
    <xf numFmtId="0" fontId="2" fillId="0" borderId="0"/>
    <xf numFmtId="180" fontId="23" fillId="0" borderId="0"/>
    <xf numFmtId="0" fontId="10" fillId="0" borderId="0">
      <alignment vertical="top"/>
    </xf>
    <xf numFmtId="0" fontId="2" fillId="0" borderId="0"/>
    <xf numFmtId="0" fontId="10" fillId="0" borderId="0">
      <alignment vertical="top"/>
    </xf>
    <xf numFmtId="180" fontId="23" fillId="0" borderId="0"/>
    <xf numFmtId="0" fontId="2" fillId="0" borderId="0"/>
    <xf numFmtId="0" fontId="10" fillId="0" borderId="0">
      <alignment vertical="top"/>
    </xf>
    <xf numFmtId="0" fontId="2" fillId="0" borderId="0"/>
    <xf numFmtId="0" fontId="2" fillId="0" borderId="0"/>
    <xf numFmtId="0" fontId="10" fillId="0" borderId="0">
      <alignment vertical="top"/>
    </xf>
    <xf numFmtId="0" fontId="10" fillId="0" borderId="0"/>
    <xf numFmtId="180" fontId="23" fillId="0" borderId="0"/>
    <xf numFmtId="0" fontId="10" fillId="0" borderId="0"/>
    <xf numFmtId="0" fontId="10" fillId="0" borderId="0"/>
    <xf numFmtId="0" fontId="15" fillId="0" borderId="0"/>
    <xf numFmtId="0" fontId="10" fillId="0" borderId="0"/>
    <xf numFmtId="0" fontId="1" fillId="0" borderId="0"/>
    <xf numFmtId="0" fontId="1" fillId="0" borderId="0"/>
    <xf numFmtId="0" fontId="10" fillId="0" borderId="0"/>
    <xf numFmtId="0" fontId="2" fillId="0" borderId="0"/>
    <xf numFmtId="0" fontId="10" fillId="0" borderId="0"/>
    <xf numFmtId="0" fontId="2" fillId="0" borderId="0"/>
    <xf numFmtId="0" fontId="10" fillId="0" borderId="0">
      <alignment vertical="top"/>
    </xf>
    <xf numFmtId="0" fontId="2" fillId="0" borderId="0"/>
    <xf numFmtId="0" fontId="10" fillId="0" borderId="0"/>
    <xf numFmtId="0" fontId="1"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80" fontId="23" fillId="0" borderId="0"/>
    <xf numFmtId="0" fontId="56" fillId="0" borderId="0"/>
    <xf numFmtId="0" fontId="10" fillId="0" borderId="0"/>
    <xf numFmtId="0" fontId="2" fillId="0" borderId="0"/>
    <xf numFmtId="180" fontId="23" fillId="0" borderId="0"/>
    <xf numFmtId="180" fontId="23" fillId="0" borderId="0"/>
    <xf numFmtId="180" fontId="23" fillId="0" borderId="0"/>
    <xf numFmtId="180" fontId="23" fillId="0" borderId="0"/>
    <xf numFmtId="180" fontId="23" fillId="0" borderId="0"/>
    <xf numFmtId="180" fontId="23" fillId="0" borderId="0"/>
    <xf numFmtId="180" fontId="2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0" fillId="0" borderId="0"/>
    <xf numFmtId="0" fontId="1" fillId="0" borderId="0"/>
    <xf numFmtId="0" fontId="2" fillId="0" borderId="0"/>
    <xf numFmtId="180" fontId="23"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alignment vertical="top"/>
    </xf>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3" fillId="0" borderId="0"/>
    <xf numFmtId="0" fontId="10" fillId="0" borderId="0">
      <alignment vertical="top"/>
    </xf>
    <xf numFmtId="0" fontId="1" fillId="0" borderId="0"/>
    <xf numFmtId="0" fontId="1" fillId="0" borderId="0"/>
    <xf numFmtId="180" fontId="23" fillId="0" borderId="0"/>
    <xf numFmtId="0" fontId="10" fillId="0" borderId="0">
      <alignment vertical="top"/>
    </xf>
    <xf numFmtId="0" fontId="1" fillId="0" borderId="0"/>
    <xf numFmtId="180" fontId="23" fillId="0" borderId="0"/>
    <xf numFmtId="0" fontId="10" fillId="0" borderId="0">
      <alignment vertical="top"/>
    </xf>
    <xf numFmtId="0" fontId="10" fillId="11" borderId="31" applyNumberFormat="0" applyFont="0" applyAlignment="0" applyProtection="0"/>
    <xf numFmtId="0" fontId="2" fillId="2" borderId="1" applyNumberFormat="0" applyFont="0" applyAlignment="0" applyProtection="0"/>
    <xf numFmtId="0" fontId="10" fillId="11" borderId="31" applyNumberFormat="0" applyFont="0" applyAlignment="0" applyProtection="0"/>
    <xf numFmtId="0" fontId="58" fillId="28" borderId="32" applyNumberFormat="0" applyAlignment="0" applyProtection="0"/>
    <xf numFmtId="0" fontId="58" fillId="29" borderId="32" applyNumberFormat="0" applyAlignment="0" applyProtection="0"/>
    <xf numFmtId="40" fontId="59" fillId="30" borderId="0">
      <alignment horizontal="right"/>
    </xf>
    <xf numFmtId="0" fontId="60" fillId="30" borderId="0">
      <alignment horizontal="right"/>
    </xf>
    <xf numFmtId="0" fontId="61" fillId="30" borderId="12"/>
    <xf numFmtId="0" fontId="61" fillId="0" borderId="0" applyBorder="0">
      <alignment horizontal="centerContinuous"/>
    </xf>
    <xf numFmtId="0" fontId="62" fillId="0" borderId="0" applyBorder="0">
      <alignment horizontal="centerContinuous"/>
    </xf>
    <xf numFmtId="181" fontId="10" fillId="0" borderId="0" applyFont="0" applyFill="0" applyBorder="0" applyProtection="0">
      <alignment horizontal="right"/>
    </xf>
    <xf numFmtId="181" fontId="10" fillId="0" borderId="0" applyFont="0" applyFill="0" applyBorder="0" applyProtection="0">
      <alignment horizontal="right"/>
    </xf>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0" fontId="10" fillId="0" borderId="0"/>
    <xf numFmtId="2" fontId="63" fillId="35" borderId="11" applyAlignment="0" applyProtection="0">
      <protection locked="0"/>
    </xf>
    <xf numFmtId="0" fontId="64" fillId="34" borderId="11" applyNumberFormat="0" applyAlignment="0" applyProtection="0"/>
    <xf numFmtId="0" fontId="65" fillId="36" borderId="19" applyNumberFormat="0" applyAlignment="0" applyProtection="0">
      <alignment horizontal="center" vertical="center"/>
    </xf>
    <xf numFmtId="0" fontId="10" fillId="0" borderId="0">
      <alignment textRotation="90"/>
    </xf>
    <xf numFmtId="4" fontId="56" fillId="37" borderId="32" applyNumberFormat="0" applyProtection="0">
      <alignment vertical="center"/>
    </xf>
    <xf numFmtId="4" fontId="66" fillId="37" borderId="32" applyNumberFormat="0" applyProtection="0">
      <alignment vertical="center"/>
    </xf>
    <xf numFmtId="4" fontId="56" fillId="37" borderId="32" applyNumberFormat="0" applyProtection="0">
      <alignment horizontal="left" vertical="center" indent="1"/>
    </xf>
    <xf numFmtId="4" fontId="56" fillId="37" borderId="32" applyNumberFormat="0" applyProtection="0">
      <alignment horizontal="left" vertical="center" indent="1"/>
    </xf>
    <xf numFmtId="0" fontId="10" fillId="38" borderId="32" applyNumberFormat="0" applyProtection="0">
      <alignment horizontal="left" vertical="center" indent="1"/>
    </xf>
    <xf numFmtId="4" fontId="56" fillId="39" borderId="32" applyNumberFormat="0" applyProtection="0">
      <alignment horizontal="right" vertical="center"/>
    </xf>
    <xf numFmtId="4" fontId="56" fillId="40" borderId="32" applyNumberFormat="0" applyProtection="0">
      <alignment horizontal="right" vertical="center"/>
    </xf>
    <xf numFmtId="4" fontId="56" fillId="41" borderId="32" applyNumberFormat="0" applyProtection="0">
      <alignment horizontal="right" vertical="center"/>
    </xf>
    <xf numFmtId="4" fontId="56" fillId="42" borderId="32" applyNumberFormat="0" applyProtection="0">
      <alignment horizontal="right" vertical="center"/>
    </xf>
    <xf numFmtId="4" fontId="56" fillId="43" borderId="32" applyNumberFormat="0" applyProtection="0">
      <alignment horizontal="right" vertical="center"/>
    </xf>
    <xf numFmtId="4" fontId="56" fillId="44" borderId="32" applyNumberFormat="0" applyProtection="0">
      <alignment horizontal="right" vertical="center"/>
    </xf>
    <xf numFmtId="4" fontId="56" fillId="45" borderId="32" applyNumberFormat="0" applyProtection="0">
      <alignment horizontal="right" vertical="center"/>
    </xf>
    <xf numFmtId="4" fontId="56" fillId="46" borderId="32" applyNumberFormat="0" applyProtection="0">
      <alignment horizontal="right" vertical="center"/>
    </xf>
    <xf numFmtId="4" fontId="56" fillId="47" borderId="32" applyNumberFormat="0" applyProtection="0">
      <alignment horizontal="right" vertical="center"/>
    </xf>
    <xf numFmtId="4" fontId="67" fillId="48" borderId="32" applyNumberFormat="0" applyProtection="0">
      <alignment horizontal="left" vertical="center" indent="1"/>
    </xf>
    <xf numFmtId="4" fontId="56" fillId="49" borderId="33" applyNumberFormat="0" applyProtection="0">
      <alignment horizontal="left" vertical="center" indent="1"/>
    </xf>
    <xf numFmtId="4" fontId="68" fillId="50" borderId="0" applyNumberFormat="0" applyProtection="0">
      <alignment horizontal="left" vertical="center" indent="1"/>
    </xf>
    <xf numFmtId="0" fontId="10" fillId="38" borderId="32" applyNumberFormat="0" applyProtection="0">
      <alignment horizontal="left" vertical="center" indent="1"/>
    </xf>
    <xf numFmtId="4" fontId="56" fillId="49" borderId="32" applyNumberFormat="0" applyProtection="0">
      <alignment horizontal="left" vertical="center" indent="1"/>
    </xf>
    <xf numFmtId="4" fontId="56" fillId="51" borderId="32" applyNumberFormat="0" applyProtection="0">
      <alignment horizontal="left" vertical="center" indent="1"/>
    </xf>
    <xf numFmtId="0" fontId="10" fillId="51" borderId="32" applyNumberFormat="0" applyProtection="0">
      <alignment horizontal="left" vertical="center" indent="1"/>
    </xf>
    <xf numFmtId="0" fontId="10" fillId="51" borderId="32" applyNumberFormat="0" applyProtection="0">
      <alignment horizontal="left" vertical="center" indent="1"/>
    </xf>
    <xf numFmtId="0" fontId="10" fillId="36" borderId="32" applyNumberFormat="0" applyProtection="0">
      <alignment horizontal="left" vertical="center" indent="1"/>
    </xf>
    <xf numFmtId="0" fontId="10" fillId="36" borderId="32" applyNumberFormat="0" applyProtection="0">
      <alignment horizontal="left" vertical="center" indent="1"/>
    </xf>
    <xf numFmtId="0" fontId="10" fillId="32" borderId="32" applyNumberFormat="0" applyProtection="0">
      <alignment horizontal="left" vertical="center" indent="1"/>
    </xf>
    <xf numFmtId="0" fontId="10" fillId="32" borderId="32" applyNumberFormat="0" applyProtection="0">
      <alignment horizontal="left" vertical="center" indent="1"/>
    </xf>
    <xf numFmtId="0" fontId="10" fillId="38" borderId="32" applyNumberFormat="0" applyProtection="0">
      <alignment horizontal="left" vertical="center" indent="1"/>
    </xf>
    <xf numFmtId="0" fontId="10" fillId="38" borderId="32" applyNumberFormat="0" applyProtection="0">
      <alignment horizontal="left" vertical="center" indent="1"/>
    </xf>
    <xf numFmtId="4" fontId="56" fillId="34" borderId="32" applyNumberFormat="0" applyProtection="0">
      <alignment vertical="center"/>
    </xf>
    <xf numFmtId="4" fontId="66" fillId="34" borderId="32" applyNumberFormat="0" applyProtection="0">
      <alignment vertical="center"/>
    </xf>
    <xf numFmtId="4" fontId="56" fillId="34" borderId="32" applyNumberFormat="0" applyProtection="0">
      <alignment horizontal="left" vertical="center" indent="1"/>
    </xf>
    <xf numFmtId="4" fontId="56" fillId="34" borderId="32" applyNumberFormat="0" applyProtection="0">
      <alignment horizontal="left" vertical="center" indent="1"/>
    </xf>
    <xf numFmtId="4" fontId="56" fillId="49" borderId="32" applyNumberFormat="0" applyProtection="0">
      <alignment horizontal="right" vertical="center"/>
    </xf>
    <xf numFmtId="4" fontId="66" fillId="49" borderId="32" applyNumberFormat="0" applyProtection="0">
      <alignment horizontal="right" vertical="center"/>
    </xf>
    <xf numFmtId="0" fontId="10" fillId="38" borderId="32" applyNumberFormat="0" applyProtection="0">
      <alignment horizontal="left" vertical="center" indent="1"/>
    </xf>
    <xf numFmtId="0" fontId="10" fillId="38" borderId="32" applyNumberFormat="0" applyProtection="0">
      <alignment horizontal="left" vertical="center" indent="1"/>
    </xf>
    <xf numFmtId="0" fontId="69" fillId="0" borderId="0"/>
    <xf numFmtId="4" fontId="70" fillId="49" borderId="32" applyNumberFormat="0" applyProtection="0">
      <alignment horizontal="right" vertical="center"/>
    </xf>
    <xf numFmtId="0" fontId="10" fillId="0" borderId="0"/>
    <xf numFmtId="0" fontId="10" fillId="0" borderId="0"/>
    <xf numFmtId="0" fontId="10" fillId="0" borderId="0"/>
    <xf numFmtId="0" fontId="10" fillId="0" borderId="0">
      <alignment horizontal="left" wrapText="1"/>
    </xf>
    <xf numFmtId="0" fontId="71" fillId="30" borderId="14">
      <alignment horizontal="center"/>
    </xf>
    <xf numFmtId="0" fontId="32" fillId="0" borderId="0">
      <alignment horizontal="left"/>
    </xf>
    <xf numFmtId="3" fontId="72" fillId="30" borderId="0"/>
    <xf numFmtId="3" fontId="71" fillId="30" borderId="0"/>
    <xf numFmtId="0" fontId="72" fillId="30" borderId="0"/>
    <xf numFmtId="0" fontId="71" fillId="30" borderId="0"/>
    <xf numFmtId="0" fontId="72" fillId="30" borderId="0">
      <alignment horizontal="center"/>
    </xf>
    <xf numFmtId="182" fontId="73" fillId="0" borderId="8" applyFill="0" applyBorder="0" applyProtection="0">
      <alignment horizontal="right"/>
    </xf>
    <xf numFmtId="0" fontId="74" fillId="0" borderId="0" applyNumberFormat="0" applyFill="0" applyBorder="0" applyProtection="0">
      <alignment horizontal="center" vertical="center"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32" fillId="52" borderId="0">
      <alignment horizontal="right" vertical="top" wrapText="1"/>
    </xf>
    <xf numFmtId="0" fontId="32" fillId="52" borderId="0">
      <alignment horizontal="right" vertical="top" wrapText="1"/>
    </xf>
    <xf numFmtId="0" fontId="32" fillId="52" borderId="0">
      <alignment horizontal="right" vertical="top" wrapText="1"/>
    </xf>
    <xf numFmtId="0" fontId="32" fillId="52" borderId="0">
      <alignment horizontal="right" vertical="top" wrapText="1"/>
    </xf>
    <xf numFmtId="0" fontId="76" fillId="0" borderId="0"/>
    <xf numFmtId="0" fontId="76" fillId="0" borderId="0"/>
    <xf numFmtId="0" fontId="76" fillId="0" borderId="0"/>
    <xf numFmtId="0" fontId="76" fillId="0" borderId="0"/>
    <xf numFmtId="0" fontId="77" fillId="0" borderId="0"/>
    <xf numFmtId="0" fontId="77" fillId="0" borderId="0"/>
    <xf numFmtId="0" fontId="77" fillId="0" borderId="0"/>
    <xf numFmtId="1" fontId="78" fillId="0" borderId="0" applyNumberFormat="0" applyFill="0" applyBorder="0" applyProtection="0">
      <alignment horizontal="right" vertical="top"/>
    </xf>
    <xf numFmtId="0" fontId="79" fillId="0" borderId="0"/>
    <xf numFmtId="0" fontId="79" fillId="0" borderId="0"/>
    <xf numFmtId="0" fontId="79" fillId="0" borderId="0"/>
    <xf numFmtId="183" fontId="30" fillId="0" borderId="0">
      <alignment wrapText="1"/>
      <protection locked="0"/>
    </xf>
    <xf numFmtId="183" fontId="30" fillId="0" borderId="0">
      <alignment wrapText="1"/>
      <protection locked="0"/>
    </xf>
    <xf numFmtId="183" fontId="32" fillId="53" borderId="0">
      <alignment wrapText="1"/>
      <protection locked="0"/>
    </xf>
    <xf numFmtId="183" fontId="32" fillId="53" borderId="0">
      <alignment wrapText="1"/>
      <protection locked="0"/>
    </xf>
    <xf numFmtId="183" fontId="32" fillId="53" borderId="0">
      <alignment wrapText="1"/>
      <protection locked="0"/>
    </xf>
    <xf numFmtId="183" fontId="32" fillId="53" borderId="0">
      <alignment wrapText="1"/>
      <protection locked="0"/>
    </xf>
    <xf numFmtId="183" fontId="30" fillId="0" borderId="0">
      <alignment wrapText="1"/>
      <protection locked="0"/>
    </xf>
    <xf numFmtId="184" fontId="73" fillId="0" borderId="0" applyNumberFormat="0" applyFill="0" applyBorder="0" applyProtection="0">
      <alignment horizontal="left"/>
    </xf>
    <xf numFmtId="185" fontId="30" fillId="0" borderId="0">
      <alignment wrapText="1"/>
      <protection locked="0"/>
    </xf>
    <xf numFmtId="185" fontId="30" fillId="0" borderId="0">
      <alignment wrapText="1"/>
      <protection locked="0"/>
    </xf>
    <xf numFmtId="185" fontId="30" fillId="0" borderId="0">
      <alignment wrapText="1"/>
      <protection locked="0"/>
    </xf>
    <xf numFmtId="185" fontId="32" fillId="53" borderId="0">
      <alignment wrapText="1"/>
      <protection locked="0"/>
    </xf>
    <xf numFmtId="185" fontId="32" fillId="53" borderId="0">
      <alignment wrapText="1"/>
      <protection locked="0"/>
    </xf>
    <xf numFmtId="185" fontId="32" fillId="53" borderId="0">
      <alignment wrapText="1"/>
      <protection locked="0"/>
    </xf>
    <xf numFmtId="185" fontId="32" fillId="53" borderId="0">
      <alignment wrapText="1"/>
      <protection locked="0"/>
    </xf>
    <xf numFmtId="185" fontId="32" fillId="53" borderId="0">
      <alignment wrapText="1"/>
      <protection locked="0"/>
    </xf>
    <xf numFmtId="185" fontId="32" fillId="53" borderId="0">
      <alignment wrapText="1"/>
      <protection locked="0"/>
    </xf>
    <xf numFmtId="185" fontId="30" fillId="0" borderId="0">
      <alignment wrapText="1"/>
      <protection locked="0"/>
    </xf>
    <xf numFmtId="186" fontId="30" fillId="0" borderId="0">
      <alignment wrapText="1"/>
      <protection locked="0"/>
    </xf>
    <xf numFmtId="186" fontId="30" fillId="0" borderId="0">
      <alignment wrapText="1"/>
      <protection locked="0"/>
    </xf>
    <xf numFmtId="186" fontId="32" fillId="53" borderId="0">
      <alignment wrapText="1"/>
      <protection locked="0"/>
    </xf>
    <xf numFmtId="186" fontId="32" fillId="53" borderId="0">
      <alignment wrapText="1"/>
      <protection locked="0"/>
    </xf>
    <xf numFmtId="186" fontId="32" fillId="53" borderId="0">
      <alignment wrapText="1"/>
      <protection locked="0"/>
    </xf>
    <xf numFmtId="186" fontId="32" fillId="53" borderId="0">
      <alignment wrapText="1"/>
      <protection locked="0"/>
    </xf>
    <xf numFmtId="186" fontId="30" fillId="0" borderId="0">
      <alignment wrapText="1"/>
      <protection locked="0"/>
    </xf>
    <xf numFmtId="0" fontId="78" fillId="0" borderId="0" applyNumberFormat="0" applyFill="0" applyBorder="0" applyProtection="0">
      <alignment horizontal="left" vertical="top"/>
    </xf>
    <xf numFmtId="187" fontId="32" fillId="52" borderId="34">
      <alignment wrapText="1"/>
    </xf>
    <xf numFmtId="187" fontId="32" fillId="52" borderId="34">
      <alignment wrapText="1"/>
    </xf>
    <xf numFmtId="187" fontId="32" fillId="52" borderId="34">
      <alignment wrapText="1"/>
    </xf>
    <xf numFmtId="188" fontId="32" fillId="52" borderId="34">
      <alignment wrapText="1"/>
    </xf>
    <xf numFmtId="188" fontId="32" fillId="52" borderId="34">
      <alignment wrapText="1"/>
    </xf>
    <xf numFmtId="188" fontId="32" fillId="52" borderId="34">
      <alignment wrapText="1"/>
    </xf>
    <xf numFmtId="188" fontId="32" fillId="52" borderId="34">
      <alignment wrapText="1"/>
    </xf>
    <xf numFmtId="189" fontId="32" fillId="52" borderId="34">
      <alignment wrapText="1"/>
    </xf>
    <xf numFmtId="189" fontId="32" fillId="52" borderId="34">
      <alignment wrapText="1"/>
    </xf>
    <xf numFmtId="189" fontId="32" fillId="52" borderId="34">
      <alignment wrapText="1"/>
    </xf>
    <xf numFmtId="0" fontId="76" fillId="0" borderId="35">
      <alignment horizontal="right"/>
    </xf>
    <xf numFmtId="0" fontId="76" fillId="0" borderId="35">
      <alignment horizontal="right"/>
    </xf>
    <xf numFmtId="0" fontId="76" fillId="0" borderId="35">
      <alignment horizontal="right"/>
    </xf>
    <xf numFmtId="0" fontId="76" fillId="0" borderId="35">
      <alignment horizontal="right"/>
    </xf>
    <xf numFmtId="0" fontId="37" fillId="0" borderId="0"/>
    <xf numFmtId="40" fontId="74" fillId="0" borderId="0"/>
    <xf numFmtId="0" fontId="80" fillId="0" borderId="0" applyNumberFormat="0" applyFill="0" applyBorder="0" applyAlignment="0" applyProtection="0"/>
    <xf numFmtId="0" fontId="17" fillId="0" borderId="0" applyNumberFormat="0" applyFill="0" applyBorder="0" applyProtection="0">
      <alignment horizontal="left" vertical="center" indent="10"/>
    </xf>
    <xf numFmtId="0" fontId="17" fillId="0" borderId="0" applyNumberFormat="0" applyFill="0" applyBorder="0" applyProtection="0">
      <alignment horizontal="left" vertical="center" indent="10"/>
    </xf>
    <xf numFmtId="0" fontId="81" fillId="0" borderId="36" applyNumberFormat="0" applyFill="0" applyAlignment="0" applyProtection="0"/>
    <xf numFmtId="0" fontId="81" fillId="0" borderId="37"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 fillId="0" borderId="0"/>
    <xf numFmtId="0" fontId="10" fillId="0" borderId="0"/>
    <xf numFmtId="0" fontId="30" fillId="0" borderId="0"/>
    <xf numFmtId="0" fontId="83" fillId="0" borderId="0"/>
    <xf numFmtId="0" fontId="1" fillId="0" borderId="0"/>
    <xf numFmtId="0" fontId="42" fillId="0" borderId="0" applyNumberFormat="0" applyFill="0" applyBorder="0" applyAlignment="0" applyProtection="0">
      <alignment vertical="top"/>
      <protection locked="0"/>
    </xf>
    <xf numFmtId="0" fontId="30" fillId="54" borderId="0">
      <alignment vertical="top"/>
    </xf>
  </cellStyleXfs>
  <cellXfs count="126">
    <xf numFmtId="0" fontId="0" fillId="0" borderId="0" xfId="0"/>
    <xf numFmtId="0" fontId="0" fillId="3" borderId="0" xfId="0" applyFill="1"/>
    <xf numFmtId="0" fontId="3" fillId="3" borderId="0" xfId="0" applyFont="1" applyFill="1"/>
    <xf numFmtId="0" fontId="4" fillId="3" borderId="0" xfId="0" applyFont="1" applyFill="1" applyAlignment="1"/>
    <xf numFmtId="0" fontId="0" fillId="3" borderId="0" xfId="0" applyFill="1" applyAlignment="1"/>
    <xf numFmtId="3" fontId="0" fillId="3" borderId="0" xfId="0" applyNumberFormat="1" applyFill="1"/>
    <xf numFmtId="0" fontId="5" fillId="3" borderId="0" xfId="0" applyFont="1" applyFill="1"/>
    <xf numFmtId="0" fontId="6" fillId="3" borderId="0" xfId="0" applyFont="1" applyFill="1" applyAlignment="1"/>
    <xf numFmtId="0" fontId="8" fillId="3" borderId="0" xfId="0" applyFont="1" applyFill="1"/>
    <xf numFmtId="0" fontId="0" fillId="3" borderId="5" xfId="0" applyFill="1" applyBorder="1"/>
    <xf numFmtId="0" fontId="0" fillId="3" borderId="0" xfId="0" applyFill="1" applyBorder="1" applyAlignment="1"/>
    <xf numFmtId="0" fontId="0" fillId="3" borderId="0" xfId="0" applyFill="1" applyBorder="1"/>
    <xf numFmtId="0" fontId="0" fillId="3" borderId="6" xfId="0" applyFill="1" applyBorder="1"/>
    <xf numFmtId="164" fontId="0" fillId="3" borderId="10" xfId="0" applyNumberFormat="1" applyFill="1" applyBorder="1" applyAlignment="1">
      <alignment vertical="top"/>
    </xf>
    <xf numFmtId="165" fontId="0" fillId="3" borderId="6" xfId="0" applyNumberFormat="1" applyFill="1" applyBorder="1" applyAlignment="1">
      <alignment vertical="top" wrapText="1"/>
    </xf>
    <xf numFmtId="3" fontId="0" fillId="3" borderId="10" xfId="0" applyNumberFormat="1" applyFill="1" applyBorder="1" applyAlignment="1">
      <alignment vertical="top"/>
    </xf>
    <xf numFmtId="0" fontId="0" fillId="3" borderId="13" xfId="0" applyFill="1" applyBorder="1"/>
    <xf numFmtId="0" fontId="0" fillId="3" borderId="14" xfId="0" applyFill="1" applyBorder="1" applyAlignment="1"/>
    <xf numFmtId="0" fontId="0" fillId="3" borderId="14" xfId="0" applyFill="1" applyBorder="1"/>
    <xf numFmtId="0" fontId="0" fillId="3" borderId="15" xfId="0" applyFill="1" applyBorder="1"/>
    <xf numFmtId="164" fontId="0" fillId="3" borderId="0" xfId="2" applyNumberFormat="1" applyFont="1" applyFill="1" applyAlignment="1">
      <alignment wrapText="1"/>
    </xf>
    <xf numFmtId="0" fontId="11" fillId="3" borderId="0" xfId="0" applyFont="1" applyFill="1"/>
    <xf numFmtId="164" fontId="11" fillId="3" borderId="0" xfId="2" applyNumberFormat="1" applyFont="1" applyFill="1" applyAlignment="1">
      <alignment wrapText="1"/>
    </xf>
    <xf numFmtId="164" fontId="12" fillId="3" borderId="0" xfId="2" applyNumberFormat="1" applyFont="1" applyFill="1" applyAlignment="1"/>
    <xf numFmtId="165" fontId="0" fillId="3" borderId="0" xfId="0" applyNumberFormat="1" applyFill="1"/>
    <xf numFmtId="164" fontId="2" fillId="3" borderId="0" xfId="2" applyNumberFormat="1" applyFont="1" applyFill="1" applyAlignment="1">
      <alignment wrapText="1"/>
    </xf>
    <xf numFmtId="164" fontId="2" fillId="3" borderId="2" xfId="2" applyNumberFormat="1" applyFont="1" applyFill="1" applyBorder="1" applyAlignment="1">
      <alignment wrapText="1"/>
    </xf>
    <xf numFmtId="164" fontId="2" fillId="3" borderId="3" xfId="2" applyNumberFormat="1" applyFont="1" applyFill="1" applyBorder="1" applyAlignment="1">
      <alignment horizontal="left" vertical="top" wrapText="1"/>
    </xf>
    <xf numFmtId="164" fontId="2" fillId="3" borderId="0" xfId="2" applyNumberFormat="1" applyFont="1" applyFill="1" applyBorder="1" applyAlignment="1">
      <alignment wrapText="1"/>
    </xf>
    <xf numFmtId="164" fontId="2" fillId="3" borderId="0" xfId="2" applyNumberFormat="1" applyFont="1" applyFill="1" applyBorder="1" applyAlignment="1">
      <alignment horizontal="left" vertical="top" wrapText="1"/>
    </xf>
    <xf numFmtId="165" fontId="0" fillId="3" borderId="0" xfId="0" applyNumberFormat="1" applyFill="1" applyBorder="1"/>
    <xf numFmtId="3" fontId="0" fillId="3" borderId="0" xfId="0" applyNumberFormat="1" applyFill="1" applyBorder="1"/>
    <xf numFmtId="166" fontId="0" fillId="3" borderId="0" xfId="1" applyNumberFormat="1" applyFont="1" applyFill="1"/>
    <xf numFmtId="164" fontId="2" fillId="3" borderId="3" xfId="2" applyNumberFormat="1" applyFont="1" applyFill="1" applyBorder="1" applyAlignment="1">
      <alignment wrapText="1"/>
    </xf>
    <xf numFmtId="164" fontId="0" fillId="3" borderId="3" xfId="2" applyNumberFormat="1" applyFont="1" applyFill="1" applyBorder="1" applyAlignment="1">
      <alignment wrapText="1"/>
    </xf>
    <xf numFmtId="164" fontId="0" fillId="3" borderId="2" xfId="2" applyNumberFormat="1" applyFont="1" applyFill="1" applyBorder="1" applyAlignment="1">
      <alignment wrapText="1"/>
    </xf>
    <xf numFmtId="164" fontId="0" fillId="3" borderId="3" xfId="2" applyNumberFormat="1" applyFont="1" applyFill="1" applyBorder="1" applyAlignment="1">
      <alignment horizontal="left" vertical="top" wrapText="1"/>
    </xf>
    <xf numFmtId="164" fontId="11" fillId="3" borderId="0" xfId="2" applyNumberFormat="1" applyFont="1" applyFill="1" applyAlignment="1"/>
    <xf numFmtId="164" fontId="0" fillId="3" borderId="3" xfId="2" applyNumberFormat="1" applyFont="1" applyFill="1" applyBorder="1" applyAlignment="1"/>
    <xf numFmtId="164" fontId="2" fillId="3" borderId="0" xfId="2" applyNumberFormat="1" applyFont="1" applyFill="1" applyAlignment="1"/>
    <xf numFmtId="164" fontId="2" fillId="3" borderId="3" xfId="2" applyNumberFormat="1" applyFont="1" applyFill="1" applyBorder="1" applyAlignment="1"/>
    <xf numFmtId="164" fontId="2" fillId="3" borderId="0" xfId="2" applyNumberFormat="1" applyFont="1" applyFill="1" applyBorder="1" applyAlignment="1"/>
    <xf numFmtId="164" fontId="0" fillId="3" borderId="0" xfId="2" applyNumberFormat="1" applyFont="1" applyFill="1" applyAlignment="1"/>
    <xf numFmtId="0" fontId="0" fillId="3" borderId="7" xfId="0" applyFill="1" applyBorder="1" applyAlignment="1"/>
    <xf numFmtId="0" fontId="0" fillId="3" borderId="8" xfId="0" applyFill="1" applyBorder="1" applyAlignment="1">
      <alignment horizontal="right"/>
    </xf>
    <xf numFmtId="0" fontId="0" fillId="3" borderId="9" xfId="0" applyFill="1" applyBorder="1" applyAlignment="1">
      <alignment horizontal="right"/>
    </xf>
    <xf numFmtId="164" fontId="0" fillId="3" borderId="38" xfId="0" applyNumberFormat="1" applyFill="1" applyBorder="1" applyAlignment="1">
      <alignment vertical="top"/>
    </xf>
    <xf numFmtId="3" fontId="0" fillId="3" borderId="39" xfId="0" applyNumberFormat="1" applyFont="1" applyFill="1" applyBorder="1" applyAlignment="1">
      <alignment horizontal="right" vertical="top" wrapText="1"/>
    </xf>
    <xf numFmtId="165" fontId="2" fillId="3" borderId="3" xfId="2" applyNumberFormat="1" applyFont="1" applyFill="1" applyBorder="1" applyAlignment="1">
      <alignment horizontal="right" vertical="top" wrapText="1"/>
    </xf>
    <xf numFmtId="3" fontId="0" fillId="3" borderId="3" xfId="2" applyNumberFormat="1" applyFont="1" applyFill="1" applyBorder="1" applyAlignment="1">
      <alignment horizontal="right" vertical="top" wrapText="1"/>
    </xf>
    <xf numFmtId="165" fontId="0" fillId="3" borderId="3" xfId="0" applyNumberFormat="1" applyFill="1" applyBorder="1" applyAlignment="1">
      <alignment horizontal="right"/>
    </xf>
    <xf numFmtId="3" fontId="0" fillId="3" borderId="3" xfId="0" applyNumberFormat="1" applyFill="1" applyBorder="1" applyAlignment="1">
      <alignment horizontal="right"/>
    </xf>
    <xf numFmtId="3" fontId="0" fillId="3" borderId="0" xfId="0" applyNumberFormat="1" applyFont="1" applyFill="1" applyBorder="1" applyAlignment="1">
      <alignment horizontal="right" vertical="top" wrapText="1"/>
    </xf>
    <xf numFmtId="3" fontId="0" fillId="3" borderId="12" xfId="0" applyNumberFormat="1" applyFont="1" applyFill="1" applyBorder="1" applyAlignment="1">
      <alignment horizontal="right" vertical="top" wrapText="1"/>
    </xf>
    <xf numFmtId="0" fontId="11" fillId="3" borderId="0" xfId="0" applyFont="1" applyFill="1" applyAlignment="1">
      <alignment horizontal="left"/>
    </xf>
    <xf numFmtId="3" fontId="3" fillId="3" borderId="0" xfId="0" applyNumberFormat="1" applyFont="1" applyFill="1" applyAlignment="1">
      <alignment horizontal="right"/>
    </xf>
    <xf numFmtId="10" fontId="0" fillId="3" borderId="10" xfId="1" applyNumberFormat="1" applyFont="1" applyFill="1" applyBorder="1"/>
    <xf numFmtId="0" fontId="0" fillId="3" borderId="0" xfId="0" applyFont="1" applyFill="1" applyBorder="1" applyAlignment="1">
      <alignment horizontal="left" vertical="center"/>
    </xf>
    <xf numFmtId="0" fontId="0" fillId="3" borderId="0" xfId="0" applyFill="1" applyAlignment="1">
      <alignment horizontal="left"/>
    </xf>
    <xf numFmtId="0" fontId="0" fillId="3" borderId="0" xfId="0" applyFill="1" applyBorder="1" applyAlignment="1">
      <alignment horizontal="left"/>
    </xf>
    <xf numFmtId="0" fontId="0" fillId="3" borderId="8" xfId="0" applyFill="1" applyBorder="1" applyAlignment="1">
      <alignment horizontal="left"/>
    </xf>
    <xf numFmtId="0" fontId="0" fillId="3" borderId="14" xfId="0" applyFill="1" applyBorder="1" applyAlignment="1">
      <alignment horizontal="left"/>
    </xf>
    <xf numFmtId="165" fontId="0" fillId="3" borderId="0" xfId="0" applyNumberFormat="1" applyFill="1" applyBorder="1" applyAlignment="1">
      <alignment horizontal="left" vertical="top"/>
    </xf>
    <xf numFmtId="165" fontId="0" fillId="3" borderId="39" xfId="0" applyNumberFormat="1" applyFill="1" applyBorder="1" applyAlignment="1">
      <alignment horizontal="left" vertical="top"/>
    </xf>
    <xf numFmtId="3" fontId="2" fillId="3" borderId="0" xfId="2" applyNumberFormat="1" applyFont="1" applyFill="1" applyAlignment="1"/>
    <xf numFmtId="164" fontId="82" fillId="3" borderId="0" xfId="2" applyNumberFormat="1" applyFont="1" applyFill="1" applyAlignment="1"/>
    <xf numFmtId="164" fontId="11" fillId="3" borderId="13" xfId="2" applyNumberFormat="1" applyFont="1" applyFill="1" applyBorder="1" applyAlignment="1">
      <alignment wrapText="1"/>
    </xf>
    <xf numFmtId="164" fontId="11" fillId="3" borderId="44" xfId="2" applyNumberFormat="1" applyFont="1" applyFill="1" applyBorder="1" applyAlignment="1">
      <alignment wrapText="1"/>
    </xf>
    <xf numFmtId="164" fontId="11" fillId="3" borderId="44" xfId="2" applyNumberFormat="1" applyFont="1" applyFill="1" applyBorder="1" applyAlignment="1"/>
    <xf numFmtId="164" fontId="11" fillId="3" borderId="44" xfId="2" applyNumberFormat="1" applyFont="1" applyFill="1" applyBorder="1" applyAlignment="1">
      <alignment horizontal="left" vertical="top" wrapText="1"/>
    </xf>
    <xf numFmtId="165" fontId="11" fillId="3" borderId="0" xfId="0" applyNumberFormat="1" applyFont="1" applyFill="1" applyAlignment="1">
      <alignment horizontal="right"/>
    </xf>
    <xf numFmtId="3" fontId="11" fillId="3" borderId="0" xfId="0" applyNumberFormat="1" applyFont="1" applyFill="1" applyAlignment="1">
      <alignment horizontal="right"/>
    </xf>
    <xf numFmtId="3" fontId="2" fillId="3" borderId="0" xfId="2" applyNumberFormat="1" applyFont="1" applyFill="1" applyAlignment="1">
      <alignment wrapText="1"/>
    </xf>
    <xf numFmtId="0" fontId="83" fillId="0" borderId="0" xfId="556"/>
    <xf numFmtId="1" fontId="83" fillId="0" borderId="0" xfId="556" applyNumberFormat="1"/>
    <xf numFmtId="3" fontId="0" fillId="3" borderId="22" xfId="0" applyNumberFormat="1" applyFont="1" applyFill="1" applyBorder="1" applyAlignment="1">
      <alignment horizontal="right" vertical="top" wrapText="1"/>
    </xf>
    <xf numFmtId="0" fontId="84" fillId="3" borderId="0" xfId="0" applyFont="1" applyFill="1" applyBorder="1" applyAlignment="1">
      <alignment wrapText="1"/>
    </xf>
    <xf numFmtId="0" fontId="11" fillId="3" borderId="0" xfId="0" applyFont="1" applyFill="1" applyBorder="1"/>
    <xf numFmtId="3" fontId="11" fillId="3" borderId="0" xfId="0" applyNumberFormat="1" applyFont="1" applyFill="1"/>
    <xf numFmtId="3" fontId="0" fillId="3" borderId="4" xfId="2" applyNumberFormat="1" applyFont="1" applyFill="1" applyBorder="1" applyAlignment="1">
      <alignment horizontal="right" vertical="top" wrapText="1"/>
    </xf>
    <xf numFmtId="3" fontId="0" fillId="3" borderId="4" xfId="0" applyNumberFormat="1" applyFill="1" applyBorder="1" applyAlignment="1">
      <alignment horizontal="right"/>
    </xf>
    <xf numFmtId="3" fontId="0" fillId="3" borderId="6" xfId="0" applyNumberFormat="1" applyFill="1" applyBorder="1"/>
    <xf numFmtId="0" fontId="83" fillId="0" borderId="44" xfId="556" applyBorder="1"/>
    <xf numFmtId="1" fontId="83" fillId="0" borderId="44" xfId="556" applyNumberFormat="1" applyBorder="1"/>
    <xf numFmtId="10" fontId="0" fillId="3" borderId="40" xfId="1" applyNumberFormat="1" applyFont="1" applyFill="1" applyBorder="1"/>
    <xf numFmtId="3" fontId="0" fillId="3" borderId="0" xfId="0" applyNumberFormat="1" applyFill="1" applyAlignment="1">
      <alignment horizontal="right"/>
    </xf>
    <xf numFmtId="3" fontId="0" fillId="3" borderId="12" xfId="0" applyNumberFormat="1" applyFill="1" applyBorder="1" applyAlignment="1">
      <alignment horizontal="right"/>
    </xf>
    <xf numFmtId="3" fontId="0" fillId="0" borderId="0" xfId="0" applyNumberFormat="1" applyFill="1" applyAlignment="1">
      <alignment horizontal="right"/>
    </xf>
    <xf numFmtId="3" fontId="0" fillId="3" borderId="6" xfId="0" applyNumberFormat="1" applyFill="1" applyBorder="1" applyAlignment="1">
      <alignment horizontal="right"/>
    </xf>
    <xf numFmtId="3" fontId="0" fillId="3" borderId="44" xfId="0" applyNumberFormat="1" applyFill="1" applyBorder="1" applyAlignment="1">
      <alignment horizontal="right"/>
    </xf>
    <xf numFmtId="3" fontId="0" fillId="3" borderId="43" xfId="0" applyNumberFormat="1" applyFill="1" applyBorder="1" applyAlignment="1">
      <alignment horizontal="right"/>
    </xf>
    <xf numFmtId="3" fontId="0" fillId="3" borderId="15" xfId="0" applyNumberFormat="1" applyFill="1" applyBorder="1" applyAlignment="1">
      <alignment horizontal="right"/>
    </xf>
    <xf numFmtId="164" fontId="2" fillId="3" borderId="44" xfId="2" applyNumberFormat="1" applyFont="1" applyFill="1" applyBorder="1" applyAlignment="1">
      <alignment wrapText="1"/>
    </xf>
    <xf numFmtId="3" fontId="2" fillId="3" borderId="44" xfId="2" applyNumberFormat="1" applyFont="1" applyFill="1" applyBorder="1" applyAlignment="1"/>
    <xf numFmtId="3" fontId="0" fillId="3" borderId="0" xfId="0" applyNumberFormat="1" applyFont="1" applyFill="1"/>
    <xf numFmtId="0" fontId="0" fillId="3" borderId="0" xfId="0" applyFont="1" applyFill="1"/>
    <xf numFmtId="0" fontId="0" fillId="3" borderId="0" xfId="0" applyFont="1" applyFill="1" applyAlignment="1">
      <alignment horizontal="left"/>
    </xf>
    <xf numFmtId="164" fontId="0" fillId="3" borderId="0" xfId="2" applyNumberFormat="1" applyFont="1" applyFill="1" applyAlignment="1">
      <alignment horizontal="left"/>
    </xf>
    <xf numFmtId="0" fontId="0" fillId="3" borderId="0" xfId="0" applyFont="1" applyFill="1" applyBorder="1" applyAlignment="1">
      <alignment vertical="center"/>
    </xf>
    <xf numFmtId="164" fontId="82" fillId="3" borderId="0" xfId="2" applyNumberFormat="1" applyFont="1" applyFill="1" applyAlignment="1">
      <alignment wrapText="1"/>
    </xf>
    <xf numFmtId="1" fontId="85" fillId="0" borderId="0" xfId="556" applyNumberFormat="1" applyFont="1"/>
    <xf numFmtId="1" fontId="85" fillId="0" borderId="44" xfId="556" applyNumberFormat="1" applyFont="1" applyBorder="1"/>
    <xf numFmtId="164" fontId="86" fillId="3" borderId="0" xfId="2" applyNumberFormat="1" applyFont="1" applyFill="1" applyAlignment="1"/>
    <xf numFmtId="164" fontId="87" fillId="3" borderId="0" xfId="2" applyNumberFormat="1" applyFont="1" applyFill="1" applyAlignment="1"/>
    <xf numFmtId="3" fontId="86" fillId="3" borderId="0" xfId="2" applyNumberFormat="1" applyFont="1" applyFill="1" applyAlignment="1"/>
    <xf numFmtId="0" fontId="88" fillId="0" borderId="0" xfId="556" applyFont="1"/>
    <xf numFmtId="0" fontId="0" fillId="3" borderId="0" xfId="0" applyFont="1" applyFill="1" applyBorder="1" applyAlignment="1">
      <alignment vertical="center" wrapText="1"/>
    </xf>
    <xf numFmtId="0" fontId="88" fillId="0" borderId="44" xfId="556" applyFont="1" applyBorder="1"/>
    <xf numFmtId="0" fontId="0" fillId="3" borderId="0" xfId="0" applyFont="1" applyFill="1" applyAlignment="1">
      <alignment horizontal="left" vertical="center" wrapText="1"/>
    </xf>
    <xf numFmtId="0" fontId="0" fillId="3" borderId="0"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9" fillId="5" borderId="2"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3" fontId="2" fillId="3" borderId="3" xfId="2" applyNumberFormat="1" applyFont="1" applyFill="1" applyBorder="1" applyAlignment="1">
      <alignment horizontal="right" vertical="top" wrapText="1"/>
    </xf>
    <xf numFmtId="3" fontId="2" fillId="3" borderId="4" xfId="2" applyNumberFormat="1" applyFont="1" applyFill="1" applyBorder="1" applyAlignment="1">
      <alignment horizontal="right" vertical="top" wrapText="1"/>
    </xf>
    <xf numFmtId="165" fontId="0" fillId="3" borderId="3" xfId="2" applyNumberFormat="1" applyFont="1" applyFill="1" applyBorder="1" applyAlignment="1">
      <alignment horizontal="right" vertical="top" wrapText="1"/>
    </xf>
    <xf numFmtId="3" fontId="0" fillId="3" borderId="41" xfId="2" applyNumberFormat="1" applyFont="1" applyFill="1" applyBorder="1" applyAlignment="1">
      <alignment horizontal="right" vertical="center" wrapText="1"/>
    </xf>
    <xf numFmtId="3" fontId="0" fillId="3" borderId="10" xfId="2" applyNumberFormat="1" applyFont="1" applyFill="1" applyBorder="1" applyAlignment="1">
      <alignment horizontal="right" vertical="center" wrapText="1"/>
    </xf>
    <xf numFmtId="3" fontId="0" fillId="3" borderId="42" xfId="2" applyNumberFormat="1" applyFont="1" applyFill="1" applyBorder="1" applyAlignment="1">
      <alignment horizontal="right" vertical="center" wrapText="1"/>
    </xf>
    <xf numFmtId="164" fontId="0" fillId="3" borderId="0" xfId="2" applyNumberFormat="1" applyFont="1" applyFill="1" applyAlignment="1">
      <alignment horizontal="left" vertical="center" wrapText="1"/>
    </xf>
    <xf numFmtId="3" fontId="0" fillId="3" borderId="40" xfId="2" applyNumberFormat="1" applyFont="1" applyFill="1" applyBorder="1" applyAlignment="1">
      <alignment horizontal="right" vertical="center" wrapText="1"/>
    </xf>
    <xf numFmtId="3" fontId="0" fillId="3" borderId="12" xfId="2" applyNumberFormat="1" applyFont="1" applyFill="1" applyBorder="1" applyAlignment="1">
      <alignment horizontal="right" vertical="center" wrapText="1"/>
    </xf>
    <xf numFmtId="3" fontId="0" fillId="3" borderId="43" xfId="2" applyNumberFormat="1" applyFont="1" applyFill="1" applyBorder="1" applyAlignment="1">
      <alignment horizontal="right" vertical="center" wrapText="1"/>
    </xf>
  </cellXfs>
  <cellStyles count="560">
    <cellStyle name=" 1" xfId="3" xr:uid="{00000000-0005-0000-0000-000000000000}"/>
    <cellStyle name=" 1 2" xfId="4" xr:uid="{00000000-0005-0000-0000-000001000000}"/>
    <cellStyle name=" 1 2 2" xfId="5" xr:uid="{00000000-0005-0000-0000-000002000000}"/>
    <cellStyle name=" 1 3" xfId="6" xr:uid="{00000000-0005-0000-0000-000003000000}"/>
    <cellStyle name=" Writer Import]_x000d__x000a_Display Dialog=No_x000d__x000a__x000d__x000a_[Horizontal Arrange]_x000d__x000a_Dimensions Interlocking=Yes_x000d__x000a_Sum Hierarchy=Yes_x000d__x000a_Generate" xfId="7" xr:uid="{00000000-0005-0000-0000-000004000000}"/>
    <cellStyle name=" Writer Import]_x000d__x000a_Display Dialog=No_x000d__x000a__x000d__x000a_[Horizontal Arrange]_x000d__x000a_Dimensions Interlocking=Yes_x000d__x000a_Sum Hierarchy=Yes_x000d__x000a_Generate 2" xfId="8" xr:uid="{00000000-0005-0000-0000-000005000000}"/>
    <cellStyle name="%" xfId="9" xr:uid="{00000000-0005-0000-0000-000006000000}"/>
    <cellStyle name="% 2" xfId="10" xr:uid="{00000000-0005-0000-0000-000007000000}"/>
    <cellStyle name="% 2 2" xfId="11" xr:uid="{00000000-0005-0000-0000-000008000000}"/>
    <cellStyle name="% 3" xfId="12" xr:uid="{00000000-0005-0000-0000-000009000000}"/>
    <cellStyle name="% 4" xfId="13" xr:uid="{00000000-0005-0000-0000-00000A000000}"/>
    <cellStyle name="%_charts tables TP 2" xfId="14" xr:uid="{00000000-0005-0000-0000-00000B000000}"/>
    <cellStyle name="%_charts tables TP-formatted " xfId="15" xr:uid="{00000000-0005-0000-0000-00000C000000}"/>
    <cellStyle name="%_PEF FSBR2011" xfId="16" xr:uid="{00000000-0005-0000-0000-00000D000000}"/>
    <cellStyle name="%_PEF FSBR2011 AA simplification" xfId="17" xr:uid="{00000000-0005-0000-0000-00000E000000}"/>
    <cellStyle name="]_x000d__x000a_Zoomed=1_x000d__x000a_Row=0_x000d__x000a_Column=0_x000d__x000a_Height=0_x000d__x000a_Width=0_x000d__x000a_FontName=FoxFont_x000d__x000a_FontStyle=0_x000d__x000a_FontSize=9_x000d__x000a_PrtFontName=FoxPrin" xfId="18" xr:uid="{00000000-0005-0000-0000-00000F000000}"/>
    <cellStyle name="_Apr 2010 IMBE Report" xfId="19" xr:uid="{00000000-0005-0000-0000-000010000000}"/>
    <cellStyle name="_HMT expl text summary Tables" xfId="20" xr:uid="{00000000-0005-0000-0000-000011000000}"/>
    <cellStyle name="_IMBE P0 10-11 profiles" xfId="21" xr:uid="{00000000-0005-0000-0000-000012000000}"/>
    <cellStyle name="_P11) Apr 10 IMBE workbook" xfId="22" xr:uid="{00000000-0005-0000-0000-000013000000}"/>
    <cellStyle name="_P12) May 10 (prov outturn) IMBE workbook" xfId="23" xr:uid="{00000000-0005-0000-0000-000014000000}"/>
    <cellStyle name="_TableHead" xfId="24" xr:uid="{00000000-0005-0000-0000-000015000000}"/>
    <cellStyle name="1dp" xfId="25" xr:uid="{00000000-0005-0000-0000-000016000000}"/>
    <cellStyle name="1dp 2" xfId="26" xr:uid="{00000000-0005-0000-0000-000017000000}"/>
    <cellStyle name="20% - Accent1 2" xfId="27" xr:uid="{00000000-0005-0000-0000-000018000000}"/>
    <cellStyle name="20% - Accent1 2 2" xfId="28" xr:uid="{00000000-0005-0000-0000-000019000000}"/>
    <cellStyle name="20% - Accent1 3" xfId="29" xr:uid="{00000000-0005-0000-0000-00001A000000}"/>
    <cellStyle name="20% - Accent2 2" xfId="30" xr:uid="{00000000-0005-0000-0000-00001B000000}"/>
    <cellStyle name="20% - Accent2 3" xfId="31" xr:uid="{00000000-0005-0000-0000-00001C000000}"/>
    <cellStyle name="20% - Accent3 2" xfId="32" xr:uid="{00000000-0005-0000-0000-00001D000000}"/>
    <cellStyle name="20% - Accent3 3" xfId="33" xr:uid="{00000000-0005-0000-0000-00001E000000}"/>
    <cellStyle name="20% - Accent4 2" xfId="34" xr:uid="{00000000-0005-0000-0000-00001F000000}"/>
    <cellStyle name="20% - Accent4 3" xfId="35" xr:uid="{00000000-0005-0000-0000-000020000000}"/>
    <cellStyle name="20% - Accent5 2" xfId="36" xr:uid="{00000000-0005-0000-0000-000021000000}"/>
    <cellStyle name="20% - Accent5 3" xfId="37" xr:uid="{00000000-0005-0000-0000-000022000000}"/>
    <cellStyle name="20% - Accent6 2" xfId="38" xr:uid="{00000000-0005-0000-0000-000023000000}"/>
    <cellStyle name="20% - Accent6 2 2" xfId="39" xr:uid="{00000000-0005-0000-0000-000024000000}"/>
    <cellStyle name="20% - Accent6 3" xfId="40" xr:uid="{00000000-0005-0000-0000-000025000000}"/>
    <cellStyle name="3dp" xfId="41" xr:uid="{00000000-0005-0000-0000-000026000000}"/>
    <cellStyle name="3dp 2" xfId="42" xr:uid="{00000000-0005-0000-0000-000027000000}"/>
    <cellStyle name="40% - Accent1 2" xfId="43" xr:uid="{00000000-0005-0000-0000-000028000000}"/>
    <cellStyle name="40% - Accent1 3" xfId="44" xr:uid="{00000000-0005-0000-0000-000029000000}"/>
    <cellStyle name="40% - Accent2 2" xfId="45" xr:uid="{00000000-0005-0000-0000-00002A000000}"/>
    <cellStyle name="40% - Accent2 3" xfId="46" xr:uid="{00000000-0005-0000-0000-00002B000000}"/>
    <cellStyle name="40% - Accent3 2" xfId="47" xr:uid="{00000000-0005-0000-0000-00002C000000}"/>
    <cellStyle name="40% - Accent3 3" xfId="48" xr:uid="{00000000-0005-0000-0000-00002D000000}"/>
    <cellStyle name="40% - Accent4 2" xfId="49" xr:uid="{00000000-0005-0000-0000-00002E000000}"/>
    <cellStyle name="40% - Accent4 3" xfId="50" xr:uid="{00000000-0005-0000-0000-00002F000000}"/>
    <cellStyle name="40% - Accent5 2" xfId="51" xr:uid="{00000000-0005-0000-0000-000030000000}"/>
    <cellStyle name="40% - Accent5 3" xfId="52" xr:uid="{00000000-0005-0000-0000-000031000000}"/>
    <cellStyle name="40% - Accent6 2" xfId="53" xr:uid="{00000000-0005-0000-0000-000032000000}"/>
    <cellStyle name="40% - Accent6 3" xfId="54" xr:uid="{00000000-0005-0000-0000-000033000000}"/>
    <cellStyle name="4dp" xfId="55" xr:uid="{00000000-0005-0000-0000-000034000000}"/>
    <cellStyle name="4dp 2" xfId="56" xr:uid="{00000000-0005-0000-0000-000035000000}"/>
    <cellStyle name="60% - Accent1 2" xfId="57" xr:uid="{00000000-0005-0000-0000-000036000000}"/>
    <cellStyle name="60% - Accent1 3" xfId="58" xr:uid="{00000000-0005-0000-0000-000037000000}"/>
    <cellStyle name="60% - Accent2 2" xfId="59" xr:uid="{00000000-0005-0000-0000-000038000000}"/>
    <cellStyle name="60% - Accent2 3" xfId="60" xr:uid="{00000000-0005-0000-0000-000039000000}"/>
    <cellStyle name="60% - Accent3 2" xfId="61" xr:uid="{00000000-0005-0000-0000-00003A000000}"/>
    <cellStyle name="60% - Accent3 3" xfId="62" xr:uid="{00000000-0005-0000-0000-00003B000000}"/>
    <cellStyle name="60% - Accent4 2" xfId="63" xr:uid="{00000000-0005-0000-0000-00003C000000}"/>
    <cellStyle name="60% - Accent4 3" xfId="64" xr:uid="{00000000-0005-0000-0000-00003D000000}"/>
    <cellStyle name="60% - Accent5 2" xfId="65" xr:uid="{00000000-0005-0000-0000-00003E000000}"/>
    <cellStyle name="60% - Accent5 3" xfId="66" xr:uid="{00000000-0005-0000-0000-00003F000000}"/>
    <cellStyle name="60% - Accent6 2" xfId="67" xr:uid="{00000000-0005-0000-0000-000040000000}"/>
    <cellStyle name="60% - Accent6 3" xfId="68" xr:uid="{00000000-0005-0000-0000-000041000000}"/>
    <cellStyle name="Accent1 2" xfId="69" xr:uid="{00000000-0005-0000-0000-000042000000}"/>
    <cellStyle name="Accent1 3" xfId="70" xr:uid="{00000000-0005-0000-0000-000043000000}"/>
    <cellStyle name="Accent2 2" xfId="71" xr:uid="{00000000-0005-0000-0000-000044000000}"/>
    <cellStyle name="Accent2 3" xfId="72" xr:uid="{00000000-0005-0000-0000-000045000000}"/>
    <cellStyle name="Accent3 2" xfId="73" xr:uid="{00000000-0005-0000-0000-000046000000}"/>
    <cellStyle name="Accent3 3" xfId="74" xr:uid="{00000000-0005-0000-0000-000047000000}"/>
    <cellStyle name="Accent4 2" xfId="75" xr:uid="{00000000-0005-0000-0000-000048000000}"/>
    <cellStyle name="Accent4 3" xfId="76" xr:uid="{00000000-0005-0000-0000-000049000000}"/>
    <cellStyle name="Accent5 2" xfId="77" xr:uid="{00000000-0005-0000-0000-00004A000000}"/>
    <cellStyle name="Accent5 3" xfId="78" xr:uid="{00000000-0005-0000-0000-00004B000000}"/>
    <cellStyle name="Accent6 2" xfId="79" xr:uid="{00000000-0005-0000-0000-00004C000000}"/>
    <cellStyle name="Accent6 3" xfId="80" xr:uid="{00000000-0005-0000-0000-00004D000000}"/>
    <cellStyle name="avt31l" xfId="81" xr:uid="{00000000-0005-0000-0000-00004E000000}"/>
    <cellStyle name="Bad 2" xfId="82" xr:uid="{00000000-0005-0000-0000-00004F000000}"/>
    <cellStyle name="Bad 3" xfId="83" xr:uid="{00000000-0005-0000-0000-000050000000}"/>
    <cellStyle name="Bid £m format" xfId="84" xr:uid="{00000000-0005-0000-0000-000051000000}"/>
    <cellStyle name="Blank" xfId="559" xr:uid="{FED78DA2-9725-4BC7-BF7F-D1D48F1A0226}"/>
    <cellStyle name="Calculation 2" xfId="85" xr:uid="{00000000-0005-0000-0000-000052000000}"/>
    <cellStyle name="Calculation 3" xfId="86" xr:uid="{00000000-0005-0000-0000-000053000000}"/>
    <cellStyle name="CellBACode" xfId="87" xr:uid="{00000000-0005-0000-0000-000054000000}"/>
    <cellStyle name="CellBAName" xfId="88" xr:uid="{00000000-0005-0000-0000-000055000000}"/>
    <cellStyle name="CellBAValue" xfId="89" xr:uid="{00000000-0005-0000-0000-000056000000}"/>
    <cellStyle name="CellBAValue 2" xfId="90" xr:uid="{00000000-0005-0000-0000-000057000000}"/>
    <cellStyle name="CellMCCode" xfId="91" xr:uid="{00000000-0005-0000-0000-000058000000}"/>
    <cellStyle name="CellMCName" xfId="92" xr:uid="{00000000-0005-0000-0000-000059000000}"/>
    <cellStyle name="CellMCValue" xfId="93" xr:uid="{00000000-0005-0000-0000-00005A000000}"/>
    <cellStyle name="CellNationCode" xfId="94" xr:uid="{00000000-0005-0000-0000-00005B000000}"/>
    <cellStyle name="CellNationName" xfId="95" xr:uid="{00000000-0005-0000-0000-00005C000000}"/>
    <cellStyle name="CellNationSubCode" xfId="96" xr:uid="{00000000-0005-0000-0000-00005D000000}"/>
    <cellStyle name="CellNationSubName" xfId="97" xr:uid="{00000000-0005-0000-0000-00005E000000}"/>
    <cellStyle name="CellNationSubValue" xfId="98" xr:uid="{00000000-0005-0000-0000-00005F000000}"/>
    <cellStyle name="CellNationValue" xfId="99" xr:uid="{00000000-0005-0000-0000-000060000000}"/>
    <cellStyle name="CellNormal" xfId="100" xr:uid="{00000000-0005-0000-0000-000061000000}"/>
    <cellStyle name="CellRegionCode" xfId="101" xr:uid="{00000000-0005-0000-0000-000062000000}"/>
    <cellStyle name="CellRegionName" xfId="102" xr:uid="{00000000-0005-0000-0000-000063000000}"/>
    <cellStyle name="CellRegionValue" xfId="103" xr:uid="{00000000-0005-0000-0000-000064000000}"/>
    <cellStyle name="CellUACode" xfId="104" xr:uid="{00000000-0005-0000-0000-000065000000}"/>
    <cellStyle name="CellUAName" xfId="105" xr:uid="{00000000-0005-0000-0000-000066000000}"/>
    <cellStyle name="CellUAValue" xfId="106" xr:uid="{00000000-0005-0000-0000-000067000000}"/>
    <cellStyle name="CellUAValue 2" xfId="107" xr:uid="{00000000-0005-0000-0000-000068000000}"/>
    <cellStyle name="Check Cell 2" xfId="108" xr:uid="{00000000-0005-0000-0000-000069000000}"/>
    <cellStyle name="Check Cell 3" xfId="109" xr:uid="{00000000-0005-0000-0000-00006A000000}"/>
    <cellStyle name="CIL" xfId="110" xr:uid="{00000000-0005-0000-0000-00006B000000}"/>
    <cellStyle name="CIU" xfId="111" xr:uid="{00000000-0005-0000-0000-00006C000000}"/>
    <cellStyle name="Comma [0] 2" xfId="112" xr:uid="{00000000-0005-0000-0000-00006E000000}"/>
    <cellStyle name="Comma [0] 3" xfId="113" xr:uid="{00000000-0005-0000-0000-00006F000000}"/>
    <cellStyle name="Comma [0] 4" xfId="114" xr:uid="{00000000-0005-0000-0000-000070000000}"/>
    <cellStyle name="Comma 10" xfId="115" xr:uid="{00000000-0005-0000-0000-000071000000}"/>
    <cellStyle name="Comma 11" xfId="116" xr:uid="{00000000-0005-0000-0000-000072000000}"/>
    <cellStyle name="Comma 11 2" xfId="117" xr:uid="{00000000-0005-0000-0000-000073000000}"/>
    <cellStyle name="Comma 12" xfId="118" xr:uid="{00000000-0005-0000-0000-000074000000}"/>
    <cellStyle name="Comma 13" xfId="119" xr:uid="{00000000-0005-0000-0000-000075000000}"/>
    <cellStyle name="Comma 14" xfId="120" xr:uid="{00000000-0005-0000-0000-000076000000}"/>
    <cellStyle name="Comma 15" xfId="121" xr:uid="{00000000-0005-0000-0000-000077000000}"/>
    <cellStyle name="Comma 16" xfId="122" xr:uid="{00000000-0005-0000-0000-000078000000}"/>
    <cellStyle name="Comma 2" xfId="123" xr:uid="{00000000-0005-0000-0000-000079000000}"/>
    <cellStyle name="Comma 2 2" xfId="124" xr:uid="{00000000-0005-0000-0000-00007A000000}"/>
    <cellStyle name="Comma 2 3" xfId="125" xr:uid="{00000000-0005-0000-0000-00007B000000}"/>
    <cellStyle name="Comma 2 4" xfId="126" xr:uid="{00000000-0005-0000-0000-00007C000000}"/>
    <cellStyle name="Comma 3" xfId="127" xr:uid="{00000000-0005-0000-0000-00007D000000}"/>
    <cellStyle name="Comma 3 2" xfId="128" xr:uid="{00000000-0005-0000-0000-00007E000000}"/>
    <cellStyle name="Comma 3 3" xfId="129" xr:uid="{00000000-0005-0000-0000-00007F000000}"/>
    <cellStyle name="Comma 4" xfId="130" xr:uid="{00000000-0005-0000-0000-000080000000}"/>
    <cellStyle name="Comma 4 2" xfId="131" xr:uid="{00000000-0005-0000-0000-000081000000}"/>
    <cellStyle name="Comma 5" xfId="132" xr:uid="{00000000-0005-0000-0000-000082000000}"/>
    <cellStyle name="Comma 5 2" xfId="133" xr:uid="{00000000-0005-0000-0000-000083000000}"/>
    <cellStyle name="Comma 6" xfId="134" xr:uid="{00000000-0005-0000-0000-000084000000}"/>
    <cellStyle name="Comma 6 2" xfId="135" xr:uid="{00000000-0005-0000-0000-000085000000}"/>
    <cellStyle name="Comma 7" xfId="136" xr:uid="{00000000-0005-0000-0000-000086000000}"/>
    <cellStyle name="Comma 8" xfId="137" xr:uid="{00000000-0005-0000-0000-000087000000}"/>
    <cellStyle name="Comma 8 2" xfId="138" xr:uid="{00000000-0005-0000-0000-000088000000}"/>
    <cellStyle name="Comma 9" xfId="139" xr:uid="{00000000-0005-0000-0000-000089000000}"/>
    <cellStyle name="Currency 2" xfId="140" xr:uid="{00000000-0005-0000-0000-00008A000000}"/>
    <cellStyle name="Currency 3" xfId="141" xr:uid="{00000000-0005-0000-0000-00008B000000}"/>
    <cellStyle name="Data_Total" xfId="142" xr:uid="{00000000-0005-0000-0000-00008C000000}"/>
    <cellStyle name="Description" xfId="143" xr:uid="{00000000-0005-0000-0000-00008D000000}"/>
    <cellStyle name="Description 2" xfId="144" xr:uid="{00000000-0005-0000-0000-00008E000000}"/>
    <cellStyle name="Euro" xfId="145" xr:uid="{00000000-0005-0000-0000-00008F000000}"/>
    <cellStyle name="Explanatory Text 2" xfId="146" xr:uid="{00000000-0005-0000-0000-000090000000}"/>
    <cellStyle name="Explanatory Text 3" xfId="147" xr:uid="{00000000-0005-0000-0000-000091000000}"/>
    <cellStyle name="Flash" xfId="148" xr:uid="{00000000-0005-0000-0000-000092000000}"/>
    <cellStyle name="footnote ref" xfId="149" xr:uid="{00000000-0005-0000-0000-000093000000}"/>
    <cellStyle name="footnote text" xfId="150" xr:uid="{00000000-0005-0000-0000-000094000000}"/>
    <cellStyle name="General" xfId="151" xr:uid="{00000000-0005-0000-0000-000095000000}"/>
    <cellStyle name="General 2" xfId="152" xr:uid="{00000000-0005-0000-0000-000096000000}"/>
    <cellStyle name="Good 2" xfId="153" xr:uid="{00000000-0005-0000-0000-000097000000}"/>
    <cellStyle name="Good 3" xfId="154" xr:uid="{00000000-0005-0000-0000-000098000000}"/>
    <cellStyle name="Grey" xfId="155" xr:uid="{00000000-0005-0000-0000-000099000000}"/>
    <cellStyle name="HeaderLabel" xfId="156" xr:uid="{00000000-0005-0000-0000-00009A000000}"/>
    <cellStyle name="HeaderLEA" xfId="157" xr:uid="{00000000-0005-0000-0000-00009B000000}"/>
    <cellStyle name="HeaderText" xfId="158" xr:uid="{00000000-0005-0000-0000-00009C000000}"/>
    <cellStyle name="Heading 1 2" xfId="159" xr:uid="{00000000-0005-0000-0000-00009D000000}"/>
    <cellStyle name="Heading 1 2 2" xfId="160" xr:uid="{00000000-0005-0000-0000-00009E000000}"/>
    <cellStyle name="Heading 1 2_asset sales" xfId="161" xr:uid="{00000000-0005-0000-0000-00009F000000}"/>
    <cellStyle name="Heading 1 3" xfId="162" xr:uid="{00000000-0005-0000-0000-0000A0000000}"/>
    <cellStyle name="Heading 1 4" xfId="163" xr:uid="{00000000-0005-0000-0000-0000A1000000}"/>
    <cellStyle name="Heading 2 2" xfId="164" xr:uid="{00000000-0005-0000-0000-0000A2000000}"/>
    <cellStyle name="Heading 2 3" xfId="165" xr:uid="{00000000-0005-0000-0000-0000A3000000}"/>
    <cellStyle name="Heading 3 2" xfId="166" xr:uid="{00000000-0005-0000-0000-0000A4000000}"/>
    <cellStyle name="Heading 3 3" xfId="167" xr:uid="{00000000-0005-0000-0000-0000A5000000}"/>
    <cellStyle name="Heading 4 2" xfId="168" xr:uid="{00000000-0005-0000-0000-0000A6000000}"/>
    <cellStyle name="Heading 4 3" xfId="169" xr:uid="{00000000-0005-0000-0000-0000A7000000}"/>
    <cellStyle name="Heading 5" xfId="170" xr:uid="{00000000-0005-0000-0000-0000A8000000}"/>
    <cellStyle name="Heading 6" xfId="171" xr:uid="{00000000-0005-0000-0000-0000A9000000}"/>
    <cellStyle name="Heading 7" xfId="172" xr:uid="{00000000-0005-0000-0000-0000AA000000}"/>
    <cellStyle name="Heading 8" xfId="173" xr:uid="{00000000-0005-0000-0000-0000AB000000}"/>
    <cellStyle name="Headings" xfId="174" xr:uid="{00000000-0005-0000-0000-0000AC000000}"/>
    <cellStyle name="Hyperlink 2" xfId="175" xr:uid="{00000000-0005-0000-0000-0000AD000000}"/>
    <cellStyle name="Hyperlink 2 2" xfId="176" xr:uid="{00000000-0005-0000-0000-0000AE000000}"/>
    <cellStyle name="Hyperlink 3" xfId="177" xr:uid="{00000000-0005-0000-0000-0000AF000000}"/>
    <cellStyle name="Hyperlink 3 2" xfId="558" xr:uid="{04CE3A6B-91D0-4D09-817A-FDD8E17A836B}"/>
    <cellStyle name="Hyperlink 4" xfId="178" xr:uid="{00000000-0005-0000-0000-0000B0000000}"/>
    <cellStyle name="Hyperlink 4 2" xfId="179" xr:uid="{00000000-0005-0000-0000-0000B1000000}"/>
    <cellStyle name="Hyperlink 4 3" xfId="180" xr:uid="{00000000-0005-0000-0000-0000B2000000}"/>
    <cellStyle name="Hyperlink 5" xfId="181" xr:uid="{00000000-0005-0000-0000-0000B3000000}"/>
    <cellStyle name="Hyperlink 6" xfId="182" xr:uid="{00000000-0005-0000-0000-0000B4000000}"/>
    <cellStyle name="Hyperlink 7" xfId="183" xr:uid="{00000000-0005-0000-0000-0000B5000000}"/>
    <cellStyle name="Information" xfId="184" xr:uid="{00000000-0005-0000-0000-0000B6000000}"/>
    <cellStyle name="Input [yellow]" xfId="185" xr:uid="{00000000-0005-0000-0000-0000B7000000}"/>
    <cellStyle name="Input 10" xfId="186" xr:uid="{00000000-0005-0000-0000-0000B8000000}"/>
    <cellStyle name="Input 11" xfId="187" xr:uid="{00000000-0005-0000-0000-0000B9000000}"/>
    <cellStyle name="Input 12" xfId="188" xr:uid="{00000000-0005-0000-0000-0000BA000000}"/>
    <cellStyle name="Input 13" xfId="189" xr:uid="{00000000-0005-0000-0000-0000BB000000}"/>
    <cellStyle name="Input 14" xfId="190" xr:uid="{00000000-0005-0000-0000-0000BC000000}"/>
    <cellStyle name="Input 15" xfId="191" xr:uid="{00000000-0005-0000-0000-0000BD000000}"/>
    <cellStyle name="Input 16" xfId="192" xr:uid="{00000000-0005-0000-0000-0000BE000000}"/>
    <cellStyle name="Input 17" xfId="193" xr:uid="{00000000-0005-0000-0000-0000BF000000}"/>
    <cellStyle name="Input 18" xfId="194" xr:uid="{00000000-0005-0000-0000-0000C0000000}"/>
    <cellStyle name="Input 19" xfId="195" xr:uid="{00000000-0005-0000-0000-0000C1000000}"/>
    <cellStyle name="Input 2" xfId="196" xr:uid="{00000000-0005-0000-0000-0000C2000000}"/>
    <cellStyle name="Input 3" xfId="197" xr:uid="{00000000-0005-0000-0000-0000C3000000}"/>
    <cellStyle name="Input 4" xfId="198" xr:uid="{00000000-0005-0000-0000-0000C4000000}"/>
    <cellStyle name="Input 5" xfId="199" xr:uid="{00000000-0005-0000-0000-0000C5000000}"/>
    <cellStyle name="Input 6" xfId="200" xr:uid="{00000000-0005-0000-0000-0000C6000000}"/>
    <cellStyle name="Input 7" xfId="201" xr:uid="{00000000-0005-0000-0000-0000C7000000}"/>
    <cellStyle name="Input 8" xfId="202" xr:uid="{00000000-0005-0000-0000-0000C8000000}"/>
    <cellStyle name="Input 9" xfId="203" xr:uid="{00000000-0005-0000-0000-0000C9000000}"/>
    <cellStyle name="LabelIntersect" xfId="204" xr:uid="{00000000-0005-0000-0000-0000CA000000}"/>
    <cellStyle name="LabelLeft" xfId="205" xr:uid="{00000000-0005-0000-0000-0000CB000000}"/>
    <cellStyle name="LabelTop" xfId="206" xr:uid="{00000000-0005-0000-0000-0000CC000000}"/>
    <cellStyle name="LEAName" xfId="207" xr:uid="{00000000-0005-0000-0000-0000CD000000}"/>
    <cellStyle name="LEAName 2" xfId="208" xr:uid="{00000000-0005-0000-0000-0000CE000000}"/>
    <cellStyle name="LEANumber" xfId="209" xr:uid="{00000000-0005-0000-0000-0000CF000000}"/>
    <cellStyle name="LEANumber 2" xfId="210" xr:uid="{00000000-0005-0000-0000-0000D0000000}"/>
    <cellStyle name="Linked Cell 2" xfId="211" xr:uid="{00000000-0005-0000-0000-0000D1000000}"/>
    <cellStyle name="Linked Cell 3" xfId="212" xr:uid="{00000000-0005-0000-0000-0000D2000000}"/>
    <cellStyle name="Mik" xfId="213" xr:uid="{00000000-0005-0000-0000-0000D3000000}"/>
    <cellStyle name="Mik 2" xfId="214" xr:uid="{00000000-0005-0000-0000-0000D4000000}"/>
    <cellStyle name="Mik_For fiscal tables" xfId="215" xr:uid="{00000000-0005-0000-0000-0000D5000000}"/>
    <cellStyle name="N" xfId="216" xr:uid="{00000000-0005-0000-0000-0000D6000000}"/>
    <cellStyle name="N 2" xfId="217" xr:uid="{00000000-0005-0000-0000-0000D7000000}"/>
    <cellStyle name="Neutral 2" xfId="218" xr:uid="{00000000-0005-0000-0000-0000D8000000}"/>
    <cellStyle name="Neutral 3" xfId="219" xr:uid="{00000000-0005-0000-0000-0000D9000000}"/>
    <cellStyle name="Norma" xfId="220" xr:uid="{00000000-0005-0000-0000-0000DA000000}"/>
    <cellStyle name="Normal" xfId="0" builtinId="0"/>
    <cellStyle name="Normal - Style1" xfId="221" xr:uid="{00000000-0005-0000-0000-0000DC000000}"/>
    <cellStyle name="Normal - Style2" xfId="222" xr:uid="{00000000-0005-0000-0000-0000DD000000}"/>
    <cellStyle name="Normal - Style3" xfId="223" xr:uid="{00000000-0005-0000-0000-0000DE000000}"/>
    <cellStyle name="Normal - Style4" xfId="224" xr:uid="{00000000-0005-0000-0000-0000DF000000}"/>
    <cellStyle name="Normal - Style5" xfId="225" xr:uid="{00000000-0005-0000-0000-0000E0000000}"/>
    <cellStyle name="Normal 10" xfId="226" xr:uid="{00000000-0005-0000-0000-0000E1000000}"/>
    <cellStyle name="Normal 10 2" xfId="227" xr:uid="{00000000-0005-0000-0000-0000E2000000}"/>
    <cellStyle name="Normal 10 4" xfId="228" xr:uid="{00000000-0005-0000-0000-0000E3000000}"/>
    <cellStyle name="Normal 11" xfId="229" xr:uid="{00000000-0005-0000-0000-0000E4000000}"/>
    <cellStyle name="Normal 11 10" xfId="230" xr:uid="{00000000-0005-0000-0000-0000E5000000}"/>
    <cellStyle name="Normal 11 10 2" xfId="231" xr:uid="{00000000-0005-0000-0000-0000E6000000}"/>
    <cellStyle name="Normal 11 10 3" xfId="232" xr:uid="{00000000-0005-0000-0000-0000E7000000}"/>
    <cellStyle name="Normal 11 11" xfId="233" xr:uid="{00000000-0005-0000-0000-0000E8000000}"/>
    <cellStyle name="Normal 11 2" xfId="234" xr:uid="{00000000-0005-0000-0000-0000E9000000}"/>
    <cellStyle name="Normal 11 3" xfId="235" xr:uid="{00000000-0005-0000-0000-0000EA000000}"/>
    <cellStyle name="Normal 11 4" xfId="236" xr:uid="{00000000-0005-0000-0000-0000EB000000}"/>
    <cellStyle name="Normal 11 5" xfId="237" xr:uid="{00000000-0005-0000-0000-0000EC000000}"/>
    <cellStyle name="Normal 11 6" xfId="238" xr:uid="{00000000-0005-0000-0000-0000ED000000}"/>
    <cellStyle name="Normal 11 7" xfId="239" xr:uid="{00000000-0005-0000-0000-0000EE000000}"/>
    <cellStyle name="Normal 11 8" xfId="240" xr:uid="{00000000-0005-0000-0000-0000EF000000}"/>
    <cellStyle name="Normal 11 9" xfId="241" xr:uid="{00000000-0005-0000-0000-0000F0000000}"/>
    <cellStyle name="Normal 12" xfId="242" xr:uid="{00000000-0005-0000-0000-0000F1000000}"/>
    <cellStyle name="Normal 12 2" xfId="243" xr:uid="{00000000-0005-0000-0000-0000F2000000}"/>
    <cellStyle name="Normal 13" xfId="244" xr:uid="{00000000-0005-0000-0000-0000F3000000}"/>
    <cellStyle name="Normal 13 2" xfId="245" xr:uid="{00000000-0005-0000-0000-0000F4000000}"/>
    <cellStyle name="Normal 14" xfId="246" xr:uid="{00000000-0005-0000-0000-0000F5000000}"/>
    <cellStyle name="Normal 14 2" xfId="247" xr:uid="{00000000-0005-0000-0000-0000F6000000}"/>
    <cellStyle name="Normal 15" xfId="248" xr:uid="{00000000-0005-0000-0000-0000F7000000}"/>
    <cellStyle name="Normal 15 2" xfId="249" xr:uid="{00000000-0005-0000-0000-0000F8000000}"/>
    <cellStyle name="Normal 16" xfId="250" xr:uid="{00000000-0005-0000-0000-0000F9000000}"/>
    <cellStyle name="Normal 16 2" xfId="251" xr:uid="{00000000-0005-0000-0000-0000FA000000}"/>
    <cellStyle name="Normal 16 3" xfId="252" xr:uid="{00000000-0005-0000-0000-0000FB000000}"/>
    <cellStyle name="Normal 17" xfId="253" xr:uid="{00000000-0005-0000-0000-0000FC000000}"/>
    <cellStyle name="Normal 17 2" xfId="254" xr:uid="{00000000-0005-0000-0000-0000FD000000}"/>
    <cellStyle name="Normal 18" xfId="255" xr:uid="{00000000-0005-0000-0000-0000FE000000}"/>
    <cellStyle name="Normal 18 2" xfId="256" xr:uid="{00000000-0005-0000-0000-0000FF000000}"/>
    <cellStyle name="Normal 18 3" xfId="257" xr:uid="{00000000-0005-0000-0000-000000010000}"/>
    <cellStyle name="Normal 19" xfId="258" xr:uid="{00000000-0005-0000-0000-000001010000}"/>
    <cellStyle name="Normal 19 2" xfId="259" xr:uid="{00000000-0005-0000-0000-000002010000}"/>
    <cellStyle name="Normal 19 3" xfId="260" xr:uid="{00000000-0005-0000-0000-000003010000}"/>
    <cellStyle name="Normal 2" xfId="2" xr:uid="{00000000-0005-0000-0000-000004010000}"/>
    <cellStyle name="Normal 2 12" xfId="261" xr:uid="{00000000-0005-0000-0000-000005010000}"/>
    <cellStyle name="Normal 2 2" xfId="262" xr:uid="{00000000-0005-0000-0000-000006010000}"/>
    <cellStyle name="Normal 2 2 2" xfId="263" xr:uid="{00000000-0005-0000-0000-000007010000}"/>
    <cellStyle name="Normal 2 2 2 2" xfId="264" xr:uid="{00000000-0005-0000-0000-000008010000}"/>
    <cellStyle name="Normal 2 2 3" xfId="265" xr:uid="{00000000-0005-0000-0000-000009010000}"/>
    <cellStyle name="Normal 2 3" xfId="266" xr:uid="{00000000-0005-0000-0000-00000A010000}"/>
    <cellStyle name="Normal 2 3 2" xfId="267" xr:uid="{00000000-0005-0000-0000-00000B010000}"/>
    <cellStyle name="Normal 2 3 3" xfId="268" xr:uid="{00000000-0005-0000-0000-00000C010000}"/>
    <cellStyle name="Normal 2 4" xfId="269" xr:uid="{00000000-0005-0000-0000-00000D010000}"/>
    <cellStyle name="Normal 2 5" xfId="270" xr:uid="{00000000-0005-0000-0000-00000E010000}"/>
    <cellStyle name="Normal 2_Economy Tables" xfId="271" xr:uid="{00000000-0005-0000-0000-00000F010000}"/>
    <cellStyle name="Normal 20" xfId="272" xr:uid="{00000000-0005-0000-0000-000010010000}"/>
    <cellStyle name="Normal 20 2" xfId="273" xr:uid="{00000000-0005-0000-0000-000011010000}"/>
    <cellStyle name="Normal 21" xfId="274" xr:uid="{00000000-0005-0000-0000-000012010000}"/>
    <cellStyle name="Normal 21 2" xfId="275" xr:uid="{00000000-0005-0000-0000-000013010000}"/>
    <cellStyle name="Normal 21 2 2" xfId="276" xr:uid="{00000000-0005-0000-0000-000014010000}"/>
    <cellStyle name="Normal 21 3" xfId="277" xr:uid="{00000000-0005-0000-0000-000015010000}"/>
    <cellStyle name="Normal 21_Copy of Fiscal Tables" xfId="278" xr:uid="{00000000-0005-0000-0000-000016010000}"/>
    <cellStyle name="Normal 22" xfId="279" xr:uid="{00000000-0005-0000-0000-000017010000}"/>
    <cellStyle name="Normal 22 2" xfId="280" xr:uid="{00000000-0005-0000-0000-000018010000}"/>
    <cellStyle name="Normal 22 3" xfId="281" xr:uid="{00000000-0005-0000-0000-000019010000}"/>
    <cellStyle name="Normal 22_Copy of Fiscal Tables" xfId="282" xr:uid="{00000000-0005-0000-0000-00001A010000}"/>
    <cellStyle name="Normal 23" xfId="283" xr:uid="{00000000-0005-0000-0000-00001B010000}"/>
    <cellStyle name="Normal 23 2" xfId="284" xr:uid="{00000000-0005-0000-0000-00001C010000}"/>
    <cellStyle name="Normal 24" xfId="285" xr:uid="{00000000-0005-0000-0000-00001D010000}"/>
    <cellStyle name="Normal 24 2" xfId="286" xr:uid="{00000000-0005-0000-0000-00001E010000}"/>
    <cellStyle name="Normal 24 2 3" xfId="287" xr:uid="{00000000-0005-0000-0000-00001F010000}"/>
    <cellStyle name="Normal 24 3" xfId="288" xr:uid="{00000000-0005-0000-0000-000020010000}"/>
    <cellStyle name="Normal 25" xfId="289" xr:uid="{00000000-0005-0000-0000-000021010000}"/>
    <cellStyle name="Normal 25 2" xfId="290" xr:uid="{00000000-0005-0000-0000-000022010000}"/>
    <cellStyle name="Normal 26" xfId="291" xr:uid="{00000000-0005-0000-0000-000023010000}"/>
    <cellStyle name="Normal 26 2" xfId="292" xr:uid="{00000000-0005-0000-0000-000024010000}"/>
    <cellStyle name="Normal 27" xfId="293" xr:uid="{00000000-0005-0000-0000-000025010000}"/>
    <cellStyle name="Normal 27 2" xfId="294" xr:uid="{00000000-0005-0000-0000-000026010000}"/>
    <cellStyle name="Normal 28" xfId="295" xr:uid="{00000000-0005-0000-0000-000027010000}"/>
    <cellStyle name="Normal 28 2" xfId="296" xr:uid="{00000000-0005-0000-0000-000028010000}"/>
    <cellStyle name="Normal 29" xfId="297" xr:uid="{00000000-0005-0000-0000-000029010000}"/>
    <cellStyle name="Normal 29 2" xfId="298" xr:uid="{00000000-0005-0000-0000-00002A010000}"/>
    <cellStyle name="Normal 3" xfId="299" xr:uid="{00000000-0005-0000-0000-00002B010000}"/>
    <cellStyle name="Normal 3 10" xfId="300" xr:uid="{00000000-0005-0000-0000-00002C010000}"/>
    <cellStyle name="Normal 3 11" xfId="301" xr:uid="{00000000-0005-0000-0000-00002D010000}"/>
    <cellStyle name="Normal 3 2" xfId="302" xr:uid="{00000000-0005-0000-0000-00002E010000}"/>
    <cellStyle name="Normal 3 2 2" xfId="303" xr:uid="{00000000-0005-0000-0000-00002F010000}"/>
    <cellStyle name="Normal 3 3" xfId="304" xr:uid="{00000000-0005-0000-0000-000030010000}"/>
    <cellStyle name="Normal 3 4" xfId="305" xr:uid="{00000000-0005-0000-0000-000031010000}"/>
    <cellStyle name="Normal 3 5" xfId="306" xr:uid="{00000000-0005-0000-0000-000032010000}"/>
    <cellStyle name="Normal 3 6" xfId="307" xr:uid="{00000000-0005-0000-0000-000033010000}"/>
    <cellStyle name="Normal 3 7" xfId="308" xr:uid="{00000000-0005-0000-0000-000034010000}"/>
    <cellStyle name="Normal 3 8" xfId="309" xr:uid="{00000000-0005-0000-0000-000035010000}"/>
    <cellStyle name="Normal 3 9" xfId="310" xr:uid="{00000000-0005-0000-0000-000036010000}"/>
    <cellStyle name="Normal 3_asset sales" xfId="311" xr:uid="{00000000-0005-0000-0000-000037010000}"/>
    <cellStyle name="Normal 30" xfId="312" xr:uid="{00000000-0005-0000-0000-000038010000}"/>
    <cellStyle name="Normal 30 2" xfId="313" xr:uid="{00000000-0005-0000-0000-000039010000}"/>
    <cellStyle name="Normal 31" xfId="314" xr:uid="{00000000-0005-0000-0000-00003A010000}"/>
    <cellStyle name="Normal 31 2" xfId="315" xr:uid="{00000000-0005-0000-0000-00003B010000}"/>
    <cellStyle name="Normal 32" xfId="316" xr:uid="{00000000-0005-0000-0000-00003C010000}"/>
    <cellStyle name="Normal 32 2" xfId="317" xr:uid="{00000000-0005-0000-0000-00003D010000}"/>
    <cellStyle name="Normal 33" xfId="318" xr:uid="{00000000-0005-0000-0000-00003E010000}"/>
    <cellStyle name="Normal 33 2" xfId="319" xr:uid="{00000000-0005-0000-0000-00003F010000}"/>
    <cellStyle name="Normal 34" xfId="320" xr:uid="{00000000-0005-0000-0000-000040010000}"/>
    <cellStyle name="Normal 34 2" xfId="321" xr:uid="{00000000-0005-0000-0000-000041010000}"/>
    <cellStyle name="Normal 35" xfId="322" xr:uid="{00000000-0005-0000-0000-000042010000}"/>
    <cellStyle name="Normal 35 2" xfId="323" xr:uid="{00000000-0005-0000-0000-000043010000}"/>
    <cellStyle name="Normal 36" xfId="324" xr:uid="{00000000-0005-0000-0000-000044010000}"/>
    <cellStyle name="Normal 36 2" xfId="325" xr:uid="{00000000-0005-0000-0000-000045010000}"/>
    <cellStyle name="Normal 37" xfId="326" xr:uid="{00000000-0005-0000-0000-000046010000}"/>
    <cellStyle name="Normal 37 2" xfId="327" xr:uid="{00000000-0005-0000-0000-000047010000}"/>
    <cellStyle name="Normal 38" xfId="328" xr:uid="{00000000-0005-0000-0000-000048010000}"/>
    <cellStyle name="Normal 38 2" xfId="329" xr:uid="{00000000-0005-0000-0000-000049010000}"/>
    <cellStyle name="Normal 39" xfId="330" xr:uid="{00000000-0005-0000-0000-00004A010000}"/>
    <cellStyle name="Normal 39 2" xfId="331" xr:uid="{00000000-0005-0000-0000-00004B010000}"/>
    <cellStyle name="Normal 4" xfId="332" xr:uid="{00000000-0005-0000-0000-00004C010000}"/>
    <cellStyle name="Normal 4 2" xfId="333" xr:uid="{00000000-0005-0000-0000-00004D010000}"/>
    <cellStyle name="Normal 4 2 2" xfId="334" xr:uid="{00000000-0005-0000-0000-00004E010000}"/>
    <cellStyle name="Normal 4 3" xfId="335" xr:uid="{00000000-0005-0000-0000-00004F010000}"/>
    <cellStyle name="Normal 4 6" xfId="336" xr:uid="{00000000-0005-0000-0000-000050010000}"/>
    <cellStyle name="Normal 40" xfId="337" xr:uid="{00000000-0005-0000-0000-000051010000}"/>
    <cellStyle name="Normal 40 2" xfId="338" xr:uid="{00000000-0005-0000-0000-000052010000}"/>
    <cellStyle name="Normal 41" xfId="339" xr:uid="{00000000-0005-0000-0000-000053010000}"/>
    <cellStyle name="Normal 41 2" xfId="340" xr:uid="{00000000-0005-0000-0000-000054010000}"/>
    <cellStyle name="Normal 42" xfId="341" xr:uid="{00000000-0005-0000-0000-000055010000}"/>
    <cellStyle name="Normal 42 2" xfId="342" xr:uid="{00000000-0005-0000-0000-000056010000}"/>
    <cellStyle name="Normal 43" xfId="343" xr:uid="{00000000-0005-0000-0000-000057010000}"/>
    <cellStyle name="Normal 43 2" xfId="344" xr:uid="{00000000-0005-0000-0000-000058010000}"/>
    <cellStyle name="Normal 44" xfId="345" xr:uid="{00000000-0005-0000-0000-000059010000}"/>
    <cellStyle name="Normal 44 2" xfId="346" xr:uid="{00000000-0005-0000-0000-00005A010000}"/>
    <cellStyle name="Normal 45" xfId="347" xr:uid="{00000000-0005-0000-0000-00005B010000}"/>
    <cellStyle name="Normal 45 2" xfId="348" xr:uid="{00000000-0005-0000-0000-00005C010000}"/>
    <cellStyle name="Normal 46" xfId="349" xr:uid="{00000000-0005-0000-0000-00005D010000}"/>
    <cellStyle name="Normal 46 2" xfId="350" xr:uid="{00000000-0005-0000-0000-00005E010000}"/>
    <cellStyle name="Normal 47" xfId="351" xr:uid="{00000000-0005-0000-0000-00005F010000}"/>
    <cellStyle name="Normal 47 2" xfId="352" xr:uid="{00000000-0005-0000-0000-000060010000}"/>
    <cellStyle name="Normal 48" xfId="353" xr:uid="{00000000-0005-0000-0000-000061010000}"/>
    <cellStyle name="Normal 48 2" xfId="354" xr:uid="{00000000-0005-0000-0000-000062010000}"/>
    <cellStyle name="Normal 49" xfId="355" xr:uid="{00000000-0005-0000-0000-000063010000}"/>
    <cellStyle name="Normal 49 2" xfId="356" xr:uid="{00000000-0005-0000-0000-000064010000}"/>
    <cellStyle name="Normal 5" xfId="357" xr:uid="{00000000-0005-0000-0000-000065010000}"/>
    <cellStyle name="Normal 5 2" xfId="358" xr:uid="{00000000-0005-0000-0000-000066010000}"/>
    <cellStyle name="Normal 5 2 2" xfId="557" xr:uid="{04710779-D63D-49E0-8605-47293ECE3441}"/>
    <cellStyle name="Normal 5 3" xfId="359" xr:uid="{00000000-0005-0000-0000-000067010000}"/>
    <cellStyle name="Normal 50" xfId="360" xr:uid="{00000000-0005-0000-0000-000068010000}"/>
    <cellStyle name="Normal 51" xfId="361" xr:uid="{00000000-0005-0000-0000-000069010000}"/>
    <cellStyle name="Normal 52" xfId="362" xr:uid="{00000000-0005-0000-0000-00006A010000}"/>
    <cellStyle name="Normal 53" xfId="363" xr:uid="{00000000-0005-0000-0000-00006B010000}"/>
    <cellStyle name="Normal 54" xfId="364" xr:uid="{00000000-0005-0000-0000-00006C010000}"/>
    <cellStyle name="Normal 55" xfId="365" xr:uid="{00000000-0005-0000-0000-00006D010000}"/>
    <cellStyle name="Normal 56" xfId="366" xr:uid="{00000000-0005-0000-0000-00006E010000}"/>
    <cellStyle name="Normal 56 2" xfId="367" xr:uid="{00000000-0005-0000-0000-00006F010000}"/>
    <cellStyle name="Normal 56 3" xfId="368" xr:uid="{00000000-0005-0000-0000-000070010000}"/>
    <cellStyle name="Normal 57" xfId="369" xr:uid="{00000000-0005-0000-0000-000071010000}"/>
    <cellStyle name="Normal 58" xfId="370" xr:uid="{00000000-0005-0000-0000-000072010000}"/>
    <cellStyle name="Normal 58 2" xfId="371" xr:uid="{00000000-0005-0000-0000-000073010000}"/>
    <cellStyle name="Normal 58 3" xfId="372" xr:uid="{00000000-0005-0000-0000-000074010000}"/>
    <cellStyle name="Normal 59" xfId="373" xr:uid="{00000000-0005-0000-0000-000075010000}"/>
    <cellStyle name="Normal 6" xfId="374" xr:uid="{00000000-0005-0000-0000-000076010000}"/>
    <cellStyle name="Normal 6 2" xfId="375" xr:uid="{00000000-0005-0000-0000-000077010000}"/>
    <cellStyle name="Normal 6 2 2" xfId="376" xr:uid="{00000000-0005-0000-0000-000078010000}"/>
    <cellStyle name="Normal 6 3" xfId="377" xr:uid="{00000000-0005-0000-0000-000079010000}"/>
    <cellStyle name="Normal 6 4" xfId="378" xr:uid="{00000000-0005-0000-0000-00007A010000}"/>
    <cellStyle name="Normal 60" xfId="379" xr:uid="{00000000-0005-0000-0000-00007B010000}"/>
    <cellStyle name="Normal 60 2" xfId="380" xr:uid="{00000000-0005-0000-0000-00007C010000}"/>
    <cellStyle name="Normal 61" xfId="381" xr:uid="{00000000-0005-0000-0000-00007D010000}"/>
    <cellStyle name="Normal 62" xfId="382" xr:uid="{00000000-0005-0000-0000-00007E010000}"/>
    <cellStyle name="Normal 63" xfId="383" xr:uid="{00000000-0005-0000-0000-00007F010000}"/>
    <cellStyle name="Normal 64" xfId="384" xr:uid="{00000000-0005-0000-0000-000080010000}"/>
    <cellStyle name="Normal 65" xfId="385" xr:uid="{00000000-0005-0000-0000-000081010000}"/>
    <cellStyle name="Normal 66" xfId="386" xr:uid="{00000000-0005-0000-0000-000082010000}"/>
    <cellStyle name="Normal 67" xfId="387" xr:uid="{00000000-0005-0000-0000-000083010000}"/>
    <cellStyle name="Normal 68" xfId="388" xr:uid="{00000000-0005-0000-0000-000084010000}"/>
    <cellStyle name="Normal 69" xfId="556" xr:uid="{FF97BDEC-6383-4155-BC23-D02E5EED4A42}"/>
    <cellStyle name="Normal 7" xfId="389" xr:uid="{00000000-0005-0000-0000-000085010000}"/>
    <cellStyle name="Normal 7 2" xfId="390" xr:uid="{00000000-0005-0000-0000-000086010000}"/>
    <cellStyle name="Normal 7 3" xfId="391" xr:uid="{00000000-0005-0000-0000-000087010000}"/>
    <cellStyle name="Normal 7 4" xfId="392" xr:uid="{00000000-0005-0000-0000-000088010000}"/>
    <cellStyle name="Normal 8" xfId="393" xr:uid="{00000000-0005-0000-0000-000089010000}"/>
    <cellStyle name="Normal 8 2" xfId="394" xr:uid="{00000000-0005-0000-0000-00008A010000}"/>
    <cellStyle name="Normal 8 3" xfId="395" xr:uid="{00000000-0005-0000-0000-00008B010000}"/>
    <cellStyle name="Normal 9" xfId="396" xr:uid="{00000000-0005-0000-0000-00008C010000}"/>
    <cellStyle name="Normal 9 2" xfId="397" xr:uid="{00000000-0005-0000-0000-00008D010000}"/>
    <cellStyle name="Note 2" xfId="398" xr:uid="{00000000-0005-0000-0000-00008E010000}"/>
    <cellStyle name="Note 2 2" xfId="399" xr:uid="{00000000-0005-0000-0000-00008F010000}"/>
    <cellStyle name="Note 3" xfId="400" xr:uid="{00000000-0005-0000-0000-000090010000}"/>
    <cellStyle name="Output 2" xfId="401" xr:uid="{00000000-0005-0000-0000-000091010000}"/>
    <cellStyle name="Output 3" xfId="402" xr:uid="{00000000-0005-0000-0000-000092010000}"/>
    <cellStyle name="Output Amounts" xfId="403" xr:uid="{00000000-0005-0000-0000-000093010000}"/>
    <cellStyle name="Output Column Headings" xfId="404" xr:uid="{00000000-0005-0000-0000-000094010000}"/>
    <cellStyle name="Output Line Items" xfId="405" xr:uid="{00000000-0005-0000-0000-000095010000}"/>
    <cellStyle name="Output Report Heading" xfId="406" xr:uid="{00000000-0005-0000-0000-000096010000}"/>
    <cellStyle name="Output Report Title" xfId="407" xr:uid="{00000000-0005-0000-0000-000097010000}"/>
    <cellStyle name="P" xfId="408" xr:uid="{00000000-0005-0000-0000-000098010000}"/>
    <cellStyle name="P 2" xfId="409" xr:uid="{00000000-0005-0000-0000-000099010000}"/>
    <cellStyle name="Percent" xfId="1" builtinId="5"/>
    <cellStyle name="Percent [2]" xfId="410" xr:uid="{00000000-0005-0000-0000-00009B010000}"/>
    <cellStyle name="Percent 10" xfId="411" xr:uid="{00000000-0005-0000-0000-00009C010000}"/>
    <cellStyle name="Percent 11" xfId="412" xr:uid="{00000000-0005-0000-0000-00009D010000}"/>
    <cellStyle name="Percent 12" xfId="413" xr:uid="{00000000-0005-0000-0000-00009E010000}"/>
    <cellStyle name="Percent 13" xfId="414" xr:uid="{00000000-0005-0000-0000-00009F010000}"/>
    <cellStyle name="Percent 14" xfId="415" xr:uid="{00000000-0005-0000-0000-0000A0010000}"/>
    <cellStyle name="Percent 15" xfId="416" xr:uid="{00000000-0005-0000-0000-0000A1010000}"/>
    <cellStyle name="Percent 2" xfId="417" xr:uid="{00000000-0005-0000-0000-0000A2010000}"/>
    <cellStyle name="Percent 2 2" xfId="418" xr:uid="{00000000-0005-0000-0000-0000A3010000}"/>
    <cellStyle name="Percent 3" xfId="419" xr:uid="{00000000-0005-0000-0000-0000A4010000}"/>
    <cellStyle name="Percent 3 2" xfId="420" xr:uid="{00000000-0005-0000-0000-0000A5010000}"/>
    <cellStyle name="Percent 4" xfId="421" xr:uid="{00000000-0005-0000-0000-0000A6010000}"/>
    <cellStyle name="Percent 4 2" xfId="422" xr:uid="{00000000-0005-0000-0000-0000A7010000}"/>
    <cellStyle name="Percent 5" xfId="423" xr:uid="{00000000-0005-0000-0000-0000A8010000}"/>
    <cellStyle name="Percent 6" xfId="424" xr:uid="{00000000-0005-0000-0000-0000A9010000}"/>
    <cellStyle name="Percent 6 2" xfId="425" xr:uid="{00000000-0005-0000-0000-0000AA010000}"/>
    <cellStyle name="Percent 7" xfId="426" xr:uid="{00000000-0005-0000-0000-0000AB010000}"/>
    <cellStyle name="Percent 8" xfId="427" xr:uid="{00000000-0005-0000-0000-0000AC010000}"/>
    <cellStyle name="Percent 9" xfId="428" xr:uid="{00000000-0005-0000-0000-0000AD010000}"/>
    <cellStyle name="Refdb standard" xfId="429" xr:uid="{00000000-0005-0000-0000-0000AE010000}"/>
    <cellStyle name="ReportData" xfId="430" xr:uid="{00000000-0005-0000-0000-0000AF010000}"/>
    <cellStyle name="ReportElements" xfId="431" xr:uid="{00000000-0005-0000-0000-0000B0010000}"/>
    <cellStyle name="ReportHeader" xfId="432" xr:uid="{00000000-0005-0000-0000-0000B1010000}"/>
    <cellStyle name="Row_CategoryHeadings" xfId="433" xr:uid="{00000000-0005-0000-0000-0000B2010000}"/>
    <cellStyle name="SAPBEXaggData" xfId="434" xr:uid="{00000000-0005-0000-0000-0000B3010000}"/>
    <cellStyle name="SAPBEXaggDataEmph" xfId="435" xr:uid="{00000000-0005-0000-0000-0000B4010000}"/>
    <cellStyle name="SAPBEXaggItem" xfId="436" xr:uid="{00000000-0005-0000-0000-0000B5010000}"/>
    <cellStyle name="SAPBEXaggItemX" xfId="437" xr:uid="{00000000-0005-0000-0000-0000B6010000}"/>
    <cellStyle name="SAPBEXchaText" xfId="438" xr:uid="{00000000-0005-0000-0000-0000B7010000}"/>
    <cellStyle name="SAPBEXexcBad7" xfId="439" xr:uid="{00000000-0005-0000-0000-0000B8010000}"/>
    <cellStyle name="SAPBEXexcBad8" xfId="440" xr:uid="{00000000-0005-0000-0000-0000B9010000}"/>
    <cellStyle name="SAPBEXexcBad9" xfId="441" xr:uid="{00000000-0005-0000-0000-0000BA010000}"/>
    <cellStyle name="SAPBEXexcCritical4" xfId="442" xr:uid="{00000000-0005-0000-0000-0000BB010000}"/>
    <cellStyle name="SAPBEXexcCritical5" xfId="443" xr:uid="{00000000-0005-0000-0000-0000BC010000}"/>
    <cellStyle name="SAPBEXexcCritical6" xfId="444" xr:uid="{00000000-0005-0000-0000-0000BD010000}"/>
    <cellStyle name="SAPBEXexcGood1" xfId="445" xr:uid="{00000000-0005-0000-0000-0000BE010000}"/>
    <cellStyle name="SAPBEXexcGood2" xfId="446" xr:uid="{00000000-0005-0000-0000-0000BF010000}"/>
    <cellStyle name="SAPBEXexcGood3" xfId="447" xr:uid="{00000000-0005-0000-0000-0000C0010000}"/>
    <cellStyle name="SAPBEXfilterDrill" xfId="448" xr:uid="{00000000-0005-0000-0000-0000C1010000}"/>
    <cellStyle name="SAPBEXfilterItem" xfId="449" xr:uid="{00000000-0005-0000-0000-0000C2010000}"/>
    <cellStyle name="SAPBEXfilterText" xfId="450" xr:uid="{00000000-0005-0000-0000-0000C3010000}"/>
    <cellStyle name="SAPBEXformats" xfId="451" xr:uid="{00000000-0005-0000-0000-0000C4010000}"/>
    <cellStyle name="SAPBEXheaderItem" xfId="452" xr:uid="{00000000-0005-0000-0000-0000C5010000}"/>
    <cellStyle name="SAPBEXheaderText" xfId="453" xr:uid="{00000000-0005-0000-0000-0000C6010000}"/>
    <cellStyle name="SAPBEXHLevel0" xfId="454" xr:uid="{00000000-0005-0000-0000-0000C7010000}"/>
    <cellStyle name="SAPBEXHLevel0X" xfId="455" xr:uid="{00000000-0005-0000-0000-0000C8010000}"/>
    <cellStyle name="SAPBEXHLevel1" xfId="456" xr:uid="{00000000-0005-0000-0000-0000C9010000}"/>
    <cellStyle name="SAPBEXHLevel1X" xfId="457" xr:uid="{00000000-0005-0000-0000-0000CA010000}"/>
    <cellStyle name="SAPBEXHLevel2" xfId="458" xr:uid="{00000000-0005-0000-0000-0000CB010000}"/>
    <cellStyle name="SAPBEXHLevel2X" xfId="459" xr:uid="{00000000-0005-0000-0000-0000CC010000}"/>
    <cellStyle name="SAPBEXHLevel3" xfId="460" xr:uid="{00000000-0005-0000-0000-0000CD010000}"/>
    <cellStyle name="SAPBEXHLevel3X" xfId="461" xr:uid="{00000000-0005-0000-0000-0000CE010000}"/>
    <cellStyle name="SAPBEXresData" xfId="462" xr:uid="{00000000-0005-0000-0000-0000CF010000}"/>
    <cellStyle name="SAPBEXresDataEmph" xfId="463" xr:uid="{00000000-0005-0000-0000-0000D0010000}"/>
    <cellStyle name="SAPBEXresItem" xfId="464" xr:uid="{00000000-0005-0000-0000-0000D1010000}"/>
    <cellStyle name="SAPBEXresItemX" xfId="465" xr:uid="{00000000-0005-0000-0000-0000D2010000}"/>
    <cellStyle name="SAPBEXstdData" xfId="466" xr:uid="{00000000-0005-0000-0000-0000D3010000}"/>
    <cellStyle name="SAPBEXstdDataEmph" xfId="467" xr:uid="{00000000-0005-0000-0000-0000D4010000}"/>
    <cellStyle name="SAPBEXstdItem" xfId="468" xr:uid="{00000000-0005-0000-0000-0000D5010000}"/>
    <cellStyle name="SAPBEXstdItemX" xfId="469" xr:uid="{00000000-0005-0000-0000-0000D6010000}"/>
    <cellStyle name="SAPBEXtitle" xfId="470" xr:uid="{00000000-0005-0000-0000-0000D7010000}"/>
    <cellStyle name="SAPBEXundefined" xfId="471" xr:uid="{00000000-0005-0000-0000-0000D8010000}"/>
    <cellStyle name="Source" xfId="472" xr:uid="{00000000-0005-0000-0000-0000D9010000}"/>
    <cellStyle name="Source 2" xfId="473" xr:uid="{00000000-0005-0000-0000-0000DA010000}"/>
    <cellStyle name="Style 1" xfId="474" xr:uid="{00000000-0005-0000-0000-0000DB010000}"/>
    <cellStyle name="Style 1 2" xfId="475" xr:uid="{00000000-0005-0000-0000-0000DC010000}"/>
    <cellStyle name="Style1" xfId="476" xr:uid="{00000000-0005-0000-0000-0000DD010000}"/>
    <cellStyle name="Style1 2" xfId="477" xr:uid="{00000000-0005-0000-0000-0000DE010000}"/>
    <cellStyle name="Style2" xfId="478" xr:uid="{00000000-0005-0000-0000-0000DF010000}"/>
    <cellStyle name="Style3" xfId="479" xr:uid="{00000000-0005-0000-0000-0000E0010000}"/>
    <cellStyle name="Style4" xfId="480" xr:uid="{00000000-0005-0000-0000-0000E1010000}"/>
    <cellStyle name="Style5" xfId="481" xr:uid="{00000000-0005-0000-0000-0000E2010000}"/>
    <cellStyle name="Style6" xfId="482" xr:uid="{00000000-0005-0000-0000-0000E3010000}"/>
    <cellStyle name="Table Cells" xfId="483" xr:uid="{00000000-0005-0000-0000-0000E4010000}"/>
    <cellStyle name="Table Column Headings" xfId="484" xr:uid="{00000000-0005-0000-0000-0000E5010000}"/>
    <cellStyle name="Table Footnote" xfId="485" xr:uid="{00000000-0005-0000-0000-0000E6010000}"/>
    <cellStyle name="Table Footnote 2" xfId="486" xr:uid="{00000000-0005-0000-0000-0000E7010000}"/>
    <cellStyle name="Table Footnote 2 2" xfId="487" xr:uid="{00000000-0005-0000-0000-0000E8010000}"/>
    <cellStyle name="Table Footnote_Table 5.6 sales of assets 23Feb2010" xfId="488" xr:uid="{00000000-0005-0000-0000-0000E9010000}"/>
    <cellStyle name="Table Header" xfId="489" xr:uid="{00000000-0005-0000-0000-0000EA010000}"/>
    <cellStyle name="Table Header 2" xfId="490" xr:uid="{00000000-0005-0000-0000-0000EB010000}"/>
    <cellStyle name="Table Header 2 2" xfId="491" xr:uid="{00000000-0005-0000-0000-0000EC010000}"/>
    <cellStyle name="Table Header_Table 5.6 sales of assets 23Feb2010" xfId="492" xr:uid="{00000000-0005-0000-0000-0000ED010000}"/>
    <cellStyle name="Table Heading 1" xfId="493" xr:uid="{00000000-0005-0000-0000-0000EE010000}"/>
    <cellStyle name="Table Heading 1 2" xfId="494" xr:uid="{00000000-0005-0000-0000-0000EF010000}"/>
    <cellStyle name="Table Heading 1 2 2" xfId="495" xr:uid="{00000000-0005-0000-0000-0000F0010000}"/>
    <cellStyle name="Table Heading 1_Table 5.6 sales of assets 23Feb2010" xfId="496" xr:uid="{00000000-0005-0000-0000-0000F1010000}"/>
    <cellStyle name="Table Heading 2" xfId="497" xr:uid="{00000000-0005-0000-0000-0000F2010000}"/>
    <cellStyle name="Table Heading 2 2" xfId="498" xr:uid="{00000000-0005-0000-0000-0000F3010000}"/>
    <cellStyle name="Table Heading 2_Table 5.6 sales of assets 23Feb2010" xfId="499" xr:uid="{00000000-0005-0000-0000-0000F4010000}"/>
    <cellStyle name="Table Number" xfId="500" xr:uid="{00000000-0005-0000-0000-0000F5010000}"/>
    <cellStyle name="Table Of Which" xfId="501" xr:uid="{00000000-0005-0000-0000-0000F6010000}"/>
    <cellStyle name="Table Of Which 2" xfId="502" xr:uid="{00000000-0005-0000-0000-0000F7010000}"/>
    <cellStyle name="Table Of Which_Table 5.6 sales of assets 23Feb2010" xfId="503" xr:uid="{00000000-0005-0000-0000-0000F8010000}"/>
    <cellStyle name="Table Row Billions" xfId="504" xr:uid="{00000000-0005-0000-0000-0000F9010000}"/>
    <cellStyle name="Table Row Billions 2" xfId="505" xr:uid="{00000000-0005-0000-0000-0000FA010000}"/>
    <cellStyle name="Table Row Billions Check" xfId="506" xr:uid="{00000000-0005-0000-0000-0000FB010000}"/>
    <cellStyle name="Table Row Billions Check 2" xfId="507" xr:uid="{00000000-0005-0000-0000-0000FC010000}"/>
    <cellStyle name="Table Row Billions Check 3" xfId="508" xr:uid="{00000000-0005-0000-0000-0000FD010000}"/>
    <cellStyle name="Table Row Billions Check_asset sales" xfId="509" xr:uid="{00000000-0005-0000-0000-0000FE010000}"/>
    <cellStyle name="Table Row Billions_Table 5.6 sales of assets 23Feb2010" xfId="510" xr:uid="{00000000-0005-0000-0000-0000FF010000}"/>
    <cellStyle name="Table Row Headings" xfId="511" xr:uid="{00000000-0005-0000-0000-000000020000}"/>
    <cellStyle name="Table Row Millions" xfId="512" xr:uid="{00000000-0005-0000-0000-000001020000}"/>
    <cellStyle name="Table Row Millions 2" xfId="513" xr:uid="{00000000-0005-0000-0000-000002020000}"/>
    <cellStyle name="Table Row Millions 2 2" xfId="514" xr:uid="{00000000-0005-0000-0000-000003020000}"/>
    <cellStyle name="Table Row Millions Check" xfId="515" xr:uid="{00000000-0005-0000-0000-000004020000}"/>
    <cellStyle name="Table Row Millions Check 2" xfId="516" xr:uid="{00000000-0005-0000-0000-000005020000}"/>
    <cellStyle name="Table Row Millions Check 3" xfId="517" xr:uid="{00000000-0005-0000-0000-000006020000}"/>
    <cellStyle name="Table Row Millions Check 4" xfId="518" xr:uid="{00000000-0005-0000-0000-000007020000}"/>
    <cellStyle name="Table Row Millions Check 6" xfId="519" xr:uid="{00000000-0005-0000-0000-000008020000}"/>
    <cellStyle name="Table Row Millions Check_asset sales" xfId="520" xr:uid="{00000000-0005-0000-0000-000009020000}"/>
    <cellStyle name="Table Row Millions_Table 5.6 sales of assets 23Feb2010" xfId="521" xr:uid="{00000000-0005-0000-0000-00000A020000}"/>
    <cellStyle name="Table Row Percentage" xfId="522" xr:uid="{00000000-0005-0000-0000-00000B020000}"/>
    <cellStyle name="Table Row Percentage 2" xfId="523" xr:uid="{00000000-0005-0000-0000-00000C020000}"/>
    <cellStyle name="Table Row Percentage Check" xfId="524" xr:uid="{00000000-0005-0000-0000-00000D020000}"/>
    <cellStyle name="Table Row Percentage Check 2" xfId="525" xr:uid="{00000000-0005-0000-0000-00000E020000}"/>
    <cellStyle name="Table Row Percentage Check 3" xfId="526" xr:uid="{00000000-0005-0000-0000-00000F020000}"/>
    <cellStyle name="Table Row Percentage Check_asset sales" xfId="527" xr:uid="{00000000-0005-0000-0000-000010020000}"/>
    <cellStyle name="Table Row Percentage_Table 5.6 sales of assets 23Feb2010" xfId="528" xr:uid="{00000000-0005-0000-0000-000011020000}"/>
    <cellStyle name="Table Title" xfId="529" xr:uid="{00000000-0005-0000-0000-000012020000}"/>
    <cellStyle name="Table Total Billions" xfId="530" xr:uid="{00000000-0005-0000-0000-000013020000}"/>
    <cellStyle name="Table Total Billions 2" xfId="531" xr:uid="{00000000-0005-0000-0000-000014020000}"/>
    <cellStyle name="Table Total Billions_Table 5.6 sales of assets 23Feb2010" xfId="532" xr:uid="{00000000-0005-0000-0000-000015020000}"/>
    <cellStyle name="Table Total Millions" xfId="533" xr:uid="{00000000-0005-0000-0000-000016020000}"/>
    <cellStyle name="Table Total Millions 2" xfId="534" xr:uid="{00000000-0005-0000-0000-000017020000}"/>
    <cellStyle name="Table Total Millions 2 2" xfId="535" xr:uid="{00000000-0005-0000-0000-000018020000}"/>
    <cellStyle name="Table Total Millions_Table 5.6 sales of assets 23Feb2010" xfId="536" xr:uid="{00000000-0005-0000-0000-000019020000}"/>
    <cellStyle name="Table Total Percentage" xfId="537" xr:uid="{00000000-0005-0000-0000-00001A020000}"/>
    <cellStyle name="Table Total Percentage 2" xfId="538" xr:uid="{00000000-0005-0000-0000-00001B020000}"/>
    <cellStyle name="Table Total Percentage_Table 5.6 sales of assets 23Feb2010" xfId="539" xr:uid="{00000000-0005-0000-0000-00001C020000}"/>
    <cellStyle name="Table Units" xfId="540" xr:uid="{00000000-0005-0000-0000-00001D020000}"/>
    <cellStyle name="Table Units 2" xfId="541" xr:uid="{00000000-0005-0000-0000-00001E020000}"/>
    <cellStyle name="Table Units 2 2" xfId="542" xr:uid="{00000000-0005-0000-0000-00001F020000}"/>
    <cellStyle name="Table Units_Table 5.6 sales of assets 23Feb2010" xfId="543" xr:uid="{00000000-0005-0000-0000-000020020000}"/>
    <cellStyle name="Table_Name" xfId="544" xr:uid="{00000000-0005-0000-0000-000021020000}"/>
    <cellStyle name="Times New Roman" xfId="545" xr:uid="{00000000-0005-0000-0000-000022020000}"/>
    <cellStyle name="Title 2" xfId="546" xr:uid="{00000000-0005-0000-0000-000023020000}"/>
    <cellStyle name="Title 3" xfId="547" xr:uid="{00000000-0005-0000-0000-000024020000}"/>
    <cellStyle name="Title 4" xfId="548" xr:uid="{00000000-0005-0000-0000-000025020000}"/>
    <cellStyle name="Total 2" xfId="549" xr:uid="{00000000-0005-0000-0000-000026020000}"/>
    <cellStyle name="Total 3" xfId="550" xr:uid="{00000000-0005-0000-0000-000027020000}"/>
    <cellStyle name="Warning Text 2" xfId="551" xr:uid="{00000000-0005-0000-0000-000028020000}"/>
    <cellStyle name="Warning Text 3" xfId="552" xr:uid="{00000000-0005-0000-0000-000029020000}"/>
    <cellStyle name="Warnings" xfId="553" xr:uid="{00000000-0005-0000-0000-00002A020000}"/>
    <cellStyle name="Warnings 2" xfId="554" xr:uid="{00000000-0005-0000-0000-00002B020000}"/>
    <cellStyle name="whole number" xfId="555" xr:uid="{00000000-0005-0000-0000-00002C020000}"/>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FF00"/>
    <pageSetUpPr autoPageBreaks="0"/>
  </sheetPr>
  <dimension ref="A1:AA415"/>
  <sheetViews>
    <sheetView showGridLines="0" tabSelected="1" zoomScaleNormal="100" workbookViewId="0">
      <selection activeCell="B5" sqref="B5:G5"/>
    </sheetView>
  </sheetViews>
  <sheetFormatPr defaultColWidth="9.109375" defaultRowHeight="14.4" x14ac:dyDescent="0.3"/>
  <cols>
    <col min="1" max="1" width="9.109375" style="8"/>
    <col min="2" max="2" width="9" style="95" customWidth="1"/>
    <col min="3" max="3" width="73" style="95" bestFit="1" customWidth="1"/>
    <col min="4" max="4" width="10.33203125" style="96" customWidth="1"/>
    <col min="5" max="5" width="17.5546875" style="95" customWidth="1"/>
    <col min="6" max="6" width="18.6640625" style="95" customWidth="1"/>
    <col min="7" max="8" width="10.109375" style="95" bestFit="1" customWidth="1"/>
    <col min="9" max="10" width="17.88671875" style="95" hidden="1" customWidth="1"/>
    <col min="11" max="11" width="9.33203125" style="95" bestFit="1" customWidth="1"/>
    <col min="12" max="16384" width="9.109375" style="95"/>
  </cols>
  <sheetData>
    <row r="1" spans="2:27" s="1" customFormat="1" x14ac:dyDescent="0.3">
      <c r="D1" s="58"/>
      <c r="H1" s="21"/>
      <c r="I1" s="21"/>
      <c r="J1" s="21"/>
      <c r="K1" s="21"/>
      <c r="L1" s="21"/>
      <c r="M1" s="21"/>
      <c r="N1" s="21"/>
      <c r="O1" s="21"/>
      <c r="P1" s="21"/>
      <c r="Q1" s="2"/>
      <c r="R1" s="2"/>
      <c r="S1" s="2"/>
      <c r="T1" s="2"/>
      <c r="U1" s="2"/>
      <c r="V1" s="2"/>
      <c r="W1" s="2"/>
      <c r="X1" s="2"/>
      <c r="Y1" s="2"/>
      <c r="Z1" s="2"/>
      <c r="AA1" s="2"/>
    </row>
    <row r="2" spans="2:27" s="1" customFormat="1" ht="17.399999999999999" x14ac:dyDescent="0.3">
      <c r="B2" s="3" t="s">
        <v>0</v>
      </c>
      <c r="D2" s="58"/>
      <c r="H2" s="21"/>
      <c r="I2" s="21"/>
      <c r="J2" s="21"/>
      <c r="K2" s="21"/>
      <c r="L2" s="21"/>
      <c r="M2" s="21"/>
      <c r="N2" s="21"/>
      <c r="O2" s="21"/>
      <c r="P2" s="21"/>
      <c r="Q2" s="2"/>
      <c r="R2" s="2"/>
      <c r="S2" s="2"/>
      <c r="T2" s="2"/>
      <c r="U2" s="2"/>
      <c r="V2" s="2"/>
      <c r="W2" s="2"/>
      <c r="X2" s="2"/>
      <c r="Y2" s="2"/>
      <c r="Z2" s="2"/>
      <c r="AA2" s="2"/>
    </row>
    <row r="3" spans="2:27" s="1" customFormat="1" x14ac:dyDescent="0.3">
      <c r="C3" s="4"/>
      <c r="D3" s="58"/>
      <c r="E3" s="5"/>
      <c r="F3" s="5"/>
      <c r="H3" s="21"/>
      <c r="I3" s="21"/>
      <c r="J3" s="21"/>
      <c r="K3" s="21"/>
      <c r="L3" s="21"/>
      <c r="M3" s="21"/>
      <c r="N3" s="21"/>
      <c r="O3" s="21"/>
      <c r="P3" s="21"/>
      <c r="Q3" s="2"/>
      <c r="R3" s="2"/>
      <c r="S3" s="2"/>
      <c r="T3" s="2"/>
      <c r="U3" s="2"/>
      <c r="V3" s="2"/>
      <c r="W3" s="2"/>
      <c r="X3" s="2"/>
      <c r="Y3" s="2"/>
      <c r="Z3" s="2"/>
      <c r="AA3" s="2"/>
    </row>
    <row r="4" spans="2:27" s="1" customFormat="1" ht="15" thickBot="1" x14ac:dyDescent="0.35">
      <c r="B4" s="6" t="s">
        <v>751</v>
      </c>
      <c r="C4" s="7"/>
      <c r="D4" s="58"/>
      <c r="H4" s="21"/>
      <c r="I4" s="21"/>
      <c r="J4" s="21"/>
      <c r="K4" s="21"/>
      <c r="L4" s="21"/>
      <c r="M4" s="21"/>
      <c r="N4" s="21"/>
      <c r="O4" s="21"/>
      <c r="P4" s="21"/>
      <c r="Q4" s="2"/>
      <c r="R4" s="2"/>
      <c r="S4" s="2"/>
      <c r="T4" s="2"/>
      <c r="U4" s="2"/>
      <c r="V4" s="2"/>
      <c r="W4" s="2"/>
      <c r="X4" s="2"/>
      <c r="Y4" s="2"/>
      <c r="Z4" s="2"/>
      <c r="AA4" s="2"/>
    </row>
    <row r="5" spans="2:27" s="1" customFormat="1" ht="15" thickBot="1" x14ac:dyDescent="0.35">
      <c r="B5" s="110" t="s">
        <v>7</v>
      </c>
      <c r="C5" s="111"/>
      <c r="D5" s="111"/>
      <c r="E5" s="111"/>
      <c r="F5" s="111"/>
      <c r="G5" s="112"/>
      <c r="H5" s="54"/>
      <c r="I5" s="21" t="str">
        <f>INDEX($B$22:$B$398,MATCH($B$5,$C$22:$C$398,0))</f>
        <v>TE</v>
      </c>
      <c r="J5" s="21"/>
      <c r="K5" s="21"/>
      <c r="L5" s="21"/>
      <c r="M5" s="21"/>
      <c r="N5" s="21"/>
      <c r="O5" s="21"/>
      <c r="P5" s="21"/>
      <c r="Q5" s="2"/>
      <c r="R5" s="2"/>
      <c r="S5" s="2"/>
      <c r="T5" s="2"/>
      <c r="U5" s="2"/>
      <c r="V5" s="2"/>
      <c r="W5" s="2"/>
      <c r="X5" s="2"/>
      <c r="Y5" s="2"/>
      <c r="Z5" s="2"/>
      <c r="AA5" s="2"/>
    </row>
    <row r="6" spans="2:27" s="1" customFormat="1" ht="15" thickBot="1" x14ac:dyDescent="0.35">
      <c r="C6" s="4"/>
      <c r="D6" s="58"/>
      <c r="H6" s="21"/>
      <c r="I6" s="54">
        <f>INDEX(Input!$Z$1:$Z$395,MATCH('Core Spending Power - Summary'!$I$5,Input!$A$1:$A$395,0))</f>
        <v>1</v>
      </c>
      <c r="J6" s="21"/>
      <c r="K6" s="21"/>
      <c r="L6" s="21"/>
      <c r="M6" s="21"/>
      <c r="N6" s="21"/>
      <c r="O6" s="21"/>
      <c r="P6" s="21"/>
      <c r="Q6" s="2"/>
      <c r="R6" s="2"/>
      <c r="S6" s="2"/>
      <c r="T6" s="2"/>
      <c r="U6" s="2"/>
      <c r="V6" s="2"/>
      <c r="W6" s="2"/>
      <c r="X6" s="2"/>
      <c r="Y6" s="2"/>
      <c r="Z6" s="2"/>
      <c r="AA6" s="2"/>
    </row>
    <row r="7" spans="2:27" s="1" customFormat="1" ht="15.75" customHeight="1" thickBot="1" x14ac:dyDescent="0.35">
      <c r="B7" s="113" t="s">
        <v>2</v>
      </c>
      <c r="C7" s="114"/>
      <c r="D7" s="114"/>
      <c r="E7" s="114"/>
      <c r="F7" s="114"/>
      <c r="G7" s="115"/>
      <c r="H7" s="21"/>
      <c r="I7" s="21"/>
      <c r="J7" s="21"/>
      <c r="K7" s="21"/>
      <c r="L7" s="21"/>
      <c r="M7" s="21"/>
      <c r="N7" s="21"/>
      <c r="O7" s="21"/>
      <c r="P7" s="21"/>
      <c r="Q7" s="2"/>
      <c r="R7" s="2"/>
      <c r="S7" s="2"/>
      <c r="T7" s="2"/>
      <c r="U7" s="2"/>
      <c r="V7" s="2"/>
      <c r="W7" s="2"/>
      <c r="X7" s="2"/>
      <c r="Y7" s="2"/>
      <c r="Z7" s="2"/>
      <c r="AA7" s="2"/>
    </row>
    <row r="8" spans="2:27" s="1" customFormat="1" x14ac:dyDescent="0.3">
      <c r="B8" s="9"/>
      <c r="C8" s="10"/>
      <c r="D8" s="59"/>
      <c r="E8" s="11"/>
      <c r="F8" s="11"/>
      <c r="G8" s="12"/>
      <c r="H8" s="21"/>
      <c r="I8" s="21"/>
      <c r="J8" s="21"/>
      <c r="K8" s="21"/>
      <c r="L8" s="21"/>
      <c r="M8" s="21"/>
      <c r="N8" s="21"/>
      <c r="O8" s="21"/>
      <c r="P8" s="21"/>
      <c r="Q8" s="2"/>
      <c r="R8" s="2"/>
      <c r="S8" s="2"/>
      <c r="T8" s="2"/>
      <c r="U8" s="2"/>
      <c r="V8" s="2"/>
      <c r="W8" s="2"/>
      <c r="X8" s="2"/>
      <c r="Y8" s="2"/>
      <c r="Z8" s="2"/>
      <c r="AA8" s="2"/>
    </row>
    <row r="9" spans="2:27" s="1" customFormat="1" x14ac:dyDescent="0.3">
      <c r="B9" s="9"/>
      <c r="C9" s="43"/>
      <c r="D9" s="60"/>
      <c r="E9" s="44" t="s">
        <v>3</v>
      </c>
      <c r="F9" s="45" t="s">
        <v>1589</v>
      </c>
      <c r="G9" s="12"/>
      <c r="H9" s="21"/>
      <c r="I9" s="76"/>
      <c r="J9" s="77"/>
      <c r="K9" s="77"/>
      <c r="L9" s="77"/>
      <c r="M9" s="77"/>
      <c r="N9" s="21"/>
      <c r="O9" s="21"/>
      <c r="P9" s="21"/>
      <c r="Q9" s="2"/>
      <c r="R9" s="2"/>
      <c r="S9" s="2"/>
      <c r="T9" s="2"/>
      <c r="U9" s="2"/>
      <c r="V9" s="2"/>
      <c r="W9" s="2"/>
      <c r="X9" s="2"/>
      <c r="Y9" s="2"/>
      <c r="Z9" s="2"/>
      <c r="AA9" s="2"/>
    </row>
    <row r="10" spans="2:27" s="1" customFormat="1" x14ac:dyDescent="0.3">
      <c r="B10" s="9"/>
      <c r="C10" s="13" t="s">
        <v>2</v>
      </c>
      <c r="D10" s="62" t="s">
        <v>4</v>
      </c>
      <c r="E10" s="52">
        <f>IF($I$6=2,"NA",INDEX(Input!$A$1:$Z$395,MATCH('Core Spending Power - Summary'!$I$5,Input!$A$1:$A$395,0),MATCH('Core Spending Power - Summary'!$I10,Input!$A$1:$Z$1,0)))</f>
        <v>46213.312838741855</v>
      </c>
      <c r="F10" s="53">
        <f>IF($I$6=0,"NA",INDEX(Input!$A$1:$Z$395,MATCH('Core Spending Power - Summary'!$I$5,Input!$A$1:$A$395,0),MATCH('Core Spending Power - Summary'!$J10,Input!$A$1:$Z$1,0)))</f>
        <v>49157.684207725222</v>
      </c>
      <c r="G10" s="12"/>
      <c r="H10" s="21"/>
      <c r="I10" s="21" t="s">
        <v>747</v>
      </c>
      <c r="J10" s="21" t="s">
        <v>1590</v>
      </c>
      <c r="K10" s="21"/>
      <c r="L10" s="21"/>
      <c r="M10" s="21"/>
      <c r="N10" s="21"/>
      <c r="O10" s="21"/>
      <c r="P10" s="21"/>
      <c r="Q10" s="2"/>
      <c r="R10" s="2"/>
      <c r="S10" s="2"/>
      <c r="T10" s="2"/>
      <c r="U10" s="2"/>
      <c r="V10" s="2"/>
      <c r="W10" s="2"/>
      <c r="X10" s="2"/>
      <c r="Y10" s="2"/>
      <c r="Z10" s="2"/>
      <c r="AA10" s="2"/>
    </row>
    <row r="11" spans="2:27" s="1" customFormat="1" x14ac:dyDescent="0.3">
      <c r="B11" s="9"/>
      <c r="C11" s="15" t="s">
        <v>1601</v>
      </c>
      <c r="D11" s="62"/>
      <c r="E11" s="52">
        <f>IF($I$6=2,"NA",INDEX(Input!$A$1:$Z$395,MATCH('Core Spending Power - Summary'!$I$5,Input!$A$1:$A$395,0),MATCH('Core Spending Power - Summary'!$I11,Input!$A$1:$Z$1,0)))</f>
        <v>24549014</v>
      </c>
      <c r="F11" s="53">
        <f>IF($I$6=0,"NA",INDEX(Input!$A$1:$Z$395,MATCH('Core Spending Power - Summary'!$I$5,Input!$A$1:$A$395,0),MATCH('Core Spending Power - Summary'!$J11,Input!$A$1:$Z$1,0)))</f>
        <v>24549014</v>
      </c>
      <c r="G11" s="14"/>
      <c r="H11" s="21"/>
      <c r="I11" s="21" t="s">
        <v>769</v>
      </c>
      <c r="J11" s="21" t="s">
        <v>1591</v>
      </c>
      <c r="K11" s="21"/>
      <c r="L11" s="21"/>
      <c r="M11" s="21"/>
      <c r="N11" s="21"/>
      <c r="O11" s="21"/>
      <c r="P11" s="21"/>
      <c r="Q11" s="2"/>
      <c r="R11" s="2"/>
      <c r="S11" s="2"/>
      <c r="T11" s="2"/>
      <c r="U11" s="2"/>
      <c r="V11" s="2"/>
      <c r="W11" s="2"/>
      <c r="X11" s="2"/>
      <c r="Y11" s="2"/>
      <c r="Z11" s="2"/>
      <c r="AA11" s="2"/>
    </row>
    <row r="12" spans="2:27" s="1" customFormat="1" x14ac:dyDescent="0.3">
      <c r="B12" s="9"/>
      <c r="C12" s="46" t="s">
        <v>5</v>
      </c>
      <c r="D12" s="63" t="s">
        <v>6</v>
      </c>
      <c r="E12" s="47">
        <f>IF($I$6=2,"NA",INDEX(Input!$A$1:$Z$395,MATCH('Core Spending Power - Summary'!$I$5,Input!$A$1:$A$395,0),MATCH('Core Spending Power - Summary'!$I12,Input!$A$1:$Z$1,0)))</f>
        <v>1882.4916079620082</v>
      </c>
      <c r="F12" s="75">
        <f>IF($I$6=0,"NA",INDEX(Input!$A$1:$Z$395,MATCH('Core Spending Power - Summary'!$I$5,Input!$A$1:$A$395,0),MATCH('Core Spending Power - Summary'!$J12,Input!$A$1:$Z$1,0)))</f>
        <v>2002.430085694082</v>
      </c>
      <c r="G12" s="12"/>
      <c r="H12" s="21"/>
      <c r="I12" s="21" t="s">
        <v>749</v>
      </c>
      <c r="J12" s="21" t="s">
        <v>1592</v>
      </c>
      <c r="K12" s="21"/>
      <c r="L12" s="21"/>
      <c r="M12" s="21"/>
      <c r="N12" s="21"/>
      <c r="O12" s="21"/>
      <c r="P12" s="21"/>
      <c r="Q12" s="2"/>
      <c r="R12" s="2"/>
      <c r="S12" s="2"/>
      <c r="T12" s="2"/>
      <c r="U12" s="2"/>
      <c r="V12" s="2"/>
      <c r="W12" s="2"/>
      <c r="X12" s="2"/>
      <c r="Y12" s="2"/>
      <c r="Z12" s="2"/>
      <c r="AA12" s="2"/>
    </row>
    <row r="13" spans="2:27" s="1" customFormat="1" ht="15" thickBot="1" x14ac:dyDescent="0.35">
      <c r="B13" s="16"/>
      <c r="C13" s="17"/>
      <c r="D13" s="61"/>
      <c r="E13" s="18"/>
      <c r="F13" s="18"/>
      <c r="G13" s="19"/>
      <c r="H13" s="21"/>
      <c r="I13" s="21"/>
      <c r="J13" s="21"/>
      <c r="K13" s="21"/>
      <c r="L13" s="21"/>
      <c r="M13" s="21"/>
      <c r="N13" s="21"/>
      <c r="O13" s="21"/>
      <c r="P13" s="21"/>
      <c r="Q13" s="2"/>
      <c r="R13" s="2"/>
      <c r="S13" s="2"/>
      <c r="T13" s="2"/>
      <c r="U13" s="2"/>
      <c r="V13" s="2"/>
      <c r="W13" s="2"/>
      <c r="X13" s="2"/>
      <c r="Y13" s="2"/>
      <c r="Z13" s="2"/>
      <c r="AA13" s="2"/>
    </row>
    <row r="14" spans="2:27" s="1" customFormat="1" x14ac:dyDescent="0.3">
      <c r="D14" s="58"/>
      <c r="H14" s="21"/>
      <c r="I14" s="21"/>
      <c r="J14" s="21"/>
      <c r="K14" s="21"/>
      <c r="L14" s="21"/>
      <c r="M14" s="21"/>
      <c r="N14" s="21"/>
      <c r="O14" s="21"/>
      <c r="P14" s="21"/>
      <c r="Q14" s="2"/>
      <c r="R14" s="2"/>
      <c r="S14" s="2"/>
      <c r="T14" s="2"/>
      <c r="U14" s="2"/>
      <c r="V14" s="2"/>
      <c r="W14" s="2"/>
      <c r="X14" s="2"/>
      <c r="Y14" s="2"/>
      <c r="Z14" s="2"/>
      <c r="AA14" s="2"/>
    </row>
    <row r="15" spans="2:27" s="1" customFormat="1" ht="35.25" customHeight="1" x14ac:dyDescent="0.3">
      <c r="B15" s="109" t="s">
        <v>1600</v>
      </c>
      <c r="C15" s="109"/>
      <c r="D15" s="109"/>
      <c r="E15" s="109"/>
      <c r="F15" s="109"/>
      <c r="G15" s="109"/>
      <c r="H15" s="21"/>
      <c r="I15" s="21"/>
      <c r="J15" s="21"/>
      <c r="K15" s="21"/>
      <c r="L15" s="21"/>
      <c r="M15" s="21"/>
      <c r="N15" s="21"/>
      <c r="O15" s="21"/>
      <c r="P15" s="21"/>
      <c r="Q15" s="2"/>
      <c r="R15" s="2"/>
      <c r="S15" s="2"/>
      <c r="T15" s="2"/>
      <c r="U15" s="2"/>
      <c r="V15" s="2"/>
      <c r="W15" s="2"/>
      <c r="X15" s="2"/>
      <c r="Y15" s="2"/>
      <c r="Z15" s="2"/>
      <c r="AA15" s="2"/>
    </row>
    <row r="16" spans="2:27" s="1" customFormat="1" ht="72" customHeight="1" x14ac:dyDescent="0.3">
      <c r="B16" s="109" t="s">
        <v>1602</v>
      </c>
      <c r="C16" s="109"/>
      <c r="D16" s="109"/>
      <c r="E16" s="109"/>
      <c r="F16" s="109"/>
      <c r="G16" s="109"/>
      <c r="H16" s="78"/>
      <c r="I16" s="78"/>
      <c r="J16" s="78"/>
      <c r="K16" s="78"/>
      <c r="L16" s="21"/>
      <c r="M16" s="21"/>
      <c r="N16" s="21"/>
      <c r="O16" s="21"/>
      <c r="P16" s="21"/>
      <c r="Q16" s="2"/>
      <c r="R16" s="2"/>
      <c r="S16" s="2"/>
      <c r="T16" s="2"/>
      <c r="U16" s="2"/>
      <c r="V16" s="2"/>
      <c r="W16" s="2"/>
      <c r="X16" s="2"/>
      <c r="Y16" s="2"/>
      <c r="Z16" s="2"/>
      <c r="AA16" s="2"/>
    </row>
    <row r="17" spans="1:11" ht="63.75" customHeight="1" x14ac:dyDescent="0.3">
      <c r="A17" s="21"/>
      <c r="B17" s="108" t="str">
        <f>IF(OR($I$6=0,$I$6=2),INDEX($F$22:$F$398,MATCH($I$5,$B$22:$B$398,0)),"")</f>
        <v/>
      </c>
      <c r="C17" s="108"/>
      <c r="D17" s="108"/>
      <c r="E17" s="108"/>
      <c r="F17" s="108"/>
      <c r="G17" s="108"/>
      <c r="H17" s="94"/>
      <c r="I17" s="94"/>
      <c r="J17" s="94"/>
      <c r="K17" s="94"/>
    </row>
    <row r="18" spans="1:11" x14ac:dyDescent="0.3">
      <c r="A18" s="21"/>
      <c r="H18" s="94"/>
      <c r="I18" s="94"/>
      <c r="J18" s="94"/>
      <c r="K18" s="94"/>
    </row>
    <row r="19" spans="1:11" x14ac:dyDescent="0.3">
      <c r="A19" s="21"/>
      <c r="C19" s="20"/>
      <c r="D19" s="97"/>
      <c r="G19" s="94"/>
      <c r="H19" s="94"/>
      <c r="I19" s="94"/>
      <c r="J19" s="94"/>
      <c r="K19" s="94"/>
    </row>
    <row r="20" spans="1:11" x14ac:dyDescent="0.3">
      <c r="A20" s="21"/>
      <c r="C20" s="109"/>
      <c r="D20" s="109"/>
      <c r="E20" s="109"/>
      <c r="F20" s="109"/>
      <c r="G20" s="109"/>
      <c r="H20" s="109"/>
      <c r="I20" s="94"/>
    </row>
    <row r="21" spans="1:11" x14ac:dyDescent="0.3">
      <c r="A21" s="95"/>
      <c r="B21" s="109"/>
      <c r="C21" s="109"/>
      <c r="D21" s="109"/>
      <c r="E21" s="109"/>
      <c r="F21" s="109"/>
      <c r="G21" s="109"/>
      <c r="H21" s="94"/>
      <c r="I21" s="94"/>
      <c r="J21" s="94"/>
      <c r="K21" s="94"/>
    </row>
    <row r="22" spans="1:11" hidden="1" x14ac:dyDescent="0.3">
      <c r="A22" s="95"/>
      <c r="B22" s="95" t="s">
        <v>8</v>
      </c>
      <c r="C22" s="20" t="str">
        <f>INDEX(Input!$D$1:$D$395,MATCH('Core Spending Power - Summary'!$B22,Input!$A$1:$A$395,0))</f>
        <v>England</v>
      </c>
      <c r="D22" s="97"/>
      <c r="G22" s="94"/>
      <c r="H22" s="94"/>
      <c r="I22" s="94"/>
      <c r="J22" s="94"/>
      <c r="K22" s="94"/>
    </row>
    <row r="23" spans="1:11" hidden="1" x14ac:dyDescent="0.3">
      <c r="A23" s="95"/>
      <c r="C23" s="20"/>
      <c r="D23" s="97"/>
      <c r="G23" s="94"/>
      <c r="H23" s="94"/>
      <c r="I23" s="94"/>
      <c r="J23" s="94"/>
      <c r="K23" s="94"/>
    </row>
    <row r="24" spans="1:11" hidden="1" x14ac:dyDescent="0.3">
      <c r="A24" s="95"/>
      <c r="B24" s="105" t="s">
        <v>10</v>
      </c>
      <c r="C24" s="20" t="str">
        <f>INDEX(Input!$D$1:$D$395,MATCH('Core Spending Power - Summary'!$B24,Input!$A$1:$A$395,0))</f>
        <v>Adur</v>
      </c>
      <c r="D24" s="97"/>
      <c r="E24" s="95" t="s">
        <v>1587</v>
      </c>
    </row>
    <row r="25" spans="1:11" hidden="1" x14ac:dyDescent="0.3">
      <c r="A25" s="95"/>
      <c r="B25" s="105" t="s">
        <v>12</v>
      </c>
      <c r="C25" s="20" t="str">
        <f>INDEX(Input!$D$1:$D$395,MATCH('Core Spending Power - Summary'!$B25,Input!$A$1:$A$395,0))</f>
        <v>Allerdale</v>
      </c>
      <c r="D25" s="97"/>
      <c r="E25" s="95" t="s">
        <v>1587</v>
      </c>
    </row>
    <row r="26" spans="1:11" hidden="1" x14ac:dyDescent="0.3">
      <c r="A26" s="95"/>
      <c r="B26" s="105" t="s">
        <v>14</v>
      </c>
      <c r="C26" s="20" t="str">
        <f>INDEX(Input!$D$1:$D$395,MATCH('Core Spending Power - Summary'!$B26,Input!$A$1:$A$395,0))</f>
        <v>Amber Valley</v>
      </c>
      <c r="D26" s="97"/>
      <c r="E26" s="95" t="s">
        <v>1587</v>
      </c>
    </row>
    <row r="27" spans="1:11" hidden="1" x14ac:dyDescent="0.3">
      <c r="A27" s="95"/>
      <c r="B27" s="105" t="s">
        <v>15</v>
      </c>
      <c r="C27" s="20" t="str">
        <f>INDEX(Input!$D$1:$D$395,MATCH('Core Spending Power - Summary'!$B27,Input!$A$1:$A$395,0))</f>
        <v>Arun</v>
      </c>
      <c r="D27" s="97"/>
      <c r="E27" s="95" t="s">
        <v>1587</v>
      </c>
    </row>
    <row r="28" spans="1:11" hidden="1" x14ac:dyDescent="0.3">
      <c r="A28" s="95"/>
      <c r="B28" s="105" t="s">
        <v>17</v>
      </c>
      <c r="C28" s="20" t="str">
        <f>INDEX(Input!$D$1:$D$395,MATCH('Core Spending Power - Summary'!$B28,Input!$A$1:$A$395,0))</f>
        <v>Ashfield</v>
      </c>
      <c r="D28" s="97"/>
      <c r="E28" s="95" t="s">
        <v>1587</v>
      </c>
    </row>
    <row r="29" spans="1:11" hidden="1" x14ac:dyDescent="0.3">
      <c r="A29" s="95"/>
      <c r="B29" s="105" t="s">
        <v>19</v>
      </c>
      <c r="C29" s="20" t="str">
        <f>INDEX(Input!$D$1:$D$395,MATCH('Core Spending Power - Summary'!$B29,Input!$A$1:$A$395,0))</f>
        <v>Ashford</v>
      </c>
      <c r="D29" s="97"/>
      <c r="E29" s="95" t="s">
        <v>1587</v>
      </c>
    </row>
    <row r="30" spans="1:11" hidden="1" x14ac:dyDescent="0.3">
      <c r="A30" s="95"/>
      <c r="B30" s="105" t="s">
        <v>21</v>
      </c>
      <c r="C30" s="20" t="str">
        <f>INDEX(Input!$D$1:$D$395,MATCH('Core Spending Power - Summary'!$B30,Input!$A$1:$A$395,0))</f>
        <v>Avon Fire</v>
      </c>
      <c r="D30" s="97"/>
      <c r="E30" s="95" t="s">
        <v>1587</v>
      </c>
    </row>
    <row r="31" spans="1:11" hidden="1" x14ac:dyDescent="0.3">
      <c r="A31" s="95"/>
      <c r="B31" s="105" t="s">
        <v>23</v>
      </c>
      <c r="C31" s="20" t="str">
        <f>INDEX(Input!$D$1:$D$395,MATCH('Core Spending Power - Summary'!$B31,Input!$A$1:$A$395,0))</f>
        <v>Aylesbury Vale</v>
      </c>
      <c r="D31" s="97"/>
      <c r="E31" s="95" t="s">
        <v>1587</v>
      </c>
      <c r="F31" s="95" t="s">
        <v>1616</v>
      </c>
    </row>
    <row r="32" spans="1:11" hidden="1" x14ac:dyDescent="0.3">
      <c r="A32" s="95"/>
      <c r="B32" s="105" t="s">
        <v>25</v>
      </c>
      <c r="C32" s="20" t="str">
        <f>INDEX(Input!$D$1:$D$395,MATCH('Core Spending Power - Summary'!$B32,Input!$A$1:$A$395,0))</f>
        <v>Babergh</v>
      </c>
      <c r="D32" s="97"/>
      <c r="E32" s="95" t="s">
        <v>1587</v>
      </c>
    </row>
    <row r="33" spans="2:5" s="95" customFormat="1" hidden="1" x14ac:dyDescent="0.3">
      <c r="B33" s="105" t="s">
        <v>26</v>
      </c>
      <c r="C33" s="20" t="str">
        <f>INDEX(Input!$D$1:$D$395,MATCH('Core Spending Power - Summary'!$B33,Input!$A$1:$A$395,0))</f>
        <v>Barking And Dagenham</v>
      </c>
      <c r="D33" s="97"/>
      <c r="E33" s="95" t="s">
        <v>1587</v>
      </c>
    </row>
    <row r="34" spans="2:5" s="95" customFormat="1" hidden="1" x14ac:dyDescent="0.3">
      <c r="B34" s="105" t="s">
        <v>28</v>
      </c>
      <c r="C34" s="20" t="str">
        <f>INDEX(Input!$D$1:$D$395,MATCH('Core Spending Power - Summary'!$B34,Input!$A$1:$A$395,0))</f>
        <v>Barnet</v>
      </c>
      <c r="D34" s="97"/>
      <c r="E34" s="95" t="s">
        <v>1587</v>
      </c>
    </row>
    <row r="35" spans="2:5" s="95" customFormat="1" hidden="1" x14ac:dyDescent="0.3">
      <c r="B35" s="105" t="s">
        <v>30</v>
      </c>
      <c r="C35" s="20" t="str">
        <f>INDEX(Input!$D$1:$D$395,MATCH('Core Spending Power - Summary'!$B35,Input!$A$1:$A$395,0))</f>
        <v>Barnsley</v>
      </c>
      <c r="D35" s="97"/>
      <c r="E35" s="95" t="s">
        <v>1587</v>
      </c>
    </row>
    <row r="36" spans="2:5" s="95" customFormat="1" hidden="1" x14ac:dyDescent="0.3">
      <c r="B36" s="105" t="s">
        <v>32</v>
      </c>
      <c r="C36" s="20" t="str">
        <f>INDEX(Input!$D$1:$D$395,MATCH('Core Spending Power - Summary'!$B36,Input!$A$1:$A$395,0))</f>
        <v>Barrow-in-Furness</v>
      </c>
      <c r="D36" s="97"/>
      <c r="E36" s="95" t="s">
        <v>1587</v>
      </c>
    </row>
    <row r="37" spans="2:5" s="95" customFormat="1" hidden="1" x14ac:dyDescent="0.3">
      <c r="B37" s="105" t="s">
        <v>34</v>
      </c>
      <c r="C37" s="20" t="str">
        <f>INDEX(Input!$D$1:$D$395,MATCH('Core Spending Power - Summary'!$B37,Input!$A$1:$A$395,0))</f>
        <v>Basildon</v>
      </c>
      <c r="D37" s="97"/>
      <c r="E37" s="95" t="s">
        <v>1587</v>
      </c>
    </row>
    <row r="38" spans="2:5" s="95" customFormat="1" hidden="1" x14ac:dyDescent="0.3">
      <c r="B38" s="105" t="s">
        <v>35</v>
      </c>
      <c r="C38" s="20" t="str">
        <f>INDEX(Input!$D$1:$D$395,MATCH('Core Spending Power - Summary'!$B38,Input!$A$1:$A$395,0))</f>
        <v>Basingstoke And Deane</v>
      </c>
      <c r="D38" s="97"/>
      <c r="E38" s="95" t="s">
        <v>1587</v>
      </c>
    </row>
    <row r="39" spans="2:5" s="95" customFormat="1" hidden="1" x14ac:dyDescent="0.3">
      <c r="B39" s="105" t="s">
        <v>37</v>
      </c>
      <c r="C39" s="20" t="str">
        <f>INDEX(Input!$D$1:$D$395,MATCH('Core Spending Power - Summary'!$B39,Input!$A$1:$A$395,0))</f>
        <v>Bassetlaw</v>
      </c>
      <c r="D39" s="97"/>
      <c r="E39" s="95" t="s">
        <v>1587</v>
      </c>
    </row>
    <row r="40" spans="2:5" s="95" customFormat="1" hidden="1" x14ac:dyDescent="0.3">
      <c r="B40" s="105" t="s">
        <v>38</v>
      </c>
      <c r="C40" s="20" t="str">
        <f>INDEX(Input!$D$1:$D$395,MATCH('Core Spending Power - Summary'!$B40,Input!$A$1:$A$395,0))</f>
        <v>Bath And North East Somerset</v>
      </c>
      <c r="D40" s="97"/>
      <c r="E40" s="95" t="s">
        <v>1587</v>
      </c>
    </row>
    <row r="41" spans="2:5" s="95" customFormat="1" hidden="1" x14ac:dyDescent="0.3">
      <c r="B41" s="105" t="s">
        <v>40</v>
      </c>
      <c r="C41" s="20" t="str">
        <f>INDEX(Input!$D$1:$D$395,MATCH('Core Spending Power - Summary'!$B41,Input!$A$1:$A$395,0))</f>
        <v>Bedford</v>
      </c>
      <c r="D41" s="97"/>
      <c r="E41" s="95" t="s">
        <v>1587</v>
      </c>
    </row>
    <row r="42" spans="2:5" s="95" customFormat="1" hidden="1" x14ac:dyDescent="0.3">
      <c r="B42" s="105" t="s">
        <v>42</v>
      </c>
      <c r="C42" s="20" t="str">
        <f>INDEX(Input!$D$1:$D$395,MATCH('Core Spending Power - Summary'!$B42,Input!$A$1:$A$395,0))</f>
        <v>Bedfordshire Fire</v>
      </c>
      <c r="D42" s="97"/>
      <c r="E42" s="95" t="s">
        <v>1587</v>
      </c>
    </row>
    <row r="43" spans="2:5" s="95" customFormat="1" hidden="1" x14ac:dyDescent="0.3">
      <c r="B43" s="105" t="s">
        <v>43</v>
      </c>
      <c r="C43" s="20" t="str">
        <f>INDEX(Input!$D$1:$D$395,MATCH('Core Spending Power - Summary'!$B43,Input!$A$1:$A$395,0))</f>
        <v>Berkshire Fire</v>
      </c>
      <c r="D43" s="97"/>
      <c r="E43" s="95" t="s">
        <v>1587</v>
      </c>
    </row>
    <row r="44" spans="2:5" s="95" customFormat="1" hidden="1" x14ac:dyDescent="0.3">
      <c r="B44" s="105" t="s">
        <v>45</v>
      </c>
      <c r="C44" s="20" t="str">
        <f>INDEX(Input!$D$1:$D$395,MATCH('Core Spending Power - Summary'!$B44,Input!$A$1:$A$395,0))</f>
        <v>Bexley</v>
      </c>
      <c r="D44" s="97"/>
      <c r="E44" s="95" t="s">
        <v>1587</v>
      </c>
    </row>
    <row r="45" spans="2:5" s="95" customFormat="1" hidden="1" x14ac:dyDescent="0.3">
      <c r="B45" s="105" t="s">
        <v>47</v>
      </c>
      <c r="C45" s="20" t="str">
        <f>INDEX(Input!$D$1:$D$395,MATCH('Core Spending Power - Summary'!$B45,Input!$A$1:$A$395,0))</f>
        <v>Birmingham</v>
      </c>
      <c r="D45" s="97"/>
      <c r="E45" s="95" t="s">
        <v>1587</v>
      </c>
    </row>
    <row r="46" spans="2:5" s="95" customFormat="1" hidden="1" x14ac:dyDescent="0.3">
      <c r="B46" s="105" t="s">
        <v>49</v>
      </c>
      <c r="C46" s="20" t="str">
        <f>INDEX(Input!$D$1:$D$395,MATCH('Core Spending Power - Summary'!$B46,Input!$A$1:$A$395,0))</f>
        <v>Blaby</v>
      </c>
      <c r="D46" s="97"/>
      <c r="E46" s="95" t="s">
        <v>1587</v>
      </c>
    </row>
    <row r="47" spans="2:5" s="95" customFormat="1" hidden="1" x14ac:dyDescent="0.3">
      <c r="B47" s="105" t="s">
        <v>51</v>
      </c>
      <c r="C47" s="20" t="str">
        <f>INDEX(Input!$D$1:$D$395,MATCH('Core Spending Power - Summary'!$B47,Input!$A$1:$A$395,0))</f>
        <v>Blackburn with Darwen</v>
      </c>
      <c r="D47" s="97"/>
      <c r="E47" s="95" t="s">
        <v>1587</v>
      </c>
    </row>
    <row r="48" spans="2:5" s="95" customFormat="1" hidden="1" x14ac:dyDescent="0.3">
      <c r="B48" s="105" t="s">
        <v>53</v>
      </c>
      <c r="C48" s="20" t="str">
        <f>INDEX(Input!$D$1:$D$395,MATCH('Core Spending Power - Summary'!$B48,Input!$A$1:$A$395,0))</f>
        <v>Blackpool</v>
      </c>
      <c r="D48" s="97"/>
      <c r="E48" s="95" t="s">
        <v>1587</v>
      </c>
    </row>
    <row r="49" spans="2:9" s="95" customFormat="1" hidden="1" x14ac:dyDescent="0.3">
      <c r="B49" s="105" t="s">
        <v>55</v>
      </c>
      <c r="C49" s="20" t="str">
        <f>INDEX(Input!$D$1:$D$395,MATCH('Core Spending Power - Summary'!$B49,Input!$A$1:$A$395,0))</f>
        <v>Bolsover</v>
      </c>
      <c r="D49" s="97"/>
      <c r="E49" s="95" t="s">
        <v>1587</v>
      </c>
    </row>
    <row r="50" spans="2:9" s="95" customFormat="1" hidden="1" x14ac:dyDescent="0.3">
      <c r="B50" s="105" t="s">
        <v>57</v>
      </c>
      <c r="C50" s="20" t="str">
        <f>INDEX(Input!$D$1:$D$395,MATCH('Core Spending Power - Summary'!$B50,Input!$A$1:$A$395,0))</f>
        <v>Bolton</v>
      </c>
      <c r="D50" s="97"/>
      <c r="E50" s="95" t="s">
        <v>1587</v>
      </c>
    </row>
    <row r="51" spans="2:9" s="95" customFormat="1" hidden="1" x14ac:dyDescent="0.3">
      <c r="B51" s="105" t="s">
        <v>59</v>
      </c>
      <c r="C51" s="20" t="str">
        <f>INDEX(Input!$D$1:$D$395,MATCH('Core Spending Power - Summary'!$B51,Input!$A$1:$A$395,0))</f>
        <v>Boston</v>
      </c>
      <c r="D51" s="97"/>
    </row>
    <row r="52" spans="2:9" s="95" customFormat="1" hidden="1" x14ac:dyDescent="0.3">
      <c r="B52" s="105" t="s">
        <v>776</v>
      </c>
      <c r="C52" s="20" t="str">
        <f>INDEX(Input!$D$1:$D$395,MATCH('Core Spending Power - Summary'!$B52,Input!$A$1:$A$395,0))</f>
        <v>Bournemouth, Christchurch and Poole</v>
      </c>
      <c r="D52" s="57"/>
      <c r="E52" s="98"/>
      <c r="F52" s="98"/>
      <c r="G52" s="98"/>
      <c r="H52" s="98"/>
      <c r="I52" s="98"/>
    </row>
    <row r="53" spans="2:9" s="95" customFormat="1" hidden="1" x14ac:dyDescent="0.3">
      <c r="B53" s="105" t="s">
        <v>63</v>
      </c>
      <c r="C53" s="20" t="str">
        <f>INDEX(Input!$D$1:$D$395,MATCH('Core Spending Power - Summary'!$B53,Input!$A$1:$A$395,0))</f>
        <v>Bracknell Forest</v>
      </c>
      <c r="D53" s="57"/>
      <c r="E53" s="98"/>
      <c r="F53" s="98"/>
      <c r="G53" s="98"/>
      <c r="H53" s="98"/>
      <c r="I53" s="98"/>
    </row>
    <row r="54" spans="2:9" s="95" customFormat="1" ht="15" hidden="1" customHeight="1" x14ac:dyDescent="0.3">
      <c r="B54" s="105" t="s">
        <v>65</v>
      </c>
      <c r="C54" s="20" t="str">
        <f>INDEX(Input!$D$1:$D$395,MATCH('Core Spending Power - Summary'!$B54,Input!$A$1:$A$395,0))</f>
        <v>Bradford</v>
      </c>
      <c r="D54" s="57"/>
      <c r="E54" s="106"/>
      <c r="F54" s="106"/>
      <c r="G54" s="106"/>
      <c r="H54" s="106"/>
      <c r="I54" s="106"/>
    </row>
    <row r="55" spans="2:9" s="95" customFormat="1" ht="15" hidden="1" customHeight="1" x14ac:dyDescent="0.3">
      <c r="B55" s="105" t="s">
        <v>67</v>
      </c>
      <c r="C55" s="20" t="str">
        <f>INDEX(Input!$D$1:$D$395,MATCH('Core Spending Power - Summary'!$B55,Input!$A$1:$A$395,0))</f>
        <v>Braintree</v>
      </c>
      <c r="D55" s="57"/>
      <c r="E55" s="106"/>
      <c r="F55" s="106"/>
      <c r="G55" s="106"/>
      <c r="H55" s="106"/>
      <c r="I55" s="106"/>
    </row>
    <row r="56" spans="2:9" s="95" customFormat="1" ht="15" hidden="1" customHeight="1" x14ac:dyDescent="0.3">
      <c r="B56" s="105" t="s">
        <v>69</v>
      </c>
      <c r="C56" s="20" t="str">
        <f>INDEX(Input!$D$1:$D$395,MATCH('Core Spending Power - Summary'!$B56,Input!$A$1:$A$395,0))</f>
        <v>Breckland</v>
      </c>
      <c r="D56" s="57"/>
      <c r="E56" s="106"/>
      <c r="F56" s="106"/>
      <c r="G56" s="106"/>
      <c r="H56" s="106"/>
      <c r="I56" s="106"/>
    </row>
    <row r="57" spans="2:9" s="95" customFormat="1" ht="15" hidden="1" customHeight="1" x14ac:dyDescent="0.3">
      <c r="B57" s="105" t="s">
        <v>71</v>
      </c>
      <c r="C57" s="20" t="str">
        <f>INDEX(Input!$D$1:$D$395,MATCH('Core Spending Power - Summary'!$B57,Input!$A$1:$A$395,0))</f>
        <v>Brent</v>
      </c>
      <c r="D57" s="57"/>
      <c r="E57" s="106"/>
      <c r="F57" s="106"/>
      <c r="G57" s="106"/>
      <c r="H57" s="106"/>
      <c r="I57" s="106"/>
    </row>
    <row r="58" spans="2:9" s="95" customFormat="1" ht="15" hidden="1" customHeight="1" x14ac:dyDescent="0.3">
      <c r="B58" s="105" t="s">
        <v>73</v>
      </c>
      <c r="C58" s="20" t="str">
        <f>INDEX(Input!$D$1:$D$395,MATCH('Core Spending Power - Summary'!$B58,Input!$A$1:$A$395,0))</f>
        <v>Brentwood</v>
      </c>
      <c r="D58" s="57"/>
      <c r="E58" s="106"/>
      <c r="F58" s="106"/>
      <c r="G58" s="106"/>
      <c r="H58" s="106"/>
      <c r="I58" s="106"/>
    </row>
    <row r="59" spans="2:9" s="95" customFormat="1" ht="15" hidden="1" customHeight="1" x14ac:dyDescent="0.3">
      <c r="B59" s="105" t="s">
        <v>74</v>
      </c>
      <c r="C59" s="20" t="str">
        <f>INDEX(Input!$D$1:$D$395,MATCH('Core Spending Power - Summary'!$B59,Input!$A$1:$A$395,0))</f>
        <v>Brighton And Hove</v>
      </c>
      <c r="D59" s="57"/>
      <c r="E59" s="106"/>
      <c r="F59" s="106"/>
      <c r="G59" s="106"/>
      <c r="H59" s="106"/>
      <c r="I59" s="106"/>
    </row>
    <row r="60" spans="2:9" s="95" customFormat="1" ht="15" hidden="1" customHeight="1" x14ac:dyDescent="0.3">
      <c r="B60" s="105" t="s">
        <v>75</v>
      </c>
      <c r="C60" s="20" t="str">
        <f>INDEX(Input!$D$1:$D$395,MATCH('Core Spending Power - Summary'!$B60,Input!$A$1:$A$395,0))</f>
        <v>Bristol</v>
      </c>
      <c r="D60" s="57"/>
      <c r="E60" s="106"/>
      <c r="F60" s="106"/>
      <c r="G60" s="106"/>
      <c r="H60" s="106"/>
      <c r="I60" s="106"/>
    </row>
    <row r="61" spans="2:9" s="95" customFormat="1" ht="15" hidden="1" customHeight="1" x14ac:dyDescent="0.3">
      <c r="B61" s="105" t="s">
        <v>77</v>
      </c>
      <c r="C61" s="20" t="str">
        <f>INDEX(Input!$D$1:$D$395,MATCH('Core Spending Power - Summary'!$B61,Input!$A$1:$A$395,0))</f>
        <v>Broadland</v>
      </c>
      <c r="D61" s="57"/>
      <c r="E61" s="106"/>
      <c r="F61" s="106"/>
      <c r="G61" s="106"/>
      <c r="H61" s="106"/>
      <c r="I61" s="106"/>
    </row>
    <row r="62" spans="2:9" s="95" customFormat="1" ht="15" hidden="1" customHeight="1" x14ac:dyDescent="0.3">
      <c r="B62" s="105" t="s">
        <v>79</v>
      </c>
      <c r="C62" s="20" t="str">
        <f>INDEX(Input!$D$1:$D$395,MATCH('Core Spending Power - Summary'!$B62,Input!$A$1:$A$395,0))</f>
        <v>Bromley</v>
      </c>
      <c r="D62" s="57"/>
      <c r="E62" s="106"/>
      <c r="F62" s="106"/>
      <c r="G62" s="106"/>
      <c r="H62" s="106"/>
      <c r="I62" s="106"/>
    </row>
    <row r="63" spans="2:9" s="95" customFormat="1" ht="15" hidden="1" customHeight="1" x14ac:dyDescent="0.3">
      <c r="B63" s="105" t="s">
        <v>81</v>
      </c>
      <c r="C63" s="20" t="str">
        <f>INDEX(Input!$D$1:$D$395,MATCH('Core Spending Power - Summary'!$B63,Input!$A$1:$A$395,0))</f>
        <v>Bromsgrove</v>
      </c>
      <c r="D63" s="57"/>
      <c r="E63" s="106"/>
      <c r="F63" s="106"/>
      <c r="G63" s="106"/>
      <c r="H63" s="106"/>
      <c r="I63" s="106"/>
    </row>
    <row r="64" spans="2:9" s="95" customFormat="1" ht="15" hidden="1" customHeight="1" x14ac:dyDescent="0.3">
      <c r="B64" s="105" t="s">
        <v>83</v>
      </c>
      <c r="C64" s="20" t="str">
        <f>INDEX(Input!$D$1:$D$395,MATCH('Core Spending Power - Summary'!$B64,Input!$A$1:$A$395,0))</f>
        <v>Broxbourne</v>
      </c>
      <c r="D64" s="57"/>
      <c r="E64" s="106"/>
      <c r="F64" s="106"/>
      <c r="G64" s="106"/>
      <c r="H64" s="106"/>
      <c r="I64" s="106"/>
    </row>
    <row r="65" spans="2:9" s="95" customFormat="1" ht="15" hidden="1" customHeight="1" x14ac:dyDescent="0.3">
      <c r="B65" s="105" t="s">
        <v>85</v>
      </c>
      <c r="C65" s="20" t="str">
        <f>INDEX(Input!$D$1:$D$395,MATCH('Core Spending Power - Summary'!$B65,Input!$A$1:$A$395,0))</f>
        <v>Broxtowe</v>
      </c>
      <c r="D65" s="57"/>
      <c r="E65" s="106"/>
      <c r="F65" s="106"/>
      <c r="G65" s="106"/>
      <c r="H65" s="106"/>
      <c r="I65" s="106"/>
    </row>
    <row r="66" spans="2:9" s="95" customFormat="1" ht="15" hidden="1" customHeight="1" x14ac:dyDescent="0.3">
      <c r="B66" s="105" t="s">
        <v>87</v>
      </c>
      <c r="C66" s="20" t="str">
        <f>INDEX(Input!$D$1:$D$395,MATCH('Core Spending Power - Summary'!$B66,Input!$A$1:$A$395,0))</f>
        <v>Buckinghamshire</v>
      </c>
      <c r="D66" s="57"/>
      <c r="E66" s="106"/>
      <c r="F66" s="106" t="s">
        <v>1616</v>
      </c>
      <c r="G66" s="106"/>
      <c r="H66" s="106"/>
      <c r="I66" s="106"/>
    </row>
    <row r="67" spans="2:9" s="95" customFormat="1" ht="15" hidden="1" customHeight="1" x14ac:dyDescent="0.3">
      <c r="B67" s="105" t="s">
        <v>1598</v>
      </c>
      <c r="C67" s="20" t="str">
        <f>INDEX(Input!$D$1:$D$395,MATCH('Core Spending Power - Summary'!$B67,Input!$A$1:$A$395,0))</f>
        <v>Buckinghamshire Council</v>
      </c>
      <c r="D67" s="57"/>
      <c r="E67" s="106"/>
      <c r="F67" s="106" t="s">
        <v>1616</v>
      </c>
      <c r="G67" s="106"/>
      <c r="H67" s="106"/>
      <c r="I67" s="106"/>
    </row>
    <row r="68" spans="2:9" s="95" customFormat="1" ht="15" hidden="1" customHeight="1" x14ac:dyDescent="0.3">
      <c r="B68" s="105" t="s">
        <v>89</v>
      </c>
      <c r="C68" s="20" t="str">
        <f>INDEX(Input!$D$1:$D$395,MATCH('Core Spending Power - Summary'!$B68,Input!$A$1:$A$395,0))</f>
        <v>Buckinghamshire Fire</v>
      </c>
      <c r="D68" s="57"/>
      <c r="E68" s="106"/>
      <c r="F68" s="106"/>
      <c r="G68" s="106"/>
      <c r="H68" s="106"/>
      <c r="I68" s="106"/>
    </row>
    <row r="69" spans="2:9" s="95" customFormat="1" ht="15" hidden="1" customHeight="1" x14ac:dyDescent="0.3">
      <c r="B69" s="105" t="s">
        <v>91</v>
      </c>
      <c r="C69" s="20" t="str">
        <f>INDEX(Input!$D$1:$D$395,MATCH('Core Spending Power - Summary'!$B69,Input!$A$1:$A$395,0))</f>
        <v>Burnley</v>
      </c>
      <c r="D69" s="57"/>
      <c r="E69" s="106"/>
      <c r="F69" s="106"/>
      <c r="G69" s="106"/>
      <c r="H69" s="106"/>
      <c r="I69" s="106"/>
    </row>
    <row r="70" spans="2:9" s="95" customFormat="1" ht="15" hidden="1" customHeight="1" x14ac:dyDescent="0.3">
      <c r="B70" s="105" t="s">
        <v>93</v>
      </c>
      <c r="C70" s="20" t="str">
        <f>INDEX(Input!$D$1:$D$395,MATCH('Core Spending Power - Summary'!$B70,Input!$A$1:$A$395,0))</f>
        <v>Bury</v>
      </c>
      <c r="D70" s="57"/>
      <c r="E70" s="106"/>
      <c r="F70" s="106"/>
      <c r="G70" s="106"/>
      <c r="H70" s="106"/>
      <c r="I70" s="106"/>
    </row>
    <row r="71" spans="2:9" s="95" customFormat="1" ht="15" hidden="1" customHeight="1" x14ac:dyDescent="0.3">
      <c r="B71" s="105" t="s">
        <v>95</v>
      </c>
      <c r="C71" s="20" t="str">
        <f>INDEX(Input!$D$1:$D$395,MATCH('Core Spending Power - Summary'!$B71,Input!$A$1:$A$395,0))</f>
        <v>Calderdale</v>
      </c>
      <c r="D71" s="57"/>
      <c r="E71" s="106"/>
      <c r="F71" s="106"/>
      <c r="G71" s="106"/>
      <c r="H71" s="106"/>
      <c r="I71" s="106"/>
    </row>
    <row r="72" spans="2:9" s="95" customFormat="1" ht="15" hidden="1" customHeight="1" x14ac:dyDescent="0.3">
      <c r="B72" s="105" t="s">
        <v>97</v>
      </c>
      <c r="C72" s="20" t="str">
        <f>INDEX(Input!$D$1:$D$395,MATCH('Core Spending Power - Summary'!$B72,Input!$A$1:$A$395,0))</f>
        <v>Cambridge</v>
      </c>
      <c r="D72" s="57"/>
      <c r="E72" s="106"/>
      <c r="F72" s="106"/>
      <c r="G72" s="106"/>
      <c r="H72" s="106"/>
      <c r="I72" s="106"/>
    </row>
    <row r="73" spans="2:9" s="95" customFormat="1" ht="15" hidden="1" customHeight="1" x14ac:dyDescent="0.3">
      <c r="B73" s="105" t="s">
        <v>99</v>
      </c>
      <c r="C73" s="20" t="str">
        <f>INDEX(Input!$D$1:$D$395,MATCH('Core Spending Power - Summary'!$B73,Input!$A$1:$A$395,0))</f>
        <v>Cambridgeshire</v>
      </c>
      <c r="D73" s="57"/>
      <c r="E73" s="106"/>
      <c r="F73" s="106"/>
      <c r="G73" s="106"/>
      <c r="H73" s="106"/>
      <c r="I73" s="106"/>
    </row>
    <row r="74" spans="2:9" s="95" customFormat="1" ht="15" hidden="1" customHeight="1" x14ac:dyDescent="0.3">
      <c r="B74" s="105" t="s">
        <v>101</v>
      </c>
      <c r="C74" s="20" t="str">
        <f>INDEX(Input!$D$1:$D$395,MATCH('Core Spending Power - Summary'!$B74,Input!$A$1:$A$395,0))</f>
        <v>Cambridgeshire Fire</v>
      </c>
      <c r="D74" s="57"/>
      <c r="E74" s="106"/>
      <c r="F74" s="106"/>
      <c r="G74" s="106"/>
      <c r="H74" s="106"/>
      <c r="I74" s="106"/>
    </row>
    <row r="75" spans="2:9" s="95" customFormat="1" ht="15" hidden="1" customHeight="1" x14ac:dyDescent="0.3">
      <c r="B75" s="105" t="s">
        <v>103</v>
      </c>
      <c r="C75" s="20" t="str">
        <f>INDEX(Input!$D$1:$D$395,MATCH('Core Spending Power - Summary'!$B75,Input!$A$1:$A$395,0))</f>
        <v>Camden</v>
      </c>
      <c r="D75" s="57"/>
      <c r="E75" s="106"/>
      <c r="F75" s="106"/>
      <c r="G75" s="106"/>
      <c r="H75" s="106"/>
      <c r="I75" s="106"/>
    </row>
    <row r="76" spans="2:9" s="95" customFormat="1" ht="15" hidden="1" customHeight="1" x14ac:dyDescent="0.3">
      <c r="B76" s="105" t="s">
        <v>105</v>
      </c>
      <c r="C76" s="20" t="str">
        <f>INDEX(Input!$D$1:$D$395,MATCH('Core Spending Power - Summary'!$B76,Input!$A$1:$A$395,0))</f>
        <v>Cannock Chase</v>
      </c>
      <c r="D76" s="57"/>
      <c r="E76" s="106"/>
      <c r="F76" s="106"/>
      <c r="G76" s="106"/>
      <c r="H76" s="106"/>
      <c r="I76" s="106"/>
    </row>
    <row r="77" spans="2:9" s="95" customFormat="1" ht="15" hidden="1" customHeight="1" x14ac:dyDescent="0.3">
      <c r="B77" s="105" t="s">
        <v>107</v>
      </c>
      <c r="C77" s="20" t="str">
        <f>INDEX(Input!$D$1:$D$395,MATCH('Core Spending Power - Summary'!$B77,Input!$A$1:$A$395,0))</f>
        <v>Canterbury</v>
      </c>
      <c r="D77" s="57"/>
      <c r="E77" s="106"/>
      <c r="F77" s="106"/>
      <c r="G77" s="106"/>
      <c r="H77" s="106"/>
      <c r="I77" s="106"/>
    </row>
    <row r="78" spans="2:9" s="95" customFormat="1" ht="15" hidden="1" customHeight="1" x14ac:dyDescent="0.3">
      <c r="B78" s="105" t="s">
        <v>109</v>
      </c>
      <c r="C78" s="20" t="str">
        <f>INDEX(Input!$D$1:$D$395,MATCH('Core Spending Power - Summary'!$B78,Input!$A$1:$A$395,0))</f>
        <v>Carlisle</v>
      </c>
      <c r="D78" s="57"/>
      <c r="E78" s="106"/>
      <c r="F78" s="106"/>
      <c r="G78" s="106"/>
      <c r="H78" s="106"/>
      <c r="I78" s="106"/>
    </row>
    <row r="79" spans="2:9" s="95" customFormat="1" ht="15" hidden="1" customHeight="1" x14ac:dyDescent="0.3">
      <c r="B79" s="105" t="s">
        <v>111</v>
      </c>
      <c r="C79" s="20" t="str">
        <f>INDEX(Input!$D$1:$D$395,MATCH('Core Spending Power - Summary'!$B79,Input!$A$1:$A$395,0))</f>
        <v>Castle Point</v>
      </c>
      <c r="D79" s="57"/>
      <c r="E79" s="106"/>
      <c r="F79" s="106"/>
      <c r="G79" s="106"/>
      <c r="H79" s="106"/>
      <c r="I79" s="106"/>
    </row>
    <row r="80" spans="2:9" s="95" customFormat="1" ht="15" hidden="1" customHeight="1" x14ac:dyDescent="0.3">
      <c r="B80" s="105" t="s">
        <v>113</v>
      </c>
      <c r="C80" s="20" t="str">
        <f>INDEX(Input!$D$1:$D$395,MATCH('Core Spending Power - Summary'!$B80,Input!$A$1:$A$395,0))</f>
        <v>Central Bedfordshire</v>
      </c>
      <c r="D80" s="57"/>
      <c r="E80" s="106"/>
      <c r="F80" s="106"/>
      <c r="G80" s="106"/>
      <c r="H80" s="106"/>
      <c r="I80" s="106"/>
    </row>
    <row r="81" spans="2:9" s="95" customFormat="1" ht="15" hidden="1" customHeight="1" x14ac:dyDescent="0.3">
      <c r="B81" s="105" t="s">
        <v>115</v>
      </c>
      <c r="C81" s="20" t="str">
        <f>INDEX(Input!$D$1:$D$395,MATCH('Core Spending Power - Summary'!$B81,Input!$A$1:$A$395,0))</f>
        <v>Charnwood</v>
      </c>
      <c r="D81" s="57"/>
      <c r="E81" s="106"/>
      <c r="F81" s="106"/>
      <c r="G81" s="106"/>
      <c r="H81" s="106"/>
      <c r="I81" s="106"/>
    </row>
    <row r="82" spans="2:9" s="95" customFormat="1" ht="15" hidden="1" customHeight="1" x14ac:dyDescent="0.3">
      <c r="B82" s="105" t="s">
        <v>117</v>
      </c>
      <c r="C82" s="20" t="str">
        <f>INDEX(Input!$D$1:$D$395,MATCH('Core Spending Power - Summary'!$B82,Input!$A$1:$A$395,0))</f>
        <v>Chelmsford</v>
      </c>
      <c r="D82" s="57"/>
      <c r="E82" s="106"/>
      <c r="F82" s="106"/>
      <c r="G82" s="106"/>
      <c r="H82" s="106"/>
      <c r="I82" s="106"/>
    </row>
    <row r="83" spans="2:9" s="95" customFormat="1" ht="15" hidden="1" customHeight="1" x14ac:dyDescent="0.3">
      <c r="B83" s="105" t="s">
        <v>119</v>
      </c>
      <c r="C83" s="20" t="str">
        <f>INDEX(Input!$D$1:$D$395,MATCH('Core Spending Power - Summary'!$B83,Input!$A$1:$A$395,0))</f>
        <v>Cheltenham</v>
      </c>
      <c r="D83" s="57"/>
      <c r="E83" s="106"/>
      <c r="F83" s="106"/>
      <c r="G83" s="106"/>
      <c r="H83" s="106"/>
      <c r="I83" s="106"/>
    </row>
    <row r="84" spans="2:9" s="95" customFormat="1" ht="15" hidden="1" customHeight="1" x14ac:dyDescent="0.3">
      <c r="B84" s="105" t="s">
        <v>121</v>
      </c>
      <c r="C84" s="20" t="str">
        <f>INDEX(Input!$D$1:$D$395,MATCH('Core Spending Power - Summary'!$B84,Input!$A$1:$A$395,0))</f>
        <v>Cherwell</v>
      </c>
      <c r="D84" s="57"/>
      <c r="E84" s="106"/>
      <c r="F84" s="106"/>
      <c r="G84" s="106"/>
      <c r="H84" s="106"/>
      <c r="I84" s="106"/>
    </row>
    <row r="85" spans="2:9" s="95" customFormat="1" ht="15" hidden="1" customHeight="1" x14ac:dyDescent="0.3">
      <c r="B85" s="105" t="s">
        <v>123</v>
      </c>
      <c r="C85" s="20" t="str">
        <f>INDEX(Input!$D$1:$D$395,MATCH('Core Spending Power - Summary'!$B85,Input!$A$1:$A$395,0))</f>
        <v>Cheshire East</v>
      </c>
      <c r="D85" s="57"/>
      <c r="E85" s="106"/>
      <c r="F85" s="106"/>
      <c r="G85" s="106"/>
      <c r="H85" s="106"/>
      <c r="I85" s="106"/>
    </row>
    <row r="86" spans="2:9" s="95" customFormat="1" ht="15" hidden="1" customHeight="1" x14ac:dyDescent="0.3">
      <c r="B86" s="105" t="s">
        <v>125</v>
      </c>
      <c r="C86" s="20" t="str">
        <f>INDEX(Input!$D$1:$D$395,MATCH('Core Spending Power - Summary'!$B86,Input!$A$1:$A$395,0))</f>
        <v>Cheshire Fire</v>
      </c>
      <c r="D86" s="57"/>
      <c r="E86" s="106"/>
      <c r="F86" s="106"/>
      <c r="G86" s="106"/>
      <c r="H86" s="106"/>
      <c r="I86" s="106"/>
    </row>
    <row r="87" spans="2:9" s="95" customFormat="1" ht="15" hidden="1" customHeight="1" x14ac:dyDescent="0.3">
      <c r="B87" s="105" t="s">
        <v>126</v>
      </c>
      <c r="C87" s="20" t="str">
        <f>INDEX(Input!$D$1:$D$395,MATCH('Core Spending Power - Summary'!$B87,Input!$A$1:$A$395,0))</f>
        <v>Cheshire West and Chester</v>
      </c>
      <c r="D87" s="57"/>
      <c r="E87" s="106"/>
      <c r="F87" s="106"/>
      <c r="G87" s="106"/>
      <c r="H87" s="106"/>
      <c r="I87" s="106"/>
    </row>
    <row r="88" spans="2:9" s="95" customFormat="1" ht="15" hidden="1" customHeight="1" x14ac:dyDescent="0.3">
      <c r="B88" s="105" t="s">
        <v>128</v>
      </c>
      <c r="C88" s="20" t="str">
        <f>INDEX(Input!$D$1:$D$395,MATCH('Core Spending Power - Summary'!$B88,Input!$A$1:$A$395,0))</f>
        <v>Chesterfield</v>
      </c>
      <c r="D88" s="57"/>
      <c r="E88" s="106"/>
      <c r="F88" s="106"/>
      <c r="G88" s="106"/>
      <c r="H88" s="106"/>
      <c r="I88" s="106"/>
    </row>
    <row r="89" spans="2:9" s="95" customFormat="1" ht="15" hidden="1" customHeight="1" x14ac:dyDescent="0.3">
      <c r="B89" s="105" t="s">
        <v>130</v>
      </c>
      <c r="C89" s="20" t="str">
        <f>INDEX(Input!$D$1:$D$395,MATCH('Core Spending Power - Summary'!$B89,Input!$A$1:$A$395,0))</f>
        <v>Chichester</v>
      </c>
      <c r="D89" s="57"/>
      <c r="E89" s="106"/>
      <c r="F89" s="106"/>
      <c r="G89" s="106"/>
      <c r="H89" s="106"/>
      <c r="I89" s="106"/>
    </row>
    <row r="90" spans="2:9" s="95" customFormat="1" ht="15" hidden="1" customHeight="1" x14ac:dyDescent="0.3">
      <c r="B90" s="105" t="s">
        <v>132</v>
      </c>
      <c r="C90" s="20" t="str">
        <f>INDEX(Input!$D$1:$D$395,MATCH('Core Spending Power - Summary'!$B90,Input!$A$1:$A$395,0))</f>
        <v>Chiltern</v>
      </c>
      <c r="D90" s="57"/>
      <c r="E90" s="106"/>
      <c r="F90" s="106" t="s">
        <v>1616</v>
      </c>
      <c r="G90" s="106"/>
      <c r="H90" s="106"/>
      <c r="I90" s="106"/>
    </row>
    <row r="91" spans="2:9" s="95" customFormat="1" ht="15" hidden="1" customHeight="1" x14ac:dyDescent="0.3">
      <c r="B91" s="105" t="s">
        <v>134</v>
      </c>
      <c r="C91" s="20" t="str">
        <f>INDEX(Input!$D$1:$D$395,MATCH('Core Spending Power - Summary'!$B91,Input!$A$1:$A$395,0))</f>
        <v>Chorley</v>
      </c>
      <c r="D91" s="57"/>
      <c r="E91" s="106"/>
      <c r="F91" s="106"/>
      <c r="G91" s="106"/>
      <c r="H91" s="106"/>
      <c r="I91" s="106"/>
    </row>
    <row r="92" spans="2:9" s="95" customFormat="1" hidden="1" x14ac:dyDescent="0.3">
      <c r="B92" s="105" t="s">
        <v>138</v>
      </c>
      <c r="C92" s="20" t="str">
        <f>INDEX(Input!$D$1:$D$395,MATCH('Core Spending Power - Summary'!$B92,Input!$A$1:$A$395,0))</f>
        <v>City of London</v>
      </c>
      <c r="D92" s="57"/>
      <c r="E92" s="98"/>
      <c r="F92" s="98"/>
      <c r="G92" s="98"/>
      <c r="H92" s="98"/>
      <c r="I92" s="98"/>
    </row>
    <row r="93" spans="2:9" s="95" customFormat="1" ht="15" hidden="1" customHeight="1" x14ac:dyDescent="0.3">
      <c r="B93" s="105" t="s">
        <v>140</v>
      </c>
      <c r="C93" s="20" t="str">
        <f>INDEX(Input!$D$1:$D$395,MATCH('Core Spending Power - Summary'!$B93,Input!$A$1:$A$395,0))</f>
        <v>Cleveland Fire</v>
      </c>
      <c r="D93" s="57"/>
      <c r="E93" s="106"/>
      <c r="F93" s="106"/>
      <c r="G93" s="106"/>
      <c r="H93" s="106"/>
      <c r="I93" s="106"/>
    </row>
    <row r="94" spans="2:9" s="95" customFormat="1" ht="15" hidden="1" customHeight="1" x14ac:dyDescent="0.3">
      <c r="B94" s="105" t="s">
        <v>142</v>
      </c>
      <c r="C94" s="20" t="str">
        <f>INDEX(Input!$D$1:$D$395,MATCH('Core Spending Power - Summary'!$B94,Input!$A$1:$A$395,0))</f>
        <v>Colchester</v>
      </c>
      <c r="D94" s="57"/>
      <c r="E94" s="106"/>
      <c r="F94" s="106"/>
      <c r="G94" s="106"/>
      <c r="H94" s="106"/>
      <c r="I94" s="106"/>
    </row>
    <row r="95" spans="2:9" s="95" customFormat="1" ht="15" hidden="1" customHeight="1" x14ac:dyDescent="0.3">
      <c r="B95" s="105" t="s">
        <v>144</v>
      </c>
      <c r="C95" s="20" t="str">
        <f>INDEX(Input!$D$1:$D$395,MATCH('Core Spending Power - Summary'!$B95,Input!$A$1:$A$395,0))</f>
        <v>Copeland</v>
      </c>
      <c r="D95" s="57"/>
      <c r="E95" s="106"/>
      <c r="F95" s="106"/>
      <c r="G95" s="106"/>
      <c r="H95" s="106"/>
      <c r="I95" s="106"/>
    </row>
    <row r="96" spans="2:9" s="95" customFormat="1" ht="15" hidden="1" customHeight="1" x14ac:dyDescent="0.3">
      <c r="B96" s="105" t="s">
        <v>146</v>
      </c>
      <c r="C96" s="20" t="str">
        <f>INDEX(Input!$D$1:$D$395,MATCH('Core Spending Power - Summary'!$B96,Input!$A$1:$A$395,0))</f>
        <v>Corby</v>
      </c>
      <c r="D96" s="57"/>
      <c r="E96" s="106"/>
      <c r="F96" s="106"/>
      <c r="G96" s="106"/>
      <c r="H96" s="106"/>
      <c r="I96" s="106"/>
    </row>
    <row r="97" spans="2:9" s="95" customFormat="1" ht="15" hidden="1" customHeight="1" x14ac:dyDescent="0.3">
      <c r="B97" s="105" t="s">
        <v>148</v>
      </c>
      <c r="C97" s="20" t="str">
        <f>INDEX(Input!$D$1:$D$395,MATCH('Core Spending Power - Summary'!$B97,Input!$A$1:$A$395,0))</f>
        <v>Cornwall</v>
      </c>
      <c r="D97" s="57"/>
      <c r="E97" s="106"/>
      <c r="F97" s="106"/>
      <c r="G97" s="106"/>
      <c r="H97" s="106"/>
      <c r="I97" s="106"/>
    </row>
    <row r="98" spans="2:9" s="95" customFormat="1" ht="15" hidden="1" customHeight="1" x14ac:dyDescent="0.3">
      <c r="B98" s="105" t="s">
        <v>150</v>
      </c>
      <c r="C98" s="20" t="str">
        <f>INDEX(Input!$D$1:$D$395,MATCH('Core Spending Power - Summary'!$B98,Input!$A$1:$A$395,0))</f>
        <v>Cotswold</v>
      </c>
      <c r="D98" s="57"/>
      <c r="E98" s="106"/>
      <c r="F98" s="106"/>
      <c r="G98" s="106"/>
      <c r="H98" s="106"/>
      <c r="I98" s="106"/>
    </row>
    <row r="99" spans="2:9" s="95" customFormat="1" ht="15" hidden="1" customHeight="1" x14ac:dyDescent="0.3">
      <c r="B99" s="105" t="s">
        <v>190</v>
      </c>
      <c r="C99" s="20" t="str">
        <f>INDEX(Input!$D$1:$D$395,MATCH('Core Spending Power - Summary'!$B99,Input!$A$1:$A$395,0))</f>
        <v>Durham</v>
      </c>
      <c r="D99" s="57"/>
      <c r="E99" s="106"/>
      <c r="F99" s="106"/>
      <c r="G99" s="106"/>
      <c r="H99" s="106"/>
      <c r="I99" s="106"/>
    </row>
    <row r="100" spans="2:9" s="95" customFormat="1" ht="15" hidden="1" customHeight="1" x14ac:dyDescent="0.3">
      <c r="B100" s="105" t="s">
        <v>152</v>
      </c>
      <c r="C100" s="20" t="str">
        <f>INDEX(Input!$D$1:$D$395,MATCH('Core Spending Power - Summary'!$B100,Input!$A$1:$A$395,0))</f>
        <v>Coventry</v>
      </c>
      <c r="D100" s="57"/>
      <c r="E100" s="106"/>
      <c r="F100" s="106"/>
      <c r="G100" s="106"/>
      <c r="H100" s="106"/>
      <c r="I100" s="106"/>
    </row>
    <row r="101" spans="2:9" s="95" customFormat="1" ht="15" hidden="1" customHeight="1" x14ac:dyDescent="0.3">
      <c r="B101" s="105" t="s">
        <v>154</v>
      </c>
      <c r="C101" s="20" t="str">
        <f>INDEX(Input!$D$1:$D$395,MATCH('Core Spending Power - Summary'!$B101,Input!$A$1:$A$395,0))</f>
        <v>Craven</v>
      </c>
      <c r="D101" s="57"/>
      <c r="E101" s="106"/>
      <c r="F101" s="106"/>
      <c r="G101" s="106"/>
      <c r="H101" s="106"/>
      <c r="I101" s="106"/>
    </row>
    <row r="102" spans="2:9" s="95" customFormat="1" ht="15" hidden="1" customHeight="1" x14ac:dyDescent="0.3">
      <c r="B102" s="105" t="s">
        <v>156</v>
      </c>
      <c r="C102" s="20" t="str">
        <f>INDEX(Input!$D$1:$D$395,MATCH('Core Spending Power - Summary'!$B102,Input!$A$1:$A$395,0))</f>
        <v>Crawley</v>
      </c>
      <c r="D102" s="57"/>
      <c r="E102" s="106"/>
      <c r="F102" s="106"/>
      <c r="G102" s="106"/>
      <c r="H102" s="106"/>
      <c r="I102" s="106"/>
    </row>
    <row r="103" spans="2:9" s="95" customFormat="1" ht="15" hidden="1" customHeight="1" x14ac:dyDescent="0.3">
      <c r="B103" s="105" t="s">
        <v>158</v>
      </c>
      <c r="C103" s="20" t="str">
        <f>INDEX(Input!$D$1:$D$395,MATCH('Core Spending Power - Summary'!$B103,Input!$A$1:$A$395,0))</f>
        <v>Croydon</v>
      </c>
      <c r="D103" s="57"/>
      <c r="E103" s="106"/>
      <c r="F103" s="106"/>
      <c r="G103" s="106"/>
      <c r="H103" s="106"/>
      <c r="I103" s="106"/>
    </row>
    <row r="104" spans="2:9" s="95" customFormat="1" ht="15" hidden="1" customHeight="1" x14ac:dyDescent="0.3">
      <c r="B104" s="105" t="s">
        <v>160</v>
      </c>
      <c r="C104" s="20" t="str">
        <f>INDEX(Input!$D$1:$D$395,MATCH('Core Spending Power - Summary'!$B104,Input!$A$1:$A$395,0))</f>
        <v>Cumbria</v>
      </c>
      <c r="D104" s="57"/>
      <c r="E104" s="106"/>
      <c r="F104" s="106"/>
      <c r="G104" s="106"/>
      <c r="H104" s="106"/>
      <c r="I104" s="106"/>
    </row>
    <row r="105" spans="2:9" s="95" customFormat="1" ht="15" hidden="1" customHeight="1" x14ac:dyDescent="0.3">
      <c r="B105" s="105" t="s">
        <v>162</v>
      </c>
      <c r="C105" s="20" t="str">
        <f>INDEX(Input!$D$1:$D$395,MATCH('Core Spending Power - Summary'!$B105,Input!$A$1:$A$395,0))</f>
        <v>Dacorum</v>
      </c>
      <c r="D105" s="57"/>
      <c r="E105" s="106"/>
      <c r="F105" s="106"/>
      <c r="G105" s="106"/>
      <c r="H105" s="106"/>
      <c r="I105" s="106"/>
    </row>
    <row r="106" spans="2:9" s="95" customFormat="1" ht="15" hidden="1" customHeight="1" x14ac:dyDescent="0.3">
      <c r="B106" s="105" t="s">
        <v>164</v>
      </c>
      <c r="C106" s="20" t="str">
        <f>INDEX(Input!$D$1:$D$395,MATCH('Core Spending Power - Summary'!$B106,Input!$A$1:$A$395,0))</f>
        <v>Darlington</v>
      </c>
      <c r="D106" s="57"/>
      <c r="E106" s="106"/>
      <c r="F106" s="106"/>
      <c r="G106" s="106"/>
      <c r="H106" s="106"/>
      <c r="I106" s="106"/>
    </row>
    <row r="107" spans="2:9" s="95" customFormat="1" ht="15" hidden="1" customHeight="1" x14ac:dyDescent="0.3">
      <c r="B107" s="105" t="s">
        <v>166</v>
      </c>
      <c r="C107" s="20" t="str">
        <f>INDEX(Input!$D$1:$D$395,MATCH('Core Spending Power - Summary'!$B107,Input!$A$1:$A$395,0))</f>
        <v>Dartford</v>
      </c>
      <c r="D107" s="57"/>
      <c r="E107" s="106"/>
      <c r="F107" s="106"/>
      <c r="G107" s="106"/>
      <c r="H107" s="106"/>
      <c r="I107" s="106"/>
    </row>
    <row r="108" spans="2:9" s="95" customFormat="1" ht="15" hidden="1" customHeight="1" x14ac:dyDescent="0.3">
      <c r="B108" s="105" t="s">
        <v>168</v>
      </c>
      <c r="C108" s="20" t="str">
        <f>INDEX(Input!$D$1:$D$395,MATCH('Core Spending Power - Summary'!$B108,Input!$A$1:$A$395,0))</f>
        <v>Daventry</v>
      </c>
      <c r="D108" s="57"/>
      <c r="E108" s="106"/>
      <c r="F108" s="106"/>
      <c r="G108" s="106"/>
      <c r="H108" s="106"/>
      <c r="I108" s="106"/>
    </row>
    <row r="109" spans="2:9" s="95" customFormat="1" ht="15" hidden="1" customHeight="1" x14ac:dyDescent="0.3">
      <c r="B109" s="105" t="s">
        <v>170</v>
      </c>
      <c r="C109" s="20" t="str">
        <f>INDEX(Input!$D$1:$D$395,MATCH('Core Spending Power - Summary'!$B109,Input!$A$1:$A$395,0))</f>
        <v>Derby</v>
      </c>
      <c r="D109" s="57"/>
      <c r="E109" s="106"/>
      <c r="F109" s="106"/>
      <c r="G109" s="106"/>
      <c r="H109" s="106"/>
      <c r="I109" s="106"/>
    </row>
    <row r="110" spans="2:9" s="95" customFormat="1" ht="15" hidden="1" customHeight="1" x14ac:dyDescent="0.3">
      <c r="B110" s="105" t="s">
        <v>172</v>
      </c>
      <c r="C110" s="20" t="str">
        <f>INDEX(Input!$D$1:$D$395,MATCH('Core Spending Power - Summary'!$B110,Input!$A$1:$A$395,0))</f>
        <v>Derbyshire</v>
      </c>
      <c r="D110" s="57"/>
      <c r="E110" s="106"/>
      <c r="F110" s="106"/>
      <c r="G110" s="106"/>
      <c r="H110" s="106"/>
      <c r="I110" s="106"/>
    </row>
    <row r="111" spans="2:9" s="95" customFormat="1" ht="15" hidden="1" customHeight="1" x14ac:dyDescent="0.3">
      <c r="B111" s="105" t="s">
        <v>174</v>
      </c>
      <c r="C111" s="20" t="str">
        <f>INDEX(Input!$D$1:$D$395,MATCH('Core Spending Power - Summary'!$B111,Input!$A$1:$A$395,0))</f>
        <v>Derbyshire Dales</v>
      </c>
      <c r="D111" s="57"/>
      <c r="E111" s="106"/>
      <c r="F111" s="106"/>
      <c r="G111" s="106"/>
      <c r="H111" s="106"/>
      <c r="I111" s="106"/>
    </row>
    <row r="112" spans="2:9" s="95" customFormat="1" ht="15" hidden="1" customHeight="1" x14ac:dyDescent="0.3">
      <c r="B112" s="105" t="s">
        <v>176</v>
      </c>
      <c r="C112" s="20" t="str">
        <f>INDEX(Input!$D$1:$D$395,MATCH('Core Spending Power - Summary'!$B112,Input!$A$1:$A$395,0))</f>
        <v>Derbyshire Fire</v>
      </c>
      <c r="D112" s="57"/>
      <c r="E112" s="106"/>
      <c r="F112" s="106"/>
      <c r="G112" s="106"/>
      <c r="H112" s="106"/>
      <c r="I112" s="106"/>
    </row>
    <row r="113" spans="2:9" s="95" customFormat="1" ht="15" hidden="1" customHeight="1" x14ac:dyDescent="0.3">
      <c r="B113" s="105" t="s">
        <v>178</v>
      </c>
      <c r="C113" s="20" t="str">
        <f>INDEX(Input!$D$1:$D$395,MATCH('Core Spending Power - Summary'!$B113,Input!$A$1:$A$395,0))</f>
        <v>Devon</v>
      </c>
      <c r="D113" s="57"/>
      <c r="E113" s="106"/>
      <c r="F113" s="106"/>
      <c r="G113" s="106"/>
      <c r="H113" s="106"/>
      <c r="I113" s="106"/>
    </row>
    <row r="114" spans="2:9" s="95" customFormat="1" ht="15" hidden="1" customHeight="1" x14ac:dyDescent="0.3">
      <c r="B114" s="105" t="s">
        <v>180</v>
      </c>
      <c r="C114" s="20" t="str">
        <f>INDEX(Input!$D$1:$D$395,MATCH('Core Spending Power - Summary'!$B114,Input!$A$1:$A$395,0))</f>
        <v>Devon and Somerset Fire</v>
      </c>
      <c r="D114" s="57"/>
      <c r="E114" s="106"/>
      <c r="F114" s="106"/>
      <c r="G114" s="106"/>
      <c r="H114" s="106"/>
      <c r="I114" s="106"/>
    </row>
    <row r="115" spans="2:9" s="95" customFormat="1" ht="15" hidden="1" customHeight="1" x14ac:dyDescent="0.3">
      <c r="B115" s="105" t="s">
        <v>182</v>
      </c>
      <c r="C115" s="20" t="str">
        <f>INDEX(Input!$D$1:$D$395,MATCH('Core Spending Power - Summary'!$B115,Input!$A$1:$A$395,0))</f>
        <v>Doncaster</v>
      </c>
      <c r="D115" s="57"/>
      <c r="E115" s="106"/>
      <c r="F115" s="106"/>
      <c r="G115" s="106"/>
      <c r="H115" s="106"/>
      <c r="I115" s="106"/>
    </row>
    <row r="116" spans="2:9" s="95" customFormat="1" hidden="1" x14ac:dyDescent="0.3">
      <c r="B116" s="105" t="s">
        <v>185</v>
      </c>
      <c r="C116" s="20" t="str">
        <f>INDEX(Input!$D$1:$D$395,MATCH('Core Spending Power - Summary'!$B116,Input!$A$1:$A$395,0))</f>
        <v>Dorset and Wiltshire Fire</v>
      </c>
      <c r="D116" s="57"/>
      <c r="E116" s="98"/>
      <c r="F116" s="98"/>
      <c r="G116" s="98"/>
      <c r="H116" s="98"/>
      <c r="I116" s="98"/>
    </row>
    <row r="117" spans="2:9" s="95" customFormat="1" hidden="1" x14ac:dyDescent="0.3">
      <c r="B117" s="105" t="s">
        <v>771</v>
      </c>
      <c r="C117" s="20" t="str">
        <f>INDEX(Input!$D$1:$D$395,MATCH('Core Spending Power - Summary'!$B117,Input!$A$1:$A$395,0))</f>
        <v>Dorset Council</v>
      </c>
      <c r="D117" s="57"/>
      <c r="E117" s="98"/>
      <c r="F117" s="98"/>
      <c r="G117" s="98"/>
      <c r="H117" s="98"/>
      <c r="I117" s="98"/>
    </row>
    <row r="118" spans="2:9" s="95" customFormat="1" ht="15" hidden="1" customHeight="1" x14ac:dyDescent="0.3">
      <c r="B118" s="105" t="s">
        <v>187</v>
      </c>
      <c r="C118" s="20" t="str">
        <f>INDEX(Input!$D$1:$D$395,MATCH('Core Spending Power - Summary'!$B118,Input!$A$1:$A$395,0))</f>
        <v>Dover</v>
      </c>
      <c r="D118" s="57"/>
      <c r="E118" s="106"/>
      <c r="F118" s="106"/>
      <c r="G118" s="106"/>
      <c r="H118" s="106"/>
      <c r="I118" s="106"/>
    </row>
    <row r="119" spans="2:9" s="95" customFormat="1" ht="15" hidden="1" customHeight="1" x14ac:dyDescent="0.3">
      <c r="B119" s="105" t="s">
        <v>189</v>
      </c>
      <c r="C119" s="20" t="str">
        <f>INDEX(Input!$D$1:$D$395,MATCH('Core Spending Power - Summary'!$B119,Input!$A$1:$A$395,0))</f>
        <v>Dudley</v>
      </c>
      <c r="D119" s="57"/>
      <c r="E119" s="106"/>
      <c r="F119" s="106"/>
      <c r="G119" s="106"/>
      <c r="H119" s="106"/>
      <c r="I119" s="106"/>
    </row>
    <row r="120" spans="2:9" s="95" customFormat="1" ht="15" hidden="1" customHeight="1" x14ac:dyDescent="0.3">
      <c r="B120" s="105" t="s">
        <v>192</v>
      </c>
      <c r="C120" s="20" t="str">
        <f>INDEX(Input!$D$1:$D$395,MATCH('Core Spending Power - Summary'!$B120,Input!$A$1:$A$395,0))</f>
        <v>Durham Fire</v>
      </c>
      <c r="D120" s="57"/>
      <c r="E120" s="106"/>
      <c r="F120" s="106"/>
      <c r="G120" s="106"/>
      <c r="H120" s="106"/>
      <c r="I120" s="106"/>
    </row>
    <row r="121" spans="2:9" s="95" customFormat="1" ht="15" hidden="1" customHeight="1" x14ac:dyDescent="0.3">
      <c r="B121" s="105" t="s">
        <v>194</v>
      </c>
      <c r="C121" s="20" t="str">
        <f>INDEX(Input!$D$1:$D$395,MATCH('Core Spending Power - Summary'!$B121,Input!$A$1:$A$395,0))</f>
        <v>Ealing</v>
      </c>
      <c r="D121" s="57"/>
      <c r="E121" s="106"/>
      <c r="F121" s="106"/>
      <c r="G121" s="106"/>
      <c r="H121" s="106"/>
      <c r="I121" s="106"/>
    </row>
    <row r="122" spans="2:9" s="95" customFormat="1" ht="15" hidden="1" customHeight="1" x14ac:dyDescent="0.3">
      <c r="B122" s="105" t="s">
        <v>196</v>
      </c>
      <c r="C122" s="20" t="str">
        <f>INDEX(Input!$D$1:$D$395,MATCH('Core Spending Power - Summary'!$B122,Input!$A$1:$A$395,0))</f>
        <v>East Cambridgeshire</v>
      </c>
      <c r="D122" s="57"/>
      <c r="E122" s="106"/>
      <c r="F122" s="106"/>
      <c r="G122" s="106"/>
      <c r="H122" s="106"/>
      <c r="I122" s="106"/>
    </row>
    <row r="123" spans="2:9" s="95" customFormat="1" ht="15" hidden="1" customHeight="1" x14ac:dyDescent="0.3">
      <c r="B123" s="105" t="s">
        <v>198</v>
      </c>
      <c r="C123" s="20" t="str">
        <f>INDEX(Input!$D$1:$D$395,MATCH('Core Spending Power - Summary'!$B123,Input!$A$1:$A$395,0))</f>
        <v>East Devon</v>
      </c>
      <c r="D123" s="57"/>
      <c r="E123" s="106"/>
      <c r="F123" s="106"/>
      <c r="G123" s="106"/>
      <c r="H123" s="106"/>
      <c r="I123" s="106"/>
    </row>
    <row r="124" spans="2:9" s="95" customFormat="1" ht="15" hidden="1" customHeight="1" x14ac:dyDescent="0.3">
      <c r="B124" s="105" t="s">
        <v>202</v>
      </c>
      <c r="C124" s="20" t="str">
        <f>INDEX(Input!$D$1:$D$395,MATCH('Core Spending Power - Summary'!$B124,Input!$A$1:$A$395,0))</f>
        <v>East Hampshire</v>
      </c>
      <c r="D124" s="57"/>
      <c r="E124" s="106"/>
      <c r="F124" s="106"/>
      <c r="G124" s="106"/>
      <c r="H124" s="106"/>
      <c r="I124" s="106"/>
    </row>
    <row r="125" spans="2:9" s="95" customFormat="1" ht="15" hidden="1" customHeight="1" x14ac:dyDescent="0.3">
      <c r="B125" s="105" t="s">
        <v>204</v>
      </c>
      <c r="C125" s="20" t="str">
        <f>INDEX(Input!$D$1:$D$395,MATCH('Core Spending Power - Summary'!$B125,Input!$A$1:$A$395,0))</f>
        <v>East Hertfordshire</v>
      </c>
      <c r="D125" s="57"/>
      <c r="E125" s="106"/>
      <c r="F125" s="106"/>
      <c r="G125" s="106"/>
      <c r="H125" s="106"/>
      <c r="I125" s="106"/>
    </row>
    <row r="126" spans="2:9" s="95" customFormat="1" hidden="1" x14ac:dyDescent="0.3">
      <c r="B126" s="105" t="s">
        <v>206</v>
      </c>
      <c r="C126" s="20" t="str">
        <f>INDEX(Input!$D$1:$D$395,MATCH('Core Spending Power - Summary'!$B126,Input!$A$1:$A$395,0))</f>
        <v>East Lindsey</v>
      </c>
      <c r="D126" s="57"/>
      <c r="E126" s="98"/>
      <c r="F126" s="98"/>
      <c r="G126" s="98"/>
      <c r="H126" s="98"/>
      <c r="I126" s="98"/>
    </row>
    <row r="127" spans="2:9" s="95" customFormat="1" ht="15" hidden="1" customHeight="1" x14ac:dyDescent="0.3">
      <c r="B127" s="105" t="s">
        <v>208</v>
      </c>
      <c r="C127" s="20" t="str">
        <f>INDEX(Input!$D$1:$D$395,MATCH('Core Spending Power - Summary'!$B127,Input!$A$1:$A$395,0))</f>
        <v>East Northamptonshire</v>
      </c>
      <c r="D127" s="57"/>
      <c r="E127" s="106"/>
      <c r="F127" s="106"/>
      <c r="G127" s="106"/>
      <c r="H127" s="106"/>
      <c r="I127" s="106"/>
    </row>
    <row r="128" spans="2:9" s="95" customFormat="1" ht="15" hidden="1" customHeight="1" x14ac:dyDescent="0.3">
      <c r="B128" s="105" t="s">
        <v>210</v>
      </c>
      <c r="C128" s="20" t="str">
        <f>INDEX(Input!$D$1:$D$395,MATCH('Core Spending Power - Summary'!$B128,Input!$A$1:$A$395,0))</f>
        <v>East Riding of Yorkshire</v>
      </c>
      <c r="D128" s="57"/>
      <c r="E128" s="106"/>
      <c r="F128" s="106"/>
      <c r="G128" s="106"/>
      <c r="H128" s="106"/>
      <c r="I128" s="106"/>
    </row>
    <row r="129" spans="2:9" s="95" customFormat="1" ht="15" hidden="1" customHeight="1" x14ac:dyDescent="0.3">
      <c r="B129" s="105" t="s">
        <v>212</v>
      </c>
      <c r="C129" s="20" t="str">
        <f>INDEX(Input!$D$1:$D$395,MATCH('Core Spending Power - Summary'!$B129,Input!$A$1:$A$395,0))</f>
        <v>East Staffordshire</v>
      </c>
      <c r="D129" s="57"/>
      <c r="E129" s="106"/>
      <c r="F129" s="106"/>
      <c r="G129" s="106"/>
      <c r="H129" s="106"/>
      <c r="I129" s="106"/>
    </row>
    <row r="130" spans="2:9" s="95" customFormat="1" ht="15" hidden="1" customHeight="1" x14ac:dyDescent="0.3">
      <c r="B130" s="105" t="s">
        <v>775</v>
      </c>
      <c r="C130" s="20" t="str">
        <f>INDEX(Input!$D$1:$D$395,MATCH('Core Spending Power - Summary'!$B130,Input!$A$1:$A$395,0))</f>
        <v>East Suffolk</v>
      </c>
      <c r="D130" s="57"/>
      <c r="E130" s="106"/>
      <c r="F130" s="106"/>
      <c r="G130" s="106"/>
      <c r="H130" s="106"/>
      <c r="I130" s="106"/>
    </row>
    <row r="131" spans="2:9" s="95" customFormat="1" ht="15" hidden="1" customHeight="1" x14ac:dyDescent="0.3">
      <c r="B131" s="105" t="s">
        <v>214</v>
      </c>
      <c r="C131" s="20" t="str">
        <f>INDEX(Input!$D$1:$D$395,MATCH('Core Spending Power - Summary'!$B131,Input!$A$1:$A$395,0))</f>
        <v>East Sussex</v>
      </c>
      <c r="D131" s="57"/>
      <c r="E131" s="106"/>
      <c r="F131" s="106"/>
      <c r="G131" s="106"/>
      <c r="H131" s="106"/>
      <c r="I131" s="106"/>
    </row>
    <row r="132" spans="2:9" s="95" customFormat="1" ht="15" hidden="1" customHeight="1" x14ac:dyDescent="0.3">
      <c r="B132" s="105" t="s">
        <v>216</v>
      </c>
      <c r="C132" s="20" t="str">
        <f>INDEX(Input!$D$1:$D$395,MATCH('Core Spending Power - Summary'!$B132,Input!$A$1:$A$395,0))</f>
        <v>East Sussex Fire</v>
      </c>
      <c r="D132" s="57"/>
      <c r="E132" s="106"/>
      <c r="F132" s="106"/>
      <c r="G132" s="106"/>
      <c r="H132" s="106"/>
      <c r="I132" s="106"/>
    </row>
    <row r="133" spans="2:9" s="95" customFormat="1" hidden="1" x14ac:dyDescent="0.3">
      <c r="B133" s="105" t="s">
        <v>218</v>
      </c>
      <c r="C133" s="20" t="str">
        <f>INDEX(Input!$D$1:$D$395,MATCH('Core Spending Power - Summary'!$B133,Input!$A$1:$A$395,0))</f>
        <v>Eastbourne</v>
      </c>
      <c r="D133" s="57"/>
      <c r="E133" s="98"/>
      <c r="F133" s="98"/>
      <c r="G133" s="98"/>
      <c r="H133" s="98"/>
      <c r="I133" s="98"/>
    </row>
    <row r="134" spans="2:9" s="95" customFormat="1" ht="15" hidden="1" customHeight="1" x14ac:dyDescent="0.3">
      <c r="B134" s="105" t="s">
        <v>220</v>
      </c>
      <c r="C134" s="20" t="str">
        <f>INDEX(Input!$D$1:$D$395,MATCH('Core Spending Power - Summary'!$B134,Input!$A$1:$A$395,0))</f>
        <v>Eastleigh</v>
      </c>
      <c r="D134" s="57"/>
      <c r="E134" s="106"/>
      <c r="F134" s="106"/>
      <c r="G134" s="106"/>
      <c r="H134" s="106"/>
      <c r="I134" s="106"/>
    </row>
    <row r="135" spans="2:9" s="95" customFormat="1" ht="15" hidden="1" customHeight="1" x14ac:dyDescent="0.3">
      <c r="B135" s="105" t="s">
        <v>222</v>
      </c>
      <c r="C135" s="20" t="str">
        <f>INDEX(Input!$D$1:$D$395,MATCH('Core Spending Power - Summary'!$B135,Input!$A$1:$A$395,0))</f>
        <v>Eden</v>
      </c>
      <c r="D135" s="57"/>
      <c r="E135" s="106"/>
      <c r="F135" s="106"/>
      <c r="G135" s="106"/>
      <c r="H135" s="106"/>
      <c r="I135" s="106"/>
    </row>
    <row r="136" spans="2:9" s="95" customFormat="1" ht="15" hidden="1" customHeight="1" x14ac:dyDescent="0.3">
      <c r="B136" s="105" t="s">
        <v>224</v>
      </c>
      <c r="C136" s="20" t="str">
        <f>INDEX(Input!$D$1:$D$395,MATCH('Core Spending Power - Summary'!$B136,Input!$A$1:$A$395,0))</f>
        <v>Elmbridge</v>
      </c>
      <c r="D136" s="57"/>
      <c r="E136" s="106"/>
      <c r="F136" s="106"/>
      <c r="G136" s="106"/>
      <c r="H136" s="106"/>
      <c r="I136" s="106"/>
    </row>
    <row r="137" spans="2:9" s="95" customFormat="1" ht="15" hidden="1" customHeight="1" x14ac:dyDescent="0.3">
      <c r="B137" s="105" t="s">
        <v>226</v>
      </c>
      <c r="C137" s="20" t="str">
        <f>INDEX(Input!$D$1:$D$395,MATCH('Core Spending Power - Summary'!$B137,Input!$A$1:$A$395,0))</f>
        <v>Enfield</v>
      </c>
      <c r="D137" s="57"/>
      <c r="E137" s="106"/>
      <c r="F137" s="106"/>
      <c r="G137" s="106"/>
      <c r="H137" s="106"/>
      <c r="I137" s="106"/>
    </row>
    <row r="138" spans="2:9" s="95" customFormat="1" ht="15" hidden="1" customHeight="1" x14ac:dyDescent="0.3">
      <c r="B138" s="105" t="s">
        <v>228</v>
      </c>
      <c r="C138" s="20" t="str">
        <f>INDEX(Input!$D$1:$D$395,MATCH('Core Spending Power - Summary'!$B138,Input!$A$1:$A$395,0))</f>
        <v>Epping Forest</v>
      </c>
      <c r="D138" s="57"/>
      <c r="E138" s="106"/>
      <c r="F138" s="106"/>
      <c r="G138" s="106"/>
      <c r="H138" s="106"/>
      <c r="I138" s="106"/>
    </row>
    <row r="139" spans="2:9" s="95" customFormat="1" ht="15" hidden="1" customHeight="1" x14ac:dyDescent="0.3">
      <c r="B139" s="105" t="s">
        <v>229</v>
      </c>
      <c r="C139" s="20" t="str">
        <f>INDEX(Input!$D$1:$D$395,MATCH('Core Spending Power - Summary'!$B139,Input!$A$1:$A$395,0))</f>
        <v>Epsom And Ewell</v>
      </c>
      <c r="D139" s="57"/>
      <c r="E139" s="106"/>
      <c r="F139" s="106"/>
      <c r="G139" s="106"/>
      <c r="H139" s="106"/>
      <c r="I139" s="106"/>
    </row>
    <row r="140" spans="2:9" s="95" customFormat="1" ht="15" hidden="1" customHeight="1" x14ac:dyDescent="0.3">
      <c r="B140" s="105" t="s">
        <v>231</v>
      </c>
      <c r="C140" s="20" t="str">
        <f>INDEX(Input!$D$1:$D$395,MATCH('Core Spending Power - Summary'!$B140,Input!$A$1:$A$395,0))</f>
        <v>Erewash</v>
      </c>
      <c r="D140" s="57"/>
      <c r="E140" s="106"/>
      <c r="F140" s="106"/>
      <c r="G140" s="106"/>
      <c r="H140" s="106"/>
      <c r="I140" s="106"/>
    </row>
    <row r="141" spans="2:9" s="95" customFormat="1" ht="15" hidden="1" customHeight="1" x14ac:dyDescent="0.3">
      <c r="B141" s="105" t="s">
        <v>233</v>
      </c>
      <c r="C141" s="20" t="str">
        <f>INDEX(Input!$D$1:$D$395,MATCH('Core Spending Power - Summary'!$B141,Input!$A$1:$A$395,0))</f>
        <v>Essex</v>
      </c>
      <c r="D141" s="57"/>
      <c r="E141" s="106"/>
      <c r="F141" s="106"/>
      <c r="G141" s="106"/>
      <c r="H141" s="106"/>
      <c r="I141" s="106"/>
    </row>
    <row r="142" spans="2:9" s="95" customFormat="1" ht="15" hidden="1" customHeight="1" x14ac:dyDescent="0.3">
      <c r="B142" s="105" t="s">
        <v>234</v>
      </c>
      <c r="C142" s="20" t="str">
        <f>INDEX(Input!$D$1:$D$395,MATCH('Core Spending Power - Summary'!$B142,Input!$A$1:$A$395,0))</f>
        <v>Essex Fire</v>
      </c>
      <c r="D142" s="57"/>
      <c r="E142" s="106"/>
      <c r="F142" s="106"/>
      <c r="G142" s="106"/>
      <c r="H142" s="106"/>
      <c r="I142" s="106"/>
    </row>
    <row r="143" spans="2:9" s="95" customFormat="1" ht="15" hidden="1" customHeight="1" x14ac:dyDescent="0.3">
      <c r="B143" s="105" t="s">
        <v>236</v>
      </c>
      <c r="C143" s="20" t="str">
        <f>INDEX(Input!$D$1:$D$395,MATCH('Core Spending Power - Summary'!$B143,Input!$A$1:$A$395,0))</f>
        <v>Exeter</v>
      </c>
      <c r="D143" s="57"/>
      <c r="E143" s="106"/>
      <c r="F143" s="106"/>
      <c r="G143" s="106"/>
      <c r="H143" s="106"/>
      <c r="I143" s="106"/>
    </row>
    <row r="144" spans="2:9" s="95" customFormat="1" ht="15" hidden="1" customHeight="1" x14ac:dyDescent="0.3">
      <c r="B144" s="105" t="s">
        <v>238</v>
      </c>
      <c r="C144" s="20" t="str">
        <f>INDEX(Input!$D$1:$D$395,MATCH('Core Spending Power - Summary'!$B144,Input!$A$1:$A$395,0))</f>
        <v>Fareham</v>
      </c>
      <c r="D144" s="57"/>
      <c r="E144" s="106"/>
      <c r="F144" s="106"/>
      <c r="G144" s="106"/>
      <c r="H144" s="106"/>
      <c r="I144" s="106"/>
    </row>
    <row r="145" spans="2:9" s="95" customFormat="1" ht="15" hidden="1" customHeight="1" x14ac:dyDescent="0.3">
      <c r="B145" s="105" t="s">
        <v>240</v>
      </c>
      <c r="C145" s="20" t="str">
        <f>INDEX(Input!$D$1:$D$395,MATCH('Core Spending Power - Summary'!$B145,Input!$A$1:$A$395,0))</f>
        <v>Fenland</v>
      </c>
      <c r="D145" s="57"/>
      <c r="E145" s="106"/>
      <c r="F145" s="106"/>
      <c r="G145" s="106"/>
      <c r="H145" s="106"/>
      <c r="I145" s="106"/>
    </row>
    <row r="146" spans="2:9" s="95" customFormat="1" ht="15" hidden="1" customHeight="1" x14ac:dyDescent="0.3">
      <c r="B146" s="105" t="s">
        <v>532</v>
      </c>
      <c r="C146" s="20" t="str">
        <f>INDEX(Input!$D$1:$D$395,MATCH('Core Spending Power - Summary'!$B146,Input!$A$1:$A$395,0))</f>
        <v>Folkestone and Hythe</v>
      </c>
      <c r="D146" s="57"/>
      <c r="E146" s="106"/>
      <c r="F146" s="106"/>
      <c r="G146" s="106"/>
      <c r="H146" s="106"/>
      <c r="I146" s="106"/>
    </row>
    <row r="147" spans="2:9" s="95" customFormat="1" ht="15" hidden="1" customHeight="1" x14ac:dyDescent="0.3">
      <c r="B147" s="105" t="s">
        <v>244</v>
      </c>
      <c r="C147" s="20" t="str">
        <f>INDEX(Input!$D$1:$D$395,MATCH('Core Spending Power - Summary'!$B147,Input!$A$1:$A$395,0))</f>
        <v>Forest of Dean</v>
      </c>
      <c r="D147" s="57"/>
      <c r="E147" s="106"/>
      <c r="F147" s="106"/>
      <c r="G147" s="106"/>
      <c r="H147" s="106"/>
      <c r="I147" s="106"/>
    </row>
    <row r="148" spans="2:9" s="95" customFormat="1" ht="15" hidden="1" customHeight="1" x14ac:dyDescent="0.3">
      <c r="B148" s="105" t="s">
        <v>246</v>
      </c>
      <c r="C148" s="20" t="str">
        <f>INDEX(Input!$D$1:$D$395,MATCH('Core Spending Power - Summary'!$B148,Input!$A$1:$A$395,0))</f>
        <v>Fylde</v>
      </c>
      <c r="D148" s="57"/>
      <c r="E148" s="106"/>
      <c r="F148" s="106"/>
      <c r="G148" s="106"/>
      <c r="H148" s="106"/>
      <c r="I148" s="106"/>
    </row>
    <row r="149" spans="2:9" s="95" customFormat="1" hidden="1" x14ac:dyDescent="0.3">
      <c r="B149" s="105" t="s">
        <v>248</v>
      </c>
      <c r="C149" s="20" t="str">
        <f>INDEX(Input!$D$1:$D$395,MATCH('Core Spending Power - Summary'!$B149,Input!$A$1:$A$395,0))</f>
        <v>Gateshead</v>
      </c>
      <c r="D149" s="57"/>
      <c r="E149" s="98"/>
      <c r="F149" s="98"/>
      <c r="G149" s="98"/>
      <c r="H149" s="98"/>
      <c r="I149" s="98"/>
    </row>
    <row r="150" spans="2:9" s="95" customFormat="1" ht="15" hidden="1" customHeight="1" x14ac:dyDescent="0.3">
      <c r="B150" s="105" t="s">
        <v>250</v>
      </c>
      <c r="C150" s="20" t="str">
        <f>INDEX(Input!$D$1:$D$395,MATCH('Core Spending Power - Summary'!$B150,Input!$A$1:$A$395,0))</f>
        <v>Gedling</v>
      </c>
      <c r="D150" s="57"/>
      <c r="E150" s="106"/>
      <c r="F150" s="106"/>
      <c r="G150" s="106"/>
      <c r="H150" s="106"/>
      <c r="I150" s="106"/>
    </row>
    <row r="151" spans="2:9" s="95" customFormat="1" ht="15" hidden="1" customHeight="1" x14ac:dyDescent="0.3">
      <c r="B151" s="105" t="s">
        <v>252</v>
      </c>
      <c r="C151" s="20" t="str">
        <f>INDEX(Input!$D$1:$D$395,MATCH('Core Spending Power - Summary'!$B151,Input!$A$1:$A$395,0))</f>
        <v>Gloucester</v>
      </c>
      <c r="D151" s="57"/>
      <c r="E151" s="106"/>
      <c r="F151" s="106"/>
      <c r="G151" s="106"/>
      <c r="H151" s="106"/>
      <c r="I151" s="106"/>
    </row>
    <row r="152" spans="2:9" s="95" customFormat="1" ht="15" hidden="1" customHeight="1" x14ac:dyDescent="0.3">
      <c r="B152" s="105" t="s">
        <v>254</v>
      </c>
      <c r="C152" s="20" t="str">
        <f>INDEX(Input!$D$1:$D$395,MATCH('Core Spending Power - Summary'!$B152,Input!$A$1:$A$395,0))</f>
        <v>Gloucestershire</v>
      </c>
      <c r="D152" s="57"/>
      <c r="E152" s="106"/>
      <c r="F152" s="106"/>
      <c r="G152" s="106"/>
      <c r="H152" s="106"/>
      <c r="I152" s="106"/>
    </row>
    <row r="153" spans="2:9" s="95" customFormat="1" ht="15" hidden="1" customHeight="1" x14ac:dyDescent="0.3">
      <c r="B153" s="105" t="s">
        <v>256</v>
      </c>
      <c r="C153" s="20" t="str">
        <f>INDEX(Input!$D$1:$D$395,MATCH('Core Spending Power - Summary'!$B153,Input!$A$1:$A$395,0))</f>
        <v>Gosport</v>
      </c>
      <c r="D153" s="57"/>
      <c r="E153" s="106"/>
      <c r="F153" s="106"/>
      <c r="G153" s="106"/>
      <c r="H153" s="106"/>
      <c r="I153" s="106"/>
    </row>
    <row r="154" spans="2:9" s="95" customFormat="1" ht="15" hidden="1" customHeight="1" x14ac:dyDescent="0.3">
      <c r="B154" s="105" t="s">
        <v>258</v>
      </c>
      <c r="C154" s="20" t="str">
        <f>INDEX(Input!$D$1:$D$395,MATCH('Core Spending Power - Summary'!$B154,Input!$A$1:$A$395,0))</f>
        <v>Gravesham</v>
      </c>
      <c r="D154" s="57"/>
      <c r="E154" s="106"/>
      <c r="F154" s="106"/>
      <c r="G154" s="106"/>
      <c r="H154" s="106"/>
      <c r="I154" s="106"/>
    </row>
    <row r="155" spans="2:9" s="95" customFormat="1" ht="15" hidden="1" customHeight="1" x14ac:dyDescent="0.3">
      <c r="B155" s="105" t="s">
        <v>260</v>
      </c>
      <c r="C155" s="20" t="str">
        <f>INDEX(Input!$D$1:$D$395,MATCH('Core Spending Power - Summary'!$B155,Input!$A$1:$A$395,0))</f>
        <v>Great Yarmouth</v>
      </c>
      <c r="D155" s="57"/>
      <c r="E155" s="106"/>
      <c r="F155" s="106"/>
      <c r="G155" s="106"/>
      <c r="H155" s="106"/>
      <c r="I155" s="106"/>
    </row>
    <row r="156" spans="2:9" s="95" customFormat="1" ht="15" hidden="1" customHeight="1" x14ac:dyDescent="0.3">
      <c r="B156" s="105" t="s">
        <v>262</v>
      </c>
      <c r="C156" s="20" t="str">
        <f>INDEX(Input!$D$1:$D$395,MATCH('Core Spending Power - Summary'!$B156,Input!$A$1:$A$395,0))</f>
        <v>Greater London Authority</v>
      </c>
      <c r="D156" s="57"/>
      <c r="E156" s="106"/>
      <c r="F156" s="106"/>
      <c r="G156" s="106"/>
      <c r="H156" s="106"/>
      <c r="I156" s="106"/>
    </row>
    <row r="157" spans="2:9" s="95" customFormat="1" ht="15" hidden="1" customHeight="1" x14ac:dyDescent="0.3">
      <c r="B157" s="105" t="s">
        <v>778</v>
      </c>
      <c r="C157" s="20" t="str">
        <f>INDEX(Input!$D$1:$D$395,MATCH('Core Spending Power - Summary'!$B157,Input!$A$1:$A$395,0))</f>
        <v>Greater Manchester Combined Authority</v>
      </c>
      <c r="D157" s="57"/>
      <c r="E157" s="106"/>
      <c r="F157" s="106"/>
      <c r="G157" s="106"/>
      <c r="H157" s="106"/>
      <c r="I157" s="106"/>
    </row>
    <row r="158" spans="2:9" s="95" customFormat="1" ht="15" hidden="1" customHeight="1" x14ac:dyDescent="0.3">
      <c r="B158" s="105" t="s">
        <v>266</v>
      </c>
      <c r="C158" s="20" t="str">
        <f>INDEX(Input!$D$1:$D$395,MATCH('Core Spending Power - Summary'!$B158,Input!$A$1:$A$395,0))</f>
        <v>Greenwich</v>
      </c>
      <c r="D158" s="57"/>
      <c r="E158" s="106"/>
      <c r="F158" s="106"/>
      <c r="G158" s="106"/>
      <c r="H158" s="106"/>
      <c r="I158" s="106"/>
    </row>
    <row r="159" spans="2:9" s="95" customFormat="1" ht="15" hidden="1" customHeight="1" x14ac:dyDescent="0.3">
      <c r="B159" s="105" t="s">
        <v>268</v>
      </c>
      <c r="C159" s="20" t="str">
        <f>INDEX(Input!$D$1:$D$395,MATCH('Core Spending Power - Summary'!$B159,Input!$A$1:$A$395,0))</f>
        <v>Guildford</v>
      </c>
      <c r="D159" s="57"/>
      <c r="E159" s="106"/>
      <c r="F159" s="106"/>
      <c r="G159" s="106"/>
      <c r="H159" s="106"/>
      <c r="I159" s="106"/>
    </row>
    <row r="160" spans="2:9" s="95" customFormat="1" hidden="1" x14ac:dyDescent="0.3">
      <c r="B160" s="105" t="s">
        <v>270</v>
      </c>
      <c r="C160" s="20" t="str">
        <f>INDEX(Input!$D$1:$D$395,MATCH('Core Spending Power - Summary'!$B160,Input!$A$1:$A$395,0))</f>
        <v>Hackney</v>
      </c>
      <c r="D160" s="57"/>
      <c r="E160" s="98"/>
      <c r="F160" s="98"/>
      <c r="G160" s="98"/>
      <c r="H160" s="98"/>
      <c r="I160" s="98"/>
    </row>
    <row r="161" spans="2:9" s="95" customFormat="1" ht="15" hidden="1" customHeight="1" x14ac:dyDescent="0.3">
      <c r="B161" s="105" t="s">
        <v>272</v>
      </c>
      <c r="C161" s="20" t="str">
        <f>INDEX(Input!$D$1:$D$395,MATCH('Core Spending Power - Summary'!$B161,Input!$A$1:$A$395,0))</f>
        <v>Halton</v>
      </c>
      <c r="D161" s="57"/>
      <c r="E161" s="98"/>
      <c r="F161" s="98"/>
      <c r="G161" s="98"/>
      <c r="H161" s="98"/>
      <c r="I161" s="98"/>
    </row>
    <row r="162" spans="2:9" s="95" customFormat="1" ht="15" hidden="1" customHeight="1" x14ac:dyDescent="0.3">
      <c r="B162" s="105" t="s">
        <v>274</v>
      </c>
      <c r="C162" s="20" t="str">
        <f>INDEX(Input!$D$1:$D$395,MATCH('Core Spending Power - Summary'!$B162,Input!$A$1:$A$395,0))</f>
        <v>Hambleton</v>
      </c>
      <c r="D162" s="57"/>
      <c r="E162" s="106"/>
      <c r="F162" s="106"/>
      <c r="G162" s="106"/>
      <c r="H162" s="106"/>
      <c r="I162" s="106"/>
    </row>
    <row r="163" spans="2:9" s="95" customFormat="1" ht="15" hidden="1" customHeight="1" x14ac:dyDescent="0.3">
      <c r="B163" s="105" t="s">
        <v>275</v>
      </c>
      <c r="C163" s="20" t="str">
        <f>INDEX(Input!$D$1:$D$395,MATCH('Core Spending Power - Summary'!$B163,Input!$A$1:$A$395,0))</f>
        <v>Hammersmith And Fulham</v>
      </c>
      <c r="D163" s="57"/>
      <c r="E163" s="106"/>
      <c r="F163" s="106"/>
      <c r="G163" s="106"/>
      <c r="H163" s="106"/>
      <c r="I163" s="106"/>
    </row>
    <row r="164" spans="2:9" s="95" customFormat="1" ht="15" hidden="1" customHeight="1" x14ac:dyDescent="0.3">
      <c r="B164" s="105" t="s">
        <v>277</v>
      </c>
      <c r="C164" s="20" t="str">
        <f>INDEX(Input!$D$1:$D$395,MATCH('Core Spending Power - Summary'!$B164,Input!$A$1:$A$395,0))</f>
        <v>Hampshire</v>
      </c>
      <c r="D164" s="57"/>
      <c r="E164" s="106"/>
      <c r="F164" s="106"/>
      <c r="G164" s="106"/>
      <c r="H164" s="106"/>
      <c r="I164" s="106"/>
    </row>
    <row r="165" spans="2:9" s="95" customFormat="1" ht="15" hidden="1" customHeight="1" x14ac:dyDescent="0.3">
      <c r="B165" s="105" t="s">
        <v>279</v>
      </c>
      <c r="C165" s="20" t="str">
        <f>INDEX(Input!$D$1:$D$395,MATCH('Core Spending Power - Summary'!$B165,Input!$A$1:$A$395,0))</f>
        <v>Hampshire Fire</v>
      </c>
      <c r="D165" s="57"/>
      <c r="E165" s="106"/>
      <c r="F165" s="106"/>
      <c r="G165" s="106"/>
      <c r="H165" s="106"/>
      <c r="I165" s="106"/>
    </row>
    <row r="166" spans="2:9" s="95" customFormat="1" ht="15" hidden="1" customHeight="1" x14ac:dyDescent="0.3">
      <c r="B166" s="105" t="s">
        <v>281</v>
      </c>
      <c r="C166" s="20" t="str">
        <f>INDEX(Input!$D$1:$D$395,MATCH('Core Spending Power - Summary'!$B166,Input!$A$1:$A$395,0))</f>
        <v>Harborough</v>
      </c>
      <c r="D166" s="57"/>
      <c r="E166" s="106"/>
      <c r="F166" s="106"/>
      <c r="G166" s="106"/>
      <c r="H166" s="106"/>
      <c r="I166" s="106"/>
    </row>
    <row r="167" spans="2:9" s="95" customFormat="1" ht="15" hidden="1" customHeight="1" x14ac:dyDescent="0.3">
      <c r="B167" s="105" t="s">
        <v>283</v>
      </c>
      <c r="C167" s="20" t="str">
        <f>INDEX(Input!$D$1:$D$395,MATCH('Core Spending Power - Summary'!$B167,Input!$A$1:$A$395,0))</f>
        <v>Haringey</v>
      </c>
      <c r="D167" s="57"/>
      <c r="E167" s="106"/>
      <c r="F167" s="106"/>
      <c r="G167" s="106"/>
      <c r="H167" s="106"/>
      <c r="I167" s="106"/>
    </row>
    <row r="168" spans="2:9" s="95" customFormat="1" ht="15" hidden="1" customHeight="1" x14ac:dyDescent="0.3">
      <c r="B168" s="105" t="s">
        <v>285</v>
      </c>
      <c r="C168" s="20" t="str">
        <f>INDEX(Input!$D$1:$D$395,MATCH('Core Spending Power - Summary'!$B168,Input!$A$1:$A$395,0))</f>
        <v>Harlow</v>
      </c>
      <c r="D168" s="57"/>
      <c r="E168" s="106"/>
      <c r="F168" s="106"/>
      <c r="G168" s="106"/>
      <c r="H168" s="106"/>
      <c r="I168" s="106"/>
    </row>
    <row r="169" spans="2:9" s="95" customFormat="1" ht="15" hidden="1" customHeight="1" x14ac:dyDescent="0.3">
      <c r="B169" s="105" t="s">
        <v>287</v>
      </c>
      <c r="C169" s="20" t="str">
        <f>INDEX(Input!$D$1:$D$395,MATCH('Core Spending Power - Summary'!$B169,Input!$A$1:$A$395,0))</f>
        <v>Harrogate</v>
      </c>
      <c r="D169" s="57"/>
      <c r="E169" s="106"/>
      <c r="F169" s="106"/>
      <c r="G169" s="106"/>
      <c r="H169" s="106"/>
      <c r="I169" s="106"/>
    </row>
    <row r="170" spans="2:9" s="95" customFormat="1" ht="15" hidden="1" customHeight="1" x14ac:dyDescent="0.3">
      <c r="B170" s="105" t="s">
        <v>289</v>
      </c>
      <c r="C170" s="20" t="str">
        <f>INDEX(Input!$D$1:$D$395,MATCH('Core Spending Power - Summary'!$B170,Input!$A$1:$A$395,0))</f>
        <v>Harrow</v>
      </c>
      <c r="D170" s="57"/>
      <c r="E170" s="106"/>
      <c r="F170" s="106"/>
      <c r="G170" s="106"/>
      <c r="H170" s="106"/>
      <c r="I170" s="106"/>
    </row>
    <row r="171" spans="2:9" s="95" customFormat="1" ht="15" hidden="1" customHeight="1" x14ac:dyDescent="0.3">
      <c r="B171" s="105" t="s">
        <v>291</v>
      </c>
      <c r="C171" s="20" t="str">
        <f>INDEX(Input!$D$1:$D$395,MATCH('Core Spending Power - Summary'!$B171,Input!$A$1:$A$395,0))</f>
        <v>Hart</v>
      </c>
      <c r="D171" s="57"/>
      <c r="E171" s="106"/>
      <c r="F171" s="106"/>
      <c r="G171" s="106"/>
      <c r="H171" s="106"/>
      <c r="I171" s="106"/>
    </row>
    <row r="172" spans="2:9" s="95" customFormat="1" ht="15" hidden="1" customHeight="1" x14ac:dyDescent="0.3">
      <c r="B172" s="105" t="s">
        <v>293</v>
      </c>
      <c r="C172" s="20" t="str">
        <f>INDEX(Input!$D$1:$D$395,MATCH('Core Spending Power - Summary'!$B172,Input!$A$1:$A$395,0))</f>
        <v>Hartlepool</v>
      </c>
      <c r="D172" s="57"/>
      <c r="E172" s="106"/>
      <c r="F172" s="106"/>
      <c r="G172" s="106"/>
      <c r="H172" s="106"/>
      <c r="I172" s="106"/>
    </row>
    <row r="173" spans="2:9" s="95" customFormat="1" ht="15" hidden="1" customHeight="1" x14ac:dyDescent="0.3">
      <c r="B173" s="105" t="s">
        <v>295</v>
      </c>
      <c r="C173" s="20" t="str">
        <f>INDEX(Input!$D$1:$D$395,MATCH('Core Spending Power - Summary'!$B173,Input!$A$1:$A$395,0))</f>
        <v>Hastings</v>
      </c>
      <c r="D173" s="57"/>
      <c r="E173" s="106"/>
      <c r="F173" s="106"/>
      <c r="G173" s="106"/>
      <c r="H173" s="106"/>
      <c r="I173" s="106"/>
    </row>
    <row r="174" spans="2:9" s="95" customFormat="1" ht="15" hidden="1" customHeight="1" x14ac:dyDescent="0.3">
      <c r="B174" s="105" t="s">
        <v>297</v>
      </c>
      <c r="C174" s="20" t="str">
        <f>INDEX(Input!$D$1:$D$395,MATCH('Core Spending Power - Summary'!$B174,Input!$A$1:$A$395,0))</f>
        <v>Havant</v>
      </c>
      <c r="D174" s="57"/>
      <c r="E174" s="106"/>
      <c r="F174" s="106"/>
      <c r="G174" s="106"/>
      <c r="H174" s="106"/>
      <c r="I174" s="106"/>
    </row>
    <row r="175" spans="2:9" s="95" customFormat="1" ht="15" hidden="1" customHeight="1" x14ac:dyDescent="0.3">
      <c r="B175" s="105" t="s">
        <v>299</v>
      </c>
      <c r="C175" s="20" t="str">
        <f>INDEX(Input!$D$1:$D$395,MATCH('Core Spending Power - Summary'!$B175,Input!$A$1:$A$395,0))</f>
        <v>Havering</v>
      </c>
      <c r="D175" s="57"/>
      <c r="E175" s="106"/>
      <c r="F175" s="106"/>
      <c r="G175" s="106"/>
      <c r="H175" s="106"/>
      <c r="I175" s="106"/>
    </row>
    <row r="176" spans="2:9" s="95" customFormat="1" ht="15" hidden="1" customHeight="1" x14ac:dyDescent="0.3">
      <c r="B176" s="105" t="s">
        <v>300</v>
      </c>
      <c r="C176" s="20" t="str">
        <f>INDEX(Input!$D$1:$D$395,MATCH('Core Spending Power - Summary'!$B176,Input!$A$1:$A$395,0))</f>
        <v>Hereford and Worcester Fire</v>
      </c>
      <c r="D176" s="57"/>
      <c r="E176" s="106"/>
      <c r="F176" s="106"/>
      <c r="G176" s="106"/>
      <c r="H176" s="106"/>
      <c r="I176" s="106"/>
    </row>
    <row r="177" spans="2:9" s="95" customFormat="1" ht="15" hidden="1" customHeight="1" x14ac:dyDescent="0.3">
      <c r="B177" s="105" t="s">
        <v>301</v>
      </c>
      <c r="C177" s="20" t="str">
        <f>INDEX(Input!$D$1:$D$395,MATCH('Core Spending Power - Summary'!$B177,Input!$A$1:$A$395,0))</f>
        <v>Herefordshire</v>
      </c>
      <c r="D177" s="57"/>
      <c r="E177" s="106"/>
      <c r="F177" s="106"/>
      <c r="G177" s="106"/>
      <c r="H177" s="106"/>
      <c r="I177" s="106"/>
    </row>
    <row r="178" spans="2:9" s="95" customFormat="1" ht="15" hidden="1" customHeight="1" x14ac:dyDescent="0.3">
      <c r="B178" s="105" t="s">
        <v>303</v>
      </c>
      <c r="C178" s="20" t="str">
        <f>INDEX(Input!$D$1:$D$395,MATCH('Core Spending Power - Summary'!$B178,Input!$A$1:$A$395,0))</f>
        <v>Hertfordshire</v>
      </c>
      <c r="D178" s="57"/>
      <c r="E178" s="106"/>
      <c r="F178" s="106"/>
      <c r="G178" s="106"/>
      <c r="H178" s="106"/>
      <c r="I178" s="106"/>
    </row>
    <row r="179" spans="2:9" s="95" customFormat="1" ht="15" hidden="1" customHeight="1" x14ac:dyDescent="0.3">
      <c r="B179" s="105" t="s">
        <v>305</v>
      </c>
      <c r="C179" s="20" t="str">
        <f>INDEX(Input!$D$1:$D$395,MATCH('Core Spending Power - Summary'!$B179,Input!$A$1:$A$395,0))</f>
        <v>Hertsmere</v>
      </c>
      <c r="D179" s="57"/>
      <c r="E179" s="106"/>
      <c r="F179" s="106"/>
      <c r="G179" s="106"/>
      <c r="H179" s="106"/>
      <c r="I179" s="106"/>
    </row>
    <row r="180" spans="2:9" s="95" customFormat="1" ht="15" hidden="1" customHeight="1" x14ac:dyDescent="0.3">
      <c r="B180" s="105" t="s">
        <v>307</v>
      </c>
      <c r="C180" s="20" t="str">
        <f>INDEX(Input!$D$1:$D$395,MATCH('Core Spending Power - Summary'!$B180,Input!$A$1:$A$395,0))</f>
        <v>High Peak</v>
      </c>
      <c r="D180" s="57"/>
      <c r="E180" s="106"/>
      <c r="F180" s="106"/>
      <c r="G180" s="106"/>
      <c r="H180" s="106"/>
      <c r="I180" s="106"/>
    </row>
    <row r="181" spans="2:9" s="95" customFormat="1" ht="15" hidden="1" customHeight="1" x14ac:dyDescent="0.3">
      <c r="B181" s="105" t="s">
        <v>309</v>
      </c>
      <c r="C181" s="20" t="str">
        <f>INDEX(Input!$D$1:$D$395,MATCH('Core Spending Power - Summary'!$B181,Input!$A$1:$A$395,0))</f>
        <v>Hillingdon</v>
      </c>
      <c r="D181" s="57"/>
      <c r="E181" s="106"/>
      <c r="F181" s="106"/>
      <c r="G181" s="106"/>
      <c r="H181" s="106"/>
      <c r="I181" s="106"/>
    </row>
    <row r="182" spans="2:9" s="95" customFormat="1" ht="15" hidden="1" customHeight="1" x14ac:dyDescent="0.3">
      <c r="B182" s="105" t="s">
        <v>310</v>
      </c>
      <c r="C182" s="20" t="str">
        <f>INDEX(Input!$D$1:$D$395,MATCH('Core Spending Power - Summary'!$B182,Input!$A$1:$A$395,0))</f>
        <v>Hinckley And Bosworth</v>
      </c>
      <c r="D182" s="57"/>
      <c r="E182" s="106"/>
      <c r="F182" s="106"/>
      <c r="G182" s="106"/>
      <c r="H182" s="106"/>
      <c r="I182" s="106"/>
    </row>
    <row r="183" spans="2:9" s="95" customFormat="1" ht="15" hidden="1" customHeight="1" x14ac:dyDescent="0.3">
      <c r="B183" s="105" t="s">
        <v>312</v>
      </c>
      <c r="C183" s="20" t="str">
        <f>INDEX(Input!$D$1:$D$395,MATCH('Core Spending Power - Summary'!$B183,Input!$A$1:$A$395,0))</f>
        <v>Horsham</v>
      </c>
      <c r="D183" s="57"/>
      <c r="E183" s="106"/>
      <c r="F183" s="106"/>
      <c r="G183" s="106"/>
      <c r="H183" s="106"/>
      <c r="I183" s="106"/>
    </row>
    <row r="184" spans="2:9" s="95" customFormat="1" ht="15" hidden="1" customHeight="1" x14ac:dyDescent="0.3">
      <c r="B184" s="105" t="s">
        <v>314</v>
      </c>
      <c r="C184" s="20" t="str">
        <f>INDEX(Input!$D$1:$D$395,MATCH('Core Spending Power - Summary'!$B184,Input!$A$1:$A$395,0))</f>
        <v>Hounslow</v>
      </c>
      <c r="D184" s="57"/>
      <c r="E184" s="106"/>
      <c r="F184" s="106"/>
      <c r="G184" s="106"/>
      <c r="H184" s="106"/>
      <c r="I184" s="106"/>
    </row>
    <row r="185" spans="2:9" s="95" customFormat="1" ht="15" hidden="1" customHeight="1" x14ac:dyDescent="0.3">
      <c r="B185" s="105" t="s">
        <v>316</v>
      </c>
      <c r="C185" s="20" t="str">
        <f>INDEX(Input!$D$1:$D$395,MATCH('Core Spending Power - Summary'!$B185,Input!$A$1:$A$395,0))</f>
        <v>Humberside Fire</v>
      </c>
      <c r="D185" s="57"/>
      <c r="E185" s="106"/>
      <c r="F185" s="106"/>
      <c r="G185" s="106"/>
      <c r="H185" s="106"/>
      <c r="I185" s="106"/>
    </row>
    <row r="186" spans="2:9" s="95" customFormat="1" ht="15" hidden="1" customHeight="1" x14ac:dyDescent="0.3">
      <c r="B186" s="105" t="s">
        <v>318</v>
      </c>
      <c r="C186" s="20" t="str">
        <f>INDEX(Input!$D$1:$D$395,MATCH('Core Spending Power - Summary'!$B186,Input!$A$1:$A$395,0))</f>
        <v>Huntingdonshire</v>
      </c>
      <c r="D186" s="57"/>
      <c r="E186" s="106"/>
      <c r="F186" s="106"/>
      <c r="G186" s="106"/>
      <c r="H186" s="106"/>
      <c r="I186" s="106"/>
    </row>
    <row r="187" spans="2:9" s="95" customFormat="1" ht="15" hidden="1" customHeight="1" x14ac:dyDescent="0.3">
      <c r="B187" s="105" t="s">
        <v>320</v>
      </c>
      <c r="C187" s="20" t="str">
        <f>INDEX(Input!$D$1:$D$395,MATCH('Core Spending Power - Summary'!$B187,Input!$A$1:$A$395,0))</f>
        <v>Hyndburn</v>
      </c>
      <c r="D187" s="57"/>
      <c r="E187" s="106"/>
      <c r="F187" s="106"/>
      <c r="G187" s="106"/>
      <c r="H187" s="106"/>
      <c r="I187" s="106"/>
    </row>
    <row r="188" spans="2:9" s="95" customFormat="1" ht="15" hidden="1" customHeight="1" x14ac:dyDescent="0.3">
      <c r="B188" s="105" t="s">
        <v>322</v>
      </c>
      <c r="C188" s="20" t="str">
        <f>INDEX(Input!$D$1:$D$395,MATCH('Core Spending Power - Summary'!$B188,Input!$A$1:$A$395,0))</f>
        <v>Ipswich</v>
      </c>
      <c r="D188" s="57"/>
      <c r="E188" s="106"/>
      <c r="F188" s="106"/>
      <c r="G188" s="106"/>
      <c r="H188" s="106"/>
      <c r="I188" s="106"/>
    </row>
    <row r="189" spans="2:9" s="95" customFormat="1" ht="15" hidden="1" customHeight="1" x14ac:dyDescent="0.3">
      <c r="B189" s="105" t="s">
        <v>323</v>
      </c>
      <c r="C189" s="20" t="str">
        <f>INDEX(Input!$D$1:$D$395,MATCH('Core Spending Power - Summary'!$B189,Input!$A$1:$A$395,0))</f>
        <v>Isle of Wight</v>
      </c>
      <c r="D189" s="57"/>
      <c r="E189" s="106"/>
      <c r="F189" s="106"/>
      <c r="G189" s="106"/>
      <c r="H189" s="106"/>
      <c r="I189" s="106"/>
    </row>
    <row r="190" spans="2:9" s="95" customFormat="1" ht="15" hidden="1" customHeight="1" x14ac:dyDescent="0.3">
      <c r="B190" s="105" t="s">
        <v>325</v>
      </c>
      <c r="C190" s="20" t="str">
        <f>INDEX(Input!$D$1:$D$395,MATCH('Core Spending Power - Summary'!$B190,Input!$A$1:$A$395,0))</f>
        <v>Isles of Scilly</v>
      </c>
      <c r="D190" s="57"/>
      <c r="E190" s="106"/>
      <c r="F190" s="106"/>
      <c r="G190" s="106"/>
      <c r="H190" s="106"/>
      <c r="I190" s="106"/>
    </row>
    <row r="191" spans="2:9" s="95" customFormat="1" ht="15" hidden="1" customHeight="1" x14ac:dyDescent="0.3">
      <c r="B191" s="105" t="s">
        <v>327</v>
      </c>
      <c r="C191" s="20" t="str">
        <f>INDEX(Input!$D$1:$D$395,MATCH('Core Spending Power - Summary'!$B191,Input!$A$1:$A$395,0))</f>
        <v>Islington</v>
      </c>
      <c r="D191" s="57"/>
      <c r="E191" s="106"/>
      <c r="F191" s="106"/>
      <c r="G191" s="106"/>
      <c r="H191" s="106"/>
      <c r="I191" s="106"/>
    </row>
    <row r="192" spans="2:9" s="95" customFormat="1" ht="15" hidden="1" customHeight="1" x14ac:dyDescent="0.3">
      <c r="B192" s="105" t="s">
        <v>328</v>
      </c>
      <c r="C192" s="20" t="str">
        <f>INDEX(Input!$D$1:$D$395,MATCH('Core Spending Power - Summary'!$B192,Input!$A$1:$A$395,0))</f>
        <v>Kensington And Chelsea</v>
      </c>
      <c r="D192" s="57"/>
      <c r="E192" s="106"/>
      <c r="F192" s="106"/>
      <c r="G192" s="106"/>
      <c r="H192" s="106"/>
      <c r="I192" s="106"/>
    </row>
    <row r="193" spans="2:9" s="95" customFormat="1" ht="15" hidden="1" customHeight="1" x14ac:dyDescent="0.3">
      <c r="B193" s="105" t="s">
        <v>330</v>
      </c>
      <c r="C193" s="20" t="str">
        <f>INDEX(Input!$D$1:$D$395,MATCH('Core Spending Power - Summary'!$B193,Input!$A$1:$A$395,0))</f>
        <v>Kent</v>
      </c>
      <c r="D193" s="57"/>
      <c r="E193" s="106"/>
      <c r="F193" s="106"/>
      <c r="G193" s="106"/>
      <c r="H193" s="106"/>
      <c r="I193" s="106"/>
    </row>
    <row r="194" spans="2:9" s="95" customFormat="1" ht="15" hidden="1" customHeight="1" x14ac:dyDescent="0.3">
      <c r="B194" s="105" t="s">
        <v>332</v>
      </c>
      <c r="C194" s="20" t="str">
        <f>INDEX(Input!$D$1:$D$395,MATCH('Core Spending Power - Summary'!$B194,Input!$A$1:$A$395,0))</f>
        <v>Kent Fire</v>
      </c>
      <c r="D194" s="57"/>
      <c r="E194" s="106"/>
      <c r="F194" s="106"/>
      <c r="G194" s="106"/>
      <c r="H194" s="106"/>
      <c r="I194" s="106"/>
    </row>
    <row r="195" spans="2:9" s="95" customFormat="1" ht="15" hidden="1" customHeight="1" x14ac:dyDescent="0.3">
      <c r="B195" s="105" t="s">
        <v>334</v>
      </c>
      <c r="C195" s="20" t="str">
        <f>INDEX(Input!$D$1:$D$395,MATCH('Core Spending Power - Summary'!$B195,Input!$A$1:$A$395,0))</f>
        <v>Kettering</v>
      </c>
      <c r="D195" s="57"/>
      <c r="E195" s="106"/>
      <c r="F195" s="106"/>
      <c r="G195" s="106"/>
      <c r="H195" s="106"/>
      <c r="I195" s="106"/>
    </row>
    <row r="196" spans="2:9" s="95" customFormat="1" ht="15" hidden="1" customHeight="1" x14ac:dyDescent="0.3">
      <c r="B196" s="105" t="s">
        <v>335</v>
      </c>
      <c r="C196" s="20" t="str">
        <f>INDEX(Input!$D$1:$D$395,MATCH('Core Spending Power - Summary'!$B196,Input!$A$1:$A$395,0))</f>
        <v>King's Lynn And West Norfolk</v>
      </c>
      <c r="D196" s="57"/>
      <c r="E196" s="106"/>
      <c r="F196" s="106"/>
      <c r="G196" s="106"/>
      <c r="H196" s="106"/>
      <c r="I196" s="106"/>
    </row>
    <row r="197" spans="2:9" s="95" customFormat="1" ht="15" hidden="1" customHeight="1" x14ac:dyDescent="0.3">
      <c r="B197" s="105" t="s">
        <v>336</v>
      </c>
      <c r="C197" s="20" t="str">
        <f>INDEX(Input!$D$1:$D$395,MATCH('Core Spending Power - Summary'!$B197,Input!$A$1:$A$395,0))</f>
        <v>Kingston upon Hull</v>
      </c>
      <c r="D197" s="57"/>
      <c r="E197" s="106"/>
      <c r="F197" s="106"/>
      <c r="G197" s="106"/>
      <c r="H197" s="106"/>
      <c r="I197" s="106"/>
    </row>
    <row r="198" spans="2:9" s="95" customFormat="1" ht="15" hidden="1" customHeight="1" x14ac:dyDescent="0.3">
      <c r="B198" s="105" t="s">
        <v>338</v>
      </c>
      <c r="C198" s="20" t="str">
        <f>INDEX(Input!$D$1:$D$395,MATCH('Core Spending Power - Summary'!$B198,Input!$A$1:$A$395,0))</f>
        <v>Kingston upon Thames</v>
      </c>
      <c r="D198" s="57"/>
      <c r="E198" s="106"/>
      <c r="F198" s="106"/>
      <c r="G198" s="106"/>
      <c r="H198" s="106"/>
      <c r="I198" s="106"/>
    </row>
    <row r="199" spans="2:9" s="95" customFormat="1" ht="15" hidden="1" customHeight="1" x14ac:dyDescent="0.3">
      <c r="B199" s="105" t="s">
        <v>340</v>
      </c>
      <c r="C199" s="20" t="str">
        <f>INDEX(Input!$D$1:$D$395,MATCH('Core Spending Power - Summary'!$B199,Input!$A$1:$A$395,0))</f>
        <v>Kirklees</v>
      </c>
      <c r="D199" s="57"/>
      <c r="E199" s="106"/>
      <c r="F199" s="106"/>
      <c r="G199" s="106"/>
      <c r="H199" s="106"/>
      <c r="I199" s="106"/>
    </row>
    <row r="200" spans="2:9" s="95" customFormat="1" ht="15" hidden="1" customHeight="1" x14ac:dyDescent="0.3">
      <c r="B200" s="105" t="s">
        <v>342</v>
      </c>
      <c r="C200" s="20" t="str">
        <f>INDEX(Input!$D$1:$D$395,MATCH('Core Spending Power - Summary'!$B200,Input!$A$1:$A$395,0))</f>
        <v>Knowsley</v>
      </c>
      <c r="D200" s="57"/>
      <c r="E200" s="106"/>
      <c r="F200" s="106"/>
      <c r="G200" s="106"/>
      <c r="H200" s="106"/>
      <c r="I200" s="106"/>
    </row>
    <row r="201" spans="2:9" s="95" customFormat="1" ht="15" hidden="1" customHeight="1" x14ac:dyDescent="0.3">
      <c r="B201" s="105" t="s">
        <v>344</v>
      </c>
      <c r="C201" s="20" t="str">
        <f>INDEX(Input!$D$1:$D$395,MATCH('Core Spending Power - Summary'!$B201,Input!$A$1:$A$395,0))</f>
        <v>Lambeth</v>
      </c>
      <c r="D201" s="57"/>
      <c r="E201" s="106"/>
      <c r="F201" s="106"/>
      <c r="G201" s="106"/>
      <c r="H201" s="106"/>
      <c r="I201" s="106"/>
    </row>
    <row r="202" spans="2:9" s="95" customFormat="1" ht="15" hidden="1" customHeight="1" x14ac:dyDescent="0.3">
      <c r="B202" s="105" t="s">
        <v>346</v>
      </c>
      <c r="C202" s="20" t="str">
        <f>INDEX(Input!$D$1:$D$395,MATCH('Core Spending Power - Summary'!$B202,Input!$A$1:$A$395,0))</f>
        <v>Lancashire</v>
      </c>
      <c r="D202" s="57"/>
      <c r="E202" s="106"/>
      <c r="F202" s="106"/>
      <c r="G202" s="106"/>
      <c r="H202" s="106"/>
      <c r="I202" s="106"/>
    </row>
    <row r="203" spans="2:9" s="95" customFormat="1" ht="15" hidden="1" customHeight="1" x14ac:dyDescent="0.3">
      <c r="B203" s="105" t="s">
        <v>348</v>
      </c>
      <c r="C203" s="20" t="str">
        <f>INDEX(Input!$D$1:$D$395,MATCH('Core Spending Power - Summary'!$B203,Input!$A$1:$A$395,0))</f>
        <v>Lancashire Fire</v>
      </c>
      <c r="D203" s="57"/>
      <c r="E203" s="106"/>
      <c r="F203" s="106"/>
      <c r="G203" s="106"/>
      <c r="H203" s="106"/>
      <c r="I203" s="106"/>
    </row>
    <row r="204" spans="2:9" s="95" customFormat="1" ht="15" hidden="1" customHeight="1" x14ac:dyDescent="0.3">
      <c r="B204" s="105" t="s">
        <v>350</v>
      </c>
      <c r="C204" s="20" t="str">
        <f>INDEX(Input!$D$1:$D$395,MATCH('Core Spending Power - Summary'!$B204,Input!$A$1:$A$395,0))</f>
        <v>Lancaster</v>
      </c>
      <c r="D204" s="57"/>
      <c r="E204" s="106"/>
      <c r="F204" s="106"/>
      <c r="G204" s="106"/>
      <c r="H204" s="106"/>
      <c r="I204" s="106"/>
    </row>
    <row r="205" spans="2:9" s="95" customFormat="1" ht="15" hidden="1" customHeight="1" x14ac:dyDescent="0.3">
      <c r="B205" s="105" t="s">
        <v>352</v>
      </c>
      <c r="C205" s="20" t="str">
        <f>INDEX(Input!$D$1:$D$395,MATCH('Core Spending Power - Summary'!$B205,Input!$A$1:$A$395,0))</f>
        <v>Leeds</v>
      </c>
      <c r="D205" s="57"/>
      <c r="E205" s="106"/>
      <c r="F205" s="106"/>
      <c r="G205" s="106"/>
      <c r="H205" s="106"/>
      <c r="I205" s="106"/>
    </row>
    <row r="206" spans="2:9" s="95" customFormat="1" ht="15" hidden="1" customHeight="1" x14ac:dyDescent="0.3">
      <c r="B206" s="105" t="s">
        <v>354</v>
      </c>
      <c r="C206" s="20" t="str">
        <f>INDEX(Input!$D$1:$D$395,MATCH('Core Spending Power - Summary'!$B206,Input!$A$1:$A$395,0))</f>
        <v>Leicester</v>
      </c>
      <c r="D206" s="57"/>
      <c r="E206" s="106"/>
      <c r="F206" s="106"/>
      <c r="G206" s="106"/>
      <c r="H206" s="106"/>
      <c r="I206" s="106"/>
    </row>
    <row r="207" spans="2:9" s="95" customFormat="1" ht="15" hidden="1" customHeight="1" x14ac:dyDescent="0.3">
      <c r="B207" s="105" t="s">
        <v>356</v>
      </c>
      <c r="C207" s="20" t="str">
        <f>INDEX(Input!$D$1:$D$395,MATCH('Core Spending Power - Summary'!$B207,Input!$A$1:$A$395,0))</f>
        <v>Leicestershire</v>
      </c>
      <c r="D207" s="57"/>
      <c r="E207" s="106"/>
      <c r="F207" s="106"/>
      <c r="G207" s="106"/>
      <c r="H207" s="106"/>
      <c r="I207" s="106"/>
    </row>
    <row r="208" spans="2:9" s="95" customFormat="1" ht="15" hidden="1" customHeight="1" x14ac:dyDescent="0.3">
      <c r="B208" s="105" t="s">
        <v>358</v>
      </c>
      <c r="C208" s="20" t="str">
        <f>INDEX(Input!$D$1:$D$395,MATCH('Core Spending Power - Summary'!$B208,Input!$A$1:$A$395,0))</f>
        <v>Leicestershire Fire</v>
      </c>
      <c r="D208" s="57"/>
      <c r="E208" s="106"/>
      <c r="F208" s="106"/>
      <c r="G208" s="106"/>
      <c r="H208" s="106"/>
      <c r="I208" s="106"/>
    </row>
    <row r="209" spans="2:9" s="95" customFormat="1" ht="15" hidden="1" customHeight="1" x14ac:dyDescent="0.3">
      <c r="B209" s="105" t="s">
        <v>360</v>
      </c>
      <c r="C209" s="20" t="str">
        <f>INDEX(Input!$D$1:$D$395,MATCH('Core Spending Power - Summary'!$B209,Input!$A$1:$A$395,0))</f>
        <v>Lewes</v>
      </c>
      <c r="D209" s="57"/>
      <c r="E209" s="106"/>
      <c r="F209" s="106"/>
      <c r="G209" s="106"/>
      <c r="H209" s="106"/>
      <c r="I209" s="106"/>
    </row>
    <row r="210" spans="2:9" s="95" customFormat="1" ht="15" hidden="1" customHeight="1" x14ac:dyDescent="0.3">
      <c r="B210" s="105" t="s">
        <v>362</v>
      </c>
      <c r="C210" s="20" t="str">
        <f>INDEX(Input!$D$1:$D$395,MATCH('Core Spending Power - Summary'!$B210,Input!$A$1:$A$395,0))</f>
        <v>Lewisham</v>
      </c>
      <c r="D210" s="57"/>
      <c r="E210" s="106"/>
      <c r="F210" s="106"/>
      <c r="G210" s="106"/>
      <c r="H210" s="106"/>
      <c r="I210" s="106"/>
    </row>
    <row r="211" spans="2:9" s="95" customFormat="1" ht="15" hidden="1" customHeight="1" x14ac:dyDescent="0.3">
      <c r="B211" s="105" t="s">
        <v>364</v>
      </c>
      <c r="C211" s="20" t="str">
        <f>INDEX(Input!$D$1:$D$395,MATCH('Core Spending Power - Summary'!$B211,Input!$A$1:$A$395,0))</f>
        <v>Lichfield</v>
      </c>
      <c r="D211" s="57"/>
      <c r="E211" s="106"/>
      <c r="F211" s="106"/>
      <c r="G211" s="106"/>
      <c r="H211" s="106"/>
      <c r="I211" s="106"/>
    </row>
    <row r="212" spans="2:9" s="95" customFormat="1" ht="15" hidden="1" customHeight="1" x14ac:dyDescent="0.3">
      <c r="B212" s="105" t="s">
        <v>366</v>
      </c>
      <c r="C212" s="20" t="str">
        <f>INDEX(Input!$D$1:$D$395,MATCH('Core Spending Power - Summary'!$B212,Input!$A$1:$A$395,0))</f>
        <v>Lincoln</v>
      </c>
      <c r="D212" s="57"/>
      <c r="E212" s="106"/>
      <c r="F212" s="106"/>
      <c r="G212" s="106"/>
      <c r="H212" s="106"/>
      <c r="I212" s="106"/>
    </row>
    <row r="213" spans="2:9" s="95" customFormat="1" ht="15" hidden="1" customHeight="1" x14ac:dyDescent="0.3">
      <c r="B213" s="105" t="s">
        <v>368</v>
      </c>
      <c r="C213" s="20" t="str">
        <f>INDEX(Input!$D$1:$D$395,MATCH('Core Spending Power - Summary'!$B213,Input!$A$1:$A$395,0))</f>
        <v>Lincolnshire</v>
      </c>
      <c r="D213" s="57"/>
      <c r="E213" s="106"/>
      <c r="F213" s="106"/>
      <c r="G213" s="106"/>
      <c r="H213" s="106"/>
      <c r="I213" s="106"/>
    </row>
    <row r="214" spans="2:9" s="95" customFormat="1" ht="15" hidden="1" customHeight="1" x14ac:dyDescent="0.3">
      <c r="B214" s="105" t="s">
        <v>370</v>
      </c>
      <c r="C214" s="20" t="str">
        <f>INDEX(Input!$D$1:$D$395,MATCH('Core Spending Power - Summary'!$B214,Input!$A$1:$A$395,0))</f>
        <v>Liverpool</v>
      </c>
      <c r="D214" s="57"/>
      <c r="E214" s="106"/>
      <c r="F214" s="106"/>
      <c r="G214" s="106"/>
      <c r="H214" s="106"/>
      <c r="I214" s="106"/>
    </row>
    <row r="215" spans="2:9" s="95" customFormat="1" ht="15" hidden="1" customHeight="1" x14ac:dyDescent="0.3">
      <c r="B215" s="105" t="s">
        <v>372</v>
      </c>
      <c r="C215" s="20" t="str">
        <f>INDEX(Input!$D$1:$D$395,MATCH('Core Spending Power - Summary'!$B215,Input!$A$1:$A$395,0))</f>
        <v>Luton</v>
      </c>
      <c r="D215" s="57"/>
      <c r="E215" s="106"/>
      <c r="F215" s="106"/>
      <c r="G215" s="106"/>
      <c r="H215" s="106"/>
      <c r="I215" s="106"/>
    </row>
    <row r="216" spans="2:9" s="95" customFormat="1" ht="15" hidden="1" customHeight="1" x14ac:dyDescent="0.3">
      <c r="B216" s="105" t="s">
        <v>374</v>
      </c>
      <c r="C216" s="20" t="str">
        <f>INDEX(Input!$D$1:$D$395,MATCH('Core Spending Power - Summary'!$B216,Input!$A$1:$A$395,0))</f>
        <v>Maidstone</v>
      </c>
      <c r="D216" s="57"/>
      <c r="E216" s="106"/>
      <c r="F216" s="106"/>
      <c r="G216" s="106"/>
      <c r="H216" s="106"/>
      <c r="I216" s="106"/>
    </row>
    <row r="217" spans="2:9" s="95" customFormat="1" ht="15" hidden="1" customHeight="1" x14ac:dyDescent="0.3">
      <c r="B217" s="105" t="s">
        <v>376</v>
      </c>
      <c r="C217" s="20" t="str">
        <f>INDEX(Input!$D$1:$D$395,MATCH('Core Spending Power - Summary'!$B217,Input!$A$1:$A$395,0))</f>
        <v>Maldon</v>
      </c>
      <c r="D217" s="57"/>
      <c r="E217" s="106"/>
      <c r="F217" s="106"/>
      <c r="G217" s="106"/>
      <c r="H217" s="106"/>
      <c r="I217" s="106"/>
    </row>
    <row r="218" spans="2:9" s="95" customFormat="1" ht="15" hidden="1" customHeight="1" x14ac:dyDescent="0.3">
      <c r="B218" s="105" t="s">
        <v>378</v>
      </c>
      <c r="C218" s="20" t="str">
        <f>INDEX(Input!$D$1:$D$395,MATCH('Core Spending Power - Summary'!$B218,Input!$A$1:$A$395,0))</f>
        <v>Malvern Hills</v>
      </c>
      <c r="D218" s="57"/>
      <c r="E218" s="106"/>
      <c r="F218" s="106"/>
      <c r="G218" s="106"/>
      <c r="H218" s="106"/>
      <c r="I218" s="106"/>
    </row>
    <row r="219" spans="2:9" s="95" customFormat="1" ht="15" hidden="1" customHeight="1" x14ac:dyDescent="0.3">
      <c r="B219" s="105" t="s">
        <v>380</v>
      </c>
      <c r="C219" s="20" t="str">
        <f>INDEX(Input!$D$1:$D$395,MATCH('Core Spending Power - Summary'!$B219,Input!$A$1:$A$395,0))</f>
        <v>Manchester</v>
      </c>
      <c r="D219" s="57"/>
      <c r="E219" s="106"/>
      <c r="F219" s="106"/>
      <c r="G219" s="106"/>
      <c r="H219" s="106"/>
      <c r="I219" s="106"/>
    </row>
    <row r="220" spans="2:9" s="95" customFormat="1" ht="15" hidden="1" customHeight="1" x14ac:dyDescent="0.3">
      <c r="B220" s="105" t="s">
        <v>382</v>
      </c>
      <c r="C220" s="20" t="str">
        <f>INDEX(Input!$D$1:$D$395,MATCH('Core Spending Power - Summary'!$B220,Input!$A$1:$A$395,0))</f>
        <v>Mansfield</v>
      </c>
      <c r="D220" s="57"/>
      <c r="E220" s="106"/>
      <c r="F220" s="106"/>
      <c r="G220" s="106"/>
      <c r="H220" s="106"/>
      <c r="I220" s="106"/>
    </row>
    <row r="221" spans="2:9" s="95" customFormat="1" ht="15" hidden="1" customHeight="1" x14ac:dyDescent="0.3">
      <c r="B221" s="105" t="s">
        <v>384</v>
      </c>
      <c r="C221" s="20" t="str">
        <f>INDEX(Input!$D$1:$D$395,MATCH('Core Spending Power - Summary'!$B221,Input!$A$1:$A$395,0))</f>
        <v>Medway</v>
      </c>
      <c r="D221" s="57"/>
      <c r="E221" s="106"/>
      <c r="F221" s="106"/>
      <c r="G221" s="106"/>
      <c r="H221" s="106"/>
      <c r="I221" s="106"/>
    </row>
    <row r="222" spans="2:9" s="95" customFormat="1" ht="15" hidden="1" customHeight="1" x14ac:dyDescent="0.3">
      <c r="B222" s="105" t="s">
        <v>386</v>
      </c>
      <c r="C222" s="20" t="str">
        <f>INDEX(Input!$D$1:$D$395,MATCH('Core Spending Power - Summary'!$B222,Input!$A$1:$A$395,0))</f>
        <v>Melton</v>
      </c>
      <c r="D222" s="57"/>
      <c r="E222" s="106"/>
      <c r="F222" s="106"/>
      <c r="G222" s="106"/>
      <c r="H222" s="106"/>
      <c r="I222" s="106"/>
    </row>
    <row r="223" spans="2:9" s="95" customFormat="1" ht="15" hidden="1" customHeight="1" x14ac:dyDescent="0.3">
      <c r="B223" s="105" t="s">
        <v>388</v>
      </c>
      <c r="C223" s="20" t="str">
        <f>INDEX(Input!$D$1:$D$395,MATCH('Core Spending Power - Summary'!$B223,Input!$A$1:$A$395,0))</f>
        <v>Mendip</v>
      </c>
      <c r="D223" s="57"/>
      <c r="E223" s="106"/>
      <c r="F223" s="106"/>
      <c r="G223" s="106"/>
      <c r="H223" s="106"/>
      <c r="I223" s="106"/>
    </row>
    <row r="224" spans="2:9" s="95" customFormat="1" ht="15" hidden="1" customHeight="1" x14ac:dyDescent="0.3">
      <c r="B224" s="105" t="s">
        <v>390</v>
      </c>
      <c r="C224" s="20" t="str">
        <f>INDEX(Input!$D$1:$D$395,MATCH('Core Spending Power - Summary'!$B224,Input!$A$1:$A$395,0))</f>
        <v>Merseyside Fire</v>
      </c>
      <c r="D224" s="57"/>
      <c r="E224" s="106"/>
      <c r="F224" s="106"/>
      <c r="G224" s="106"/>
      <c r="H224" s="106"/>
      <c r="I224" s="106"/>
    </row>
    <row r="225" spans="2:9" s="95" customFormat="1" ht="15" hidden="1" customHeight="1" x14ac:dyDescent="0.3">
      <c r="B225" s="105" t="s">
        <v>392</v>
      </c>
      <c r="C225" s="20" t="str">
        <f>INDEX(Input!$D$1:$D$395,MATCH('Core Spending Power - Summary'!$B225,Input!$A$1:$A$395,0))</f>
        <v>Merton</v>
      </c>
      <c r="D225" s="57"/>
      <c r="E225" s="106"/>
      <c r="F225" s="106"/>
      <c r="G225" s="106"/>
      <c r="H225" s="106"/>
      <c r="I225" s="106"/>
    </row>
    <row r="226" spans="2:9" s="95" customFormat="1" ht="15" hidden="1" customHeight="1" x14ac:dyDescent="0.3">
      <c r="B226" s="105" t="s">
        <v>394</v>
      </c>
      <c r="C226" s="20" t="str">
        <f>INDEX(Input!$D$1:$D$395,MATCH('Core Spending Power - Summary'!$B226,Input!$A$1:$A$395,0))</f>
        <v>Mid Devon</v>
      </c>
      <c r="D226" s="57"/>
      <c r="E226" s="106"/>
      <c r="F226" s="106"/>
      <c r="G226" s="106"/>
      <c r="H226" s="106"/>
      <c r="I226" s="106"/>
    </row>
    <row r="227" spans="2:9" s="95" customFormat="1" ht="15" hidden="1" customHeight="1" x14ac:dyDescent="0.3">
      <c r="B227" s="105" t="s">
        <v>396</v>
      </c>
      <c r="C227" s="20" t="str">
        <f>INDEX(Input!$D$1:$D$395,MATCH('Core Spending Power - Summary'!$B227,Input!$A$1:$A$395,0))</f>
        <v>Mid Suffolk</v>
      </c>
      <c r="D227" s="57"/>
      <c r="E227" s="106"/>
      <c r="F227" s="106"/>
      <c r="G227" s="106"/>
      <c r="H227" s="106"/>
      <c r="I227" s="106"/>
    </row>
    <row r="228" spans="2:9" s="95" customFormat="1" ht="15" hidden="1" customHeight="1" x14ac:dyDescent="0.3">
      <c r="B228" s="105" t="s">
        <v>398</v>
      </c>
      <c r="C228" s="20" t="str">
        <f>INDEX(Input!$D$1:$D$395,MATCH('Core Spending Power - Summary'!$B228,Input!$A$1:$A$395,0))</f>
        <v>Mid Sussex</v>
      </c>
      <c r="D228" s="57"/>
      <c r="E228" s="106"/>
      <c r="F228" s="106"/>
      <c r="G228" s="106"/>
      <c r="H228" s="106"/>
      <c r="I228" s="106"/>
    </row>
    <row r="229" spans="2:9" s="95" customFormat="1" ht="15" hidden="1" customHeight="1" x14ac:dyDescent="0.3">
      <c r="B229" s="105" t="s">
        <v>400</v>
      </c>
      <c r="C229" s="20" t="str">
        <f>INDEX(Input!$D$1:$D$395,MATCH('Core Spending Power - Summary'!$B229,Input!$A$1:$A$395,0))</f>
        <v>Middlesbrough</v>
      </c>
      <c r="D229" s="57"/>
      <c r="E229" s="106"/>
      <c r="F229" s="106"/>
      <c r="G229" s="106"/>
      <c r="H229" s="106"/>
      <c r="I229" s="106"/>
    </row>
    <row r="230" spans="2:9" s="95" customFormat="1" ht="15" hidden="1" customHeight="1" x14ac:dyDescent="0.3">
      <c r="B230" s="105" t="s">
        <v>402</v>
      </c>
      <c r="C230" s="20" t="str">
        <f>INDEX(Input!$D$1:$D$395,MATCH('Core Spending Power - Summary'!$B230,Input!$A$1:$A$395,0))</f>
        <v>Milton Keynes</v>
      </c>
      <c r="D230" s="57"/>
      <c r="E230" s="106"/>
      <c r="F230" s="106"/>
      <c r="G230" s="106"/>
      <c r="H230" s="106"/>
      <c r="I230" s="106"/>
    </row>
    <row r="231" spans="2:9" s="95" customFormat="1" ht="15" hidden="1" customHeight="1" x14ac:dyDescent="0.3">
      <c r="B231" s="105" t="s">
        <v>404</v>
      </c>
      <c r="C231" s="20" t="str">
        <f>INDEX(Input!$D$1:$D$395,MATCH('Core Spending Power - Summary'!$B231,Input!$A$1:$A$395,0))</f>
        <v>Mole Valley</v>
      </c>
      <c r="D231" s="57"/>
      <c r="E231" s="106"/>
      <c r="F231" s="106"/>
      <c r="G231" s="106"/>
      <c r="H231" s="106"/>
      <c r="I231" s="106"/>
    </row>
    <row r="232" spans="2:9" s="95" customFormat="1" ht="15" hidden="1" customHeight="1" x14ac:dyDescent="0.3">
      <c r="B232" s="105" t="s">
        <v>406</v>
      </c>
      <c r="C232" s="20" t="str">
        <f>INDEX(Input!$D$1:$D$395,MATCH('Core Spending Power - Summary'!$B232,Input!$A$1:$A$395,0))</f>
        <v>New Forest</v>
      </c>
      <c r="D232" s="57"/>
      <c r="E232" s="106"/>
      <c r="F232" s="106"/>
      <c r="G232" s="106"/>
      <c r="H232" s="106"/>
      <c r="I232" s="106"/>
    </row>
    <row r="233" spans="2:9" s="95" customFormat="1" ht="15" hidden="1" customHeight="1" x14ac:dyDescent="0.3">
      <c r="B233" s="105" t="s">
        <v>407</v>
      </c>
      <c r="C233" s="20" t="str">
        <f>INDEX(Input!$D$1:$D$395,MATCH('Core Spending Power - Summary'!$B233,Input!$A$1:$A$395,0))</f>
        <v>Newark And Sherwood</v>
      </c>
      <c r="D233" s="57"/>
      <c r="E233" s="106"/>
      <c r="F233" s="106"/>
      <c r="G233" s="106"/>
      <c r="H233" s="106"/>
      <c r="I233" s="106"/>
    </row>
    <row r="234" spans="2:9" s="95" customFormat="1" ht="15" hidden="1" customHeight="1" x14ac:dyDescent="0.3">
      <c r="B234" s="105" t="s">
        <v>409</v>
      </c>
      <c r="C234" s="20" t="str">
        <f>INDEX(Input!$D$1:$D$395,MATCH('Core Spending Power - Summary'!$B234,Input!$A$1:$A$395,0))</f>
        <v>Newcastle upon Tyne</v>
      </c>
      <c r="D234" s="57"/>
      <c r="E234" s="106"/>
      <c r="F234" s="106"/>
      <c r="G234" s="106"/>
      <c r="H234" s="106"/>
      <c r="I234" s="106"/>
    </row>
    <row r="235" spans="2:9" s="95" customFormat="1" ht="15" hidden="1" customHeight="1" x14ac:dyDescent="0.3">
      <c r="B235" s="105" t="s">
        <v>411</v>
      </c>
      <c r="C235" s="20" t="str">
        <f>INDEX(Input!$D$1:$D$395,MATCH('Core Spending Power - Summary'!$B235,Input!$A$1:$A$395,0))</f>
        <v>Newcastle-under-Lyme</v>
      </c>
      <c r="D235" s="57"/>
      <c r="E235" s="106"/>
      <c r="F235" s="106"/>
      <c r="G235" s="106"/>
      <c r="H235" s="106"/>
      <c r="I235" s="106"/>
    </row>
    <row r="236" spans="2:9" s="95" customFormat="1" ht="15" hidden="1" customHeight="1" x14ac:dyDescent="0.3">
      <c r="B236" s="105" t="s">
        <v>413</v>
      </c>
      <c r="C236" s="20" t="str">
        <f>INDEX(Input!$D$1:$D$395,MATCH('Core Spending Power - Summary'!$B236,Input!$A$1:$A$395,0))</f>
        <v>Newham</v>
      </c>
      <c r="D236" s="57"/>
      <c r="E236" s="106"/>
      <c r="F236" s="106"/>
      <c r="G236" s="106"/>
      <c r="H236" s="106"/>
      <c r="I236" s="106"/>
    </row>
    <row r="237" spans="2:9" s="95" customFormat="1" ht="15" hidden="1" customHeight="1" x14ac:dyDescent="0.3">
      <c r="B237" s="105" t="s">
        <v>415</v>
      </c>
      <c r="C237" s="20" t="str">
        <f>INDEX(Input!$D$1:$D$395,MATCH('Core Spending Power - Summary'!$B237,Input!$A$1:$A$395,0))</f>
        <v>Norfolk</v>
      </c>
      <c r="D237" s="57"/>
      <c r="E237" s="106"/>
      <c r="F237" s="106"/>
      <c r="G237" s="106"/>
      <c r="H237" s="106"/>
      <c r="I237" s="106"/>
    </row>
    <row r="238" spans="2:9" s="95" customFormat="1" ht="15" hidden="1" customHeight="1" x14ac:dyDescent="0.3">
      <c r="B238" s="105" t="s">
        <v>417</v>
      </c>
      <c r="C238" s="20" t="str">
        <f>INDEX(Input!$D$1:$D$395,MATCH('Core Spending Power - Summary'!$B238,Input!$A$1:$A$395,0))</f>
        <v>North Devon</v>
      </c>
      <c r="D238" s="57"/>
      <c r="E238" s="106"/>
      <c r="F238" s="106"/>
      <c r="G238" s="106"/>
      <c r="H238" s="106"/>
      <c r="I238" s="106"/>
    </row>
    <row r="239" spans="2:9" s="95" customFormat="1" ht="15" hidden="1" customHeight="1" x14ac:dyDescent="0.3">
      <c r="B239" s="105" t="s">
        <v>421</v>
      </c>
      <c r="C239" s="20" t="str">
        <f>INDEX(Input!$D$1:$D$395,MATCH('Core Spending Power - Summary'!$B239,Input!$A$1:$A$395,0))</f>
        <v>North East Derbyshire</v>
      </c>
      <c r="D239" s="57"/>
      <c r="E239" s="106"/>
      <c r="F239" s="106"/>
      <c r="G239" s="106"/>
      <c r="H239" s="106"/>
      <c r="I239" s="106"/>
    </row>
    <row r="240" spans="2:9" s="95" customFormat="1" ht="15" hidden="1" customHeight="1" x14ac:dyDescent="0.3">
      <c r="B240" s="105" t="s">
        <v>423</v>
      </c>
      <c r="C240" s="20" t="str">
        <f>INDEX(Input!$D$1:$D$395,MATCH('Core Spending Power - Summary'!$B240,Input!$A$1:$A$395,0))</f>
        <v>North East Lincolnshire</v>
      </c>
      <c r="D240" s="57"/>
      <c r="E240" s="106"/>
      <c r="F240" s="106"/>
      <c r="G240" s="106"/>
      <c r="H240" s="106"/>
      <c r="I240" s="106"/>
    </row>
    <row r="241" spans="2:9" s="95" customFormat="1" ht="15" hidden="1" customHeight="1" x14ac:dyDescent="0.3">
      <c r="B241" s="105" t="s">
        <v>425</v>
      </c>
      <c r="C241" s="20" t="str">
        <f>INDEX(Input!$D$1:$D$395,MATCH('Core Spending Power - Summary'!$B241,Input!$A$1:$A$395,0))</f>
        <v>North Hertfordshire</v>
      </c>
      <c r="D241" s="57"/>
      <c r="E241" s="106"/>
      <c r="F241" s="106"/>
      <c r="G241" s="106"/>
      <c r="H241" s="106"/>
      <c r="I241" s="106"/>
    </row>
    <row r="242" spans="2:9" s="95" customFormat="1" ht="15" hidden="1" customHeight="1" x14ac:dyDescent="0.3">
      <c r="B242" s="105" t="s">
        <v>427</v>
      </c>
      <c r="C242" s="20" t="str">
        <f>INDEX(Input!$D$1:$D$395,MATCH('Core Spending Power - Summary'!$B242,Input!$A$1:$A$395,0))</f>
        <v>North Kesteven</v>
      </c>
      <c r="D242" s="57"/>
      <c r="E242" s="106"/>
      <c r="F242" s="106"/>
      <c r="G242" s="106"/>
      <c r="H242" s="106"/>
      <c r="I242" s="106"/>
    </row>
    <row r="243" spans="2:9" s="95" customFormat="1" hidden="1" x14ac:dyDescent="0.3">
      <c r="B243" s="105" t="s">
        <v>429</v>
      </c>
      <c r="C243" s="20" t="str">
        <f>INDEX(Input!$D$1:$D$395,MATCH('Core Spending Power - Summary'!$B243,Input!$A$1:$A$395,0))</f>
        <v>North Lincolnshire</v>
      </c>
      <c r="D243" s="57"/>
      <c r="E243" s="98"/>
      <c r="F243" s="98"/>
      <c r="G243" s="98"/>
      <c r="H243" s="98"/>
      <c r="I243" s="98"/>
    </row>
    <row r="244" spans="2:9" s="95" customFormat="1" ht="15" hidden="1" customHeight="1" x14ac:dyDescent="0.3">
      <c r="B244" s="105" t="s">
        <v>431</v>
      </c>
      <c r="C244" s="20" t="str">
        <f>INDEX(Input!$D$1:$D$395,MATCH('Core Spending Power - Summary'!$B244,Input!$A$1:$A$395,0))</f>
        <v>North Norfolk</v>
      </c>
      <c r="D244" s="57"/>
      <c r="E244" s="106"/>
      <c r="F244" s="106"/>
      <c r="G244" s="106"/>
      <c r="H244" s="106"/>
      <c r="I244" s="106"/>
    </row>
    <row r="245" spans="2:9" s="95" customFormat="1" ht="15" hidden="1" customHeight="1" x14ac:dyDescent="0.3">
      <c r="B245" s="105" t="s">
        <v>433</v>
      </c>
      <c r="C245" s="20" t="str">
        <f>INDEX(Input!$D$1:$D$395,MATCH('Core Spending Power - Summary'!$B245,Input!$A$1:$A$395,0))</f>
        <v>North Somerset</v>
      </c>
      <c r="D245" s="57"/>
      <c r="E245" s="106"/>
      <c r="F245" s="106"/>
      <c r="G245" s="106"/>
      <c r="H245" s="106"/>
      <c r="I245" s="106"/>
    </row>
    <row r="246" spans="2:9" s="95" customFormat="1" ht="15" hidden="1" customHeight="1" x14ac:dyDescent="0.3">
      <c r="B246" s="105" t="s">
        <v>435</v>
      </c>
      <c r="C246" s="20" t="str">
        <f>INDEX(Input!$D$1:$D$395,MATCH('Core Spending Power - Summary'!$B246,Input!$A$1:$A$395,0))</f>
        <v>North Tyneside</v>
      </c>
      <c r="D246" s="57"/>
      <c r="E246" s="106"/>
      <c r="F246" s="106"/>
      <c r="G246" s="106"/>
      <c r="H246" s="106"/>
      <c r="I246" s="106"/>
    </row>
    <row r="247" spans="2:9" s="95" customFormat="1" ht="15" hidden="1" customHeight="1" x14ac:dyDescent="0.3">
      <c r="B247" s="105" t="s">
        <v>437</v>
      </c>
      <c r="C247" s="20" t="str">
        <f>INDEX(Input!$D$1:$D$395,MATCH('Core Spending Power - Summary'!$B247,Input!$A$1:$A$395,0))</f>
        <v>North Warwickshire</v>
      </c>
      <c r="D247" s="57"/>
      <c r="E247" s="106"/>
      <c r="F247" s="106"/>
      <c r="G247" s="106"/>
      <c r="H247" s="106"/>
      <c r="I247" s="106"/>
    </row>
    <row r="248" spans="2:9" s="95" customFormat="1" ht="15" hidden="1" customHeight="1" x14ac:dyDescent="0.3">
      <c r="B248" s="105" t="s">
        <v>439</v>
      </c>
      <c r="C248" s="20" t="str">
        <f>INDEX(Input!$D$1:$D$395,MATCH('Core Spending Power - Summary'!$B248,Input!$A$1:$A$395,0))</f>
        <v>North West Leicestershire</v>
      </c>
      <c r="D248" s="57"/>
      <c r="E248" s="106"/>
      <c r="F248" s="106"/>
      <c r="G248" s="106"/>
      <c r="H248" s="106"/>
      <c r="I248" s="106"/>
    </row>
    <row r="249" spans="2:9" s="95" customFormat="1" ht="15" hidden="1" customHeight="1" x14ac:dyDescent="0.3">
      <c r="B249" s="105" t="s">
        <v>441</v>
      </c>
      <c r="C249" s="20" t="str">
        <f>INDEX(Input!$D$1:$D$395,MATCH('Core Spending Power - Summary'!$B249,Input!$A$1:$A$395,0))</f>
        <v>North Yorkshire</v>
      </c>
      <c r="D249" s="57"/>
      <c r="E249" s="106"/>
      <c r="F249" s="106"/>
      <c r="G249" s="106"/>
      <c r="H249" s="106"/>
      <c r="I249" s="106"/>
    </row>
    <row r="250" spans="2:9" s="95" customFormat="1" ht="15" hidden="1" customHeight="1" x14ac:dyDescent="0.3">
      <c r="B250" s="105" t="s">
        <v>770</v>
      </c>
      <c r="C250" s="20" t="str">
        <f>INDEX(Input!$D$1:$D$395,MATCH('Core Spending Power - Summary'!$B250,Input!$A$1:$A$395,0))</f>
        <v>North Yorkshire Police, Fire and Crime Commissioner</v>
      </c>
      <c r="D250" s="57"/>
      <c r="E250" s="106"/>
      <c r="F250" s="106"/>
      <c r="G250" s="106"/>
      <c r="H250" s="106"/>
      <c r="I250" s="106"/>
    </row>
    <row r="251" spans="2:9" s="95" customFormat="1" ht="15" hidden="1" customHeight="1" x14ac:dyDescent="0.3">
      <c r="B251" s="105" t="s">
        <v>445</v>
      </c>
      <c r="C251" s="20" t="str">
        <f>INDEX(Input!$D$1:$D$395,MATCH('Core Spending Power - Summary'!$B251,Input!$A$1:$A$395,0))</f>
        <v>Northampton</v>
      </c>
      <c r="D251" s="57"/>
      <c r="E251" s="106"/>
      <c r="F251" s="106"/>
      <c r="G251" s="106"/>
      <c r="H251" s="106"/>
      <c r="I251" s="106"/>
    </row>
    <row r="252" spans="2:9" s="95" customFormat="1" ht="15" hidden="1" customHeight="1" x14ac:dyDescent="0.3">
      <c r="B252" s="105" t="s">
        <v>447</v>
      </c>
      <c r="C252" s="20" t="str">
        <f>INDEX(Input!$D$1:$D$395,MATCH('Core Spending Power - Summary'!$B252,Input!$A$1:$A$395,0))</f>
        <v>Northamptonshire</v>
      </c>
      <c r="D252" s="57"/>
      <c r="E252" s="106"/>
      <c r="F252" s="106"/>
      <c r="G252" s="106"/>
      <c r="H252" s="106"/>
      <c r="I252" s="106"/>
    </row>
    <row r="253" spans="2:9" s="95" customFormat="1" ht="15" hidden="1" customHeight="1" x14ac:dyDescent="0.3">
      <c r="B253" s="105" t="s">
        <v>773</v>
      </c>
      <c r="C253" s="20" t="str">
        <f>INDEX(Input!$D$1:$D$395,MATCH('Core Spending Power - Summary'!$B253,Input!$A$1:$A$395,0))</f>
        <v>Northamptonshire Police, Fire and Crime Commissioner</v>
      </c>
      <c r="D253" s="57"/>
      <c r="E253" s="106"/>
      <c r="F253" s="106"/>
      <c r="G253" s="106"/>
      <c r="H253" s="106"/>
      <c r="I253" s="106"/>
    </row>
    <row r="254" spans="2:9" s="95" customFormat="1" ht="15" hidden="1" customHeight="1" x14ac:dyDescent="0.3">
      <c r="B254" s="105" t="s">
        <v>449</v>
      </c>
      <c r="C254" s="20" t="str">
        <f>INDEX(Input!$D$1:$D$395,MATCH('Core Spending Power - Summary'!$B254,Input!$A$1:$A$395,0))</f>
        <v>Northumberland</v>
      </c>
      <c r="D254" s="57"/>
      <c r="E254" s="106"/>
      <c r="F254" s="106"/>
      <c r="G254" s="106"/>
      <c r="H254" s="106"/>
      <c r="I254" s="106"/>
    </row>
    <row r="255" spans="2:9" s="95" customFormat="1" hidden="1" x14ac:dyDescent="0.3">
      <c r="B255" s="105" t="s">
        <v>451</v>
      </c>
      <c r="C255" s="20" t="str">
        <f>INDEX(Input!$D$1:$D$395,MATCH('Core Spending Power - Summary'!$B255,Input!$A$1:$A$395,0))</f>
        <v>Norwich</v>
      </c>
      <c r="D255" s="57"/>
      <c r="E255" s="98"/>
      <c r="F255" s="98"/>
      <c r="G255" s="98"/>
      <c r="H255" s="98"/>
      <c r="I255" s="98"/>
    </row>
    <row r="256" spans="2:9" s="95" customFormat="1" ht="15" hidden="1" customHeight="1" x14ac:dyDescent="0.3">
      <c r="B256" s="105" t="s">
        <v>453</v>
      </c>
      <c r="C256" s="20" t="str">
        <f>INDEX(Input!$D$1:$D$395,MATCH('Core Spending Power - Summary'!$B256,Input!$A$1:$A$395,0))</f>
        <v>Nottingham</v>
      </c>
      <c r="D256" s="57"/>
      <c r="E256" s="98"/>
      <c r="F256" s="98"/>
      <c r="G256" s="98"/>
      <c r="H256" s="98"/>
      <c r="I256" s="98"/>
    </row>
    <row r="257" spans="2:9" s="95" customFormat="1" ht="15" hidden="1" customHeight="1" x14ac:dyDescent="0.3">
      <c r="B257" s="105" t="s">
        <v>455</v>
      </c>
      <c r="C257" s="20" t="str">
        <f>INDEX(Input!$D$1:$D$395,MATCH('Core Spending Power - Summary'!$B257,Input!$A$1:$A$395,0))</f>
        <v>Nottinghamshire</v>
      </c>
      <c r="D257" s="57"/>
      <c r="E257" s="106"/>
      <c r="F257" s="106"/>
      <c r="G257" s="106"/>
      <c r="H257" s="106"/>
      <c r="I257" s="106"/>
    </row>
    <row r="258" spans="2:9" s="95" customFormat="1" hidden="1" x14ac:dyDescent="0.3">
      <c r="B258" s="105" t="s">
        <v>457</v>
      </c>
      <c r="C258" s="20" t="str">
        <f>INDEX(Input!$D$1:$D$395,MATCH('Core Spending Power - Summary'!$B258,Input!$A$1:$A$395,0))</f>
        <v>Nottinghamshire Fire</v>
      </c>
      <c r="D258" s="57"/>
      <c r="E258" s="98"/>
      <c r="F258" s="98"/>
      <c r="G258" s="98"/>
      <c r="H258" s="98"/>
      <c r="I258" s="98"/>
    </row>
    <row r="259" spans="2:9" s="95" customFormat="1" hidden="1" x14ac:dyDescent="0.3">
      <c r="B259" s="105" t="s">
        <v>458</v>
      </c>
      <c r="C259" s="20" t="str">
        <f>INDEX(Input!$D$1:$D$395,MATCH('Core Spending Power - Summary'!$B259,Input!$A$1:$A$395,0))</f>
        <v>Nuneaton And Bedworth</v>
      </c>
      <c r="D259" s="57"/>
      <c r="E259" s="98"/>
      <c r="F259" s="98"/>
      <c r="G259" s="98"/>
      <c r="H259" s="98"/>
      <c r="I259" s="98"/>
    </row>
    <row r="260" spans="2:9" s="95" customFormat="1" ht="15" hidden="1" customHeight="1" x14ac:dyDescent="0.3">
      <c r="B260" s="105" t="s">
        <v>459</v>
      </c>
      <c r="C260" s="20" t="str">
        <f>INDEX(Input!$D$1:$D$395,MATCH('Core Spending Power - Summary'!$B260,Input!$A$1:$A$395,0))</f>
        <v>Oadby And Wigston</v>
      </c>
      <c r="D260" s="57"/>
      <c r="E260" s="106"/>
      <c r="F260" s="106"/>
      <c r="G260" s="106"/>
      <c r="H260" s="106"/>
      <c r="I260" s="106"/>
    </row>
    <row r="261" spans="2:9" s="95" customFormat="1" ht="15" hidden="1" customHeight="1" x14ac:dyDescent="0.3">
      <c r="B261" s="105" t="s">
        <v>461</v>
      </c>
      <c r="C261" s="20" t="str">
        <f>INDEX(Input!$D$1:$D$395,MATCH('Core Spending Power - Summary'!$B261,Input!$A$1:$A$395,0))</f>
        <v>Oldham</v>
      </c>
      <c r="D261" s="57"/>
      <c r="E261" s="106"/>
      <c r="F261" s="106"/>
      <c r="G261" s="106"/>
      <c r="H261" s="106"/>
      <c r="I261" s="106"/>
    </row>
    <row r="262" spans="2:9" s="95" customFormat="1" ht="15" hidden="1" customHeight="1" x14ac:dyDescent="0.3">
      <c r="B262" s="105" t="s">
        <v>463</v>
      </c>
      <c r="C262" s="20" t="str">
        <f>INDEX(Input!$D$1:$D$395,MATCH('Core Spending Power - Summary'!$B262,Input!$A$1:$A$395,0))</f>
        <v>Oxford</v>
      </c>
      <c r="D262" s="57"/>
      <c r="E262" s="106"/>
      <c r="F262" s="106"/>
      <c r="G262" s="106"/>
      <c r="H262" s="106"/>
      <c r="I262" s="106"/>
    </row>
    <row r="263" spans="2:9" s="95" customFormat="1" ht="15" hidden="1" customHeight="1" x14ac:dyDescent="0.3">
      <c r="B263" s="105" t="s">
        <v>465</v>
      </c>
      <c r="C263" s="20" t="str">
        <f>INDEX(Input!$D$1:$D$395,MATCH('Core Spending Power - Summary'!$B263,Input!$A$1:$A$395,0))</f>
        <v>Oxfordshire</v>
      </c>
      <c r="D263" s="57"/>
      <c r="E263" s="106"/>
      <c r="F263" s="106"/>
      <c r="G263" s="106"/>
      <c r="H263" s="106"/>
      <c r="I263" s="106"/>
    </row>
    <row r="264" spans="2:9" s="95" customFormat="1" ht="15" hidden="1" customHeight="1" x14ac:dyDescent="0.3">
      <c r="B264" s="105" t="s">
        <v>467</v>
      </c>
      <c r="C264" s="20" t="str">
        <f>INDEX(Input!$D$1:$D$395,MATCH('Core Spending Power - Summary'!$B264,Input!$A$1:$A$395,0))</f>
        <v>Pendle</v>
      </c>
      <c r="D264" s="57"/>
      <c r="E264" s="106"/>
      <c r="F264" s="106"/>
      <c r="G264" s="106"/>
      <c r="H264" s="106"/>
      <c r="I264" s="106"/>
    </row>
    <row r="265" spans="2:9" s="95" customFormat="1" ht="15" hidden="1" customHeight="1" x14ac:dyDescent="0.3">
      <c r="B265" s="105" t="s">
        <v>469</v>
      </c>
      <c r="C265" s="20" t="str">
        <f>INDEX(Input!$D$1:$D$395,MATCH('Core Spending Power - Summary'!$B265,Input!$A$1:$A$395,0))</f>
        <v>Peterborough</v>
      </c>
      <c r="D265" s="57"/>
      <c r="E265" s="106"/>
      <c r="F265" s="106"/>
      <c r="G265" s="106"/>
      <c r="H265" s="106"/>
      <c r="I265" s="106"/>
    </row>
    <row r="266" spans="2:9" s="95" customFormat="1" ht="15" hidden="1" customHeight="1" x14ac:dyDescent="0.3">
      <c r="B266" s="105" t="s">
        <v>471</v>
      </c>
      <c r="C266" s="20" t="str">
        <f>INDEX(Input!$D$1:$D$395,MATCH('Core Spending Power - Summary'!$B266,Input!$A$1:$A$395,0))</f>
        <v>Plymouth</v>
      </c>
      <c r="D266" s="57"/>
      <c r="E266" s="106"/>
      <c r="F266" s="106"/>
      <c r="G266" s="106"/>
      <c r="H266" s="106"/>
      <c r="I266" s="106"/>
    </row>
    <row r="267" spans="2:9" s="95" customFormat="1" ht="15" hidden="1" customHeight="1" x14ac:dyDescent="0.3">
      <c r="B267" s="105" t="s">
        <v>475</v>
      </c>
      <c r="C267" s="20" t="str">
        <f>INDEX(Input!$D$1:$D$395,MATCH('Core Spending Power - Summary'!$B267,Input!$A$1:$A$395,0))</f>
        <v>Portsmouth</v>
      </c>
      <c r="D267" s="57"/>
      <c r="E267" s="106"/>
      <c r="F267" s="106"/>
      <c r="G267" s="106"/>
      <c r="H267" s="106"/>
      <c r="I267" s="106"/>
    </row>
    <row r="268" spans="2:9" s="95" customFormat="1" ht="15" hidden="1" customHeight="1" x14ac:dyDescent="0.3">
      <c r="B268" s="105" t="s">
        <v>477</v>
      </c>
      <c r="C268" s="20" t="str">
        <f>INDEX(Input!$D$1:$D$395,MATCH('Core Spending Power - Summary'!$B268,Input!$A$1:$A$395,0))</f>
        <v>Preston</v>
      </c>
      <c r="D268" s="57"/>
      <c r="E268" s="106"/>
      <c r="F268" s="106"/>
      <c r="G268" s="106"/>
      <c r="H268" s="106"/>
      <c r="I268" s="106"/>
    </row>
    <row r="269" spans="2:9" s="95" customFormat="1" ht="15" hidden="1" customHeight="1" x14ac:dyDescent="0.3">
      <c r="B269" s="105" t="s">
        <v>481</v>
      </c>
      <c r="C269" s="20" t="str">
        <f>INDEX(Input!$D$1:$D$395,MATCH('Core Spending Power - Summary'!$B269,Input!$A$1:$A$395,0))</f>
        <v>Reading</v>
      </c>
      <c r="D269" s="57"/>
      <c r="E269" s="106"/>
      <c r="F269" s="106"/>
      <c r="G269" s="106"/>
      <c r="H269" s="106"/>
      <c r="I269" s="106"/>
    </row>
    <row r="270" spans="2:9" s="95" customFormat="1" ht="15" hidden="1" customHeight="1" x14ac:dyDescent="0.3">
      <c r="B270" s="105" t="s">
        <v>483</v>
      </c>
      <c r="C270" s="20" t="str">
        <f>INDEX(Input!$D$1:$D$395,MATCH('Core Spending Power - Summary'!$B270,Input!$A$1:$A$395,0))</f>
        <v>Redbridge</v>
      </c>
      <c r="D270" s="57"/>
      <c r="E270" s="106"/>
      <c r="F270" s="106"/>
      <c r="G270" s="106"/>
      <c r="H270" s="106"/>
      <c r="I270" s="106"/>
    </row>
    <row r="271" spans="2:9" s="95" customFormat="1" ht="15" hidden="1" customHeight="1" x14ac:dyDescent="0.3">
      <c r="B271" s="105" t="s">
        <v>484</v>
      </c>
      <c r="C271" s="20" t="str">
        <f>INDEX(Input!$D$1:$D$395,MATCH('Core Spending Power - Summary'!$B271,Input!$A$1:$A$395,0))</f>
        <v>Redcar And Cleveland</v>
      </c>
      <c r="D271" s="57"/>
      <c r="E271" s="106"/>
      <c r="F271" s="106"/>
      <c r="G271" s="106"/>
      <c r="H271" s="106"/>
      <c r="I271" s="106"/>
    </row>
    <row r="272" spans="2:9" s="95" customFormat="1" ht="15" hidden="1" customHeight="1" x14ac:dyDescent="0.3">
      <c r="B272" s="105" t="s">
        <v>486</v>
      </c>
      <c r="C272" s="20" t="str">
        <f>INDEX(Input!$D$1:$D$395,MATCH('Core Spending Power - Summary'!$B272,Input!$A$1:$A$395,0))</f>
        <v>Redditch</v>
      </c>
      <c r="D272" s="57"/>
      <c r="E272" s="106"/>
      <c r="F272" s="106"/>
      <c r="G272" s="106"/>
      <c r="H272" s="106"/>
      <c r="I272" s="106"/>
    </row>
    <row r="273" spans="2:9" s="95" customFormat="1" hidden="1" x14ac:dyDescent="0.3">
      <c r="B273" s="105" t="s">
        <v>487</v>
      </c>
      <c r="C273" s="20" t="str">
        <f>INDEX(Input!$D$1:$D$395,MATCH('Core Spending Power - Summary'!$B273,Input!$A$1:$A$395,0))</f>
        <v>Reigate And Banstead</v>
      </c>
      <c r="D273" s="57"/>
      <c r="E273" s="98"/>
      <c r="F273" s="98"/>
      <c r="G273" s="98"/>
      <c r="H273" s="98"/>
      <c r="I273" s="98"/>
    </row>
    <row r="274" spans="2:9" s="95" customFormat="1" ht="15" hidden="1" customHeight="1" x14ac:dyDescent="0.3">
      <c r="B274" s="105" t="s">
        <v>489</v>
      </c>
      <c r="C274" s="20" t="str">
        <f>INDEX(Input!$D$1:$D$395,MATCH('Core Spending Power - Summary'!$B274,Input!$A$1:$A$395,0))</f>
        <v>Ribble Valley</v>
      </c>
      <c r="D274" s="57"/>
      <c r="E274" s="106"/>
      <c r="F274" s="106"/>
      <c r="G274" s="106"/>
      <c r="H274" s="106"/>
      <c r="I274" s="106"/>
    </row>
    <row r="275" spans="2:9" s="95" customFormat="1" ht="15" hidden="1" customHeight="1" x14ac:dyDescent="0.3">
      <c r="B275" s="105" t="s">
        <v>491</v>
      </c>
      <c r="C275" s="20" t="str">
        <f>INDEX(Input!$D$1:$D$395,MATCH('Core Spending Power - Summary'!$B275,Input!$A$1:$A$395,0))</f>
        <v>Richmond upon Thames</v>
      </c>
      <c r="D275" s="57"/>
      <c r="E275" s="106"/>
      <c r="F275" s="106"/>
      <c r="G275" s="106"/>
      <c r="H275" s="106"/>
      <c r="I275" s="106"/>
    </row>
    <row r="276" spans="2:9" s="95" customFormat="1" hidden="1" x14ac:dyDescent="0.3">
      <c r="B276" s="105" t="s">
        <v>493</v>
      </c>
      <c r="C276" s="20" t="str">
        <f>INDEX(Input!$D$1:$D$395,MATCH('Core Spending Power - Summary'!$B276,Input!$A$1:$A$395,0))</f>
        <v>Richmondshire</v>
      </c>
      <c r="D276" s="57"/>
      <c r="E276" s="98"/>
      <c r="F276" s="98"/>
      <c r="G276" s="98"/>
      <c r="H276" s="98"/>
      <c r="I276" s="98"/>
    </row>
    <row r="277" spans="2:9" s="95" customFormat="1" ht="15" hidden="1" customHeight="1" x14ac:dyDescent="0.3">
      <c r="B277" s="105" t="s">
        <v>495</v>
      </c>
      <c r="C277" s="20" t="str">
        <f>INDEX(Input!$D$1:$D$395,MATCH('Core Spending Power - Summary'!$B277,Input!$A$1:$A$395,0))</f>
        <v>Rochdale</v>
      </c>
      <c r="D277" s="57"/>
      <c r="E277" s="106"/>
      <c r="F277" s="106"/>
      <c r="G277" s="106"/>
      <c r="H277" s="106"/>
      <c r="I277" s="106"/>
    </row>
    <row r="278" spans="2:9" s="95" customFormat="1" ht="15" hidden="1" customHeight="1" x14ac:dyDescent="0.3">
      <c r="B278" s="105" t="s">
        <v>497</v>
      </c>
      <c r="C278" s="20" t="str">
        <f>INDEX(Input!$D$1:$D$395,MATCH('Core Spending Power - Summary'!$B278,Input!$A$1:$A$395,0))</f>
        <v>Rochford</v>
      </c>
      <c r="D278" s="57"/>
      <c r="E278" s="106"/>
      <c r="F278" s="106"/>
      <c r="G278" s="106"/>
      <c r="H278" s="106"/>
      <c r="I278" s="106"/>
    </row>
    <row r="279" spans="2:9" s="95" customFormat="1" ht="15" hidden="1" customHeight="1" x14ac:dyDescent="0.3">
      <c r="B279" s="105" t="s">
        <v>499</v>
      </c>
      <c r="C279" s="20" t="str">
        <f>INDEX(Input!$D$1:$D$395,MATCH('Core Spending Power - Summary'!$B279,Input!$A$1:$A$395,0))</f>
        <v>Rossendale</v>
      </c>
      <c r="D279" s="57"/>
      <c r="E279" s="106"/>
      <c r="F279" s="106"/>
      <c r="G279" s="106"/>
      <c r="H279" s="106"/>
      <c r="I279" s="106"/>
    </row>
    <row r="280" spans="2:9" s="95" customFormat="1" ht="15" hidden="1" customHeight="1" x14ac:dyDescent="0.3">
      <c r="B280" s="105" t="s">
        <v>501</v>
      </c>
      <c r="C280" s="20" t="str">
        <f>INDEX(Input!$D$1:$D$395,MATCH('Core Spending Power - Summary'!$B280,Input!$A$1:$A$395,0))</f>
        <v>Rother</v>
      </c>
      <c r="D280" s="57"/>
      <c r="E280" s="106"/>
      <c r="F280" s="106"/>
      <c r="G280" s="106"/>
      <c r="H280" s="106"/>
      <c r="I280" s="106"/>
    </row>
    <row r="281" spans="2:9" s="95" customFormat="1" ht="15" hidden="1" customHeight="1" x14ac:dyDescent="0.3">
      <c r="B281" s="105" t="s">
        <v>503</v>
      </c>
      <c r="C281" s="20" t="str">
        <f>INDEX(Input!$D$1:$D$395,MATCH('Core Spending Power - Summary'!$B281,Input!$A$1:$A$395,0))</f>
        <v>Rotherham</v>
      </c>
      <c r="D281" s="57"/>
      <c r="E281" s="106"/>
      <c r="F281" s="106"/>
      <c r="G281" s="106"/>
      <c r="H281" s="106"/>
      <c r="I281" s="106"/>
    </row>
    <row r="282" spans="2:9" s="95" customFormat="1" ht="15" hidden="1" customHeight="1" x14ac:dyDescent="0.3">
      <c r="B282" s="105" t="s">
        <v>505</v>
      </c>
      <c r="C282" s="20" t="str">
        <f>INDEX(Input!$D$1:$D$395,MATCH('Core Spending Power - Summary'!$B282,Input!$A$1:$A$395,0))</f>
        <v>Rugby</v>
      </c>
      <c r="D282" s="57"/>
      <c r="E282" s="106"/>
      <c r="F282" s="106"/>
      <c r="G282" s="106"/>
      <c r="H282" s="106"/>
      <c r="I282" s="106"/>
    </row>
    <row r="283" spans="2:9" s="95" customFormat="1" ht="15" hidden="1" customHeight="1" x14ac:dyDescent="0.3">
      <c r="B283" s="105" t="s">
        <v>507</v>
      </c>
      <c r="C283" s="20" t="str">
        <f>INDEX(Input!$D$1:$D$395,MATCH('Core Spending Power - Summary'!$B283,Input!$A$1:$A$395,0))</f>
        <v>Runnymede</v>
      </c>
      <c r="D283" s="57"/>
      <c r="E283" s="106"/>
      <c r="F283" s="106"/>
      <c r="G283" s="106"/>
      <c r="H283" s="106"/>
      <c r="I283" s="106"/>
    </row>
    <row r="284" spans="2:9" s="95" customFormat="1" ht="15" hidden="1" customHeight="1" x14ac:dyDescent="0.3">
      <c r="B284" s="105" t="s">
        <v>509</v>
      </c>
      <c r="C284" s="20" t="str">
        <f>INDEX(Input!$D$1:$D$395,MATCH('Core Spending Power - Summary'!$B284,Input!$A$1:$A$395,0))</f>
        <v>Rushcliffe</v>
      </c>
      <c r="D284" s="57"/>
      <c r="E284" s="106"/>
      <c r="F284" s="106"/>
      <c r="G284" s="106"/>
      <c r="H284" s="106"/>
      <c r="I284" s="106"/>
    </row>
    <row r="285" spans="2:9" s="95" customFormat="1" ht="15" hidden="1" customHeight="1" x14ac:dyDescent="0.3">
      <c r="B285" s="105" t="s">
        <v>511</v>
      </c>
      <c r="C285" s="20" t="str">
        <f>INDEX(Input!$D$1:$D$395,MATCH('Core Spending Power - Summary'!$B285,Input!$A$1:$A$395,0))</f>
        <v>Rushmoor</v>
      </c>
      <c r="D285" s="57"/>
      <c r="E285" s="106"/>
      <c r="F285" s="106"/>
      <c r="G285" s="106"/>
      <c r="H285" s="106"/>
      <c r="I285" s="106"/>
    </row>
    <row r="286" spans="2:9" s="95" customFormat="1" ht="15" hidden="1" customHeight="1" x14ac:dyDescent="0.3">
      <c r="B286" s="105" t="s">
        <v>513</v>
      </c>
      <c r="C286" s="20" t="str">
        <f>INDEX(Input!$D$1:$D$395,MATCH('Core Spending Power - Summary'!$B286,Input!$A$1:$A$395,0))</f>
        <v>Rutland</v>
      </c>
      <c r="D286" s="57"/>
      <c r="E286" s="106"/>
      <c r="F286" s="106"/>
      <c r="G286" s="106"/>
      <c r="H286" s="106"/>
      <c r="I286" s="106"/>
    </row>
    <row r="287" spans="2:9" s="95" customFormat="1" ht="15" hidden="1" customHeight="1" x14ac:dyDescent="0.3">
      <c r="B287" s="105" t="s">
        <v>515</v>
      </c>
      <c r="C287" s="20" t="str">
        <f>INDEX(Input!$D$1:$D$395,MATCH('Core Spending Power - Summary'!$B287,Input!$A$1:$A$395,0))</f>
        <v>Ryedale</v>
      </c>
      <c r="D287" s="57"/>
      <c r="E287" s="106"/>
      <c r="F287" s="106"/>
      <c r="G287" s="106"/>
      <c r="H287" s="106"/>
      <c r="I287" s="106"/>
    </row>
    <row r="288" spans="2:9" s="95" customFormat="1" ht="15" hidden="1" customHeight="1" x14ac:dyDescent="0.3">
      <c r="B288" s="105" t="s">
        <v>517</v>
      </c>
      <c r="C288" s="20" t="str">
        <f>INDEX(Input!$D$1:$D$395,MATCH('Core Spending Power - Summary'!$B288,Input!$A$1:$A$395,0))</f>
        <v>Salford</v>
      </c>
      <c r="D288" s="57"/>
      <c r="E288" s="106"/>
      <c r="F288" s="106"/>
      <c r="G288" s="106"/>
      <c r="H288" s="106"/>
      <c r="I288" s="106"/>
    </row>
    <row r="289" spans="2:9" s="95" customFormat="1" ht="15" hidden="1" customHeight="1" x14ac:dyDescent="0.3">
      <c r="B289" s="105" t="s">
        <v>519</v>
      </c>
      <c r="C289" s="20" t="str">
        <f>INDEX(Input!$D$1:$D$395,MATCH('Core Spending Power - Summary'!$B289,Input!$A$1:$A$395,0))</f>
        <v>Sandwell</v>
      </c>
      <c r="D289" s="57"/>
      <c r="E289" s="106"/>
      <c r="F289" s="106"/>
      <c r="G289" s="106"/>
      <c r="H289" s="106"/>
      <c r="I289" s="106"/>
    </row>
    <row r="290" spans="2:9" s="95" customFormat="1" ht="15" hidden="1" customHeight="1" x14ac:dyDescent="0.3">
      <c r="B290" s="105" t="s">
        <v>521</v>
      </c>
      <c r="C290" s="20" t="str">
        <f>INDEX(Input!$D$1:$D$395,MATCH('Core Spending Power - Summary'!$B290,Input!$A$1:$A$395,0))</f>
        <v>Scarborough</v>
      </c>
      <c r="D290" s="57"/>
      <c r="E290" s="106"/>
      <c r="F290" s="106"/>
      <c r="G290" s="106"/>
      <c r="H290" s="106"/>
      <c r="I290" s="106"/>
    </row>
    <row r="291" spans="2:9" s="95" customFormat="1" ht="15" hidden="1" customHeight="1" x14ac:dyDescent="0.3">
      <c r="B291" s="105" t="s">
        <v>523</v>
      </c>
      <c r="C291" s="20" t="str">
        <f>INDEX(Input!$D$1:$D$395,MATCH('Core Spending Power - Summary'!$B291,Input!$A$1:$A$395,0))</f>
        <v>Sedgemoor</v>
      </c>
      <c r="D291" s="57"/>
      <c r="E291" s="106"/>
      <c r="F291" s="106"/>
      <c r="G291" s="106"/>
      <c r="H291" s="106"/>
      <c r="I291" s="106"/>
    </row>
    <row r="292" spans="2:9" s="95" customFormat="1" ht="15" hidden="1" customHeight="1" x14ac:dyDescent="0.3">
      <c r="B292" s="105" t="s">
        <v>525</v>
      </c>
      <c r="C292" s="20" t="str">
        <f>INDEX(Input!$D$1:$D$395,MATCH('Core Spending Power - Summary'!$B292,Input!$A$1:$A$395,0))</f>
        <v>Sefton</v>
      </c>
      <c r="D292" s="57"/>
      <c r="E292" s="106"/>
      <c r="F292" s="106"/>
      <c r="G292" s="106"/>
      <c r="H292" s="106"/>
      <c r="I292" s="106"/>
    </row>
    <row r="293" spans="2:9" s="95" customFormat="1" ht="15" hidden="1" customHeight="1" x14ac:dyDescent="0.3">
      <c r="B293" s="105" t="s">
        <v>527</v>
      </c>
      <c r="C293" s="20" t="str">
        <f>INDEX(Input!$D$1:$D$395,MATCH('Core Spending Power - Summary'!$B293,Input!$A$1:$A$395,0))</f>
        <v>Selby</v>
      </c>
      <c r="D293" s="57"/>
      <c r="E293" s="106"/>
      <c r="F293" s="106"/>
      <c r="G293" s="106"/>
      <c r="H293" s="106"/>
      <c r="I293" s="106"/>
    </row>
    <row r="294" spans="2:9" s="95" customFormat="1" ht="15" hidden="1" customHeight="1" x14ac:dyDescent="0.3">
      <c r="B294" s="105" t="s">
        <v>529</v>
      </c>
      <c r="C294" s="20" t="str">
        <f>INDEX(Input!$D$1:$D$395,MATCH('Core Spending Power - Summary'!$B294,Input!$A$1:$A$395,0))</f>
        <v>Sevenoaks</v>
      </c>
      <c r="D294" s="57"/>
      <c r="E294" s="106"/>
      <c r="F294" s="106"/>
      <c r="G294" s="106"/>
      <c r="H294" s="106"/>
      <c r="I294" s="106"/>
    </row>
    <row r="295" spans="2:9" s="95" customFormat="1" ht="15" hidden="1" customHeight="1" x14ac:dyDescent="0.3">
      <c r="B295" s="105" t="s">
        <v>531</v>
      </c>
      <c r="C295" s="20" t="str">
        <f>INDEX(Input!$D$1:$D$395,MATCH('Core Spending Power - Summary'!$B295,Input!$A$1:$A$395,0))</f>
        <v>Sheffield</v>
      </c>
      <c r="D295" s="57"/>
      <c r="E295" s="106"/>
      <c r="F295" s="106"/>
      <c r="G295" s="106"/>
      <c r="H295" s="106"/>
      <c r="I295" s="106"/>
    </row>
    <row r="296" spans="2:9" s="95" customFormat="1" ht="15" hidden="1" customHeight="1" x14ac:dyDescent="0.3">
      <c r="B296" s="105" t="s">
        <v>534</v>
      </c>
      <c r="C296" s="20" t="str">
        <f>INDEX(Input!$D$1:$D$395,MATCH('Core Spending Power - Summary'!$B296,Input!$A$1:$A$395,0))</f>
        <v>Shropshire</v>
      </c>
      <c r="D296" s="57"/>
      <c r="E296" s="106"/>
      <c r="F296" s="106"/>
      <c r="G296" s="106"/>
      <c r="H296" s="106"/>
      <c r="I296" s="106"/>
    </row>
    <row r="297" spans="2:9" s="95" customFormat="1" ht="15" hidden="1" customHeight="1" x14ac:dyDescent="0.3">
      <c r="B297" s="105" t="s">
        <v>536</v>
      </c>
      <c r="C297" s="20" t="str">
        <f>INDEX(Input!$D$1:$D$395,MATCH('Core Spending Power - Summary'!$B297,Input!$A$1:$A$395,0))</f>
        <v>Shropshire Fire</v>
      </c>
      <c r="D297" s="57"/>
      <c r="E297" s="106"/>
      <c r="F297" s="106"/>
      <c r="G297" s="106"/>
      <c r="H297" s="106"/>
      <c r="I297" s="106"/>
    </row>
    <row r="298" spans="2:9" s="95" customFormat="1" ht="15" hidden="1" customHeight="1" x14ac:dyDescent="0.3">
      <c r="B298" s="105" t="s">
        <v>538</v>
      </c>
      <c r="C298" s="20" t="str">
        <f>INDEX(Input!$D$1:$D$395,MATCH('Core Spending Power - Summary'!$B298,Input!$A$1:$A$395,0))</f>
        <v>Slough</v>
      </c>
      <c r="D298" s="57"/>
      <c r="E298" s="106"/>
      <c r="F298" s="106"/>
      <c r="G298" s="106"/>
      <c r="H298" s="106"/>
      <c r="I298" s="106"/>
    </row>
    <row r="299" spans="2:9" s="95" customFormat="1" ht="15" hidden="1" customHeight="1" x14ac:dyDescent="0.3">
      <c r="B299" s="105" t="s">
        <v>540</v>
      </c>
      <c r="C299" s="20" t="str">
        <f>INDEX(Input!$D$1:$D$395,MATCH('Core Spending Power - Summary'!$B299,Input!$A$1:$A$395,0))</f>
        <v>Solihull</v>
      </c>
      <c r="D299" s="57"/>
      <c r="E299" s="106"/>
      <c r="F299" s="106"/>
      <c r="G299" s="106"/>
      <c r="H299" s="106"/>
      <c r="I299" s="106"/>
    </row>
    <row r="300" spans="2:9" s="95" customFormat="1" ht="15" hidden="1" customHeight="1" x14ac:dyDescent="0.3">
      <c r="B300" s="105" t="s">
        <v>542</v>
      </c>
      <c r="C300" s="20" t="str">
        <f>INDEX(Input!$D$1:$D$395,MATCH('Core Spending Power - Summary'!$B300,Input!$A$1:$A$395,0))</f>
        <v>Somerset</v>
      </c>
      <c r="D300" s="57"/>
      <c r="E300" s="106"/>
      <c r="F300" s="106"/>
      <c r="G300" s="106"/>
      <c r="H300" s="106"/>
      <c r="I300" s="106"/>
    </row>
    <row r="301" spans="2:9" s="95" customFormat="1" ht="15" hidden="1" customHeight="1" x14ac:dyDescent="0.3">
      <c r="B301" s="105" t="s">
        <v>777</v>
      </c>
      <c r="C301" s="20" t="str">
        <f>INDEX(Input!$D$1:$D$395,MATCH('Core Spending Power - Summary'!$B301,Input!$A$1:$A$395,0))</f>
        <v>Somerset West and Taunton</v>
      </c>
      <c r="D301" s="57"/>
      <c r="E301" s="106"/>
      <c r="F301" s="106"/>
      <c r="G301" s="106"/>
      <c r="H301" s="106"/>
      <c r="I301" s="106"/>
    </row>
    <row r="302" spans="2:9" s="95" customFormat="1" ht="15" hidden="1" customHeight="1" x14ac:dyDescent="0.3">
      <c r="B302" s="105" t="s">
        <v>544</v>
      </c>
      <c r="C302" s="20" t="str">
        <f>INDEX(Input!$D$1:$D$395,MATCH('Core Spending Power - Summary'!$B302,Input!$A$1:$A$395,0))</f>
        <v>South Bucks</v>
      </c>
      <c r="D302" s="57"/>
      <c r="E302" s="106"/>
      <c r="F302" s="106" t="s">
        <v>1616</v>
      </c>
      <c r="G302" s="106"/>
      <c r="H302" s="106"/>
      <c r="I302" s="106"/>
    </row>
    <row r="303" spans="2:9" s="95" customFormat="1" ht="15" hidden="1" customHeight="1" x14ac:dyDescent="0.3">
      <c r="B303" s="105" t="s">
        <v>546</v>
      </c>
      <c r="C303" s="20" t="str">
        <f>INDEX(Input!$D$1:$D$395,MATCH('Core Spending Power - Summary'!$B303,Input!$A$1:$A$395,0))</f>
        <v>South Cambridgeshire</v>
      </c>
      <c r="D303" s="57"/>
      <c r="E303" s="106"/>
      <c r="F303" s="106"/>
      <c r="G303" s="106"/>
      <c r="H303" s="106"/>
      <c r="I303" s="106"/>
    </row>
    <row r="304" spans="2:9" s="95" customFormat="1" ht="15" hidden="1" customHeight="1" x14ac:dyDescent="0.3">
      <c r="B304" s="105" t="s">
        <v>548</v>
      </c>
      <c r="C304" s="20" t="str">
        <f>INDEX(Input!$D$1:$D$395,MATCH('Core Spending Power - Summary'!$B304,Input!$A$1:$A$395,0))</f>
        <v>South Derbyshire</v>
      </c>
      <c r="D304" s="57"/>
      <c r="E304" s="106"/>
      <c r="F304" s="106"/>
      <c r="G304" s="106"/>
      <c r="H304" s="106"/>
      <c r="I304" s="106"/>
    </row>
    <row r="305" spans="2:9" s="95" customFormat="1" ht="15" hidden="1" customHeight="1" x14ac:dyDescent="0.3">
      <c r="B305" s="105" t="s">
        <v>550</v>
      </c>
      <c r="C305" s="20" t="str">
        <f>INDEX(Input!$D$1:$D$395,MATCH('Core Spending Power - Summary'!$B305,Input!$A$1:$A$395,0))</f>
        <v>South Gloucestershire</v>
      </c>
      <c r="D305" s="57"/>
      <c r="E305" s="106"/>
      <c r="F305" s="106"/>
      <c r="G305" s="106"/>
      <c r="H305" s="106"/>
      <c r="I305" s="106"/>
    </row>
    <row r="306" spans="2:9" s="95" customFormat="1" ht="15" hidden="1" customHeight="1" x14ac:dyDescent="0.3">
      <c r="B306" s="105" t="s">
        <v>552</v>
      </c>
      <c r="C306" s="20" t="str">
        <f>INDEX(Input!$D$1:$D$395,MATCH('Core Spending Power - Summary'!$B306,Input!$A$1:$A$395,0))</f>
        <v>South Hams</v>
      </c>
      <c r="D306" s="57"/>
      <c r="E306" s="106"/>
      <c r="F306" s="106"/>
      <c r="G306" s="106"/>
      <c r="H306" s="106"/>
      <c r="I306" s="106"/>
    </row>
    <row r="307" spans="2:9" s="95" customFormat="1" ht="15" hidden="1" customHeight="1" x14ac:dyDescent="0.3">
      <c r="B307" s="105" t="s">
        <v>554</v>
      </c>
      <c r="C307" s="20" t="str">
        <f>INDEX(Input!$D$1:$D$395,MATCH('Core Spending Power - Summary'!$B307,Input!$A$1:$A$395,0))</f>
        <v>South Holland</v>
      </c>
      <c r="D307" s="57"/>
      <c r="E307" s="106"/>
      <c r="F307" s="106"/>
      <c r="G307" s="106"/>
      <c r="H307" s="106"/>
      <c r="I307" s="106"/>
    </row>
    <row r="308" spans="2:9" s="95" customFormat="1" ht="15" hidden="1" customHeight="1" x14ac:dyDescent="0.3">
      <c r="B308" s="105" t="s">
        <v>556</v>
      </c>
      <c r="C308" s="20" t="str">
        <f>INDEX(Input!$D$1:$D$395,MATCH('Core Spending Power - Summary'!$B308,Input!$A$1:$A$395,0))</f>
        <v>South Kesteven</v>
      </c>
      <c r="D308" s="57"/>
      <c r="E308" s="106"/>
      <c r="F308" s="106"/>
      <c r="G308" s="106"/>
      <c r="H308" s="106"/>
      <c r="I308" s="106"/>
    </row>
    <row r="309" spans="2:9" s="95" customFormat="1" ht="15" hidden="1" customHeight="1" x14ac:dyDescent="0.3">
      <c r="B309" s="105" t="s">
        <v>558</v>
      </c>
      <c r="C309" s="20" t="str">
        <f>INDEX(Input!$D$1:$D$395,MATCH('Core Spending Power - Summary'!$B309,Input!$A$1:$A$395,0))</f>
        <v>South Lakeland</v>
      </c>
      <c r="D309" s="57"/>
      <c r="E309" s="106"/>
      <c r="F309" s="106"/>
      <c r="G309" s="106"/>
      <c r="H309" s="106"/>
      <c r="I309" s="106"/>
    </row>
    <row r="310" spans="2:9" s="95" customFormat="1" hidden="1" x14ac:dyDescent="0.3">
      <c r="B310" s="105" t="s">
        <v>560</v>
      </c>
      <c r="C310" s="20" t="str">
        <f>INDEX(Input!$D$1:$D$395,MATCH('Core Spending Power - Summary'!$B310,Input!$A$1:$A$395,0))</f>
        <v>South Norfolk</v>
      </c>
      <c r="D310" s="57"/>
      <c r="E310" s="98"/>
      <c r="F310" s="98"/>
      <c r="G310" s="98"/>
      <c r="H310" s="98"/>
      <c r="I310" s="98"/>
    </row>
    <row r="311" spans="2:9" s="95" customFormat="1" ht="15" hidden="1" customHeight="1" x14ac:dyDescent="0.3">
      <c r="B311" s="105" t="s">
        <v>562</v>
      </c>
      <c r="C311" s="20" t="str">
        <f>INDEX(Input!$D$1:$D$395,MATCH('Core Spending Power - Summary'!$B311,Input!$A$1:$A$395,0))</f>
        <v>South Northamptonshire</v>
      </c>
      <c r="D311" s="57"/>
      <c r="E311" s="106"/>
      <c r="F311" s="106"/>
      <c r="G311" s="106"/>
      <c r="H311" s="106"/>
      <c r="I311" s="106"/>
    </row>
    <row r="312" spans="2:9" s="95" customFormat="1" ht="15" hidden="1" customHeight="1" x14ac:dyDescent="0.3">
      <c r="B312" s="105" t="s">
        <v>564</v>
      </c>
      <c r="C312" s="20" t="str">
        <f>INDEX(Input!$D$1:$D$395,MATCH('Core Spending Power - Summary'!$B312,Input!$A$1:$A$395,0))</f>
        <v>South Oxfordshire</v>
      </c>
      <c r="D312" s="57"/>
      <c r="E312" s="106"/>
      <c r="F312" s="106"/>
      <c r="G312" s="106"/>
      <c r="H312" s="106"/>
      <c r="I312" s="106"/>
    </row>
    <row r="313" spans="2:9" s="95" customFormat="1" ht="15" hidden="1" customHeight="1" x14ac:dyDescent="0.3">
      <c r="B313" s="105" t="s">
        <v>566</v>
      </c>
      <c r="C313" s="20" t="str">
        <f>INDEX(Input!$D$1:$D$395,MATCH('Core Spending Power - Summary'!$B313,Input!$A$1:$A$395,0))</f>
        <v>South Ribble</v>
      </c>
      <c r="D313" s="57"/>
      <c r="E313" s="106"/>
      <c r="F313" s="106"/>
      <c r="G313" s="106"/>
      <c r="H313" s="106"/>
      <c r="I313" s="106"/>
    </row>
    <row r="314" spans="2:9" s="95" customFormat="1" ht="15" hidden="1" customHeight="1" x14ac:dyDescent="0.3">
      <c r="B314" s="105" t="s">
        <v>568</v>
      </c>
      <c r="C314" s="20" t="str">
        <f>INDEX(Input!$D$1:$D$395,MATCH('Core Spending Power - Summary'!$B314,Input!$A$1:$A$395,0))</f>
        <v>South Somerset</v>
      </c>
      <c r="D314" s="57"/>
      <c r="E314" s="106"/>
      <c r="F314" s="106"/>
      <c r="G314" s="106"/>
      <c r="H314" s="106"/>
      <c r="I314" s="106"/>
    </row>
    <row r="315" spans="2:9" s="95" customFormat="1" ht="15" hidden="1" customHeight="1" x14ac:dyDescent="0.3">
      <c r="B315" s="105" t="s">
        <v>570</v>
      </c>
      <c r="C315" s="20" t="str">
        <f>INDEX(Input!$D$1:$D$395,MATCH('Core Spending Power - Summary'!$B315,Input!$A$1:$A$395,0))</f>
        <v>South Staffordshire</v>
      </c>
      <c r="D315" s="57"/>
      <c r="E315" s="106"/>
      <c r="F315" s="106"/>
      <c r="G315" s="106"/>
      <c r="H315" s="106"/>
      <c r="I315" s="106"/>
    </row>
    <row r="316" spans="2:9" s="95" customFormat="1" ht="15" hidden="1" customHeight="1" x14ac:dyDescent="0.3">
      <c r="B316" s="105" t="s">
        <v>572</v>
      </c>
      <c r="C316" s="20" t="str">
        <f>INDEX(Input!$D$1:$D$395,MATCH('Core Spending Power - Summary'!$B316,Input!$A$1:$A$395,0))</f>
        <v>South Tyneside</v>
      </c>
      <c r="D316" s="57"/>
      <c r="E316" s="106"/>
      <c r="F316" s="106"/>
      <c r="G316" s="106"/>
      <c r="H316" s="106"/>
      <c r="I316" s="106"/>
    </row>
    <row r="317" spans="2:9" s="95" customFormat="1" ht="15" hidden="1" customHeight="1" x14ac:dyDescent="0.3">
      <c r="B317" s="105" t="s">
        <v>574</v>
      </c>
      <c r="C317" s="20" t="str">
        <f>INDEX(Input!$D$1:$D$395,MATCH('Core Spending Power - Summary'!$B317,Input!$A$1:$A$395,0))</f>
        <v>South Yorkshire Fire</v>
      </c>
      <c r="D317" s="57"/>
      <c r="E317" s="106"/>
      <c r="F317" s="106"/>
      <c r="G317" s="106"/>
      <c r="H317" s="106"/>
      <c r="I317" s="106"/>
    </row>
    <row r="318" spans="2:9" s="95" customFormat="1" ht="15" hidden="1" customHeight="1" x14ac:dyDescent="0.3">
      <c r="B318" s="105" t="s">
        <v>576</v>
      </c>
      <c r="C318" s="20" t="str">
        <f>INDEX(Input!$D$1:$D$395,MATCH('Core Spending Power - Summary'!$B318,Input!$A$1:$A$395,0))</f>
        <v>Southampton</v>
      </c>
      <c r="D318" s="57"/>
      <c r="E318" s="106"/>
      <c r="F318" s="106"/>
      <c r="G318" s="106"/>
      <c r="H318" s="106"/>
      <c r="I318" s="106"/>
    </row>
    <row r="319" spans="2:9" s="95" customFormat="1" ht="15" hidden="1" customHeight="1" x14ac:dyDescent="0.3">
      <c r="B319" s="105" t="s">
        <v>578</v>
      </c>
      <c r="C319" s="20" t="str">
        <f>INDEX(Input!$D$1:$D$395,MATCH('Core Spending Power - Summary'!$B319,Input!$A$1:$A$395,0))</f>
        <v>Southend-on-Sea</v>
      </c>
      <c r="D319" s="57"/>
      <c r="E319" s="106"/>
      <c r="F319" s="106"/>
      <c r="G319" s="106"/>
      <c r="H319" s="106"/>
      <c r="I319" s="106"/>
    </row>
    <row r="320" spans="2:9" s="95" customFormat="1" ht="15" hidden="1" customHeight="1" x14ac:dyDescent="0.3">
      <c r="B320" s="105" t="s">
        <v>580</v>
      </c>
      <c r="C320" s="20" t="str">
        <f>INDEX(Input!$D$1:$D$395,MATCH('Core Spending Power - Summary'!$B320,Input!$A$1:$A$395,0))</f>
        <v>Southwark</v>
      </c>
      <c r="D320" s="57"/>
      <c r="E320" s="106"/>
      <c r="F320" s="106"/>
      <c r="G320" s="106"/>
      <c r="H320" s="106"/>
      <c r="I320" s="106"/>
    </row>
    <row r="321" spans="2:9" s="95" customFormat="1" ht="15" hidden="1" customHeight="1" x14ac:dyDescent="0.3">
      <c r="B321" s="105" t="s">
        <v>582</v>
      </c>
      <c r="C321" s="20" t="str">
        <f>INDEX(Input!$D$1:$D$395,MATCH('Core Spending Power - Summary'!$B321,Input!$A$1:$A$395,0))</f>
        <v>Spelthorne</v>
      </c>
      <c r="D321" s="57"/>
      <c r="E321" s="106"/>
      <c r="F321" s="106"/>
      <c r="G321" s="106"/>
      <c r="H321" s="106"/>
      <c r="I321" s="106"/>
    </row>
    <row r="322" spans="2:9" s="95" customFormat="1" ht="15" hidden="1" customHeight="1" x14ac:dyDescent="0.3">
      <c r="B322" s="105" t="s">
        <v>584</v>
      </c>
      <c r="C322" s="20" t="str">
        <f>INDEX(Input!$D$1:$D$395,MATCH('Core Spending Power - Summary'!$B322,Input!$A$1:$A$395,0))</f>
        <v>St Albans</v>
      </c>
      <c r="D322" s="57"/>
      <c r="E322" s="106"/>
      <c r="F322" s="106"/>
      <c r="G322" s="106"/>
      <c r="H322" s="106"/>
      <c r="I322" s="106"/>
    </row>
    <row r="323" spans="2:9" s="95" customFormat="1" ht="15" hidden="1" customHeight="1" x14ac:dyDescent="0.3">
      <c r="B323" s="105" t="s">
        <v>587</v>
      </c>
      <c r="C323" s="20" t="str">
        <f>INDEX(Input!$D$1:$D$395,MATCH('Core Spending Power - Summary'!$B323,Input!$A$1:$A$395,0))</f>
        <v>St. Helens</v>
      </c>
      <c r="D323" s="57"/>
      <c r="E323" s="106"/>
      <c r="F323" s="106"/>
      <c r="G323" s="106"/>
      <c r="H323" s="106"/>
      <c r="I323" s="106"/>
    </row>
    <row r="324" spans="2:9" s="95" customFormat="1" ht="15" hidden="1" customHeight="1" x14ac:dyDescent="0.3">
      <c r="B324" s="105" t="s">
        <v>589</v>
      </c>
      <c r="C324" s="20" t="str">
        <f>INDEX(Input!$D$1:$D$395,MATCH('Core Spending Power - Summary'!$B324,Input!$A$1:$A$395,0))</f>
        <v>Stafford</v>
      </c>
      <c r="D324" s="57"/>
      <c r="E324" s="106"/>
      <c r="F324" s="106"/>
      <c r="G324" s="106"/>
      <c r="H324" s="106"/>
      <c r="I324" s="106"/>
    </row>
    <row r="325" spans="2:9" s="95" customFormat="1" ht="15" hidden="1" customHeight="1" x14ac:dyDescent="0.3">
      <c r="B325" s="105" t="s">
        <v>591</v>
      </c>
      <c r="C325" s="20" t="str">
        <f>INDEX(Input!$D$1:$D$395,MATCH('Core Spending Power - Summary'!$B325,Input!$A$1:$A$395,0))</f>
        <v>Staffordshire</v>
      </c>
      <c r="D325" s="57"/>
      <c r="E325" s="106"/>
      <c r="F325" s="106"/>
      <c r="G325" s="106"/>
      <c r="H325" s="106"/>
      <c r="I325" s="106"/>
    </row>
    <row r="326" spans="2:9" s="95" customFormat="1" ht="15" hidden="1" customHeight="1" x14ac:dyDescent="0.3">
      <c r="B326" s="105" t="s">
        <v>772</v>
      </c>
      <c r="C326" s="20" t="str">
        <f>INDEX(Input!$D$1:$D$395,MATCH('Core Spending Power - Summary'!$B326,Input!$A$1:$A$395,0))</f>
        <v>Staffordshire Police, Fire and Crime Commissioner</v>
      </c>
      <c r="D326" s="57"/>
      <c r="E326" s="106"/>
      <c r="F326" s="106"/>
      <c r="G326" s="106"/>
      <c r="H326" s="106"/>
      <c r="I326" s="106"/>
    </row>
    <row r="327" spans="2:9" s="95" customFormat="1" ht="15" hidden="1" customHeight="1" x14ac:dyDescent="0.3">
      <c r="B327" s="105" t="s">
        <v>595</v>
      </c>
      <c r="C327" s="20" t="str">
        <f>INDEX(Input!$D$1:$D$395,MATCH('Core Spending Power - Summary'!$B327,Input!$A$1:$A$395,0))</f>
        <v>Staffordshire Moorlands</v>
      </c>
      <c r="D327" s="57"/>
      <c r="E327" s="106"/>
      <c r="F327" s="106"/>
      <c r="G327" s="106"/>
      <c r="H327" s="106"/>
      <c r="I327" s="106"/>
    </row>
    <row r="328" spans="2:9" s="95" customFormat="1" ht="15" hidden="1" customHeight="1" x14ac:dyDescent="0.3">
      <c r="B328" s="105" t="s">
        <v>597</v>
      </c>
      <c r="C328" s="20" t="str">
        <f>INDEX(Input!$D$1:$D$395,MATCH('Core Spending Power - Summary'!$B328,Input!$A$1:$A$395,0))</f>
        <v>Stevenage</v>
      </c>
      <c r="D328" s="57"/>
      <c r="E328" s="106"/>
      <c r="F328" s="106"/>
      <c r="G328" s="106"/>
      <c r="H328" s="106"/>
      <c r="I328" s="106"/>
    </row>
    <row r="329" spans="2:9" s="95" customFormat="1" ht="15" hidden="1" customHeight="1" x14ac:dyDescent="0.3">
      <c r="B329" s="105" t="s">
        <v>599</v>
      </c>
      <c r="C329" s="20" t="str">
        <f>INDEX(Input!$D$1:$D$395,MATCH('Core Spending Power - Summary'!$B329,Input!$A$1:$A$395,0))</f>
        <v>Stockport</v>
      </c>
      <c r="D329" s="57"/>
      <c r="E329" s="106"/>
      <c r="F329" s="106"/>
      <c r="G329" s="106"/>
      <c r="H329" s="106"/>
      <c r="I329" s="106"/>
    </row>
    <row r="330" spans="2:9" s="95" customFormat="1" ht="15" hidden="1" customHeight="1" x14ac:dyDescent="0.3">
      <c r="B330" s="105" t="s">
        <v>601</v>
      </c>
      <c r="C330" s="20" t="str">
        <f>INDEX(Input!$D$1:$D$395,MATCH('Core Spending Power - Summary'!$B330,Input!$A$1:$A$395,0))</f>
        <v>Stockton-on-Tees</v>
      </c>
      <c r="D330" s="57"/>
      <c r="E330" s="106"/>
      <c r="F330" s="106"/>
      <c r="G330" s="106"/>
      <c r="H330" s="106"/>
      <c r="I330" s="106"/>
    </row>
    <row r="331" spans="2:9" s="95" customFormat="1" ht="15" hidden="1" customHeight="1" x14ac:dyDescent="0.3">
      <c r="B331" s="105" t="s">
        <v>603</v>
      </c>
      <c r="C331" s="20" t="str">
        <f>INDEX(Input!$D$1:$D$395,MATCH('Core Spending Power - Summary'!$B331,Input!$A$1:$A$395,0))</f>
        <v>Stoke-on-Trent</v>
      </c>
      <c r="D331" s="57"/>
      <c r="E331" s="106"/>
      <c r="F331" s="106"/>
      <c r="G331" s="106"/>
      <c r="H331" s="106"/>
      <c r="I331" s="106"/>
    </row>
    <row r="332" spans="2:9" s="95" customFormat="1" hidden="1" x14ac:dyDescent="0.3">
      <c r="B332" s="105" t="s">
        <v>605</v>
      </c>
      <c r="C332" s="20" t="str">
        <f>INDEX(Input!$D$1:$D$395,MATCH('Core Spending Power - Summary'!$B332,Input!$A$1:$A$395,0))</f>
        <v>Stratford-on-Avon</v>
      </c>
      <c r="D332" s="57"/>
      <c r="E332" s="98"/>
      <c r="F332" s="98"/>
      <c r="G332" s="98"/>
      <c r="H332" s="98"/>
      <c r="I332" s="98"/>
    </row>
    <row r="333" spans="2:9" s="95" customFormat="1" ht="15" hidden="1" customHeight="1" x14ac:dyDescent="0.3">
      <c r="B333" s="105" t="s">
        <v>607</v>
      </c>
      <c r="C333" s="20" t="str">
        <f>INDEX(Input!$D$1:$D$395,MATCH('Core Spending Power - Summary'!$B333,Input!$A$1:$A$395,0))</f>
        <v>Stroud</v>
      </c>
      <c r="D333" s="57"/>
      <c r="E333" s="106"/>
      <c r="F333" s="106"/>
      <c r="G333" s="106"/>
      <c r="H333" s="106"/>
      <c r="I333" s="106"/>
    </row>
    <row r="334" spans="2:9" s="95" customFormat="1" ht="15" hidden="1" customHeight="1" x14ac:dyDescent="0.3">
      <c r="B334" s="105" t="s">
        <v>609</v>
      </c>
      <c r="C334" s="20" t="str">
        <f>INDEX(Input!$D$1:$D$395,MATCH('Core Spending Power - Summary'!$B334,Input!$A$1:$A$395,0))</f>
        <v>Suffolk</v>
      </c>
      <c r="D334" s="57"/>
      <c r="E334" s="106"/>
      <c r="F334" s="106"/>
      <c r="G334" s="106"/>
      <c r="H334" s="106"/>
      <c r="I334" s="106"/>
    </row>
    <row r="335" spans="2:9" s="95" customFormat="1" ht="15" hidden="1" customHeight="1" x14ac:dyDescent="0.3">
      <c r="B335" s="105" t="s">
        <v>613</v>
      </c>
      <c r="C335" s="20" t="str">
        <f>INDEX(Input!$D$1:$D$395,MATCH('Core Spending Power - Summary'!$B335,Input!$A$1:$A$395,0))</f>
        <v>Sunderland</v>
      </c>
      <c r="D335" s="57"/>
      <c r="E335" s="106"/>
      <c r="F335" s="106"/>
      <c r="G335" s="106"/>
      <c r="H335" s="106"/>
      <c r="I335" s="106"/>
    </row>
    <row r="336" spans="2:9" s="95" customFormat="1" hidden="1" x14ac:dyDescent="0.3">
      <c r="B336" s="105" t="s">
        <v>615</v>
      </c>
      <c r="C336" s="20" t="str">
        <f>INDEX(Input!$D$1:$D$395,MATCH('Core Spending Power - Summary'!$B336,Input!$A$1:$A$395,0))</f>
        <v>Surrey</v>
      </c>
      <c r="D336" s="57"/>
      <c r="E336" s="98"/>
      <c r="F336" s="98"/>
      <c r="G336" s="98"/>
      <c r="H336" s="98"/>
      <c r="I336" s="98"/>
    </row>
    <row r="337" spans="2:9" s="95" customFormat="1" ht="15" hidden="1" customHeight="1" x14ac:dyDescent="0.3">
      <c r="B337" s="105" t="s">
        <v>617</v>
      </c>
      <c r="C337" s="20" t="str">
        <f>INDEX(Input!$D$1:$D$395,MATCH('Core Spending Power - Summary'!$B337,Input!$A$1:$A$395,0))</f>
        <v>Surrey Heath</v>
      </c>
      <c r="D337" s="57"/>
      <c r="E337" s="98"/>
      <c r="F337" s="98"/>
      <c r="G337" s="98"/>
      <c r="H337" s="98"/>
      <c r="I337" s="98"/>
    </row>
    <row r="338" spans="2:9" s="95" customFormat="1" ht="15" hidden="1" customHeight="1" x14ac:dyDescent="0.3">
      <c r="B338" s="105" t="s">
        <v>619</v>
      </c>
      <c r="C338" s="20" t="str">
        <f>INDEX(Input!$D$1:$D$395,MATCH('Core Spending Power - Summary'!$B338,Input!$A$1:$A$395,0))</f>
        <v>Sutton</v>
      </c>
      <c r="D338" s="57"/>
      <c r="E338" s="106"/>
      <c r="F338" s="106"/>
      <c r="G338" s="106"/>
      <c r="H338" s="106"/>
      <c r="I338" s="106"/>
    </row>
    <row r="339" spans="2:9" s="95" customFormat="1" ht="15" hidden="1" customHeight="1" x14ac:dyDescent="0.3">
      <c r="B339" s="105" t="s">
        <v>621</v>
      </c>
      <c r="C339" s="20" t="str">
        <f>INDEX(Input!$D$1:$D$395,MATCH('Core Spending Power - Summary'!$B339,Input!$A$1:$A$395,0))</f>
        <v>Swale</v>
      </c>
      <c r="D339" s="57"/>
      <c r="E339" s="106"/>
      <c r="F339" s="106"/>
      <c r="G339" s="106"/>
      <c r="H339" s="106"/>
      <c r="I339" s="106"/>
    </row>
    <row r="340" spans="2:9" s="95" customFormat="1" ht="15" hidden="1" customHeight="1" x14ac:dyDescent="0.3">
      <c r="B340" s="105" t="s">
        <v>623</v>
      </c>
      <c r="C340" s="20" t="str">
        <f>INDEX(Input!$D$1:$D$395,MATCH('Core Spending Power - Summary'!$B340,Input!$A$1:$A$395,0))</f>
        <v>Swindon</v>
      </c>
      <c r="D340" s="57"/>
      <c r="E340" s="106"/>
      <c r="F340" s="106"/>
      <c r="G340" s="106"/>
      <c r="H340" s="106"/>
      <c r="I340" s="106"/>
    </row>
    <row r="341" spans="2:9" s="95" customFormat="1" ht="15" hidden="1" customHeight="1" x14ac:dyDescent="0.3">
      <c r="B341" s="105" t="s">
        <v>625</v>
      </c>
      <c r="C341" s="20" t="str">
        <f>INDEX(Input!$D$1:$D$395,MATCH('Core Spending Power - Summary'!$B341,Input!$A$1:$A$395,0))</f>
        <v>Tameside</v>
      </c>
      <c r="D341" s="57"/>
      <c r="E341" s="106"/>
      <c r="F341" s="106"/>
      <c r="G341" s="106"/>
      <c r="H341" s="106"/>
      <c r="I341" s="106"/>
    </row>
    <row r="342" spans="2:9" s="95" customFormat="1" ht="15" hidden="1" customHeight="1" x14ac:dyDescent="0.3">
      <c r="B342" s="105" t="s">
        <v>627</v>
      </c>
      <c r="C342" s="20" t="str">
        <f>INDEX(Input!$D$1:$D$395,MATCH('Core Spending Power - Summary'!$B342,Input!$A$1:$A$395,0))</f>
        <v>Tamworth</v>
      </c>
      <c r="D342" s="57"/>
      <c r="E342" s="106"/>
      <c r="F342" s="106"/>
      <c r="G342" s="106"/>
      <c r="H342" s="106"/>
      <c r="I342" s="106"/>
    </row>
    <row r="343" spans="2:9" s="95" customFormat="1" ht="15" hidden="1" customHeight="1" x14ac:dyDescent="0.3">
      <c r="B343" s="105" t="s">
        <v>629</v>
      </c>
      <c r="C343" s="20" t="str">
        <f>INDEX(Input!$D$1:$D$395,MATCH('Core Spending Power - Summary'!$B343,Input!$A$1:$A$395,0))</f>
        <v>Tandridge</v>
      </c>
      <c r="D343" s="57"/>
      <c r="E343" s="106"/>
      <c r="F343" s="106"/>
      <c r="G343" s="106"/>
      <c r="H343" s="106"/>
      <c r="I343" s="106"/>
    </row>
    <row r="344" spans="2:9" s="95" customFormat="1" ht="15" hidden="1" customHeight="1" x14ac:dyDescent="0.3">
      <c r="B344" s="105" t="s">
        <v>633</v>
      </c>
      <c r="C344" s="20" t="str">
        <f>INDEX(Input!$D$1:$D$395,MATCH('Core Spending Power - Summary'!$B344,Input!$A$1:$A$395,0))</f>
        <v>Teignbridge</v>
      </c>
      <c r="D344" s="57"/>
      <c r="E344" s="106"/>
      <c r="F344" s="106"/>
      <c r="G344" s="106"/>
      <c r="H344" s="106"/>
      <c r="I344" s="106"/>
    </row>
    <row r="345" spans="2:9" s="95" customFormat="1" ht="15" hidden="1" customHeight="1" x14ac:dyDescent="0.3">
      <c r="B345" s="105" t="s">
        <v>634</v>
      </c>
      <c r="C345" s="20" t="str">
        <f>INDEX(Input!$D$1:$D$395,MATCH('Core Spending Power - Summary'!$B345,Input!$A$1:$A$395,0))</f>
        <v>Telford And Wrekin</v>
      </c>
      <c r="D345" s="57"/>
      <c r="E345" s="106"/>
      <c r="F345" s="106"/>
      <c r="G345" s="106"/>
      <c r="H345" s="106"/>
      <c r="I345" s="106"/>
    </row>
    <row r="346" spans="2:9" s="95" customFormat="1" hidden="1" x14ac:dyDescent="0.3">
      <c r="B346" s="105" t="s">
        <v>636</v>
      </c>
      <c r="C346" s="20" t="str">
        <f>INDEX(Input!$D$1:$D$395,MATCH('Core Spending Power - Summary'!$B346,Input!$A$1:$A$395,0))</f>
        <v>Tendring</v>
      </c>
      <c r="D346" s="57"/>
      <c r="E346" s="98"/>
      <c r="F346" s="98"/>
      <c r="G346" s="98"/>
      <c r="H346" s="98"/>
      <c r="I346" s="98"/>
    </row>
    <row r="347" spans="2:9" s="95" customFormat="1" ht="15" hidden="1" customHeight="1" x14ac:dyDescent="0.3">
      <c r="B347" s="105" t="s">
        <v>638</v>
      </c>
      <c r="C347" s="20" t="str">
        <f>INDEX(Input!$D$1:$D$395,MATCH('Core Spending Power - Summary'!$B347,Input!$A$1:$A$395,0))</f>
        <v>Test Valley</v>
      </c>
      <c r="D347" s="57"/>
      <c r="E347" s="106"/>
      <c r="F347" s="106"/>
      <c r="G347" s="106"/>
      <c r="H347" s="106"/>
      <c r="I347" s="106"/>
    </row>
    <row r="348" spans="2:9" s="95" customFormat="1" ht="15" hidden="1" customHeight="1" x14ac:dyDescent="0.3">
      <c r="B348" s="105" t="s">
        <v>640</v>
      </c>
      <c r="C348" s="20" t="str">
        <f>INDEX(Input!$D$1:$D$395,MATCH('Core Spending Power - Summary'!$B348,Input!$A$1:$A$395,0))</f>
        <v>Tewkesbury</v>
      </c>
      <c r="D348" s="57"/>
      <c r="E348" s="106"/>
      <c r="F348" s="106"/>
      <c r="G348" s="106"/>
      <c r="H348" s="106"/>
      <c r="I348" s="106"/>
    </row>
    <row r="349" spans="2:9" s="95" customFormat="1" ht="15" hidden="1" customHeight="1" x14ac:dyDescent="0.3">
      <c r="B349" s="105" t="s">
        <v>642</v>
      </c>
      <c r="C349" s="20" t="str">
        <f>INDEX(Input!$D$1:$D$395,MATCH('Core Spending Power - Summary'!$B349,Input!$A$1:$A$395,0))</f>
        <v>Thanet</v>
      </c>
      <c r="D349" s="57"/>
      <c r="E349" s="106"/>
      <c r="F349" s="106"/>
      <c r="G349" s="106"/>
      <c r="H349" s="106"/>
      <c r="I349" s="106"/>
    </row>
    <row r="350" spans="2:9" s="95" customFormat="1" ht="15" hidden="1" customHeight="1" x14ac:dyDescent="0.3">
      <c r="B350" s="105" t="s">
        <v>644</v>
      </c>
      <c r="C350" s="20" t="str">
        <f>INDEX(Input!$D$1:$D$395,MATCH('Core Spending Power - Summary'!$B350,Input!$A$1:$A$395,0))</f>
        <v>Three Rivers</v>
      </c>
      <c r="D350" s="57"/>
      <c r="E350" s="106"/>
      <c r="F350" s="106"/>
      <c r="G350" s="106"/>
      <c r="H350" s="106"/>
      <c r="I350" s="106"/>
    </row>
    <row r="351" spans="2:9" s="95" customFormat="1" ht="15" hidden="1" customHeight="1" x14ac:dyDescent="0.3">
      <c r="B351" s="105" t="s">
        <v>646</v>
      </c>
      <c r="C351" s="20" t="str">
        <f>INDEX(Input!$D$1:$D$395,MATCH('Core Spending Power - Summary'!$B351,Input!$A$1:$A$395,0))</f>
        <v>Thurrock</v>
      </c>
      <c r="D351" s="57"/>
      <c r="E351" s="106"/>
      <c r="F351" s="106"/>
      <c r="G351" s="106"/>
      <c r="H351" s="106"/>
      <c r="I351" s="106"/>
    </row>
    <row r="352" spans="2:9" s="95" customFormat="1" ht="15" hidden="1" customHeight="1" x14ac:dyDescent="0.3">
      <c r="B352" s="105" t="s">
        <v>647</v>
      </c>
      <c r="C352" s="20" t="str">
        <f>INDEX(Input!$D$1:$D$395,MATCH('Core Spending Power - Summary'!$B352,Input!$A$1:$A$395,0))</f>
        <v>Tonbridge And Malling</v>
      </c>
      <c r="D352" s="57"/>
      <c r="E352" s="106"/>
      <c r="F352" s="106"/>
      <c r="G352" s="106"/>
      <c r="H352" s="106"/>
      <c r="I352" s="106"/>
    </row>
    <row r="353" spans="2:9" s="95" customFormat="1" ht="15" hidden="1" customHeight="1" x14ac:dyDescent="0.3">
      <c r="B353" s="105" t="s">
        <v>649</v>
      </c>
      <c r="C353" s="20" t="str">
        <f>INDEX(Input!$D$1:$D$395,MATCH('Core Spending Power - Summary'!$B353,Input!$A$1:$A$395,0))</f>
        <v>Torbay</v>
      </c>
      <c r="D353" s="57"/>
      <c r="E353" s="106"/>
      <c r="F353" s="106"/>
      <c r="G353" s="106"/>
      <c r="H353" s="106"/>
      <c r="I353" s="106"/>
    </row>
    <row r="354" spans="2:9" s="95" customFormat="1" ht="15" hidden="1" customHeight="1" x14ac:dyDescent="0.3">
      <c r="B354" s="105" t="s">
        <v>651</v>
      </c>
      <c r="C354" s="20" t="str">
        <f>INDEX(Input!$D$1:$D$395,MATCH('Core Spending Power - Summary'!$B354,Input!$A$1:$A$395,0))</f>
        <v>Torridge</v>
      </c>
      <c r="D354" s="57"/>
      <c r="E354" s="106"/>
      <c r="F354" s="106"/>
      <c r="G354" s="106"/>
      <c r="H354" s="106"/>
      <c r="I354" s="106"/>
    </row>
    <row r="355" spans="2:9" s="95" customFormat="1" ht="15" hidden="1" customHeight="1" x14ac:dyDescent="0.3">
      <c r="B355" s="105" t="s">
        <v>653</v>
      </c>
      <c r="C355" s="20" t="str">
        <f>INDEX(Input!$D$1:$D$395,MATCH('Core Spending Power - Summary'!$B355,Input!$A$1:$A$395,0))</f>
        <v>Tower Hamlets</v>
      </c>
      <c r="D355" s="57"/>
      <c r="E355" s="106"/>
      <c r="F355" s="106"/>
      <c r="G355" s="106"/>
      <c r="H355" s="106"/>
      <c r="I355" s="106"/>
    </row>
    <row r="356" spans="2:9" s="95" customFormat="1" hidden="1" x14ac:dyDescent="0.3">
      <c r="B356" s="105" t="s">
        <v>655</v>
      </c>
      <c r="C356" s="20" t="str">
        <f>INDEX(Input!$D$1:$D$395,MATCH('Core Spending Power - Summary'!$B356,Input!$A$1:$A$395,0))</f>
        <v>Trafford</v>
      </c>
      <c r="D356" s="57"/>
      <c r="E356" s="98"/>
      <c r="F356" s="98"/>
      <c r="G356" s="98"/>
      <c r="H356" s="98"/>
      <c r="I356" s="98"/>
    </row>
    <row r="357" spans="2:9" s="95" customFormat="1" ht="15" hidden="1" customHeight="1" x14ac:dyDescent="0.3">
      <c r="B357" s="105" t="s">
        <v>657</v>
      </c>
      <c r="C357" s="20" t="str">
        <f>INDEX(Input!$D$1:$D$395,MATCH('Core Spending Power - Summary'!$B357,Input!$A$1:$A$395,0))</f>
        <v>Tunbridge Wells</v>
      </c>
      <c r="D357" s="57"/>
      <c r="E357" s="106"/>
      <c r="F357" s="106"/>
      <c r="G357" s="106"/>
      <c r="H357" s="106"/>
      <c r="I357" s="106"/>
    </row>
    <row r="358" spans="2:9" s="95" customFormat="1" ht="15" hidden="1" customHeight="1" x14ac:dyDescent="0.3">
      <c r="B358" s="105" t="s">
        <v>659</v>
      </c>
      <c r="C358" s="20" t="str">
        <f>INDEX(Input!$D$1:$D$395,MATCH('Core Spending Power - Summary'!$B358,Input!$A$1:$A$395,0))</f>
        <v>Tyne and Wear Fire</v>
      </c>
      <c r="D358" s="57"/>
      <c r="E358" s="106"/>
      <c r="F358" s="106"/>
      <c r="G358" s="106"/>
      <c r="H358" s="106"/>
      <c r="I358" s="106"/>
    </row>
    <row r="359" spans="2:9" s="95" customFormat="1" ht="15" hidden="1" customHeight="1" x14ac:dyDescent="0.3">
      <c r="B359" s="105" t="s">
        <v>661</v>
      </c>
      <c r="C359" s="20" t="str">
        <f>INDEX(Input!$D$1:$D$395,MATCH('Core Spending Power - Summary'!$B359,Input!$A$1:$A$395,0))</f>
        <v>Uttlesford</v>
      </c>
      <c r="D359" s="57"/>
      <c r="E359" s="106"/>
      <c r="F359" s="106"/>
      <c r="G359" s="106"/>
      <c r="H359" s="106"/>
      <c r="I359" s="106"/>
    </row>
    <row r="360" spans="2:9" s="95" customFormat="1" ht="15" hidden="1" customHeight="1" x14ac:dyDescent="0.3">
      <c r="B360" s="105" t="s">
        <v>663</v>
      </c>
      <c r="C360" s="20" t="str">
        <f>INDEX(Input!$D$1:$D$395,MATCH('Core Spending Power - Summary'!$B360,Input!$A$1:$A$395,0))</f>
        <v>Vale of White Horse</v>
      </c>
      <c r="D360" s="57"/>
      <c r="E360" s="106"/>
      <c r="F360" s="106"/>
      <c r="G360" s="106"/>
      <c r="H360" s="106"/>
      <c r="I360" s="106"/>
    </row>
    <row r="361" spans="2:9" s="95" customFormat="1" ht="15" hidden="1" customHeight="1" x14ac:dyDescent="0.3">
      <c r="B361" s="105" t="s">
        <v>665</v>
      </c>
      <c r="C361" s="20" t="str">
        <f>INDEX(Input!$D$1:$D$395,MATCH('Core Spending Power - Summary'!$B361,Input!$A$1:$A$395,0))</f>
        <v>Wakefield</v>
      </c>
      <c r="D361" s="57"/>
      <c r="E361" s="106"/>
      <c r="F361" s="106"/>
      <c r="G361" s="106"/>
      <c r="H361" s="106"/>
      <c r="I361" s="106"/>
    </row>
    <row r="362" spans="2:9" s="95" customFormat="1" ht="15" hidden="1" customHeight="1" x14ac:dyDescent="0.3">
      <c r="B362" s="105" t="s">
        <v>667</v>
      </c>
      <c r="C362" s="20" t="str">
        <f>INDEX(Input!$D$1:$D$395,MATCH('Core Spending Power - Summary'!$B362,Input!$A$1:$A$395,0))</f>
        <v>Walsall</v>
      </c>
      <c r="D362" s="57"/>
      <c r="E362" s="106"/>
      <c r="F362" s="106"/>
      <c r="G362" s="106"/>
      <c r="H362" s="106"/>
      <c r="I362" s="106"/>
    </row>
    <row r="363" spans="2:9" s="95" customFormat="1" ht="15" hidden="1" customHeight="1" x14ac:dyDescent="0.3">
      <c r="B363" s="105" t="s">
        <v>669</v>
      </c>
      <c r="C363" s="20" t="str">
        <f>INDEX(Input!$D$1:$D$395,MATCH('Core Spending Power - Summary'!$B363,Input!$A$1:$A$395,0))</f>
        <v>Waltham Forest</v>
      </c>
      <c r="D363" s="57"/>
      <c r="E363" s="106"/>
      <c r="F363" s="106"/>
      <c r="G363" s="106"/>
      <c r="H363" s="106"/>
      <c r="I363" s="106"/>
    </row>
    <row r="364" spans="2:9" s="95" customFormat="1" ht="15" hidden="1" customHeight="1" x14ac:dyDescent="0.3">
      <c r="B364" s="105" t="s">
        <v>671</v>
      </c>
      <c r="C364" s="20" t="str">
        <f>INDEX(Input!$D$1:$D$395,MATCH('Core Spending Power - Summary'!$B364,Input!$A$1:$A$395,0))</f>
        <v>Wandsworth</v>
      </c>
      <c r="D364" s="57"/>
      <c r="E364" s="106"/>
      <c r="F364" s="106"/>
      <c r="G364" s="106"/>
      <c r="H364" s="106"/>
      <c r="I364" s="106"/>
    </row>
    <row r="365" spans="2:9" s="95" customFormat="1" ht="15" hidden="1" customHeight="1" x14ac:dyDescent="0.3">
      <c r="B365" s="105" t="s">
        <v>673</v>
      </c>
      <c r="C365" s="20" t="str">
        <f>INDEX(Input!$D$1:$D$395,MATCH('Core Spending Power - Summary'!$B365,Input!$A$1:$A$395,0))</f>
        <v>Warrington</v>
      </c>
      <c r="D365" s="57"/>
      <c r="E365" s="106"/>
      <c r="F365" s="106"/>
      <c r="G365" s="106"/>
      <c r="H365" s="106"/>
      <c r="I365" s="106"/>
    </row>
    <row r="366" spans="2:9" s="95" customFormat="1" ht="15" hidden="1" customHeight="1" x14ac:dyDescent="0.3">
      <c r="B366" s="105" t="s">
        <v>675</v>
      </c>
      <c r="C366" s="20" t="str">
        <f>INDEX(Input!$D$1:$D$395,MATCH('Core Spending Power - Summary'!$B366,Input!$A$1:$A$395,0))</f>
        <v>Warwick</v>
      </c>
      <c r="D366" s="57"/>
      <c r="E366" s="106"/>
      <c r="F366" s="106"/>
      <c r="G366" s="106"/>
      <c r="H366" s="106"/>
      <c r="I366" s="106"/>
    </row>
    <row r="367" spans="2:9" s="95" customFormat="1" ht="15" hidden="1" customHeight="1" x14ac:dyDescent="0.3">
      <c r="B367" s="105" t="s">
        <v>677</v>
      </c>
      <c r="C367" s="20" t="str">
        <f>INDEX(Input!$D$1:$D$395,MATCH('Core Spending Power - Summary'!$B367,Input!$A$1:$A$395,0))</f>
        <v>Warwickshire</v>
      </c>
      <c r="D367" s="57"/>
      <c r="E367" s="106"/>
      <c r="F367" s="106"/>
      <c r="G367" s="106"/>
      <c r="H367" s="106"/>
      <c r="I367" s="106"/>
    </row>
    <row r="368" spans="2:9" s="95" customFormat="1" ht="15" hidden="1" customHeight="1" x14ac:dyDescent="0.3">
      <c r="B368" s="105" t="s">
        <v>679</v>
      </c>
      <c r="C368" s="20" t="str">
        <f>INDEX(Input!$D$1:$D$395,MATCH('Core Spending Power - Summary'!$B368,Input!$A$1:$A$395,0))</f>
        <v>Watford</v>
      </c>
      <c r="D368" s="57"/>
      <c r="E368" s="106"/>
      <c r="F368" s="106"/>
      <c r="G368" s="106"/>
      <c r="H368" s="106"/>
      <c r="I368" s="106"/>
    </row>
    <row r="369" spans="2:9" s="95" customFormat="1" ht="15" hidden="1" customHeight="1" x14ac:dyDescent="0.3">
      <c r="B369" s="105" t="s">
        <v>683</v>
      </c>
      <c r="C369" s="20" t="str">
        <f>INDEX(Input!$D$1:$D$395,MATCH('Core Spending Power - Summary'!$B369,Input!$A$1:$A$395,0))</f>
        <v>Waverley</v>
      </c>
      <c r="D369" s="57"/>
      <c r="E369" s="106"/>
      <c r="F369" s="106"/>
      <c r="G369" s="106"/>
      <c r="H369" s="106"/>
      <c r="I369" s="106"/>
    </row>
    <row r="370" spans="2:9" s="95" customFormat="1" ht="15" hidden="1" customHeight="1" x14ac:dyDescent="0.3">
      <c r="B370" s="105" t="s">
        <v>685</v>
      </c>
      <c r="C370" s="20" t="str">
        <f>INDEX(Input!$D$1:$D$395,MATCH('Core Spending Power - Summary'!$B370,Input!$A$1:$A$395,0))</f>
        <v>Wealden</v>
      </c>
      <c r="D370" s="57"/>
      <c r="E370" s="106"/>
      <c r="F370" s="106"/>
      <c r="G370" s="106"/>
      <c r="H370" s="106"/>
      <c r="I370" s="106"/>
    </row>
    <row r="371" spans="2:9" s="95" customFormat="1" ht="15" hidden="1" customHeight="1" x14ac:dyDescent="0.3">
      <c r="B371" s="105" t="s">
        <v>687</v>
      </c>
      <c r="C371" s="20" t="str">
        <f>INDEX(Input!$D$1:$D$395,MATCH('Core Spending Power - Summary'!$B371,Input!$A$1:$A$395,0))</f>
        <v>Wellingborough</v>
      </c>
      <c r="D371" s="57"/>
      <c r="E371" s="106"/>
      <c r="F371" s="106"/>
      <c r="G371" s="106"/>
      <c r="H371" s="106"/>
      <c r="I371" s="106"/>
    </row>
    <row r="372" spans="2:9" s="95" customFormat="1" ht="15" hidden="1" customHeight="1" x14ac:dyDescent="0.3">
      <c r="B372" s="105" t="s">
        <v>689</v>
      </c>
      <c r="C372" s="20" t="str">
        <f>INDEX(Input!$D$1:$D$395,MATCH('Core Spending Power - Summary'!$B372,Input!$A$1:$A$395,0))</f>
        <v>Welwyn Hatfield</v>
      </c>
      <c r="D372" s="57"/>
      <c r="E372" s="106"/>
      <c r="F372" s="106"/>
      <c r="G372" s="106"/>
      <c r="H372" s="106"/>
      <c r="I372" s="106"/>
    </row>
    <row r="373" spans="2:9" s="95" customFormat="1" ht="15" hidden="1" customHeight="1" x14ac:dyDescent="0.3">
      <c r="B373" s="105" t="s">
        <v>691</v>
      </c>
      <c r="C373" s="20" t="str">
        <f>INDEX(Input!$D$1:$D$395,MATCH('Core Spending Power - Summary'!$B373,Input!$A$1:$A$395,0))</f>
        <v>West Berkshire</v>
      </c>
      <c r="D373" s="57"/>
      <c r="E373" s="106"/>
      <c r="F373" s="106"/>
      <c r="G373" s="106"/>
      <c r="H373" s="106"/>
      <c r="I373" s="106"/>
    </row>
    <row r="374" spans="2:9" s="95" customFormat="1" ht="15" hidden="1" customHeight="1" x14ac:dyDescent="0.3">
      <c r="B374" s="105" t="s">
        <v>693</v>
      </c>
      <c r="C374" s="20" t="str">
        <f>INDEX(Input!$D$1:$D$395,MATCH('Core Spending Power - Summary'!$B374,Input!$A$1:$A$395,0))</f>
        <v>West Devon</v>
      </c>
      <c r="D374" s="57"/>
      <c r="E374" s="106"/>
      <c r="F374" s="106"/>
      <c r="G374" s="106"/>
      <c r="H374" s="106"/>
      <c r="I374" s="106"/>
    </row>
    <row r="375" spans="2:9" s="95" customFormat="1" ht="15" hidden="1" customHeight="1" x14ac:dyDescent="0.3">
      <c r="B375" s="105" t="s">
        <v>697</v>
      </c>
      <c r="C375" s="20" t="str">
        <f>INDEX(Input!$D$1:$D$395,MATCH('Core Spending Power - Summary'!$B375,Input!$A$1:$A$395,0))</f>
        <v>West Lancashire</v>
      </c>
      <c r="D375" s="57"/>
      <c r="E375" s="106"/>
      <c r="F375" s="106"/>
      <c r="G375" s="106"/>
      <c r="H375" s="106"/>
      <c r="I375" s="106"/>
    </row>
    <row r="376" spans="2:9" s="95" customFormat="1" ht="15" hidden="1" customHeight="1" x14ac:dyDescent="0.3">
      <c r="B376" s="105" t="s">
        <v>699</v>
      </c>
      <c r="C376" s="20" t="str">
        <f>INDEX(Input!$D$1:$D$395,MATCH('Core Spending Power - Summary'!$B376,Input!$A$1:$A$395,0))</f>
        <v>West Lindsey</v>
      </c>
      <c r="D376" s="57"/>
      <c r="E376" s="106"/>
      <c r="F376" s="106"/>
      <c r="G376" s="106"/>
      <c r="H376" s="106"/>
      <c r="I376" s="106"/>
    </row>
    <row r="377" spans="2:9" s="95" customFormat="1" ht="15" hidden="1" customHeight="1" x14ac:dyDescent="0.3">
      <c r="B377" s="105" t="s">
        <v>701</v>
      </c>
      <c r="C377" s="20" t="str">
        <f>INDEX(Input!$D$1:$D$395,MATCH('Core Spending Power - Summary'!$B377,Input!$A$1:$A$395,0))</f>
        <v>West Midlands Fire</v>
      </c>
      <c r="D377" s="57"/>
      <c r="E377" s="106"/>
      <c r="F377" s="106"/>
      <c r="G377" s="106"/>
      <c r="H377" s="106"/>
      <c r="I377" s="106"/>
    </row>
    <row r="378" spans="2:9" s="95" customFormat="1" ht="15" hidden="1" customHeight="1" x14ac:dyDescent="0.3">
      <c r="B378" s="105" t="s">
        <v>703</v>
      </c>
      <c r="C378" s="20" t="str">
        <f>INDEX(Input!$D$1:$D$395,MATCH('Core Spending Power - Summary'!$B378,Input!$A$1:$A$395,0))</f>
        <v>West Oxfordshire</v>
      </c>
      <c r="D378" s="57"/>
      <c r="E378" s="106"/>
      <c r="F378" s="106"/>
      <c r="G378" s="106"/>
      <c r="H378" s="106"/>
      <c r="I378" s="106"/>
    </row>
    <row r="379" spans="2:9" s="95" customFormat="1" ht="15" hidden="1" customHeight="1" x14ac:dyDescent="0.3">
      <c r="B379" s="105" t="s">
        <v>774</v>
      </c>
      <c r="C379" s="20" t="str">
        <f>INDEX(Input!$D$1:$D$395,MATCH('Core Spending Power - Summary'!$B379,Input!$A$1:$A$395,0))</f>
        <v>West Suffolk</v>
      </c>
      <c r="D379" s="57"/>
      <c r="E379" s="106"/>
      <c r="F379" s="106"/>
      <c r="G379" s="106"/>
      <c r="H379" s="106"/>
      <c r="I379" s="106"/>
    </row>
    <row r="380" spans="2:9" s="95" customFormat="1" ht="15" hidden="1" customHeight="1" x14ac:dyDescent="0.3">
      <c r="B380" s="105" t="s">
        <v>707</v>
      </c>
      <c r="C380" s="20" t="str">
        <f>INDEX(Input!$D$1:$D$395,MATCH('Core Spending Power - Summary'!$B380,Input!$A$1:$A$395,0))</f>
        <v>West Sussex</v>
      </c>
      <c r="D380" s="57"/>
      <c r="E380" s="106"/>
      <c r="F380" s="106"/>
      <c r="G380" s="106"/>
      <c r="H380" s="106"/>
      <c r="I380" s="106"/>
    </row>
    <row r="381" spans="2:9" s="95" customFormat="1" ht="15" hidden="1" customHeight="1" x14ac:dyDescent="0.3">
      <c r="B381" s="105" t="s">
        <v>709</v>
      </c>
      <c r="C381" s="20" t="str">
        <f>INDEX(Input!$D$1:$D$395,MATCH('Core Spending Power - Summary'!$B381,Input!$A$1:$A$395,0))</f>
        <v>West Yorkshire Fire</v>
      </c>
      <c r="D381" s="57"/>
      <c r="E381" s="106"/>
      <c r="F381" s="106"/>
      <c r="G381" s="106"/>
      <c r="H381" s="106"/>
      <c r="I381" s="106"/>
    </row>
    <row r="382" spans="2:9" s="95" customFormat="1" hidden="1" x14ac:dyDescent="0.3">
      <c r="B382" s="105" t="s">
        <v>711</v>
      </c>
      <c r="C382" s="20" t="str">
        <f>INDEX(Input!$D$1:$D$395,MATCH('Core Spending Power - Summary'!$B382,Input!$A$1:$A$395,0))</f>
        <v>Westminster</v>
      </c>
      <c r="D382" s="57"/>
      <c r="E382" s="98"/>
      <c r="F382" s="98"/>
      <c r="G382" s="98"/>
      <c r="H382" s="98"/>
      <c r="I382" s="98"/>
    </row>
    <row r="383" spans="2:9" s="95" customFormat="1" ht="15" hidden="1" customHeight="1" x14ac:dyDescent="0.3">
      <c r="B383" s="105" t="s">
        <v>714</v>
      </c>
      <c r="C383" s="20" t="str">
        <f>INDEX(Input!$D$1:$D$395,MATCH('Core Spending Power - Summary'!$B383,Input!$A$1:$A$395,0))</f>
        <v>Wigan</v>
      </c>
      <c r="D383" s="57"/>
      <c r="E383" s="106"/>
      <c r="F383" s="106"/>
      <c r="G383" s="106"/>
      <c r="H383" s="106"/>
      <c r="I383" s="106"/>
    </row>
    <row r="384" spans="2:9" s="95" customFormat="1" ht="15" hidden="1" customHeight="1" x14ac:dyDescent="0.3">
      <c r="B384" s="105" t="s">
        <v>716</v>
      </c>
      <c r="C384" s="20" t="str">
        <f>INDEX(Input!$D$1:$D$395,MATCH('Core Spending Power - Summary'!$B384,Input!$A$1:$A$395,0))</f>
        <v>Wiltshire</v>
      </c>
      <c r="D384" s="57"/>
      <c r="E384" s="106"/>
      <c r="F384" s="106"/>
      <c r="G384" s="106"/>
      <c r="H384" s="106"/>
      <c r="I384" s="106"/>
    </row>
    <row r="385" spans="1:9" ht="15" hidden="1" customHeight="1" x14ac:dyDescent="0.3">
      <c r="A385" s="95"/>
      <c r="B385" s="105" t="s">
        <v>718</v>
      </c>
      <c r="C385" s="20" t="str">
        <f>INDEX(Input!$D$1:$D$395,MATCH('Core Spending Power - Summary'!$B385,Input!$A$1:$A$395,0))</f>
        <v>Winchester</v>
      </c>
      <c r="D385" s="57"/>
      <c r="E385" s="106"/>
      <c r="F385" s="106"/>
      <c r="G385" s="106"/>
      <c r="H385" s="106"/>
      <c r="I385" s="106"/>
    </row>
    <row r="386" spans="1:9" ht="15" hidden="1" customHeight="1" x14ac:dyDescent="0.3">
      <c r="A386" s="95"/>
      <c r="B386" s="105" t="s">
        <v>719</v>
      </c>
      <c r="C386" s="20" t="str">
        <f>INDEX(Input!$D$1:$D$395,MATCH('Core Spending Power - Summary'!$B386,Input!$A$1:$A$395,0))</f>
        <v>Windsor And Maidenhead</v>
      </c>
      <c r="D386" s="57"/>
      <c r="E386" s="106"/>
      <c r="F386" s="106"/>
      <c r="G386" s="106"/>
      <c r="H386" s="106"/>
      <c r="I386" s="106"/>
    </row>
    <row r="387" spans="1:9" ht="15" hidden="1" customHeight="1" x14ac:dyDescent="0.3">
      <c r="A387" s="95"/>
      <c r="B387" s="105" t="s">
        <v>721</v>
      </c>
      <c r="C387" s="20" t="str">
        <f>INDEX(Input!$D$1:$D$395,MATCH('Core Spending Power - Summary'!$B387,Input!$A$1:$A$395,0))</f>
        <v>Wirral</v>
      </c>
      <c r="D387" s="57"/>
      <c r="E387" s="106"/>
      <c r="F387" s="106"/>
      <c r="G387" s="106"/>
      <c r="H387" s="106"/>
      <c r="I387" s="106"/>
    </row>
    <row r="388" spans="1:9" ht="15" hidden="1" customHeight="1" x14ac:dyDescent="0.3">
      <c r="A388" s="95"/>
      <c r="B388" s="105" t="s">
        <v>723</v>
      </c>
      <c r="C388" s="20" t="str">
        <f>INDEX(Input!$D$1:$D$395,MATCH('Core Spending Power - Summary'!$B388,Input!$A$1:$A$395,0))</f>
        <v>Woking</v>
      </c>
      <c r="D388" s="57"/>
      <c r="E388" s="106"/>
      <c r="F388" s="106"/>
      <c r="G388" s="106"/>
      <c r="H388" s="106"/>
      <c r="I388" s="106"/>
    </row>
    <row r="389" spans="1:9" hidden="1" x14ac:dyDescent="0.3">
      <c r="A389" s="95"/>
      <c r="B389" s="105" t="s">
        <v>725</v>
      </c>
      <c r="C389" s="20" t="str">
        <f>INDEX(Input!$D$1:$D$395,MATCH('Core Spending Power - Summary'!$B389,Input!$A$1:$A$395,0))</f>
        <v>Wokingham</v>
      </c>
      <c r="D389" s="57"/>
      <c r="E389" s="98"/>
      <c r="F389" s="98"/>
      <c r="G389" s="98"/>
      <c r="H389" s="98"/>
      <c r="I389" s="98"/>
    </row>
    <row r="390" spans="1:9" ht="15" hidden="1" customHeight="1" x14ac:dyDescent="0.3">
      <c r="A390" s="95"/>
      <c r="B390" s="105" t="s">
        <v>727</v>
      </c>
      <c r="C390" s="20" t="str">
        <f>INDEX(Input!$D$1:$D$395,MATCH('Core Spending Power - Summary'!$B390,Input!$A$1:$A$395,0))</f>
        <v>Wolverhampton</v>
      </c>
      <c r="D390" s="57"/>
      <c r="E390" s="106"/>
      <c r="F390" s="106"/>
      <c r="G390" s="106"/>
      <c r="H390" s="106"/>
      <c r="I390" s="106"/>
    </row>
    <row r="391" spans="1:9" ht="15" hidden="1" customHeight="1" x14ac:dyDescent="0.3">
      <c r="A391" s="95"/>
      <c r="B391" s="105" t="s">
        <v>729</v>
      </c>
      <c r="C391" s="20" t="str">
        <f>INDEX(Input!$D$1:$D$395,MATCH('Core Spending Power - Summary'!$B391,Input!$A$1:$A$395,0))</f>
        <v>Worcester</v>
      </c>
      <c r="D391" s="57"/>
      <c r="E391" s="106"/>
      <c r="F391" s="106"/>
      <c r="G391" s="106"/>
      <c r="H391" s="106"/>
      <c r="I391" s="106"/>
    </row>
    <row r="392" spans="1:9" ht="15" hidden="1" customHeight="1" x14ac:dyDescent="0.3">
      <c r="A392" s="95"/>
      <c r="B392" s="105" t="s">
        <v>731</v>
      </c>
      <c r="C392" s="20" t="str">
        <f>INDEX(Input!$D$1:$D$395,MATCH('Core Spending Power - Summary'!$B392,Input!$A$1:$A$395,0))</f>
        <v>Worcestershire</v>
      </c>
      <c r="D392" s="57"/>
      <c r="E392" s="106"/>
      <c r="F392" s="106"/>
      <c r="G392" s="106"/>
      <c r="H392" s="106"/>
      <c r="I392" s="106"/>
    </row>
    <row r="393" spans="1:9" ht="15" hidden="1" customHeight="1" x14ac:dyDescent="0.3">
      <c r="A393" s="95"/>
      <c r="B393" s="105" t="s">
        <v>733</v>
      </c>
      <c r="C393" s="20" t="str">
        <f>INDEX(Input!$D$1:$D$395,MATCH('Core Spending Power - Summary'!$B393,Input!$A$1:$A$395,0))</f>
        <v>Worthing</v>
      </c>
      <c r="D393" s="57"/>
      <c r="E393" s="106"/>
      <c r="F393" s="106"/>
      <c r="G393" s="106"/>
      <c r="H393" s="106"/>
      <c r="I393" s="106"/>
    </row>
    <row r="394" spans="1:9" hidden="1" x14ac:dyDescent="0.3">
      <c r="A394" s="95"/>
      <c r="B394" s="105" t="s">
        <v>735</v>
      </c>
      <c r="C394" s="20" t="str">
        <f>INDEX(Input!$D$1:$D$395,MATCH('Core Spending Power - Summary'!$B394,Input!$A$1:$A$395,0))</f>
        <v>Wychavon</v>
      </c>
      <c r="D394" s="57"/>
      <c r="E394" s="98"/>
      <c r="F394" s="98"/>
      <c r="G394" s="98"/>
      <c r="H394" s="98"/>
      <c r="I394" s="98"/>
    </row>
    <row r="395" spans="1:9" hidden="1" x14ac:dyDescent="0.3">
      <c r="A395" s="95"/>
      <c r="B395" s="105" t="s">
        <v>737</v>
      </c>
      <c r="C395" s="20" t="str">
        <f>INDEX(Input!$D$1:$D$395,MATCH('Core Spending Power - Summary'!$B395,Input!$A$1:$A$395,0))</f>
        <v>Wycombe</v>
      </c>
      <c r="D395" s="57"/>
      <c r="E395" s="98"/>
      <c r="F395" s="98" t="s">
        <v>1616</v>
      </c>
      <c r="G395" s="98"/>
      <c r="H395" s="98"/>
      <c r="I395" s="98"/>
    </row>
    <row r="396" spans="1:9" ht="15" hidden="1" customHeight="1" x14ac:dyDescent="0.3">
      <c r="A396" s="95"/>
      <c r="B396" s="105" t="s">
        <v>739</v>
      </c>
      <c r="C396" s="20" t="str">
        <f>INDEX(Input!$D$1:$D$395,MATCH('Core Spending Power - Summary'!$B396,Input!$A$1:$A$395,0))</f>
        <v>Wyre</v>
      </c>
      <c r="D396" s="57"/>
      <c r="E396" s="106"/>
      <c r="F396" s="106"/>
      <c r="G396" s="106"/>
      <c r="H396" s="106"/>
      <c r="I396" s="106"/>
    </row>
    <row r="397" spans="1:9" ht="15" hidden="1" customHeight="1" x14ac:dyDescent="0.3">
      <c r="A397" s="95"/>
      <c r="B397" s="105" t="s">
        <v>741</v>
      </c>
      <c r="C397" s="20" t="str">
        <f>INDEX(Input!$D$1:$D$395,MATCH('Core Spending Power - Summary'!$B397,Input!$A$1:$A$395,0))</f>
        <v>Wyre Forest</v>
      </c>
      <c r="D397" s="57"/>
      <c r="E397" s="106"/>
      <c r="F397" s="106"/>
      <c r="G397" s="106"/>
      <c r="H397" s="106"/>
      <c r="I397" s="106"/>
    </row>
    <row r="398" spans="1:9" ht="15" hidden="1" customHeight="1" thickBot="1" x14ac:dyDescent="0.35">
      <c r="A398" s="95"/>
      <c r="B398" s="107" t="s">
        <v>743</v>
      </c>
      <c r="C398" s="20" t="str">
        <f>INDEX(Input!$D$1:$D$395,MATCH('Core Spending Power - Summary'!$B398,Input!$A$1:$A$395,0))</f>
        <v>York</v>
      </c>
      <c r="D398" s="57"/>
      <c r="E398" s="106"/>
      <c r="F398" s="106"/>
      <c r="G398" s="106"/>
      <c r="H398" s="106"/>
      <c r="I398" s="106"/>
    </row>
    <row r="399" spans="1:9" x14ac:dyDescent="0.3">
      <c r="A399" s="95"/>
      <c r="D399" s="57"/>
      <c r="E399" s="98"/>
      <c r="F399" s="98"/>
      <c r="G399" s="98"/>
      <c r="H399" s="98"/>
      <c r="I399" s="98"/>
    </row>
    <row r="400" spans="1:9" x14ac:dyDescent="0.3">
      <c r="A400" s="95"/>
      <c r="D400" s="97"/>
      <c r="E400" s="95" t="s">
        <v>1587</v>
      </c>
    </row>
    <row r="401" spans="1:5" x14ac:dyDescent="0.3">
      <c r="A401" s="21"/>
      <c r="D401" s="97"/>
      <c r="E401" s="95" t="s">
        <v>1587</v>
      </c>
    </row>
    <row r="402" spans="1:5" x14ac:dyDescent="0.3">
      <c r="A402" s="21"/>
      <c r="D402" s="97"/>
      <c r="E402" s="95" t="s">
        <v>1587</v>
      </c>
    </row>
    <row r="403" spans="1:5" x14ac:dyDescent="0.3">
      <c r="A403" s="21"/>
      <c r="D403" s="97"/>
      <c r="E403" s="95" t="s">
        <v>1587</v>
      </c>
    </row>
    <row r="404" spans="1:5" x14ac:dyDescent="0.3">
      <c r="A404" s="21"/>
      <c r="D404" s="97"/>
      <c r="E404" s="95" t="s">
        <v>1587</v>
      </c>
    </row>
    <row r="405" spans="1:5" x14ac:dyDescent="0.3">
      <c r="A405" s="21"/>
      <c r="E405" s="95" t="s">
        <v>1587</v>
      </c>
    </row>
    <row r="406" spans="1:5" x14ac:dyDescent="0.3">
      <c r="A406" s="21"/>
      <c r="E406" s="95" t="s">
        <v>1587</v>
      </c>
    </row>
    <row r="407" spans="1:5" x14ac:dyDescent="0.3">
      <c r="A407" s="21"/>
      <c r="E407" s="95" t="s">
        <v>1587</v>
      </c>
    </row>
    <row r="408" spans="1:5" x14ac:dyDescent="0.3">
      <c r="A408" s="21"/>
      <c r="E408" s="95" t="s">
        <v>1587</v>
      </c>
    </row>
    <row r="409" spans="1:5" x14ac:dyDescent="0.3">
      <c r="A409" s="21"/>
      <c r="E409" s="95" t="s">
        <v>1587</v>
      </c>
    </row>
    <row r="410" spans="1:5" x14ac:dyDescent="0.3">
      <c r="A410" s="21"/>
      <c r="E410" s="95" t="s">
        <v>1587</v>
      </c>
    </row>
    <row r="411" spans="1:5" x14ac:dyDescent="0.3">
      <c r="A411" s="21"/>
      <c r="E411" s="95" t="s">
        <v>1587</v>
      </c>
    </row>
    <row r="412" spans="1:5" x14ac:dyDescent="0.3">
      <c r="A412" s="21"/>
      <c r="E412" s="95" t="s">
        <v>1587</v>
      </c>
    </row>
    <row r="413" spans="1:5" x14ac:dyDescent="0.3">
      <c r="A413" s="21"/>
      <c r="E413" s="95" t="s">
        <v>1587</v>
      </c>
    </row>
    <row r="414" spans="1:5" x14ac:dyDescent="0.3">
      <c r="A414" s="21"/>
      <c r="E414" s="95" t="s">
        <v>1587</v>
      </c>
    </row>
    <row r="415" spans="1:5" x14ac:dyDescent="0.3">
      <c r="A415" s="21"/>
      <c r="E415" s="95" t="s">
        <v>1587</v>
      </c>
    </row>
  </sheetData>
  <sheetProtection sheet="1" objects="1" scenarios="1"/>
  <protectedRanges>
    <protectedRange sqref="B5:G5" name="Range1"/>
  </protectedRanges>
  <sortState xmlns:xlrd2="http://schemas.microsoft.com/office/spreadsheetml/2017/richdata2" ref="A24:D398">
    <sortCondition ref="C24:C398"/>
  </sortState>
  <mergeCells count="7">
    <mergeCell ref="B17:G17"/>
    <mergeCell ref="B21:G21"/>
    <mergeCell ref="C20:H20"/>
    <mergeCell ref="B5:G5"/>
    <mergeCell ref="B7:G7"/>
    <mergeCell ref="B15:G15"/>
    <mergeCell ref="B16:G16"/>
  </mergeCells>
  <dataValidations count="1">
    <dataValidation type="list" allowBlank="1" showInputMessage="1" showErrorMessage="1" sqref="B5:G5" xr:uid="{00000000-0002-0000-0100-000000000000}">
      <formula1>$C$22:$C$398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R394"/>
  <sheetViews>
    <sheetView showGridLines="0" topLeftCell="G1" workbookViewId="0">
      <selection activeCell="G1" sqref="G1"/>
    </sheetView>
  </sheetViews>
  <sheetFormatPr defaultColWidth="9.109375" defaultRowHeight="14.4" outlineLevelCol="1" x14ac:dyDescent="0.3"/>
  <cols>
    <col min="1" max="2" width="6.6640625" style="25" hidden="1" customWidth="1" outlineLevel="1"/>
    <col min="3" max="3" width="9.44140625" style="39" hidden="1" customWidth="1" outlineLevel="1"/>
    <col min="4" max="4" width="14.5546875" style="39" hidden="1" customWidth="1" outlineLevel="1"/>
    <col min="5" max="6" width="5.6640625" style="39" hidden="1" customWidth="1" outlineLevel="1"/>
    <col min="7" max="7" width="2.6640625" style="39" customWidth="1" collapsed="1"/>
    <col min="8" max="8" width="68.88671875" style="25" customWidth="1"/>
    <col min="9" max="10" width="14.33203125" style="24" customWidth="1"/>
    <col min="11" max="12" width="13.44140625" style="5" customWidth="1"/>
    <col min="13" max="14" width="14.33203125" style="5" customWidth="1"/>
    <col min="15" max="15" width="9.5546875" style="1" bestFit="1" customWidth="1"/>
    <col min="16" max="16384" width="9.109375" style="1"/>
  </cols>
  <sheetData>
    <row r="1" spans="1:18" ht="15.6" x14ac:dyDescent="0.3">
      <c r="A1" s="22">
        <v>0</v>
      </c>
      <c r="B1" s="22"/>
      <c r="C1" s="37"/>
      <c r="D1" s="37"/>
      <c r="E1" s="37"/>
      <c r="F1" s="37"/>
      <c r="G1" s="37"/>
      <c r="H1" s="23" t="s">
        <v>0</v>
      </c>
      <c r="L1" s="55"/>
    </row>
    <row r="2" spans="1:18" s="21" customFormat="1" ht="15" thickBot="1" x14ac:dyDescent="0.35">
      <c r="A2" s="66" t="s">
        <v>745</v>
      </c>
      <c r="B2" s="67" t="s">
        <v>752</v>
      </c>
      <c r="C2" s="68" t="s">
        <v>754</v>
      </c>
      <c r="D2" s="68" t="s">
        <v>785</v>
      </c>
      <c r="E2" s="68"/>
      <c r="F2" s="68"/>
      <c r="G2" s="68"/>
      <c r="H2" s="69" t="s">
        <v>753</v>
      </c>
      <c r="I2" s="70" t="s">
        <v>747</v>
      </c>
      <c r="J2" s="70" t="s">
        <v>1590</v>
      </c>
      <c r="K2" s="71" t="s">
        <v>769</v>
      </c>
      <c r="L2" s="71" t="s">
        <v>1591</v>
      </c>
      <c r="M2" s="71" t="s">
        <v>749</v>
      </c>
      <c r="N2" s="71" t="s">
        <v>1592</v>
      </c>
    </row>
    <row r="3" spans="1:18" ht="15" thickBot="1" x14ac:dyDescent="0.35">
      <c r="I3" s="118"/>
      <c r="J3" s="118"/>
      <c r="K3" s="119" t="s">
        <v>1599</v>
      </c>
      <c r="L3" s="123" t="s">
        <v>1610</v>
      </c>
      <c r="M3" s="116"/>
      <c r="N3" s="117"/>
    </row>
    <row r="4" spans="1:18" ht="15" thickBot="1" x14ac:dyDescent="0.35">
      <c r="A4" s="26"/>
      <c r="B4" s="33"/>
      <c r="C4" s="40"/>
      <c r="D4" s="40"/>
      <c r="E4" s="40"/>
      <c r="F4" s="40"/>
      <c r="G4" s="40"/>
      <c r="H4" s="27"/>
      <c r="I4" s="48" t="s">
        <v>4</v>
      </c>
      <c r="J4" s="48" t="s">
        <v>4</v>
      </c>
      <c r="K4" s="120"/>
      <c r="L4" s="124"/>
      <c r="M4" s="49" t="s">
        <v>6</v>
      </c>
      <c r="N4" s="79" t="s">
        <v>6</v>
      </c>
    </row>
    <row r="5" spans="1:18" ht="30.75" customHeight="1" thickBot="1" x14ac:dyDescent="0.35">
      <c r="A5" s="35" t="s">
        <v>745</v>
      </c>
      <c r="B5" s="34" t="s">
        <v>752</v>
      </c>
      <c r="C5" s="38" t="s">
        <v>755</v>
      </c>
      <c r="D5" s="38"/>
      <c r="E5" s="38"/>
      <c r="F5" s="38"/>
      <c r="G5" s="38"/>
      <c r="H5" s="36" t="s">
        <v>744</v>
      </c>
      <c r="I5" s="50" t="s">
        <v>3</v>
      </c>
      <c r="J5" s="50" t="s">
        <v>1589</v>
      </c>
      <c r="K5" s="121"/>
      <c r="L5" s="125"/>
      <c r="M5" s="51" t="s">
        <v>3</v>
      </c>
      <c r="N5" s="80" t="s">
        <v>1589</v>
      </c>
    </row>
    <row r="6" spans="1:18" s="11" customFormat="1" x14ac:dyDescent="0.3">
      <c r="A6" s="28"/>
      <c r="B6" s="28"/>
      <c r="C6" s="41"/>
      <c r="D6" s="41"/>
      <c r="E6" s="41"/>
      <c r="F6" s="41"/>
      <c r="G6" s="41"/>
      <c r="H6" s="29"/>
      <c r="I6" s="30"/>
      <c r="J6" s="30"/>
      <c r="K6" s="56"/>
      <c r="L6" s="84"/>
      <c r="M6" s="31"/>
      <c r="N6" s="81"/>
    </row>
    <row r="7" spans="1:18" x14ac:dyDescent="0.3">
      <c r="A7" s="25" t="s">
        <v>8</v>
      </c>
      <c r="B7" s="25" t="str">
        <f>INDEX(Input!$B$1:$B$395,MATCH('per Dwelling'!$A7,Input!$A$1:$A$395,0))</f>
        <v>TE</v>
      </c>
      <c r="C7" s="39" t="str">
        <f>IFERROR(INDEX(Input!$C$1:$C$395,MATCH('per Dwelling'!$A7,Input!$A$1:$A$395,0)),"")</f>
        <v/>
      </c>
      <c r="D7" s="64">
        <f>IFERROR(INDEX(Input!$Z$1:$Z$395,MATCH('per Dwelling'!$A7,Input!$A$1:$A$395,0)),"")</f>
        <v>1</v>
      </c>
      <c r="F7" s="64">
        <f>IFERROR(INDEX(Input!$Y:$Y,MATCH('per Dwelling'!$A7,Input!$A$1:$A$395,0)),"")</f>
        <v>0</v>
      </c>
      <c r="G7" s="64"/>
      <c r="H7" s="25" t="str">
        <f>INDEX(Input!$D$1:$D$395,MATCH('per Dwelling'!$A7,Input!$A$1:$A$395,0))</f>
        <v>England</v>
      </c>
      <c r="I7" s="85">
        <f>IF($D7=2,"NA",INDEX(Input!$A$1:$Z$395,MATCH('per Dwelling'!$A7,Input!$A$1:$A$395,0),MATCH('per Dwelling'!I$2,Input!$A$1:$Z$1,0)))</f>
        <v>46213.312838741855</v>
      </c>
      <c r="J7" s="86">
        <f>IF($D7=0,"NA",INDEX(Input!$A$1:$Z$395,MATCH('per Dwelling'!$A7,Input!$A$1:$A$395,0),MATCH('per Dwelling'!$J$2,Input!$A$1:$Z$1,0)))</f>
        <v>49157.684207725222</v>
      </c>
      <c r="K7" s="85">
        <f>IF($D7=2,"NA",INDEX(Input!$A$1:$Z$395,MATCH('per Dwelling'!$A7,Input!$A$1:$A$395,0),MATCH('per Dwelling'!K$2,Input!$A$1:$Z$1,0)))</f>
        <v>24549014</v>
      </c>
      <c r="L7" s="86">
        <f>IF($D7=0,"NA",INDEX(Input!$A$1:$Z$395,MATCH('per Dwelling'!$A7,Input!$A$1:$A$395,0),MATCH('per Dwelling'!L$2,Input!$A$1:$Z$1,0)))</f>
        <v>24549014</v>
      </c>
      <c r="M7" s="87">
        <f>IF($D7=2,"NA",INDEX(Input!$A$1:$Z$395,MATCH('per Dwelling'!$A7,Input!$A$1:$A$395,0),MATCH('per Dwelling'!M$2,Input!$A$1:$Z$1,0)))</f>
        <v>1882.4916079620082</v>
      </c>
      <c r="N7" s="88">
        <f>IF($D7=0,"NA",INDEX(Input!$A$1:$Z$395,MATCH('per Dwelling'!$A7,Input!$A$1:$A$395,0),MATCH('per Dwelling'!$N$2,Input!$A$1:$Z$1,0)))</f>
        <v>2002.430085694082</v>
      </c>
      <c r="O7" s="32"/>
    </row>
    <row r="8" spans="1:18" x14ac:dyDescent="0.3">
      <c r="C8" s="39" t="str">
        <f>IFERROR(INDEX(Input!$C$1:$C$395,MATCH('per Dwelling'!$A8,Input!$A$1:$A$395,0)),"")</f>
        <v/>
      </c>
      <c r="D8" s="64" t="str">
        <f>IFERROR(INDEX(Input!$Z$1:$Z$395,MATCH('per Dwelling'!$A8,Input!$A$1:$A$395,0)),"")</f>
        <v/>
      </c>
      <c r="F8" s="39" t="str">
        <f>IFERROR(INDEX(Input!$Y:$Y,MATCH('per Dwelling'!$A8,Input!$A$1:$A$395,0)),"")</f>
        <v/>
      </c>
      <c r="I8" s="85"/>
      <c r="J8" s="86"/>
      <c r="K8" s="85"/>
      <c r="L8" s="86"/>
      <c r="M8" s="85"/>
      <c r="N8" s="88"/>
    </row>
    <row r="9" spans="1:18" x14ac:dyDescent="0.3">
      <c r="A9" s="73" t="s">
        <v>10</v>
      </c>
      <c r="B9" s="25" t="str">
        <f>INDEX(Input!$B$1:$B$395,MATCH('per Dwelling'!$A9,Input!$A$1:$A$395,0))</f>
        <v>E3831</v>
      </c>
      <c r="C9" s="73" t="str">
        <f>IFERROR(INDEX(Input!$C$1:$C$395,MATCH('per Dwelling'!$A9,Input!$A$1:$A$395,0)),"")</f>
        <v>E07000223</v>
      </c>
      <c r="D9" s="64">
        <f>IFERROR(INDEX(Input!$Z$1:$Z$395,MATCH('per Dwelling'!$A9,Input!$A$1:$A$395,0)),"")</f>
        <v>1</v>
      </c>
      <c r="E9" s="74"/>
      <c r="F9" s="74">
        <f>IFERROR(INDEX(Input!$Y:$Y,MATCH('per Dwelling'!$A9,Input!$A$1:$A$395,0)),"")</f>
        <v>0</v>
      </c>
      <c r="G9" s="74"/>
      <c r="H9" s="73" t="str">
        <f>INDEX(Input!$D$1:$D$395,MATCH('per Dwelling'!$A9,Input!$A$1:$A$395,0))</f>
        <v>Adur</v>
      </c>
      <c r="I9" s="85">
        <f>IF($D9=2,"NA",INDEX(Input!$A$1:$Z$395,MATCH('per Dwelling'!$A9,Input!$A$1:$A$395,0),MATCH('per Dwelling'!I$2,Input!$A$1:$Z$1,0)))</f>
        <v>8.2678911393006747</v>
      </c>
      <c r="J9" s="86">
        <f>IF($D9=0,"NA",INDEX(Input!$A$1:$Z$395,MATCH('per Dwelling'!$A9,Input!$A$1:$A$395,0),MATCH('per Dwelling'!$J$2,Input!$A$1:$Z$1,0)))</f>
        <v>8.4813042351335497</v>
      </c>
      <c r="K9" s="85">
        <f>IF($D9=2,"NA",INDEX(Input!$A$1:$Z$395,MATCH('per Dwelling'!$A9,Input!$A$1:$A$395,0),MATCH('per Dwelling'!K$2,Input!$A$1:$Z$1,0)))</f>
        <v>28435</v>
      </c>
      <c r="L9" s="86">
        <f>IF($D9=0,"NA",INDEX(Input!$A$1:$Z$395,MATCH('per Dwelling'!$A9,Input!$A$1:$A$395,0),MATCH('per Dwelling'!L$2,Input!$A$1:$Z$1,0)))</f>
        <v>28435</v>
      </c>
      <c r="M9" s="85">
        <f>IF($D9=2,"NA",INDEX(Input!$A$1:$Z$395,MATCH('per Dwelling'!$A9,Input!$A$1:$A$395,0),MATCH('per Dwelling'!M$2,Input!$A$1:$Z$1,0)))</f>
        <v>290.76459079657729</v>
      </c>
      <c r="N9" s="88">
        <f>IF($D9=0,"NA",INDEX(Input!$A$1:$Z$395,MATCH('per Dwelling'!$A9,Input!$A$1:$A$395,0),MATCH('per Dwelling'!$N$2,Input!$A$1:$Z$1,0)))</f>
        <v>298.26988693981184</v>
      </c>
      <c r="O9" s="5"/>
      <c r="P9" s="5"/>
      <c r="Q9" s="5"/>
      <c r="R9" s="5"/>
    </row>
    <row r="10" spans="1:18" x14ac:dyDescent="0.3">
      <c r="A10" s="73" t="s">
        <v>12</v>
      </c>
      <c r="B10" s="25" t="str">
        <f>INDEX(Input!$B$1:$B$395,MATCH('per Dwelling'!$A10,Input!$A$1:$A$395,0))</f>
        <v>E0931</v>
      </c>
      <c r="C10" s="73" t="str">
        <f>IFERROR(INDEX(Input!$C$1:$C$395,MATCH('per Dwelling'!$A10,Input!$A$1:$A$395,0)),"")</f>
        <v>E07000026</v>
      </c>
      <c r="D10" s="64">
        <f>IFERROR(INDEX(Input!$Z$1:$Z$395,MATCH('per Dwelling'!$A10,Input!$A$1:$A$395,0)),"")</f>
        <v>1</v>
      </c>
      <c r="E10" s="74"/>
      <c r="F10" s="74">
        <f>IFERROR(INDEX(Input!$Y:$Y,MATCH('per Dwelling'!$A10,Input!$A$1:$A$395,0)),"")</f>
        <v>0</v>
      </c>
      <c r="G10" s="74"/>
      <c r="H10" s="73" t="str">
        <f>INDEX(Input!$D$1:$D$395,MATCH('per Dwelling'!$A10,Input!$A$1:$A$395,0))</f>
        <v>Allerdale</v>
      </c>
      <c r="I10" s="85">
        <f>IF($D10=2,"NA",INDEX(Input!$A$1:$Z$395,MATCH('per Dwelling'!$A10,Input!$A$1:$A$395,0),MATCH('per Dwelling'!I$2,Input!$A$1:$Z$1,0)))</f>
        <v>10.378333480678421</v>
      </c>
      <c r="J10" s="86">
        <f>IF($D10=0,"NA",INDEX(Input!$A$1:$Z$395,MATCH('per Dwelling'!$A10,Input!$A$1:$A$395,0),MATCH('per Dwelling'!$J$2,Input!$A$1:$Z$1,0)))</f>
        <v>10.471885833257366</v>
      </c>
      <c r="K10" s="85">
        <f>IF($D10=2,"NA",INDEX(Input!$A$1:$Z$395,MATCH('per Dwelling'!$A10,Input!$A$1:$A$395,0),MATCH('per Dwelling'!K$2,Input!$A$1:$Z$1,0)))</f>
        <v>47385</v>
      </c>
      <c r="L10" s="86">
        <f>IF($D10=0,"NA",INDEX(Input!$A$1:$Z$395,MATCH('per Dwelling'!$A10,Input!$A$1:$A$395,0),MATCH('per Dwelling'!L$2,Input!$A$1:$Z$1,0)))</f>
        <v>47385</v>
      </c>
      <c r="M10" s="85">
        <f>IF($D10=2,"NA",INDEX(Input!$A$1:$Z$395,MATCH('per Dwelling'!$A10,Input!$A$1:$A$395,0),MATCH('per Dwelling'!M$2,Input!$A$1:$Z$1,0)))</f>
        <v>219.02149373595907</v>
      </c>
      <c r="N10" s="88">
        <f>IF($D10=0,"NA",INDEX(Input!$A$1:$Z$395,MATCH('per Dwelling'!$A10,Input!$A$1:$A$395,0),MATCH('per Dwelling'!$N$2,Input!$A$1:$Z$1,0)))</f>
        <v>220.99579683987267</v>
      </c>
      <c r="O10" s="5"/>
      <c r="P10" s="5"/>
      <c r="Q10" s="5"/>
      <c r="R10" s="5"/>
    </row>
    <row r="11" spans="1:18" ht="13.5" customHeight="1" x14ac:dyDescent="0.3">
      <c r="A11" s="73" t="s">
        <v>14</v>
      </c>
      <c r="B11" s="25" t="str">
        <f>INDEX(Input!$B$1:$B$395,MATCH('per Dwelling'!$A11,Input!$A$1:$A$395,0))</f>
        <v>E1031</v>
      </c>
      <c r="C11" s="73" t="str">
        <f>IFERROR(INDEX(Input!$C$1:$C$395,MATCH('per Dwelling'!$A11,Input!$A$1:$A$395,0)),"")</f>
        <v>E07000032</v>
      </c>
      <c r="D11" s="64">
        <f>IFERROR(INDEX(Input!$Z$1:$Z$395,MATCH('per Dwelling'!$A11,Input!$A$1:$A$395,0)),"")</f>
        <v>1</v>
      </c>
      <c r="E11" s="74"/>
      <c r="F11" s="74">
        <f>IFERROR(INDEX(Input!$Y:$Y,MATCH('per Dwelling'!$A11,Input!$A$1:$A$395,0)),"")</f>
        <v>0</v>
      </c>
      <c r="G11" s="74"/>
      <c r="H11" s="73" t="str">
        <f>INDEX(Input!$D$1:$D$395,MATCH('per Dwelling'!$A11,Input!$A$1:$A$395,0))</f>
        <v>Amber Valley</v>
      </c>
      <c r="I11" s="85">
        <f>IF($D11=2,"NA",INDEX(Input!$A$1:$Z$395,MATCH('per Dwelling'!$A11,Input!$A$1:$A$395,0),MATCH('per Dwelling'!I$2,Input!$A$1:$Z$1,0)))</f>
        <v>11.352059862847392</v>
      </c>
      <c r="J11" s="86">
        <f>IF($D11=0,"NA",INDEX(Input!$A$1:$Z$395,MATCH('per Dwelling'!$A11,Input!$A$1:$A$395,0),MATCH('per Dwelling'!$J$2,Input!$A$1:$Z$1,0)))</f>
        <v>11.822077433057798</v>
      </c>
      <c r="K11" s="85">
        <f>IF($D11=2,"NA",INDEX(Input!$A$1:$Z$395,MATCH('per Dwelling'!$A11,Input!$A$1:$A$395,0),MATCH('per Dwelling'!K$2,Input!$A$1:$Z$1,0)))</f>
        <v>58085</v>
      </c>
      <c r="L11" s="86">
        <f>IF($D11=0,"NA",INDEX(Input!$A$1:$Z$395,MATCH('per Dwelling'!$A11,Input!$A$1:$A$395,0),MATCH('per Dwelling'!L$2,Input!$A$1:$Z$1,0)))</f>
        <v>58085</v>
      </c>
      <c r="M11" s="85">
        <f>IF($D11=2,"NA",INDEX(Input!$A$1:$Z$395,MATCH('per Dwelling'!$A11,Input!$A$1:$A$395,0),MATCH('per Dwelling'!M$2,Input!$A$1:$Z$1,0)))</f>
        <v>195.43875118959096</v>
      </c>
      <c r="N11" s="88">
        <f>IF($D11=0,"NA",INDEX(Input!$A$1:$Z$395,MATCH('per Dwelling'!$A11,Input!$A$1:$A$395,0),MATCH('per Dwelling'!$N$2,Input!$A$1:$Z$1,0)))</f>
        <v>203.5306435922837</v>
      </c>
      <c r="O11" s="5"/>
      <c r="P11" s="5"/>
      <c r="Q11" s="5"/>
      <c r="R11" s="5"/>
    </row>
    <row r="12" spans="1:18" x14ac:dyDescent="0.3">
      <c r="A12" s="73" t="s">
        <v>15</v>
      </c>
      <c r="B12" s="25" t="str">
        <f>INDEX(Input!$B$1:$B$395,MATCH('per Dwelling'!$A12,Input!$A$1:$A$395,0))</f>
        <v>E3832</v>
      </c>
      <c r="C12" s="73" t="str">
        <f>IFERROR(INDEX(Input!$C$1:$C$395,MATCH('per Dwelling'!$A12,Input!$A$1:$A$395,0)),"")</f>
        <v>E07000224</v>
      </c>
      <c r="D12" s="64">
        <f>IFERROR(INDEX(Input!$Z$1:$Z$395,MATCH('per Dwelling'!$A12,Input!$A$1:$A$395,0)),"")</f>
        <v>1</v>
      </c>
      <c r="E12" s="74"/>
      <c r="F12" s="74">
        <f>IFERROR(INDEX(Input!$Y:$Y,MATCH('per Dwelling'!$A12,Input!$A$1:$A$395,0)),"")</f>
        <v>0</v>
      </c>
      <c r="G12" s="74"/>
      <c r="H12" s="73" t="str">
        <f>INDEX(Input!$D$1:$D$395,MATCH('per Dwelling'!$A12,Input!$A$1:$A$395,0))</f>
        <v>Arun</v>
      </c>
      <c r="I12" s="85">
        <f>IF($D12=2,"NA",INDEX(Input!$A$1:$Z$395,MATCH('per Dwelling'!$A12,Input!$A$1:$A$395,0),MATCH('per Dwelling'!I$2,Input!$A$1:$Z$1,0)))</f>
        <v>17.520960493265061</v>
      </c>
      <c r="J12" s="86">
        <f>IF($D12=0,"NA",INDEX(Input!$A$1:$Z$395,MATCH('per Dwelling'!$A12,Input!$A$1:$A$395,0),MATCH('per Dwelling'!$J$2,Input!$A$1:$Z$1,0)))</f>
        <v>17.768065020603171</v>
      </c>
      <c r="K12" s="85">
        <f>IF($D12=2,"NA",INDEX(Input!$A$1:$Z$395,MATCH('per Dwelling'!$A12,Input!$A$1:$A$395,0),MATCH('per Dwelling'!K$2,Input!$A$1:$Z$1,0)))</f>
        <v>75574</v>
      </c>
      <c r="L12" s="86">
        <f>IF($D12=0,"NA",INDEX(Input!$A$1:$Z$395,MATCH('per Dwelling'!$A12,Input!$A$1:$A$395,0),MATCH('per Dwelling'!L$2,Input!$A$1:$Z$1,0)))</f>
        <v>75574</v>
      </c>
      <c r="M12" s="85">
        <f>IF($D12=2,"NA",INDEX(Input!$A$1:$Z$395,MATCH('per Dwelling'!$A12,Input!$A$1:$A$395,0),MATCH('per Dwelling'!M$2,Input!$A$1:$Z$1,0)))</f>
        <v>231.83846949036788</v>
      </c>
      <c r="N12" s="88">
        <f>IF($D12=0,"NA",INDEX(Input!$A$1:$Z$395,MATCH('per Dwelling'!$A12,Input!$A$1:$A$395,0),MATCH('per Dwelling'!$N$2,Input!$A$1:$Z$1,0)))</f>
        <v>235.10817239531019</v>
      </c>
      <c r="O12" s="5"/>
      <c r="P12" s="5"/>
      <c r="Q12" s="5"/>
      <c r="R12" s="5"/>
    </row>
    <row r="13" spans="1:18" x14ac:dyDescent="0.3">
      <c r="A13" s="73" t="s">
        <v>17</v>
      </c>
      <c r="B13" s="25" t="str">
        <f>INDEX(Input!$B$1:$B$395,MATCH('per Dwelling'!$A13,Input!$A$1:$A$395,0))</f>
        <v>E3031</v>
      </c>
      <c r="C13" s="73" t="str">
        <f>IFERROR(INDEX(Input!$C$1:$C$395,MATCH('per Dwelling'!$A13,Input!$A$1:$A$395,0)),"")</f>
        <v>E07000170</v>
      </c>
      <c r="D13" s="64">
        <f>IFERROR(INDEX(Input!$Z$1:$Z$395,MATCH('per Dwelling'!$A13,Input!$A$1:$A$395,0)),"")</f>
        <v>1</v>
      </c>
      <c r="E13" s="74"/>
      <c r="F13" s="74">
        <f>IFERROR(INDEX(Input!$Y:$Y,MATCH('per Dwelling'!$A13,Input!$A$1:$A$395,0)),"")</f>
        <v>0</v>
      </c>
      <c r="G13" s="74"/>
      <c r="H13" s="73" t="str">
        <f>INDEX(Input!$D$1:$D$395,MATCH('per Dwelling'!$A13,Input!$A$1:$A$395,0))</f>
        <v>Ashfield</v>
      </c>
      <c r="I13" s="85">
        <f>IF($D13=2,"NA",INDEX(Input!$A$1:$Z$395,MATCH('per Dwelling'!$A13,Input!$A$1:$A$395,0),MATCH('per Dwelling'!I$2,Input!$A$1:$Z$1,0)))</f>
        <v>11.969611109974416</v>
      </c>
      <c r="J13" s="86">
        <f>IF($D13=0,"NA",INDEX(Input!$A$1:$Z$395,MATCH('per Dwelling'!$A13,Input!$A$1:$A$395,0),MATCH('per Dwelling'!$J$2,Input!$A$1:$Z$1,0)))</f>
        <v>11.905424658019255</v>
      </c>
      <c r="K13" s="85">
        <f>IF($D13=2,"NA",INDEX(Input!$A$1:$Z$395,MATCH('per Dwelling'!$A13,Input!$A$1:$A$395,0),MATCH('per Dwelling'!K$2,Input!$A$1:$Z$1,0)))</f>
        <v>56267</v>
      </c>
      <c r="L13" s="86">
        <f>IF($D13=0,"NA",INDEX(Input!$A$1:$Z$395,MATCH('per Dwelling'!$A13,Input!$A$1:$A$395,0),MATCH('per Dwelling'!L$2,Input!$A$1:$Z$1,0)))</f>
        <v>56267</v>
      </c>
      <c r="M13" s="85">
        <f>IF($D13=2,"NA",INDEX(Input!$A$1:$Z$395,MATCH('per Dwelling'!$A13,Input!$A$1:$A$395,0),MATCH('per Dwelling'!M$2,Input!$A$1:$Z$1,0)))</f>
        <v>212.72879503038044</v>
      </c>
      <c r="N13" s="88">
        <f>IF($D13=0,"NA",INDEX(Input!$A$1:$Z$395,MATCH('per Dwelling'!$A13,Input!$A$1:$A$395,0),MATCH('per Dwelling'!$N$2,Input!$A$1:$Z$1,0)))</f>
        <v>211.58804731048849</v>
      </c>
      <c r="O13" s="5"/>
      <c r="P13" s="5"/>
      <c r="Q13" s="5"/>
      <c r="R13" s="5"/>
    </row>
    <row r="14" spans="1:18" x14ac:dyDescent="0.3">
      <c r="A14" s="73" t="s">
        <v>19</v>
      </c>
      <c r="B14" s="25" t="str">
        <f>INDEX(Input!$B$1:$B$395,MATCH('per Dwelling'!$A14,Input!$A$1:$A$395,0))</f>
        <v>E2231</v>
      </c>
      <c r="C14" s="73" t="str">
        <f>IFERROR(INDEX(Input!$C$1:$C$395,MATCH('per Dwelling'!$A14,Input!$A$1:$A$395,0)),"")</f>
        <v>E07000105</v>
      </c>
      <c r="D14" s="64">
        <f>IFERROR(INDEX(Input!$Z$1:$Z$395,MATCH('per Dwelling'!$A14,Input!$A$1:$A$395,0)),"")</f>
        <v>1</v>
      </c>
      <c r="E14" s="74"/>
      <c r="F14" s="74">
        <f>IFERROR(INDEX(Input!$Y:$Y,MATCH('per Dwelling'!$A14,Input!$A$1:$A$395,0)),"")</f>
        <v>0</v>
      </c>
      <c r="G14" s="74"/>
      <c r="H14" s="73" t="str">
        <f>INDEX(Input!$D$1:$D$395,MATCH('per Dwelling'!$A14,Input!$A$1:$A$395,0))</f>
        <v>Ashford</v>
      </c>
      <c r="I14" s="85">
        <f>IF($D14=2,"NA",INDEX(Input!$A$1:$Z$395,MATCH('per Dwelling'!$A14,Input!$A$1:$A$395,0),MATCH('per Dwelling'!I$2,Input!$A$1:$Z$1,0)))</f>
        <v>13.517508560726878</v>
      </c>
      <c r="J14" s="86">
        <f>IF($D14=0,"NA",INDEX(Input!$A$1:$Z$395,MATCH('per Dwelling'!$A14,Input!$A$1:$A$395,0),MATCH('per Dwelling'!$J$2,Input!$A$1:$Z$1,0)))</f>
        <v>14.101688382407106</v>
      </c>
      <c r="K14" s="85">
        <f>IF($D14=2,"NA",INDEX(Input!$A$1:$Z$395,MATCH('per Dwelling'!$A14,Input!$A$1:$A$395,0),MATCH('per Dwelling'!K$2,Input!$A$1:$Z$1,0)))</f>
        <v>55144</v>
      </c>
      <c r="L14" s="86">
        <f>IF($D14=0,"NA",INDEX(Input!$A$1:$Z$395,MATCH('per Dwelling'!$A14,Input!$A$1:$A$395,0),MATCH('per Dwelling'!L$2,Input!$A$1:$Z$1,0)))</f>
        <v>55144</v>
      </c>
      <c r="M14" s="85">
        <f>IF($D14=2,"NA",INDEX(Input!$A$1:$Z$395,MATCH('per Dwelling'!$A14,Input!$A$1:$A$395,0),MATCH('per Dwelling'!M$2,Input!$A$1:$Z$1,0)))</f>
        <v>245.13108517203824</v>
      </c>
      <c r="N14" s="88">
        <f>IF($D14=0,"NA",INDEX(Input!$A$1:$Z$395,MATCH('per Dwelling'!$A14,Input!$A$1:$A$395,0),MATCH('per Dwelling'!$N$2,Input!$A$1:$Z$1,0)))</f>
        <v>255.72480020323346</v>
      </c>
      <c r="O14" s="5"/>
      <c r="P14" s="5"/>
      <c r="Q14" s="5"/>
      <c r="R14" s="5"/>
    </row>
    <row r="15" spans="1:18" x14ac:dyDescent="0.3">
      <c r="A15" s="73" t="s">
        <v>21</v>
      </c>
      <c r="B15" s="25" t="str">
        <f>INDEX(Input!$B$1:$B$395,MATCH('per Dwelling'!$A15,Input!$A$1:$A$395,0))</f>
        <v>E6101</v>
      </c>
      <c r="C15" s="73" t="str">
        <f>IFERROR(INDEX(Input!$C$1:$C$395,MATCH('per Dwelling'!$A15,Input!$A$1:$A$395,0)),"")</f>
        <v>E31000001</v>
      </c>
      <c r="D15" s="64">
        <f>IFERROR(INDEX(Input!$Z$1:$Z$395,MATCH('per Dwelling'!$A15,Input!$A$1:$A$395,0)),"")</f>
        <v>1</v>
      </c>
      <c r="E15" s="74"/>
      <c r="F15" s="74">
        <f>IFERROR(INDEX(Input!$Y:$Y,MATCH('per Dwelling'!$A15,Input!$A$1:$A$395,0)),"")</f>
        <v>0</v>
      </c>
      <c r="G15" s="74"/>
      <c r="H15" s="73" t="str">
        <f>INDEX(Input!$D$1:$D$395,MATCH('per Dwelling'!$A15,Input!$A$1:$A$395,0))</f>
        <v>Avon Fire</v>
      </c>
      <c r="I15" s="85">
        <f>IF($D15=2,"NA",INDEX(Input!$A$1:$Z$395,MATCH('per Dwelling'!$A15,Input!$A$1:$A$395,0),MATCH('per Dwelling'!I$2,Input!$A$1:$Z$1,0)))</f>
        <v>43.058986701152179</v>
      </c>
      <c r="J15" s="86">
        <f>IF($D15=0,"NA",INDEX(Input!$A$1:$Z$395,MATCH('per Dwelling'!$A15,Input!$A$1:$A$395,0),MATCH('per Dwelling'!$J$2,Input!$A$1:$Z$1,0)))</f>
        <v>44.409151376438338</v>
      </c>
      <c r="K15" s="85">
        <f>IF($D15=2,"NA",INDEX(Input!$A$1:$Z$395,MATCH('per Dwelling'!$A15,Input!$A$1:$A$395,0),MATCH('per Dwelling'!K$2,Input!$A$1:$Z$1,0)))</f>
        <v>503307</v>
      </c>
      <c r="L15" s="86">
        <f>IF($D15=0,"NA",INDEX(Input!$A$1:$Z$395,MATCH('per Dwelling'!$A15,Input!$A$1:$A$395,0),MATCH('per Dwelling'!L$2,Input!$A$1:$Z$1,0)))</f>
        <v>503307</v>
      </c>
      <c r="M15" s="85">
        <f>IF($D15=2,"NA",INDEX(Input!$A$1:$Z$395,MATCH('per Dwelling'!$A15,Input!$A$1:$A$395,0),MATCH('per Dwelling'!M$2,Input!$A$1:$Z$1,0)))</f>
        <v>85.552131603876319</v>
      </c>
      <c r="N15" s="88">
        <f>IF($D15=0,"NA",INDEX(Input!$A$1:$Z$395,MATCH('per Dwelling'!$A15,Input!$A$1:$A$395,0),MATCH('per Dwelling'!$N$2,Input!$A$1:$Z$1,0)))</f>
        <v>88.234718325869366</v>
      </c>
      <c r="O15" s="5"/>
      <c r="P15" s="5"/>
      <c r="Q15" s="5"/>
      <c r="R15" s="5"/>
    </row>
    <row r="16" spans="1:18" ht="16.2" x14ac:dyDescent="0.3">
      <c r="A16" s="73" t="s">
        <v>23</v>
      </c>
      <c r="B16" s="25" t="str">
        <f>INDEX(Input!$B$1:$B$395,MATCH('per Dwelling'!$A16,Input!$A$1:$A$395,0))</f>
        <v>E0431</v>
      </c>
      <c r="C16" s="73" t="str">
        <f>IFERROR(INDEX(Input!$C$1:$C$395,MATCH('per Dwelling'!$A16,Input!$A$1:$A$395,0)),"")</f>
        <v>E07000004</v>
      </c>
      <c r="D16" s="64">
        <f>IFERROR(INDEX(Input!$Z$1:$Z$395,MATCH('per Dwelling'!$A16,Input!$A$1:$A$395,0)),"")</f>
        <v>0</v>
      </c>
      <c r="E16" s="74"/>
      <c r="F16" s="74">
        <f>IFERROR(INDEX(Input!$Y:$Y,MATCH('per Dwelling'!$A16,Input!$A$1:$A$395,0)),"")</f>
        <v>0</v>
      </c>
      <c r="G16" s="100">
        <v>1</v>
      </c>
      <c r="H16" s="73" t="str">
        <f>INDEX(Input!$D$1:$D$395,MATCH('per Dwelling'!$A16,Input!$A$1:$A$395,0))</f>
        <v>Aylesbury Vale</v>
      </c>
      <c r="I16" s="85">
        <f>IF($D16=2,"NA",INDEX(Input!$A$1:$Z$395,MATCH('per Dwelling'!$A16,Input!$A$1:$A$395,0),MATCH('per Dwelling'!I$2,Input!$A$1:$Z$1,0)))</f>
        <v>22.116868217164821</v>
      </c>
      <c r="J16" s="86" t="str">
        <f>IF($D16=0,"NA",INDEX(Input!$A$1:$Z$395,MATCH('per Dwelling'!$A16,Input!$A$1:$A$395,0),MATCH('per Dwelling'!$J$2,Input!$A$1:$Z$1,0)))</f>
        <v>NA</v>
      </c>
      <c r="K16" s="85">
        <f>IF($D16=2,"NA",INDEX(Input!$A$1:$Z$395,MATCH('per Dwelling'!$A16,Input!$A$1:$A$395,0),MATCH('per Dwelling'!K$2,Input!$A$1:$Z$1,0)))</f>
        <v>82781</v>
      </c>
      <c r="L16" s="86" t="str">
        <f>IF($D16=0,"NA",INDEX(Input!$A$1:$Z$395,MATCH('per Dwelling'!$A16,Input!$A$1:$A$395,0),MATCH('per Dwelling'!L$2,Input!$A$1:$Z$1,0)))</f>
        <v>NA</v>
      </c>
      <c r="M16" s="85">
        <f>IF($D16=2,"NA",INDEX(Input!$A$1:$Z$395,MATCH('per Dwelling'!$A16,Input!$A$1:$A$395,0),MATCH('per Dwelling'!M$2,Input!$A$1:$Z$1,0)))</f>
        <v>267.17324285965162</v>
      </c>
      <c r="N16" s="88" t="str">
        <f>IF($D16=0,"NA",INDEX(Input!$A$1:$Z$395,MATCH('per Dwelling'!$A16,Input!$A$1:$A$395,0),MATCH('per Dwelling'!$N$2,Input!$A$1:$Z$1,0)))</f>
        <v>NA</v>
      </c>
      <c r="O16" s="5"/>
      <c r="P16" s="5"/>
      <c r="Q16" s="5"/>
      <c r="R16" s="5"/>
    </row>
    <row r="17" spans="1:18" ht="16.2" x14ac:dyDescent="0.3">
      <c r="A17" s="73" t="s">
        <v>25</v>
      </c>
      <c r="B17" s="25" t="str">
        <f>INDEX(Input!$B$1:$B$395,MATCH('per Dwelling'!$A17,Input!$A$1:$A$395,0))</f>
        <v>E3531</v>
      </c>
      <c r="C17" s="73" t="str">
        <f>IFERROR(INDEX(Input!$C$1:$C$395,MATCH('per Dwelling'!$A17,Input!$A$1:$A$395,0)),"")</f>
        <v>E07000200</v>
      </c>
      <c r="D17" s="64">
        <f>IFERROR(INDEX(Input!$Z$1:$Z$395,MATCH('per Dwelling'!$A17,Input!$A$1:$A$395,0)),"")</f>
        <v>1</v>
      </c>
      <c r="E17" s="74"/>
      <c r="F17" s="74">
        <f>IFERROR(INDEX(Input!$Y:$Y,MATCH('per Dwelling'!$A17,Input!$A$1:$A$395,0)),"")</f>
        <v>0</v>
      </c>
      <c r="G17" s="100"/>
      <c r="H17" s="73" t="str">
        <f>INDEX(Input!$D$1:$D$395,MATCH('per Dwelling'!$A17,Input!$A$1:$A$395,0))</f>
        <v>Babergh</v>
      </c>
      <c r="I17" s="85">
        <f>IF($D17=2,"NA",INDEX(Input!$A$1:$Z$395,MATCH('per Dwelling'!$A17,Input!$A$1:$A$395,0),MATCH('per Dwelling'!I$2,Input!$A$1:$Z$1,0)))</f>
        <v>8.5492790363696791</v>
      </c>
      <c r="J17" s="86">
        <f>IF($D17=0,"NA",INDEX(Input!$A$1:$Z$395,MATCH('per Dwelling'!$A17,Input!$A$1:$A$395,0),MATCH('per Dwelling'!$J$2,Input!$A$1:$Z$1,0)))</f>
        <v>9.2136380615710127</v>
      </c>
      <c r="K17" s="85">
        <f>IF($D17=2,"NA",INDEX(Input!$A$1:$Z$395,MATCH('per Dwelling'!$A17,Input!$A$1:$A$395,0),MATCH('per Dwelling'!K$2,Input!$A$1:$Z$1,0)))</f>
        <v>41121</v>
      </c>
      <c r="L17" s="86">
        <f>IF($D17=0,"NA",INDEX(Input!$A$1:$Z$395,MATCH('per Dwelling'!$A17,Input!$A$1:$A$395,0),MATCH('per Dwelling'!L$2,Input!$A$1:$Z$1,0)))</f>
        <v>41121</v>
      </c>
      <c r="M17" s="85">
        <f>IF($D17=2,"NA",INDEX(Input!$A$1:$Z$395,MATCH('per Dwelling'!$A17,Input!$A$1:$A$395,0),MATCH('per Dwelling'!M$2,Input!$A$1:$Z$1,0)))</f>
        <v>207.90542633617079</v>
      </c>
      <c r="N17" s="88">
        <f>IF($D17=0,"NA",INDEX(Input!$A$1:$Z$395,MATCH('per Dwelling'!$A17,Input!$A$1:$A$395,0),MATCH('per Dwelling'!$N$2,Input!$A$1:$Z$1,0)))</f>
        <v>224.06162451231762</v>
      </c>
      <c r="O17" s="5"/>
      <c r="P17" s="5"/>
      <c r="Q17" s="5"/>
      <c r="R17" s="5"/>
    </row>
    <row r="18" spans="1:18" ht="16.2" x14ac:dyDescent="0.3">
      <c r="A18" s="73" t="s">
        <v>26</v>
      </c>
      <c r="B18" s="25" t="str">
        <f>INDEX(Input!$B$1:$B$395,MATCH('per Dwelling'!$A18,Input!$A$1:$A$395,0))</f>
        <v>E5030</v>
      </c>
      <c r="C18" s="73" t="str">
        <f>IFERROR(INDEX(Input!$C$1:$C$395,MATCH('per Dwelling'!$A18,Input!$A$1:$A$395,0)),"")</f>
        <v>E09000002</v>
      </c>
      <c r="D18" s="64">
        <f>IFERROR(INDEX(Input!$Z$1:$Z$395,MATCH('per Dwelling'!$A18,Input!$A$1:$A$395,0)),"")</f>
        <v>1</v>
      </c>
      <c r="E18" s="74"/>
      <c r="F18" s="74">
        <f>IFERROR(INDEX(Input!$Y:$Y,MATCH('per Dwelling'!$A18,Input!$A$1:$A$395,0)),"")</f>
        <v>0</v>
      </c>
      <c r="G18" s="100"/>
      <c r="H18" s="73" t="str">
        <f>INDEX(Input!$D$1:$D$395,MATCH('per Dwelling'!$A18,Input!$A$1:$A$395,0))</f>
        <v>Barking And Dagenham</v>
      </c>
      <c r="I18" s="85">
        <f>IF($D18=2,"NA",INDEX(Input!$A$1:$Z$395,MATCH('per Dwelling'!$A18,Input!$A$1:$A$395,0),MATCH('per Dwelling'!I$2,Input!$A$1:$Z$1,0)))</f>
        <v>153.59753555465721</v>
      </c>
      <c r="J18" s="86">
        <f>IF($D18=0,"NA",INDEX(Input!$A$1:$Z$395,MATCH('per Dwelling'!$A18,Input!$A$1:$A$395,0),MATCH('per Dwelling'!$J$2,Input!$A$1:$Z$1,0)))</f>
        <v>163.02192208486105</v>
      </c>
      <c r="K18" s="85">
        <f>IF($D18=2,"NA",INDEX(Input!$A$1:$Z$395,MATCH('per Dwelling'!$A18,Input!$A$1:$A$395,0),MATCH('per Dwelling'!K$2,Input!$A$1:$Z$1,0)))</f>
        <v>76012</v>
      </c>
      <c r="L18" s="86">
        <f>IF($D18=0,"NA",INDEX(Input!$A$1:$Z$395,MATCH('per Dwelling'!$A18,Input!$A$1:$A$395,0),MATCH('per Dwelling'!L$2,Input!$A$1:$Z$1,0)))</f>
        <v>76012</v>
      </c>
      <c r="M18" s="85">
        <f>IF($D18=2,"NA",INDEX(Input!$A$1:$Z$395,MATCH('per Dwelling'!$A18,Input!$A$1:$A$395,0),MATCH('per Dwelling'!M$2,Input!$A$1:$Z$1,0)))</f>
        <v>2020.7011465907649</v>
      </c>
      <c r="N18" s="88">
        <f>IF($D18=0,"NA",INDEX(Input!$A$1:$Z$395,MATCH('per Dwelling'!$A18,Input!$A$1:$A$395,0),MATCH('per Dwelling'!$N$2,Input!$A$1:$Z$1,0)))</f>
        <v>2144.6866558551419</v>
      </c>
      <c r="O18" s="5"/>
      <c r="P18" s="5"/>
      <c r="Q18" s="5"/>
      <c r="R18" s="5"/>
    </row>
    <row r="19" spans="1:18" ht="16.2" x14ac:dyDescent="0.3">
      <c r="A19" s="73" t="s">
        <v>28</v>
      </c>
      <c r="B19" s="25" t="str">
        <f>INDEX(Input!$B$1:$B$395,MATCH('per Dwelling'!$A19,Input!$A$1:$A$395,0))</f>
        <v>E5031</v>
      </c>
      <c r="C19" s="73" t="str">
        <f>IFERROR(INDEX(Input!$C$1:$C$395,MATCH('per Dwelling'!$A19,Input!$A$1:$A$395,0)),"")</f>
        <v>E09000003</v>
      </c>
      <c r="D19" s="64">
        <f>IFERROR(INDEX(Input!$Z$1:$Z$395,MATCH('per Dwelling'!$A19,Input!$A$1:$A$395,0)),"")</f>
        <v>1</v>
      </c>
      <c r="E19" s="74"/>
      <c r="F19" s="74">
        <f>IFERROR(INDEX(Input!$Y:$Y,MATCH('per Dwelling'!$A19,Input!$A$1:$A$395,0)),"")</f>
        <v>0</v>
      </c>
      <c r="G19" s="100"/>
      <c r="H19" s="73" t="str">
        <f>INDEX(Input!$D$1:$D$395,MATCH('per Dwelling'!$A19,Input!$A$1:$A$395,0))</f>
        <v>Barnet</v>
      </c>
      <c r="I19" s="85">
        <f>IF($D19=2,"NA",INDEX(Input!$A$1:$Z$395,MATCH('per Dwelling'!$A19,Input!$A$1:$A$395,0),MATCH('per Dwelling'!I$2,Input!$A$1:$Z$1,0)))</f>
        <v>266.18760371414004</v>
      </c>
      <c r="J19" s="86">
        <f>IF($D19=0,"NA",INDEX(Input!$A$1:$Z$395,MATCH('per Dwelling'!$A19,Input!$A$1:$A$395,0),MATCH('per Dwelling'!$J$2,Input!$A$1:$Z$1,0)))</f>
        <v>284.50599673575988</v>
      </c>
      <c r="K19" s="85">
        <f>IF($D19=2,"NA",INDEX(Input!$A$1:$Z$395,MATCH('per Dwelling'!$A19,Input!$A$1:$A$395,0),MATCH('per Dwelling'!K$2,Input!$A$1:$Z$1,0)))</f>
        <v>152622</v>
      </c>
      <c r="L19" s="86">
        <f>IF($D19=0,"NA",INDEX(Input!$A$1:$Z$395,MATCH('per Dwelling'!$A19,Input!$A$1:$A$395,0),MATCH('per Dwelling'!L$2,Input!$A$1:$Z$1,0)))</f>
        <v>152622</v>
      </c>
      <c r="M19" s="85">
        <f>IF($D19=2,"NA",INDEX(Input!$A$1:$Z$395,MATCH('per Dwelling'!$A19,Input!$A$1:$A$395,0),MATCH('per Dwelling'!M$2,Input!$A$1:$Z$1,0)))</f>
        <v>1744.0972056069245</v>
      </c>
      <c r="N19" s="88">
        <f>IF($D19=0,"NA",INDEX(Input!$A$1:$Z$395,MATCH('per Dwelling'!$A19,Input!$A$1:$A$395,0),MATCH('per Dwelling'!$N$2,Input!$A$1:$Z$1,0)))</f>
        <v>1864.1217959125149</v>
      </c>
      <c r="O19" s="5"/>
      <c r="P19" s="5"/>
      <c r="Q19" s="5"/>
      <c r="R19" s="5"/>
    </row>
    <row r="20" spans="1:18" ht="16.2" x14ac:dyDescent="0.3">
      <c r="A20" s="73" t="s">
        <v>30</v>
      </c>
      <c r="B20" s="25" t="str">
        <f>INDEX(Input!$B$1:$B$395,MATCH('per Dwelling'!$A20,Input!$A$1:$A$395,0))</f>
        <v>E4401</v>
      </c>
      <c r="C20" s="73" t="str">
        <f>IFERROR(INDEX(Input!$C$1:$C$395,MATCH('per Dwelling'!$A20,Input!$A$1:$A$395,0)),"")</f>
        <v>E08000016</v>
      </c>
      <c r="D20" s="64">
        <f>IFERROR(INDEX(Input!$Z$1:$Z$395,MATCH('per Dwelling'!$A20,Input!$A$1:$A$395,0)),"")</f>
        <v>1</v>
      </c>
      <c r="E20" s="74"/>
      <c r="F20" s="74">
        <f>IFERROR(INDEX(Input!$Y:$Y,MATCH('per Dwelling'!$A20,Input!$A$1:$A$395,0)),"")</f>
        <v>0</v>
      </c>
      <c r="G20" s="100"/>
      <c r="H20" s="73" t="str">
        <f>INDEX(Input!$D$1:$D$395,MATCH('per Dwelling'!$A20,Input!$A$1:$A$395,0))</f>
        <v>Barnsley</v>
      </c>
      <c r="I20" s="85">
        <f>IF($D20=2,"NA",INDEX(Input!$A$1:$Z$395,MATCH('per Dwelling'!$A20,Input!$A$1:$A$395,0),MATCH('per Dwelling'!I$2,Input!$A$1:$Z$1,0)))</f>
        <v>184.64575169465837</v>
      </c>
      <c r="J20" s="86">
        <f>IF($D20=0,"NA",INDEX(Input!$A$1:$Z$395,MATCH('per Dwelling'!$A20,Input!$A$1:$A$395,0),MATCH('per Dwelling'!$J$2,Input!$A$1:$Z$1,0)))</f>
        <v>197.57043281866453</v>
      </c>
      <c r="K20" s="85">
        <f>IF($D20=2,"NA",INDEX(Input!$A$1:$Z$395,MATCH('per Dwelling'!$A20,Input!$A$1:$A$395,0),MATCH('per Dwelling'!K$2,Input!$A$1:$Z$1,0)))</f>
        <v>112134</v>
      </c>
      <c r="L20" s="86">
        <f>IF($D20=0,"NA",INDEX(Input!$A$1:$Z$395,MATCH('per Dwelling'!$A20,Input!$A$1:$A$395,0),MATCH('per Dwelling'!L$2,Input!$A$1:$Z$1,0)))</f>
        <v>112134</v>
      </c>
      <c r="M20" s="85">
        <f>IF($D20=2,"NA",INDEX(Input!$A$1:$Z$395,MATCH('per Dwelling'!$A20,Input!$A$1:$A$395,0),MATCH('per Dwelling'!M$2,Input!$A$1:$Z$1,0)))</f>
        <v>1646.6526806736438</v>
      </c>
      <c r="N20" s="88">
        <f>IF($D20=0,"NA",INDEX(Input!$A$1:$Z$395,MATCH('per Dwelling'!$A20,Input!$A$1:$A$395,0),MATCH('per Dwelling'!$N$2,Input!$A$1:$Z$1,0)))</f>
        <v>1761.9137176829911</v>
      </c>
      <c r="O20" s="5"/>
      <c r="P20" s="5"/>
      <c r="Q20" s="5"/>
      <c r="R20" s="5"/>
    </row>
    <row r="21" spans="1:18" ht="16.2" x14ac:dyDescent="0.3">
      <c r="A21" s="73" t="s">
        <v>32</v>
      </c>
      <c r="B21" s="25" t="str">
        <f>INDEX(Input!$B$1:$B$395,MATCH('per Dwelling'!$A21,Input!$A$1:$A$395,0))</f>
        <v>E0932</v>
      </c>
      <c r="C21" s="73" t="str">
        <f>IFERROR(INDEX(Input!$C$1:$C$395,MATCH('per Dwelling'!$A21,Input!$A$1:$A$395,0)),"")</f>
        <v>E07000027</v>
      </c>
      <c r="D21" s="64">
        <f>IFERROR(INDEX(Input!$Z$1:$Z$395,MATCH('per Dwelling'!$A21,Input!$A$1:$A$395,0)),"")</f>
        <v>1</v>
      </c>
      <c r="E21" s="74"/>
      <c r="F21" s="74">
        <f>IFERROR(INDEX(Input!$Y:$Y,MATCH('per Dwelling'!$A21,Input!$A$1:$A$395,0)),"")</f>
        <v>0</v>
      </c>
      <c r="G21" s="100"/>
      <c r="H21" s="73" t="str">
        <f>INDEX(Input!$D$1:$D$395,MATCH('per Dwelling'!$A21,Input!$A$1:$A$395,0))</f>
        <v>Barrow-in-Furness</v>
      </c>
      <c r="I21" s="85">
        <f>IF($D21=2,"NA",INDEX(Input!$A$1:$Z$395,MATCH('per Dwelling'!$A21,Input!$A$1:$A$395,0),MATCH('per Dwelling'!I$2,Input!$A$1:$Z$1,0)))</f>
        <v>9.0295678116639735</v>
      </c>
      <c r="J21" s="86">
        <f>IF($D21=0,"NA",INDEX(Input!$A$1:$Z$395,MATCH('per Dwelling'!$A21,Input!$A$1:$A$395,0),MATCH('per Dwelling'!$J$2,Input!$A$1:$Z$1,0)))</f>
        <v>9.3231087357592664</v>
      </c>
      <c r="K21" s="85">
        <f>IF($D21=2,"NA",INDEX(Input!$A$1:$Z$395,MATCH('per Dwelling'!$A21,Input!$A$1:$A$395,0),MATCH('per Dwelling'!K$2,Input!$A$1:$Z$1,0)))</f>
        <v>33686</v>
      </c>
      <c r="L21" s="86">
        <f>IF($D21=0,"NA",INDEX(Input!$A$1:$Z$395,MATCH('per Dwelling'!$A21,Input!$A$1:$A$395,0),MATCH('per Dwelling'!L$2,Input!$A$1:$Z$1,0)))</f>
        <v>33686</v>
      </c>
      <c r="M21" s="85">
        <f>IF($D21=2,"NA",INDEX(Input!$A$1:$Z$395,MATCH('per Dwelling'!$A21,Input!$A$1:$A$395,0),MATCH('per Dwelling'!M$2,Input!$A$1:$Z$1,0)))</f>
        <v>268.05105419652006</v>
      </c>
      <c r="N21" s="88">
        <f>IF($D21=0,"NA",INDEX(Input!$A$1:$Z$395,MATCH('per Dwelling'!$A21,Input!$A$1:$A$395,0),MATCH('per Dwelling'!$N$2,Input!$A$1:$Z$1,0)))</f>
        <v>276.76508744758257</v>
      </c>
      <c r="O21" s="5"/>
      <c r="P21" s="5"/>
      <c r="Q21" s="5"/>
      <c r="R21" s="5"/>
    </row>
    <row r="22" spans="1:18" ht="16.2" x14ac:dyDescent="0.3">
      <c r="A22" s="73" t="s">
        <v>34</v>
      </c>
      <c r="B22" s="25" t="str">
        <f>INDEX(Input!$B$1:$B$395,MATCH('per Dwelling'!$A22,Input!$A$1:$A$395,0))</f>
        <v>E1531</v>
      </c>
      <c r="C22" s="73" t="str">
        <f>IFERROR(INDEX(Input!$C$1:$C$395,MATCH('per Dwelling'!$A22,Input!$A$1:$A$395,0)),"")</f>
        <v>E07000066</v>
      </c>
      <c r="D22" s="64">
        <f>IFERROR(INDEX(Input!$Z$1:$Z$395,MATCH('per Dwelling'!$A22,Input!$A$1:$A$395,0)),"")</f>
        <v>1</v>
      </c>
      <c r="E22" s="74"/>
      <c r="F22" s="74">
        <f>IFERROR(INDEX(Input!$Y:$Y,MATCH('per Dwelling'!$A22,Input!$A$1:$A$395,0)),"")</f>
        <v>0</v>
      </c>
      <c r="G22" s="100"/>
      <c r="H22" s="73" t="str">
        <f>INDEX(Input!$D$1:$D$395,MATCH('per Dwelling'!$A22,Input!$A$1:$A$395,0))</f>
        <v>Basildon</v>
      </c>
      <c r="I22" s="85">
        <f>IF($D22=2,"NA",INDEX(Input!$A$1:$Z$395,MATCH('per Dwelling'!$A22,Input!$A$1:$A$395,0),MATCH('per Dwelling'!I$2,Input!$A$1:$Z$1,0)))</f>
        <v>24.384169515154511</v>
      </c>
      <c r="J22" s="86">
        <f>IF($D22=0,"NA",INDEX(Input!$A$1:$Z$395,MATCH('per Dwelling'!$A22,Input!$A$1:$A$395,0),MATCH('per Dwelling'!$J$2,Input!$A$1:$Z$1,0)))</f>
        <v>24.287635971679403</v>
      </c>
      <c r="K22" s="85">
        <f>IF($D22=2,"NA",INDEX(Input!$A$1:$Z$395,MATCH('per Dwelling'!$A22,Input!$A$1:$A$395,0),MATCH('per Dwelling'!K$2,Input!$A$1:$Z$1,0)))</f>
        <v>78837</v>
      </c>
      <c r="L22" s="86">
        <f>IF($D22=0,"NA",INDEX(Input!$A$1:$Z$395,MATCH('per Dwelling'!$A22,Input!$A$1:$A$395,0),MATCH('per Dwelling'!L$2,Input!$A$1:$Z$1,0)))</f>
        <v>78837</v>
      </c>
      <c r="M22" s="85">
        <f>IF($D22=2,"NA",INDEX(Input!$A$1:$Z$395,MATCH('per Dwelling'!$A22,Input!$A$1:$A$395,0),MATCH('per Dwelling'!M$2,Input!$A$1:$Z$1,0)))</f>
        <v>309.29854656004807</v>
      </c>
      <c r="N22" s="88">
        <f>IF($D22=0,"NA",INDEX(Input!$A$1:$Z$395,MATCH('per Dwelling'!$A22,Input!$A$1:$A$395,0),MATCH('per Dwelling'!$N$2,Input!$A$1:$Z$1,0)))</f>
        <v>308.07407653359974</v>
      </c>
      <c r="O22" s="5"/>
      <c r="P22" s="5"/>
      <c r="Q22" s="5"/>
      <c r="R22" s="5"/>
    </row>
    <row r="23" spans="1:18" ht="16.2" x14ac:dyDescent="0.3">
      <c r="A23" s="73" t="s">
        <v>35</v>
      </c>
      <c r="B23" s="25" t="str">
        <f>INDEX(Input!$B$1:$B$395,MATCH('per Dwelling'!$A23,Input!$A$1:$A$395,0))</f>
        <v>E1731</v>
      </c>
      <c r="C23" s="73" t="str">
        <f>IFERROR(INDEX(Input!$C$1:$C$395,MATCH('per Dwelling'!$A23,Input!$A$1:$A$395,0)),"")</f>
        <v>E07000084</v>
      </c>
      <c r="D23" s="64">
        <f>IFERROR(INDEX(Input!$Z$1:$Z$395,MATCH('per Dwelling'!$A23,Input!$A$1:$A$395,0)),"")</f>
        <v>1</v>
      </c>
      <c r="E23" s="74"/>
      <c r="F23" s="74">
        <f>IFERROR(INDEX(Input!$Y:$Y,MATCH('per Dwelling'!$A23,Input!$A$1:$A$395,0)),"")</f>
        <v>0</v>
      </c>
      <c r="G23" s="100"/>
      <c r="H23" s="73" t="str">
        <f>INDEX(Input!$D$1:$D$395,MATCH('per Dwelling'!$A23,Input!$A$1:$A$395,0))</f>
        <v>Basingstoke And Deane</v>
      </c>
      <c r="I23" s="85">
        <f>IF($D23=2,"NA",INDEX(Input!$A$1:$Z$395,MATCH('per Dwelling'!$A23,Input!$A$1:$A$395,0),MATCH('per Dwelling'!I$2,Input!$A$1:$Z$1,0)))</f>
        <v>13.21996579461768</v>
      </c>
      <c r="J23" s="86">
        <f>IF($D23=0,"NA",INDEX(Input!$A$1:$Z$395,MATCH('per Dwelling'!$A23,Input!$A$1:$A$395,0),MATCH('per Dwelling'!$J$2,Input!$A$1:$Z$1,0)))</f>
        <v>14.703348777415176</v>
      </c>
      <c r="K23" s="85">
        <f>IF($D23=2,"NA",INDEX(Input!$A$1:$Z$395,MATCH('per Dwelling'!$A23,Input!$A$1:$A$395,0),MATCH('per Dwelling'!K$2,Input!$A$1:$Z$1,0)))</f>
        <v>76556</v>
      </c>
      <c r="L23" s="86">
        <f>IF($D23=0,"NA",INDEX(Input!$A$1:$Z$395,MATCH('per Dwelling'!$A23,Input!$A$1:$A$395,0),MATCH('per Dwelling'!L$2,Input!$A$1:$Z$1,0)))</f>
        <v>76556</v>
      </c>
      <c r="M23" s="85">
        <f>IF($D23=2,"NA",INDEX(Input!$A$1:$Z$395,MATCH('per Dwelling'!$A23,Input!$A$1:$A$395,0),MATCH('per Dwelling'!M$2,Input!$A$1:$Z$1,0)))</f>
        <v>172.68360147627465</v>
      </c>
      <c r="N23" s="88">
        <f>IF($D23=0,"NA",INDEX(Input!$A$1:$Z$395,MATCH('per Dwelling'!$A23,Input!$A$1:$A$395,0),MATCH('per Dwelling'!$N$2,Input!$A$1:$Z$1,0)))</f>
        <v>192.06004463941656</v>
      </c>
      <c r="O23" s="5"/>
      <c r="P23" s="5"/>
      <c r="Q23" s="5"/>
      <c r="R23" s="5"/>
    </row>
    <row r="24" spans="1:18" ht="16.2" x14ac:dyDescent="0.3">
      <c r="A24" s="73" t="s">
        <v>37</v>
      </c>
      <c r="B24" s="25" t="str">
        <f>INDEX(Input!$B$1:$B$395,MATCH('per Dwelling'!$A24,Input!$A$1:$A$395,0))</f>
        <v>E3032</v>
      </c>
      <c r="C24" s="73" t="str">
        <f>IFERROR(INDEX(Input!$C$1:$C$395,MATCH('per Dwelling'!$A24,Input!$A$1:$A$395,0)),"")</f>
        <v>E07000171</v>
      </c>
      <c r="D24" s="64">
        <f>IFERROR(INDEX(Input!$Z$1:$Z$395,MATCH('per Dwelling'!$A24,Input!$A$1:$A$395,0)),"")</f>
        <v>1</v>
      </c>
      <c r="E24" s="74"/>
      <c r="F24" s="74">
        <f>IFERROR(INDEX(Input!$Y:$Y,MATCH('per Dwelling'!$A24,Input!$A$1:$A$395,0)),"")</f>
        <v>0</v>
      </c>
      <c r="G24" s="100"/>
      <c r="H24" s="73" t="str">
        <f>INDEX(Input!$D$1:$D$395,MATCH('per Dwelling'!$A24,Input!$A$1:$A$395,0))</f>
        <v>Bassetlaw</v>
      </c>
      <c r="I24" s="85">
        <f>IF($D24=2,"NA",INDEX(Input!$A$1:$Z$395,MATCH('per Dwelling'!$A24,Input!$A$1:$A$395,0),MATCH('per Dwelling'!I$2,Input!$A$1:$Z$1,0)))</f>
        <v>11.297543741039544</v>
      </c>
      <c r="J24" s="86">
        <f>IF($D24=0,"NA",INDEX(Input!$A$1:$Z$395,MATCH('per Dwelling'!$A24,Input!$A$1:$A$395,0),MATCH('per Dwelling'!$J$2,Input!$A$1:$Z$1,0)))</f>
        <v>11.960580299811035</v>
      </c>
      <c r="K24" s="85">
        <f>IF($D24=2,"NA",INDEX(Input!$A$1:$Z$395,MATCH('per Dwelling'!$A24,Input!$A$1:$A$395,0),MATCH('per Dwelling'!K$2,Input!$A$1:$Z$1,0)))</f>
        <v>52976</v>
      </c>
      <c r="L24" s="86">
        <f>IF($D24=0,"NA",INDEX(Input!$A$1:$Z$395,MATCH('per Dwelling'!$A24,Input!$A$1:$A$395,0),MATCH('per Dwelling'!L$2,Input!$A$1:$Z$1,0)))</f>
        <v>52976</v>
      </c>
      <c r="M24" s="85">
        <f>IF($D24=2,"NA",INDEX(Input!$A$1:$Z$395,MATCH('per Dwelling'!$A24,Input!$A$1:$A$395,0),MATCH('per Dwelling'!M$2,Input!$A$1:$Z$1,0)))</f>
        <v>213.25777221835443</v>
      </c>
      <c r="N24" s="88">
        <f>IF($D24=0,"NA",INDEX(Input!$A$1:$Z$395,MATCH('per Dwelling'!$A24,Input!$A$1:$A$395,0),MATCH('per Dwelling'!$N$2,Input!$A$1:$Z$1,0)))</f>
        <v>225.77356349688606</v>
      </c>
      <c r="O24" s="5"/>
      <c r="P24" s="5"/>
      <c r="Q24" s="5"/>
      <c r="R24" s="5"/>
    </row>
    <row r="25" spans="1:18" ht="16.2" x14ac:dyDescent="0.3">
      <c r="A25" s="73" t="s">
        <v>38</v>
      </c>
      <c r="B25" s="25" t="str">
        <f>INDEX(Input!$B$1:$B$395,MATCH('per Dwelling'!$A25,Input!$A$1:$A$395,0))</f>
        <v>E0101</v>
      </c>
      <c r="C25" s="73" t="str">
        <f>IFERROR(INDEX(Input!$C$1:$C$395,MATCH('per Dwelling'!$A25,Input!$A$1:$A$395,0)),"")</f>
        <v>E06000022</v>
      </c>
      <c r="D25" s="64">
        <f>IFERROR(INDEX(Input!$Z$1:$Z$395,MATCH('per Dwelling'!$A25,Input!$A$1:$A$395,0)),"")</f>
        <v>1</v>
      </c>
      <c r="E25" s="74"/>
      <c r="F25" s="74">
        <f>IFERROR(INDEX(Input!$Y:$Y,MATCH('per Dwelling'!$A25,Input!$A$1:$A$395,0)),"")</f>
        <v>1</v>
      </c>
      <c r="G25" s="100"/>
      <c r="H25" s="73" t="str">
        <f>INDEX(Input!$D$1:$D$395,MATCH('per Dwelling'!$A25,Input!$A$1:$A$395,0))</f>
        <v>Bath And North East Somerset</v>
      </c>
      <c r="I25" s="85">
        <f>IF($D25=2,"NA",INDEX(Input!$A$1:$Z$395,MATCH('per Dwelling'!$A25,Input!$A$1:$A$395,0),MATCH('per Dwelling'!I$2,Input!$A$1:$Z$1,0)))</f>
        <v>127.73658388145847</v>
      </c>
      <c r="J25" s="86">
        <f>IF($D25=0,"NA",INDEX(Input!$A$1:$Z$395,MATCH('per Dwelling'!$A25,Input!$A$1:$A$395,0),MATCH('per Dwelling'!$J$2,Input!$A$1:$Z$1,0)))</f>
        <v>136.64007966539336</v>
      </c>
      <c r="K25" s="85">
        <f>IF($D25=2,"NA",INDEX(Input!$A$1:$Z$395,MATCH('per Dwelling'!$A25,Input!$A$1:$A$395,0),MATCH('per Dwelling'!K$2,Input!$A$1:$Z$1,0)))</f>
        <v>83731</v>
      </c>
      <c r="L25" s="86">
        <f>IF($D25=0,"NA",INDEX(Input!$A$1:$Z$395,MATCH('per Dwelling'!$A25,Input!$A$1:$A$395,0),MATCH('per Dwelling'!L$2,Input!$A$1:$Z$1,0)))</f>
        <v>83731</v>
      </c>
      <c r="M25" s="85">
        <f>IF($D25=2,"NA",INDEX(Input!$A$1:$Z$395,MATCH('per Dwelling'!$A25,Input!$A$1:$A$395,0),MATCH('per Dwelling'!M$2,Input!$A$1:$Z$1,0)))</f>
        <v>1525.5590388441376</v>
      </c>
      <c r="N25" s="88">
        <f>IF($D25=0,"NA",INDEX(Input!$A$1:$Z$395,MATCH('per Dwelling'!$A25,Input!$A$1:$A$395,0),MATCH('per Dwelling'!$N$2,Input!$A$1:$Z$1,0)))</f>
        <v>1631.8935599167974</v>
      </c>
      <c r="O25" s="5"/>
      <c r="P25" s="5"/>
      <c r="Q25" s="5"/>
      <c r="R25" s="5"/>
    </row>
    <row r="26" spans="1:18" ht="16.2" x14ac:dyDescent="0.3">
      <c r="A26" s="73" t="s">
        <v>40</v>
      </c>
      <c r="B26" s="25" t="str">
        <f>INDEX(Input!$B$1:$B$395,MATCH('per Dwelling'!$A26,Input!$A$1:$A$395,0))</f>
        <v>E0202</v>
      </c>
      <c r="C26" s="73" t="str">
        <f>IFERROR(INDEX(Input!$C$1:$C$395,MATCH('per Dwelling'!$A26,Input!$A$1:$A$395,0)),"")</f>
        <v>E06000055</v>
      </c>
      <c r="D26" s="64">
        <f>IFERROR(INDEX(Input!$Z$1:$Z$395,MATCH('per Dwelling'!$A26,Input!$A$1:$A$395,0)),"")</f>
        <v>1</v>
      </c>
      <c r="E26" s="74"/>
      <c r="F26" s="74">
        <f>IFERROR(INDEX(Input!$Y:$Y,MATCH('per Dwelling'!$A26,Input!$A$1:$A$395,0)),"")</f>
        <v>0</v>
      </c>
      <c r="G26" s="100"/>
      <c r="H26" s="73" t="str">
        <f>INDEX(Input!$D$1:$D$395,MATCH('per Dwelling'!$A26,Input!$A$1:$A$395,0))</f>
        <v>Bedford</v>
      </c>
      <c r="I26" s="85">
        <f>IF($D26=2,"NA",INDEX(Input!$A$1:$Z$395,MATCH('per Dwelling'!$A26,Input!$A$1:$A$395,0),MATCH('per Dwelling'!I$2,Input!$A$1:$Z$1,0)))</f>
        <v>139.3300473373792</v>
      </c>
      <c r="J26" s="86">
        <f>IF($D26=0,"NA",INDEX(Input!$A$1:$Z$395,MATCH('per Dwelling'!$A26,Input!$A$1:$A$395,0),MATCH('per Dwelling'!$J$2,Input!$A$1:$Z$1,0)))</f>
        <v>149.4714678438404</v>
      </c>
      <c r="K26" s="85">
        <f>IF($D26=2,"NA",INDEX(Input!$A$1:$Z$395,MATCH('per Dwelling'!$A26,Input!$A$1:$A$395,0),MATCH('per Dwelling'!K$2,Input!$A$1:$Z$1,0)))</f>
        <v>76113</v>
      </c>
      <c r="L26" s="86">
        <f>IF($D26=0,"NA",INDEX(Input!$A$1:$Z$395,MATCH('per Dwelling'!$A26,Input!$A$1:$A$395,0),MATCH('per Dwelling'!L$2,Input!$A$1:$Z$1,0)))</f>
        <v>76113</v>
      </c>
      <c r="M26" s="85">
        <f>IF($D26=2,"NA",INDEX(Input!$A$1:$Z$395,MATCH('per Dwelling'!$A26,Input!$A$1:$A$395,0),MATCH('per Dwelling'!M$2,Input!$A$1:$Z$1,0)))</f>
        <v>1830.5683304741528</v>
      </c>
      <c r="N26" s="88">
        <f>IF($D26=0,"NA",INDEX(Input!$A$1:$Z$395,MATCH('per Dwelling'!$A26,Input!$A$1:$A$395,0),MATCH('per Dwelling'!$N$2,Input!$A$1:$Z$1,0)))</f>
        <v>1963.8099647082679</v>
      </c>
      <c r="O26" s="5"/>
      <c r="P26" s="5"/>
      <c r="Q26" s="5"/>
      <c r="R26" s="5"/>
    </row>
    <row r="27" spans="1:18" ht="16.2" x14ac:dyDescent="0.3">
      <c r="A27" s="73" t="s">
        <v>42</v>
      </c>
      <c r="B27" s="25" t="str">
        <f>INDEX(Input!$B$1:$B$395,MATCH('per Dwelling'!$A27,Input!$A$1:$A$395,0))</f>
        <v>E6102</v>
      </c>
      <c r="C27" s="73" t="str">
        <f>IFERROR(INDEX(Input!$C$1:$C$395,MATCH('per Dwelling'!$A27,Input!$A$1:$A$395,0)),"")</f>
        <v>E31000002</v>
      </c>
      <c r="D27" s="64">
        <f>IFERROR(INDEX(Input!$Z$1:$Z$395,MATCH('per Dwelling'!$A27,Input!$A$1:$A$395,0)),"")</f>
        <v>1</v>
      </c>
      <c r="E27" s="74"/>
      <c r="F27" s="74">
        <f>IFERROR(INDEX(Input!$Y:$Y,MATCH('per Dwelling'!$A27,Input!$A$1:$A$395,0)),"")</f>
        <v>0</v>
      </c>
      <c r="G27" s="100"/>
      <c r="H27" s="73" t="str">
        <f>INDEX(Input!$D$1:$D$395,MATCH('per Dwelling'!$A27,Input!$A$1:$A$395,0))</f>
        <v>Bedfordshire Fire</v>
      </c>
      <c r="I27" s="85">
        <f>IF($D27=2,"NA",INDEX(Input!$A$1:$Z$395,MATCH('per Dwelling'!$A27,Input!$A$1:$A$395,0),MATCH('per Dwelling'!I$2,Input!$A$1:$Z$1,0)))</f>
        <v>29.293787064946997</v>
      </c>
      <c r="J27" s="86">
        <f>IF($D27=0,"NA",INDEX(Input!$A$1:$Z$395,MATCH('per Dwelling'!$A27,Input!$A$1:$A$395,0),MATCH('per Dwelling'!$J$2,Input!$A$1:$Z$1,0)))</f>
        <v>30.41445974348143</v>
      </c>
      <c r="K27" s="85">
        <f>IF($D27=2,"NA",INDEX(Input!$A$1:$Z$395,MATCH('per Dwelling'!$A27,Input!$A$1:$A$395,0),MATCH('per Dwelling'!K$2,Input!$A$1:$Z$1,0)))</f>
        <v>279774</v>
      </c>
      <c r="L27" s="86">
        <f>IF($D27=0,"NA",INDEX(Input!$A$1:$Z$395,MATCH('per Dwelling'!$A27,Input!$A$1:$A$395,0),MATCH('per Dwelling'!L$2,Input!$A$1:$Z$1,0)))</f>
        <v>279774</v>
      </c>
      <c r="M27" s="85">
        <f>IF($D27=2,"NA",INDEX(Input!$A$1:$Z$395,MATCH('per Dwelling'!$A27,Input!$A$1:$A$395,0),MATCH('per Dwelling'!M$2,Input!$A$1:$Z$1,0)))</f>
        <v>104.70518012734206</v>
      </c>
      <c r="N27" s="88">
        <f>IF($D27=0,"NA",INDEX(Input!$A$1:$Z$395,MATCH('per Dwelling'!$A27,Input!$A$1:$A$395,0),MATCH('per Dwelling'!$N$2,Input!$A$1:$Z$1,0)))</f>
        <v>108.71081567079653</v>
      </c>
      <c r="O27" s="5"/>
      <c r="P27" s="5"/>
      <c r="Q27" s="5"/>
      <c r="R27" s="5"/>
    </row>
    <row r="28" spans="1:18" ht="16.2" x14ac:dyDescent="0.3">
      <c r="A28" s="73" t="s">
        <v>43</v>
      </c>
      <c r="B28" s="25" t="str">
        <f>INDEX(Input!$B$1:$B$395,MATCH('per Dwelling'!$A28,Input!$A$1:$A$395,0))</f>
        <v>E6103</v>
      </c>
      <c r="C28" s="73" t="str">
        <f>IFERROR(INDEX(Input!$C$1:$C$395,MATCH('per Dwelling'!$A28,Input!$A$1:$A$395,0)),"")</f>
        <v>E31000003</v>
      </c>
      <c r="D28" s="64">
        <f>IFERROR(INDEX(Input!$Z$1:$Z$395,MATCH('per Dwelling'!$A28,Input!$A$1:$A$395,0)),"")</f>
        <v>1</v>
      </c>
      <c r="E28" s="74"/>
      <c r="F28" s="74">
        <f>IFERROR(INDEX(Input!$Y:$Y,MATCH('per Dwelling'!$A28,Input!$A$1:$A$395,0)),"")</f>
        <v>0</v>
      </c>
      <c r="G28" s="100"/>
      <c r="H28" s="73" t="str">
        <f>INDEX(Input!$D$1:$D$395,MATCH('per Dwelling'!$A28,Input!$A$1:$A$395,0))</f>
        <v>Berkshire Fire</v>
      </c>
      <c r="I28" s="85">
        <f>IF($D28=2,"NA",INDEX(Input!$A$1:$Z$395,MATCH('per Dwelling'!$A28,Input!$A$1:$A$395,0),MATCH('per Dwelling'!I$2,Input!$A$1:$Z$1,0)))</f>
        <v>33.512930451957843</v>
      </c>
      <c r="J28" s="86">
        <f>IF($D28=0,"NA",INDEX(Input!$A$1:$Z$395,MATCH('per Dwelling'!$A28,Input!$A$1:$A$395,0),MATCH('per Dwelling'!$J$2,Input!$A$1:$Z$1,0)))</f>
        <v>34.644810088045048</v>
      </c>
      <c r="K28" s="85">
        <f>IF($D28=2,"NA",INDEX(Input!$A$1:$Z$395,MATCH('per Dwelling'!$A28,Input!$A$1:$A$395,0),MATCH('per Dwelling'!K$2,Input!$A$1:$Z$1,0)))</f>
        <v>381087</v>
      </c>
      <c r="L28" s="86">
        <f>IF($D28=0,"NA",INDEX(Input!$A$1:$Z$395,MATCH('per Dwelling'!$A28,Input!$A$1:$A$395,0),MATCH('per Dwelling'!L$2,Input!$A$1:$Z$1,0)))</f>
        <v>381087</v>
      </c>
      <c r="M28" s="85">
        <f>IF($D28=2,"NA",INDEX(Input!$A$1:$Z$395,MATCH('per Dwelling'!$A28,Input!$A$1:$A$395,0),MATCH('per Dwelling'!M$2,Input!$A$1:$Z$1,0)))</f>
        <v>87.940366509374087</v>
      </c>
      <c r="N28" s="88">
        <f>IF($D28=0,"NA",INDEX(Input!$A$1:$Z$395,MATCH('per Dwelling'!$A28,Input!$A$1:$A$395,0),MATCH('per Dwelling'!$N$2,Input!$A$1:$Z$1,0)))</f>
        <v>90.91050098283344</v>
      </c>
      <c r="O28" s="5"/>
      <c r="P28" s="5"/>
      <c r="Q28" s="5"/>
      <c r="R28" s="5"/>
    </row>
    <row r="29" spans="1:18" ht="16.2" x14ac:dyDescent="0.3">
      <c r="A29" s="73" t="s">
        <v>45</v>
      </c>
      <c r="B29" s="25" t="str">
        <f>INDEX(Input!$B$1:$B$395,MATCH('per Dwelling'!$A29,Input!$A$1:$A$395,0))</f>
        <v>E5032</v>
      </c>
      <c r="C29" s="73" t="str">
        <f>IFERROR(INDEX(Input!$C$1:$C$395,MATCH('per Dwelling'!$A29,Input!$A$1:$A$395,0)),"")</f>
        <v>E09000004</v>
      </c>
      <c r="D29" s="64">
        <f>IFERROR(INDEX(Input!$Z$1:$Z$395,MATCH('per Dwelling'!$A29,Input!$A$1:$A$395,0)),"")</f>
        <v>1</v>
      </c>
      <c r="E29" s="74"/>
      <c r="F29" s="74">
        <f>IFERROR(INDEX(Input!$Y:$Y,MATCH('per Dwelling'!$A29,Input!$A$1:$A$395,0)),"")</f>
        <v>0</v>
      </c>
      <c r="G29" s="100"/>
      <c r="H29" s="73" t="str">
        <f>INDEX(Input!$D$1:$D$395,MATCH('per Dwelling'!$A29,Input!$A$1:$A$395,0))</f>
        <v>Bexley</v>
      </c>
      <c r="I29" s="85">
        <f>IF($D29=2,"NA",INDEX(Input!$A$1:$Z$395,MATCH('per Dwelling'!$A29,Input!$A$1:$A$395,0),MATCH('per Dwelling'!I$2,Input!$A$1:$Z$1,0)))</f>
        <v>161.54398315934458</v>
      </c>
      <c r="J29" s="86">
        <f>IF($D29=0,"NA",INDEX(Input!$A$1:$Z$395,MATCH('per Dwelling'!$A29,Input!$A$1:$A$395,0),MATCH('per Dwelling'!$J$2,Input!$A$1:$Z$1,0)))</f>
        <v>171.15285220567532</v>
      </c>
      <c r="K29" s="85">
        <f>IF($D29=2,"NA",INDEX(Input!$A$1:$Z$395,MATCH('per Dwelling'!$A29,Input!$A$1:$A$395,0),MATCH('per Dwelling'!K$2,Input!$A$1:$Z$1,0)))</f>
        <v>99139</v>
      </c>
      <c r="L29" s="86">
        <f>IF($D29=0,"NA",INDEX(Input!$A$1:$Z$395,MATCH('per Dwelling'!$A29,Input!$A$1:$A$395,0),MATCH('per Dwelling'!L$2,Input!$A$1:$Z$1,0)))</f>
        <v>99139</v>
      </c>
      <c r="M29" s="85">
        <f>IF($D29=2,"NA",INDEX(Input!$A$1:$Z$395,MATCH('per Dwelling'!$A29,Input!$A$1:$A$395,0),MATCH('per Dwelling'!M$2,Input!$A$1:$Z$1,0)))</f>
        <v>1629.4695645441711</v>
      </c>
      <c r="N29" s="88">
        <f>IF($D29=0,"NA",INDEX(Input!$A$1:$Z$395,MATCH('per Dwelling'!$A29,Input!$A$1:$A$395,0),MATCH('per Dwelling'!$N$2,Input!$A$1:$Z$1,0)))</f>
        <v>1726.3927637526635</v>
      </c>
      <c r="O29" s="5"/>
      <c r="P29" s="5"/>
      <c r="Q29" s="5"/>
      <c r="R29" s="5"/>
    </row>
    <row r="30" spans="1:18" ht="16.2" x14ac:dyDescent="0.3">
      <c r="A30" s="73" t="s">
        <v>47</v>
      </c>
      <c r="B30" s="25" t="str">
        <f>INDEX(Input!$B$1:$B$395,MATCH('per Dwelling'!$A30,Input!$A$1:$A$395,0))</f>
        <v>E4601</v>
      </c>
      <c r="C30" s="73" t="str">
        <f>IFERROR(INDEX(Input!$C$1:$C$395,MATCH('per Dwelling'!$A30,Input!$A$1:$A$395,0)),"")</f>
        <v>E08000025</v>
      </c>
      <c r="D30" s="64">
        <f>IFERROR(INDEX(Input!$Z$1:$Z$395,MATCH('per Dwelling'!$A30,Input!$A$1:$A$395,0)),"")</f>
        <v>1</v>
      </c>
      <c r="E30" s="74"/>
      <c r="F30" s="74">
        <f>IFERROR(INDEX(Input!$Y:$Y,MATCH('per Dwelling'!$A30,Input!$A$1:$A$395,0)),"")</f>
        <v>1</v>
      </c>
      <c r="G30" s="100"/>
      <c r="H30" s="73" t="str">
        <f>INDEX(Input!$D$1:$D$395,MATCH('per Dwelling'!$A30,Input!$A$1:$A$395,0))</f>
        <v>Birmingham</v>
      </c>
      <c r="I30" s="85">
        <f>IF($D30=2,"NA",INDEX(Input!$A$1:$Z$395,MATCH('per Dwelling'!$A30,Input!$A$1:$A$395,0),MATCH('per Dwelling'!I$2,Input!$A$1:$Z$1,0)))</f>
        <v>904.1862434425683</v>
      </c>
      <c r="J30" s="86">
        <f>IF($D30=0,"NA",INDEX(Input!$A$1:$Z$395,MATCH('per Dwelling'!$A30,Input!$A$1:$A$395,0),MATCH('per Dwelling'!$J$2,Input!$A$1:$Z$1,0)))</f>
        <v>961.86194888430418</v>
      </c>
      <c r="K30" s="85">
        <f>IF($D30=2,"NA",INDEX(Input!$A$1:$Z$395,MATCH('per Dwelling'!$A30,Input!$A$1:$A$395,0),MATCH('per Dwelling'!K$2,Input!$A$1:$Z$1,0)))</f>
        <v>445578</v>
      </c>
      <c r="L30" s="86">
        <f>IF($D30=0,"NA",INDEX(Input!$A$1:$Z$395,MATCH('per Dwelling'!$A30,Input!$A$1:$A$395,0),MATCH('per Dwelling'!L$2,Input!$A$1:$Z$1,0)))</f>
        <v>445578</v>
      </c>
      <c r="M30" s="85">
        <f>IF($D30=2,"NA",INDEX(Input!$A$1:$Z$395,MATCH('per Dwelling'!$A30,Input!$A$1:$A$395,0),MATCH('per Dwelling'!M$2,Input!$A$1:$Z$1,0)))</f>
        <v>2029.2434622951948</v>
      </c>
      <c r="N30" s="88">
        <f>IF($D30=0,"NA",INDEX(Input!$A$1:$Z$395,MATCH('per Dwelling'!$A30,Input!$A$1:$A$395,0),MATCH('per Dwelling'!$N$2,Input!$A$1:$Z$1,0)))</f>
        <v>2158.6836623089653</v>
      </c>
      <c r="O30" s="5"/>
      <c r="P30" s="5"/>
      <c r="Q30" s="5"/>
      <c r="R30" s="5"/>
    </row>
    <row r="31" spans="1:18" ht="16.2" x14ac:dyDescent="0.3">
      <c r="A31" s="73" t="s">
        <v>49</v>
      </c>
      <c r="B31" s="25" t="str">
        <f>INDEX(Input!$B$1:$B$395,MATCH('per Dwelling'!$A31,Input!$A$1:$A$395,0))</f>
        <v>E2431</v>
      </c>
      <c r="C31" s="73" t="str">
        <f>IFERROR(INDEX(Input!$C$1:$C$395,MATCH('per Dwelling'!$A31,Input!$A$1:$A$395,0)),"")</f>
        <v>E07000129</v>
      </c>
      <c r="D31" s="64">
        <f>IFERROR(INDEX(Input!$Z$1:$Z$395,MATCH('per Dwelling'!$A31,Input!$A$1:$A$395,0)),"")</f>
        <v>1</v>
      </c>
      <c r="E31" s="74"/>
      <c r="F31" s="74">
        <f>IFERROR(INDEX(Input!$Y:$Y,MATCH('per Dwelling'!$A31,Input!$A$1:$A$395,0)),"")</f>
        <v>0</v>
      </c>
      <c r="G31" s="100"/>
      <c r="H31" s="73" t="str">
        <f>INDEX(Input!$D$1:$D$395,MATCH('per Dwelling'!$A31,Input!$A$1:$A$395,0))</f>
        <v>Blaby</v>
      </c>
      <c r="I31" s="85">
        <f>IF($D31=2,"NA",INDEX(Input!$A$1:$Z$395,MATCH('per Dwelling'!$A31,Input!$A$1:$A$395,0),MATCH('per Dwelling'!I$2,Input!$A$1:$Z$1,0)))</f>
        <v>10.579318377937485</v>
      </c>
      <c r="J31" s="86">
        <f>IF($D31=0,"NA",INDEX(Input!$A$1:$Z$395,MATCH('per Dwelling'!$A31,Input!$A$1:$A$395,0),MATCH('per Dwelling'!$J$2,Input!$A$1:$Z$1,0)))</f>
        <v>10.752842946476173</v>
      </c>
      <c r="K31" s="85">
        <f>IF($D31=2,"NA",INDEX(Input!$A$1:$Z$395,MATCH('per Dwelling'!$A31,Input!$A$1:$A$395,0),MATCH('per Dwelling'!K$2,Input!$A$1:$Z$1,0)))</f>
        <v>43190</v>
      </c>
      <c r="L31" s="86">
        <f>IF($D31=0,"NA",INDEX(Input!$A$1:$Z$395,MATCH('per Dwelling'!$A31,Input!$A$1:$A$395,0),MATCH('per Dwelling'!L$2,Input!$A$1:$Z$1,0)))</f>
        <v>43190</v>
      </c>
      <c r="M31" s="85">
        <f>IF($D31=2,"NA",INDEX(Input!$A$1:$Z$395,MATCH('per Dwelling'!$A31,Input!$A$1:$A$395,0),MATCH('per Dwelling'!M$2,Input!$A$1:$Z$1,0)))</f>
        <v>244.94833012126614</v>
      </c>
      <c r="N31" s="88">
        <f>IF($D31=0,"NA",INDEX(Input!$A$1:$Z$395,MATCH('per Dwelling'!$A31,Input!$A$1:$A$395,0),MATCH('per Dwelling'!$N$2,Input!$A$1:$Z$1,0)))</f>
        <v>248.96603256485696</v>
      </c>
      <c r="O31" s="5"/>
      <c r="P31" s="5"/>
      <c r="Q31" s="5"/>
      <c r="R31" s="5"/>
    </row>
    <row r="32" spans="1:18" ht="16.2" x14ac:dyDescent="0.3">
      <c r="A32" s="73" t="s">
        <v>51</v>
      </c>
      <c r="B32" s="25" t="str">
        <f>INDEX(Input!$B$1:$B$395,MATCH('per Dwelling'!$A32,Input!$A$1:$A$395,0))</f>
        <v>E2301</v>
      </c>
      <c r="C32" s="73" t="str">
        <f>IFERROR(INDEX(Input!$C$1:$C$395,MATCH('per Dwelling'!$A32,Input!$A$1:$A$395,0)),"")</f>
        <v>E06000008</v>
      </c>
      <c r="D32" s="64">
        <f>IFERROR(INDEX(Input!$Z$1:$Z$395,MATCH('per Dwelling'!$A32,Input!$A$1:$A$395,0)),"")</f>
        <v>1</v>
      </c>
      <c r="E32" s="74"/>
      <c r="F32" s="74">
        <f>IFERROR(INDEX(Input!$Y:$Y,MATCH('per Dwelling'!$A32,Input!$A$1:$A$395,0)),"")</f>
        <v>0</v>
      </c>
      <c r="G32" s="100"/>
      <c r="H32" s="73" t="str">
        <f>INDEX(Input!$D$1:$D$395,MATCH('per Dwelling'!$A32,Input!$A$1:$A$395,0))</f>
        <v>Blackburn with Darwen</v>
      </c>
      <c r="I32" s="85">
        <f>IF($D32=2,"NA",INDEX(Input!$A$1:$Z$395,MATCH('per Dwelling'!$A32,Input!$A$1:$A$395,0),MATCH('per Dwelling'!I$2,Input!$A$1:$Z$1,0)))</f>
        <v>121.53786153467686</v>
      </c>
      <c r="J32" s="86">
        <f>IF($D32=0,"NA",INDEX(Input!$A$1:$Z$395,MATCH('per Dwelling'!$A32,Input!$A$1:$A$395,0),MATCH('per Dwelling'!$J$2,Input!$A$1:$Z$1,0)))</f>
        <v>129.33230567138861</v>
      </c>
      <c r="K32" s="85">
        <f>IF($D32=2,"NA",INDEX(Input!$A$1:$Z$395,MATCH('per Dwelling'!$A32,Input!$A$1:$A$395,0),MATCH('per Dwelling'!K$2,Input!$A$1:$Z$1,0)))</f>
        <v>61460</v>
      </c>
      <c r="L32" s="86">
        <f>IF($D32=0,"NA",INDEX(Input!$A$1:$Z$395,MATCH('per Dwelling'!$A32,Input!$A$1:$A$395,0),MATCH('per Dwelling'!L$2,Input!$A$1:$Z$1,0)))</f>
        <v>61460</v>
      </c>
      <c r="M32" s="85">
        <f>IF($D32=2,"NA",INDEX(Input!$A$1:$Z$395,MATCH('per Dwelling'!$A32,Input!$A$1:$A$395,0),MATCH('per Dwelling'!M$2,Input!$A$1:$Z$1,0)))</f>
        <v>1977.5115771994283</v>
      </c>
      <c r="N32" s="88">
        <f>IF($D32=0,"NA",INDEX(Input!$A$1:$Z$395,MATCH('per Dwelling'!$A32,Input!$A$1:$A$395,0),MATCH('per Dwelling'!$N$2,Input!$A$1:$Z$1,0)))</f>
        <v>2104.3329917245137</v>
      </c>
      <c r="O32" s="5"/>
      <c r="P32" s="5"/>
      <c r="Q32" s="5"/>
      <c r="R32" s="5"/>
    </row>
    <row r="33" spans="1:18" ht="16.2" x14ac:dyDescent="0.3">
      <c r="A33" s="73" t="s">
        <v>53</v>
      </c>
      <c r="B33" s="25" t="str">
        <f>INDEX(Input!$B$1:$B$395,MATCH('per Dwelling'!$A33,Input!$A$1:$A$395,0))</f>
        <v>E2302</v>
      </c>
      <c r="C33" s="73" t="str">
        <f>IFERROR(INDEX(Input!$C$1:$C$395,MATCH('per Dwelling'!$A33,Input!$A$1:$A$395,0)),"")</f>
        <v>E06000009</v>
      </c>
      <c r="D33" s="64">
        <f>IFERROR(INDEX(Input!$Z$1:$Z$395,MATCH('per Dwelling'!$A33,Input!$A$1:$A$395,0)),"")</f>
        <v>1</v>
      </c>
      <c r="E33" s="74"/>
      <c r="F33" s="74">
        <f>IFERROR(INDEX(Input!$Y:$Y,MATCH('per Dwelling'!$A33,Input!$A$1:$A$395,0)),"")</f>
        <v>0</v>
      </c>
      <c r="G33" s="100"/>
      <c r="H33" s="73" t="str">
        <f>INDEX(Input!$D$1:$D$395,MATCH('per Dwelling'!$A33,Input!$A$1:$A$395,0))</f>
        <v>Blackpool</v>
      </c>
      <c r="I33" s="85">
        <f>IF($D33=2,"NA",INDEX(Input!$A$1:$Z$395,MATCH('per Dwelling'!$A33,Input!$A$1:$A$395,0),MATCH('per Dwelling'!I$2,Input!$A$1:$Z$1,0)))</f>
        <v>133.26131719026193</v>
      </c>
      <c r="J33" s="86">
        <f>IF($D33=0,"NA",INDEX(Input!$A$1:$Z$395,MATCH('per Dwelling'!$A33,Input!$A$1:$A$395,0),MATCH('per Dwelling'!$J$2,Input!$A$1:$Z$1,0)))</f>
        <v>141.81756369234191</v>
      </c>
      <c r="K33" s="85">
        <f>IF($D33=2,"NA",INDEX(Input!$A$1:$Z$395,MATCH('per Dwelling'!$A33,Input!$A$1:$A$395,0),MATCH('per Dwelling'!K$2,Input!$A$1:$Z$1,0)))</f>
        <v>71817</v>
      </c>
      <c r="L33" s="86">
        <f>IF($D33=0,"NA",INDEX(Input!$A$1:$Z$395,MATCH('per Dwelling'!$A33,Input!$A$1:$A$395,0),MATCH('per Dwelling'!L$2,Input!$A$1:$Z$1,0)))</f>
        <v>71817</v>
      </c>
      <c r="M33" s="85">
        <f>IF($D33=2,"NA",INDEX(Input!$A$1:$Z$395,MATCH('per Dwelling'!$A33,Input!$A$1:$A$395,0),MATCH('per Dwelling'!M$2,Input!$A$1:$Z$1,0)))</f>
        <v>1855.5678626267031</v>
      </c>
      <c r="N33" s="88">
        <f>IF($D33=0,"NA",INDEX(Input!$A$1:$Z$395,MATCH('per Dwelling'!$A33,Input!$A$1:$A$395,0),MATCH('per Dwelling'!$N$2,Input!$A$1:$Z$1,0)))</f>
        <v>1974.7074326739057</v>
      </c>
      <c r="O33" s="5"/>
      <c r="P33" s="5"/>
      <c r="Q33" s="5"/>
      <c r="R33" s="5"/>
    </row>
    <row r="34" spans="1:18" ht="16.2" x14ac:dyDescent="0.3">
      <c r="A34" s="73" t="s">
        <v>55</v>
      </c>
      <c r="B34" s="25" t="str">
        <f>INDEX(Input!$B$1:$B$395,MATCH('per Dwelling'!$A34,Input!$A$1:$A$395,0))</f>
        <v>E1032</v>
      </c>
      <c r="C34" s="73" t="str">
        <f>IFERROR(INDEX(Input!$C$1:$C$395,MATCH('per Dwelling'!$A34,Input!$A$1:$A$395,0)),"")</f>
        <v>E07000033</v>
      </c>
      <c r="D34" s="64">
        <f>IFERROR(INDEX(Input!$Z$1:$Z$395,MATCH('per Dwelling'!$A34,Input!$A$1:$A$395,0)),"")</f>
        <v>1</v>
      </c>
      <c r="E34" s="74"/>
      <c r="F34" s="74">
        <f>IFERROR(INDEX(Input!$Y:$Y,MATCH('per Dwelling'!$A34,Input!$A$1:$A$395,0)),"")</f>
        <v>0</v>
      </c>
      <c r="G34" s="100"/>
      <c r="H34" s="73" t="str">
        <f>INDEX(Input!$D$1:$D$395,MATCH('per Dwelling'!$A34,Input!$A$1:$A$395,0))</f>
        <v>Bolsover</v>
      </c>
      <c r="I34" s="85">
        <f>IF($D34=2,"NA",INDEX(Input!$A$1:$Z$395,MATCH('per Dwelling'!$A34,Input!$A$1:$A$395,0),MATCH('per Dwelling'!I$2,Input!$A$1:$Z$1,0)))</f>
        <v>8.8290756600168017</v>
      </c>
      <c r="J34" s="86">
        <f>IF($D34=0,"NA",INDEX(Input!$A$1:$Z$395,MATCH('per Dwelling'!$A34,Input!$A$1:$A$395,0),MATCH('per Dwelling'!$J$2,Input!$A$1:$Z$1,0)))</f>
        <v>9.2571894115037754</v>
      </c>
      <c r="K34" s="85">
        <f>IF($D34=2,"NA",INDEX(Input!$A$1:$Z$395,MATCH('per Dwelling'!$A34,Input!$A$1:$A$395,0),MATCH('per Dwelling'!K$2,Input!$A$1:$Z$1,0)))</f>
        <v>36450</v>
      </c>
      <c r="L34" s="86">
        <f>IF($D34=0,"NA",INDEX(Input!$A$1:$Z$395,MATCH('per Dwelling'!$A34,Input!$A$1:$A$395,0),MATCH('per Dwelling'!L$2,Input!$A$1:$Z$1,0)))</f>
        <v>36450</v>
      </c>
      <c r="M34" s="85">
        <f>IF($D34=2,"NA",INDEX(Input!$A$1:$Z$395,MATCH('per Dwelling'!$A34,Input!$A$1:$A$395,0),MATCH('per Dwelling'!M$2,Input!$A$1:$Z$1,0)))</f>
        <v>242.22429794284778</v>
      </c>
      <c r="N34" s="88">
        <f>IF($D34=0,"NA",INDEX(Input!$A$1:$Z$395,MATCH('per Dwelling'!$A34,Input!$A$1:$A$395,0),MATCH('per Dwelling'!$N$2,Input!$A$1:$Z$1,0)))</f>
        <v>253.96953117980178</v>
      </c>
      <c r="O34" s="5"/>
      <c r="P34" s="5"/>
      <c r="Q34" s="5"/>
      <c r="R34" s="5"/>
    </row>
    <row r="35" spans="1:18" ht="16.2" x14ac:dyDescent="0.3">
      <c r="A35" s="73" t="s">
        <v>57</v>
      </c>
      <c r="B35" s="25" t="str">
        <f>INDEX(Input!$B$1:$B$395,MATCH('per Dwelling'!$A35,Input!$A$1:$A$395,0))</f>
        <v>E4201</v>
      </c>
      <c r="C35" s="73" t="str">
        <f>IFERROR(INDEX(Input!$C$1:$C$395,MATCH('per Dwelling'!$A35,Input!$A$1:$A$395,0)),"")</f>
        <v>E08000001</v>
      </c>
      <c r="D35" s="64">
        <f>IFERROR(INDEX(Input!$Z$1:$Z$395,MATCH('per Dwelling'!$A35,Input!$A$1:$A$395,0)),"")</f>
        <v>1</v>
      </c>
      <c r="E35" s="74"/>
      <c r="F35" s="74">
        <f>IFERROR(INDEX(Input!$Y:$Y,MATCH('per Dwelling'!$A35,Input!$A$1:$A$395,0)),"")</f>
        <v>1</v>
      </c>
      <c r="G35" s="100"/>
      <c r="H35" s="73" t="str">
        <f>INDEX(Input!$D$1:$D$395,MATCH('per Dwelling'!$A35,Input!$A$1:$A$395,0))</f>
        <v>Bolton</v>
      </c>
      <c r="I35" s="85">
        <f>IF($D35=2,"NA",INDEX(Input!$A$1:$Z$395,MATCH('per Dwelling'!$A35,Input!$A$1:$A$395,0),MATCH('per Dwelling'!I$2,Input!$A$1:$Z$1,0)))</f>
        <v>214.96541184549454</v>
      </c>
      <c r="J35" s="86">
        <f>IF($D35=0,"NA",INDEX(Input!$A$1:$Z$395,MATCH('per Dwelling'!$A35,Input!$A$1:$A$395,0),MATCH('per Dwelling'!$J$2,Input!$A$1:$Z$1,0)))</f>
        <v>229.32986860307764</v>
      </c>
      <c r="K35" s="85">
        <f>IF($D35=2,"NA",INDEX(Input!$A$1:$Z$395,MATCH('per Dwelling'!$A35,Input!$A$1:$A$395,0),MATCH('per Dwelling'!K$2,Input!$A$1:$Z$1,0)))</f>
        <v>125343</v>
      </c>
      <c r="L35" s="86">
        <f>IF($D35=0,"NA",INDEX(Input!$A$1:$Z$395,MATCH('per Dwelling'!$A35,Input!$A$1:$A$395,0),MATCH('per Dwelling'!L$2,Input!$A$1:$Z$1,0)))</f>
        <v>125343</v>
      </c>
      <c r="M35" s="85">
        <f>IF($D35=2,"NA",INDEX(Input!$A$1:$Z$395,MATCH('per Dwelling'!$A35,Input!$A$1:$A$395,0),MATCH('per Dwelling'!M$2,Input!$A$1:$Z$1,0)))</f>
        <v>1715.0172873275296</v>
      </c>
      <c r="N35" s="88">
        <f>IF($D35=0,"NA",INDEX(Input!$A$1:$Z$395,MATCH('per Dwelling'!$A35,Input!$A$1:$A$395,0),MATCH('per Dwelling'!$N$2,Input!$A$1:$Z$1,0)))</f>
        <v>1829.6184757272256</v>
      </c>
      <c r="O35" s="5"/>
      <c r="P35" s="5"/>
      <c r="Q35" s="5"/>
      <c r="R35" s="5"/>
    </row>
    <row r="36" spans="1:18" ht="16.2" x14ac:dyDescent="0.3">
      <c r="A36" s="73" t="s">
        <v>59</v>
      </c>
      <c r="B36" s="25" t="str">
        <f>INDEX(Input!$B$1:$B$395,MATCH('per Dwelling'!$A36,Input!$A$1:$A$395,0))</f>
        <v>E2531</v>
      </c>
      <c r="C36" s="73" t="str">
        <f>IFERROR(INDEX(Input!$C$1:$C$395,MATCH('per Dwelling'!$A36,Input!$A$1:$A$395,0)),"")</f>
        <v>E07000136</v>
      </c>
      <c r="D36" s="64">
        <f>IFERROR(INDEX(Input!$Z$1:$Z$395,MATCH('per Dwelling'!$A36,Input!$A$1:$A$395,0)),"")</f>
        <v>1</v>
      </c>
      <c r="E36" s="74"/>
      <c r="F36" s="74">
        <f>IFERROR(INDEX(Input!$Y:$Y,MATCH('per Dwelling'!$A36,Input!$A$1:$A$395,0)),"")</f>
        <v>0</v>
      </c>
      <c r="G36" s="100"/>
      <c r="H36" s="73" t="str">
        <f>INDEX(Input!$D$1:$D$395,MATCH('per Dwelling'!$A36,Input!$A$1:$A$395,0))</f>
        <v>Boston</v>
      </c>
      <c r="I36" s="85">
        <f>IF($D36=2,"NA",INDEX(Input!$A$1:$Z$395,MATCH('per Dwelling'!$A36,Input!$A$1:$A$395,0),MATCH('per Dwelling'!I$2,Input!$A$1:$Z$1,0)))</f>
        <v>8.1931480491281992</v>
      </c>
      <c r="J36" s="86">
        <f>IF($D36=0,"NA",INDEX(Input!$A$1:$Z$395,MATCH('per Dwelling'!$A36,Input!$A$1:$A$395,0),MATCH('per Dwelling'!$J$2,Input!$A$1:$Z$1,0)))</f>
        <v>8.5694821119663231</v>
      </c>
      <c r="K36" s="85">
        <f>IF($D36=2,"NA",INDEX(Input!$A$1:$Z$395,MATCH('per Dwelling'!$A36,Input!$A$1:$A$395,0),MATCH('per Dwelling'!K$2,Input!$A$1:$Z$1,0)))</f>
        <v>30226</v>
      </c>
      <c r="L36" s="86">
        <f>IF($D36=0,"NA",INDEX(Input!$A$1:$Z$395,MATCH('per Dwelling'!$A36,Input!$A$1:$A$395,0),MATCH('per Dwelling'!L$2,Input!$A$1:$Z$1,0)))</f>
        <v>30226</v>
      </c>
      <c r="M36" s="85">
        <f>IF($D36=2,"NA",INDEX(Input!$A$1:$Z$395,MATCH('per Dwelling'!$A36,Input!$A$1:$A$395,0),MATCH('per Dwelling'!M$2,Input!$A$1:$Z$1,0)))</f>
        <v>271.06292758314692</v>
      </c>
      <c r="N36" s="88">
        <f>IF($D36=0,"NA",INDEX(Input!$A$1:$Z$395,MATCH('per Dwelling'!$A36,Input!$A$1:$A$395,0),MATCH('per Dwelling'!$N$2,Input!$A$1:$Z$1,0)))</f>
        <v>283.51360126931525</v>
      </c>
      <c r="O36" s="5"/>
      <c r="P36" s="5"/>
      <c r="Q36" s="5"/>
      <c r="R36" s="5"/>
    </row>
    <row r="37" spans="1:18" ht="16.2" x14ac:dyDescent="0.3">
      <c r="A37" s="73" t="s">
        <v>776</v>
      </c>
      <c r="B37" s="25" t="str">
        <f>INDEX(Input!$B$1:$B$395,MATCH('per Dwelling'!$A37,Input!$A$1:$A$395,0))</f>
        <v>E1204</v>
      </c>
      <c r="C37" s="73" t="str">
        <f>IFERROR(INDEX(Input!$C$1:$C$395,MATCH('per Dwelling'!$A37,Input!$A$1:$A$395,0)),"")</f>
        <v>E06000058</v>
      </c>
      <c r="D37" s="64">
        <f>IFERROR(INDEX(Input!$Z$1:$Z$395,MATCH('per Dwelling'!$A37,Input!$A$1:$A$395,0)),"")</f>
        <v>4</v>
      </c>
      <c r="E37" s="74"/>
      <c r="F37" s="74">
        <f>IFERROR(INDEX(Input!$Y:$Y,MATCH('per Dwelling'!$A37,Input!$A$1:$A$395,0)),"")</f>
        <v>0</v>
      </c>
      <c r="G37" s="100"/>
      <c r="H37" s="73" t="str">
        <f>INDEX(Input!$D$1:$D$395,MATCH('per Dwelling'!$A37,Input!$A$1:$A$395,0))</f>
        <v>Bournemouth, Christchurch and Poole</v>
      </c>
      <c r="I37" s="85">
        <f>IF($D37=2,"NA",INDEX(Input!$A$1:$Z$395,MATCH('per Dwelling'!$A37,Input!$A$1:$A$395,0),MATCH('per Dwelling'!I$2,Input!$A$1:$Z$1,0)))</f>
        <v>288.16646915938679</v>
      </c>
      <c r="J37" s="86">
        <f>IF($D37=0,"NA",INDEX(Input!$A$1:$Z$395,MATCH('per Dwelling'!$A37,Input!$A$1:$A$395,0),MATCH('per Dwelling'!$J$2,Input!$A$1:$Z$1,0)))</f>
        <v>306.39224946208157</v>
      </c>
      <c r="K37" s="85">
        <f>IF($D37=2,"NA",INDEX(Input!$A$1:$Z$395,MATCH('per Dwelling'!$A37,Input!$A$1:$A$395,0),MATCH('per Dwelling'!K$2,Input!$A$1:$Z$1,0)))</f>
        <v>185689</v>
      </c>
      <c r="L37" s="86">
        <f>IF($D37=0,"NA",INDEX(Input!$A$1:$Z$395,MATCH('per Dwelling'!$A37,Input!$A$1:$A$395,0),MATCH('per Dwelling'!L$2,Input!$A$1:$Z$1,0)))</f>
        <v>185689</v>
      </c>
      <c r="M37" s="85">
        <f>IF($D37=2,"NA",INDEX(Input!$A$1:$Z$395,MATCH('per Dwelling'!$A37,Input!$A$1:$A$395,0),MATCH('per Dwelling'!M$2,Input!$A$1:$Z$1,0)))</f>
        <v>1551.8768971742365</v>
      </c>
      <c r="N37" s="88">
        <f>IF($D37=0,"NA",INDEX(Input!$A$1:$Z$395,MATCH('per Dwelling'!$A37,Input!$A$1:$A$395,0),MATCH('per Dwelling'!$N$2,Input!$A$1:$Z$1,0)))</f>
        <v>1650.0290779856725</v>
      </c>
      <c r="O37" s="5"/>
      <c r="P37" s="5"/>
      <c r="Q37" s="5"/>
      <c r="R37" s="5"/>
    </row>
    <row r="38" spans="1:18" ht="16.2" x14ac:dyDescent="0.3">
      <c r="A38" s="73" t="s">
        <v>63</v>
      </c>
      <c r="B38" s="25" t="str">
        <f>INDEX(Input!$B$1:$B$395,MATCH('per Dwelling'!$A38,Input!$A$1:$A$395,0))</f>
        <v>E0301</v>
      </c>
      <c r="C38" s="73" t="str">
        <f>IFERROR(INDEX(Input!$C$1:$C$395,MATCH('per Dwelling'!$A38,Input!$A$1:$A$395,0)),"")</f>
        <v>E06000036</v>
      </c>
      <c r="D38" s="64">
        <f>IFERROR(INDEX(Input!$Z$1:$Z$395,MATCH('per Dwelling'!$A38,Input!$A$1:$A$395,0)),"")</f>
        <v>1</v>
      </c>
      <c r="E38" s="74"/>
      <c r="F38" s="74">
        <f>IFERROR(INDEX(Input!$Y:$Y,MATCH('per Dwelling'!$A38,Input!$A$1:$A$395,0)),"")</f>
        <v>0</v>
      </c>
      <c r="G38" s="100"/>
      <c r="H38" s="73" t="str">
        <f>INDEX(Input!$D$1:$D$395,MATCH('per Dwelling'!$A38,Input!$A$1:$A$395,0))</f>
        <v>Bracknell Forest</v>
      </c>
      <c r="I38" s="85">
        <f>IF($D38=2,"NA",INDEX(Input!$A$1:$Z$395,MATCH('per Dwelling'!$A38,Input!$A$1:$A$395,0),MATCH('per Dwelling'!I$2,Input!$A$1:$Z$1,0)))</f>
        <v>81.718020003132665</v>
      </c>
      <c r="J38" s="86">
        <f>IF($D38=0,"NA",INDEX(Input!$A$1:$Z$395,MATCH('per Dwelling'!$A38,Input!$A$1:$A$395,0),MATCH('per Dwelling'!$J$2,Input!$A$1:$Z$1,0)))</f>
        <v>87.386073488896059</v>
      </c>
      <c r="K38" s="85">
        <f>IF($D38=2,"NA",INDEX(Input!$A$1:$Z$395,MATCH('per Dwelling'!$A38,Input!$A$1:$A$395,0),MATCH('per Dwelling'!K$2,Input!$A$1:$Z$1,0)))</f>
        <v>50066</v>
      </c>
      <c r="L38" s="86">
        <f>IF($D38=0,"NA",INDEX(Input!$A$1:$Z$395,MATCH('per Dwelling'!$A38,Input!$A$1:$A$395,0),MATCH('per Dwelling'!L$2,Input!$A$1:$Z$1,0)))</f>
        <v>50066</v>
      </c>
      <c r="M38" s="85">
        <f>IF($D38=2,"NA",INDEX(Input!$A$1:$Z$395,MATCH('per Dwelling'!$A38,Input!$A$1:$A$395,0),MATCH('per Dwelling'!M$2,Input!$A$1:$Z$1,0)))</f>
        <v>1632.2058882901106</v>
      </c>
      <c r="N38" s="88">
        <f>IF($D38=0,"NA",INDEX(Input!$A$1:$Z$395,MATCH('per Dwelling'!$A38,Input!$A$1:$A$395,0),MATCH('per Dwelling'!$N$2,Input!$A$1:$Z$1,0)))</f>
        <v>1745.4175186532989</v>
      </c>
      <c r="O38" s="5"/>
      <c r="P38" s="5"/>
      <c r="Q38" s="5"/>
      <c r="R38" s="5"/>
    </row>
    <row r="39" spans="1:18" ht="16.2" x14ac:dyDescent="0.3">
      <c r="A39" s="73" t="s">
        <v>65</v>
      </c>
      <c r="B39" s="25" t="str">
        <f>INDEX(Input!$B$1:$B$395,MATCH('per Dwelling'!$A39,Input!$A$1:$A$395,0))</f>
        <v>E4701</v>
      </c>
      <c r="C39" s="73" t="str">
        <f>IFERROR(INDEX(Input!$C$1:$C$395,MATCH('per Dwelling'!$A39,Input!$A$1:$A$395,0)),"")</f>
        <v>E08000032</v>
      </c>
      <c r="D39" s="64">
        <f>IFERROR(INDEX(Input!$Z$1:$Z$395,MATCH('per Dwelling'!$A39,Input!$A$1:$A$395,0)),"")</f>
        <v>1</v>
      </c>
      <c r="E39" s="74"/>
      <c r="F39" s="74">
        <f>IFERROR(INDEX(Input!$Y:$Y,MATCH('per Dwelling'!$A39,Input!$A$1:$A$395,0)),"")</f>
        <v>0</v>
      </c>
      <c r="G39" s="100"/>
      <c r="H39" s="73" t="str">
        <f>INDEX(Input!$D$1:$D$395,MATCH('per Dwelling'!$A39,Input!$A$1:$A$395,0))</f>
        <v>Bradford</v>
      </c>
      <c r="I39" s="85">
        <f>IF($D39=2,"NA",INDEX(Input!$A$1:$Z$395,MATCH('per Dwelling'!$A39,Input!$A$1:$A$395,0),MATCH('per Dwelling'!I$2,Input!$A$1:$Z$1,0)))</f>
        <v>402.30680394800987</v>
      </c>
      <c r="J39" s="86">
        <f>IF($D39=0,"NA",INDEX(Input!$A$1:$Z$395,MATCH('per Dwelling'!$A39,Input!$A$1:$A$395,0),MATCH('per Dwelling'!$J$2,Input!$A$1:$Z$1,0)))</f>
        <v>427.90512680071907</v>
      </c>
      <c r="K39" s="85">
        <f>IF($D39=2,"NA",INDEX(Input!$A$1:$Z$395,MATCH('per Dwelling'!$A39,Input!$A$1:$A$395,0),MATCH('per Dwelling'!K$2,Input!$A$1:$Z$1,0)))</f>
        <v>218757</v>
      </c>
      <c r="L39" s="86">
        <f>IF($D39=0,"NA",INDEX(Input!$A$1:$Z$395,MATCH('per Dwelling'!$A39,Input!$A$1:$A$395,0),MATCH('per Dwelling'!L$2,Input!$A$1:$Z$1,0)))</f>
        <v>218757</v>
      </c>
      <c r="M39" s="85">
        <f>IF($D39=2,"NA",INDEX(Input!$A$1:$Z$395,MATCH('per Dwelling'!$A39,Input!$A$1:$A$395,0),MATCH('per Dwelling'!M$2,Input!$A$1:$Z$1,0)))</f>
        <v>1839.0579681930628</v>
      </c>
      <c r="N39" s="88">
        <f>IF($D39=0,"NA",INDEX(Input!$A$1:$Z$395,MATCH('per Dwelling'!$A39,Input!$A$1:$A$395,0),MATCH('per Dwelling'!$N$2,Input!$A$1:$Z$1,0)))</f>
        <v>1956.0751281134733</v>
      </c>
      <c r="O39" s="5"/>
      <c r="P39" s="5"/>
      <c r="Q39" s="5"/>
      <c r="R39" s="5"/>
    </row>
    <row r="40" spans="1:18" ht="16.2" x14ac:dyDescent="0.3">
      <c r="A40" s="73" t="s">
        <v>67</v>
      </c>
      <c r="B40" s="25" t="str">
        <f>INDEX(Input!$B$1:$B$395,MATCH('per Dwelling'!$A40,Input!$A$1:$A$395,0))</f>
        <v>E1532</v>
      </c>
      <c r="C40" s="73" t="str">
        <f>IFERROR(INDEX(Input!$C$1:$C$395,MATCH('per Dwelling'!$A40,Input!$A$1:$A$395,0)),"")</f>
        <v>E07000067</v>
      </c>
      <c r="D40" s="64">
        <f>IFERROR(INDEX(Input!$Z$1:$Z$395,MATCH('per Dwelling'!$A40,Input!$A$1:$A$395,0)),"")</f>
        <v>1</v>
      </c>
      <c r="E40" s="74"/>
      <c r="F40" s="74">
        <f>IFERROR(INDEX(Input!$Y:$Y,MATCH('per Dwelling'!$A40,Input!$A$1:$A$395,0)),"")</f>
        <v>0</v>
      </c>
      <c r="G40" s="100"/>
      <c r="H40" s="73" t="str">
        <f>INDEX(Input!$D$1:$D$395,MATCH('per Dwelling'!$A40,Input!$A$1:$A$395,0))</f>
        <v>Braintree</v>
      </c>
      <c r="I40" s="85">
        <f>IF($D40=2,"NA",INDEX(Input!$A$1:$Z$395,MATCH('per Dwelling'!$A40,Input!$A$1:$A$395,0),MATCH('per Dwelling'!I$2,Input!$A$1:$Z$1,0)))</f>
        <v>14.254746797841239</v>
      </c>
      <c r="J40" s="86">
        <f>IF($D40=0,"NA",INDEX(Input!$A$1:$Z$395,MATCH('per Dwelling'!$A40,Input!$A$1:$A$395,0),MATCH('per Dwelling'!$J$2,Input!$A$1:$Z$1,0)))</f>
        <v>14.390980500278749</v>
      </c>
      <c r="K40" s="85">
        <f>IF($D40=2,"NA",INDEX(Input!$A$1:$Z$395,MATCH('per Dwelling'!$A40,Input!$A$1:$A$395,0),MATCH('per Dwelling'!K$2,Input!$A$1:$Z$1,0)))</f>
        <v>65141</v>
      </c>
      <c r="L40" s="86">
        <f>IF($D40=0,"NA",INDEX(Input!$A$1:$Z$395,MATCH('per Dwelling'!$A40,Input!$A$1:$A$395,0),MATCH('per Dwelling'!L$2,Input!$A$1:$Z$1,0)))</f>
        <v>65141</v>
      </c>
      <c r="M40" s="85">
        <f>IF($D40=2,"NA",INDEX(Input!$A$1:$Z$395,MATCH('per Dwelling'!$A40,Input!$A$1:$A$395,0),MATCH('per Dwelling'!M$2,Input!$A$1:$Z$1,0)))</f>
        <v>218.82910605979706</v>
      </c>
      <c r="N40" s="88">
        <f>IF($D40=0,"NA",INDEX(Input!$A$1:$Z$395,MATCH('per Dwelling'!$A40,Input!$A$1:$A$395,0),MATCH('per Dwelling'!$N$2,Input!$A$1:$Z$1,0)))</f>
        <v>220.92047251774994</v>
      </c>
      <c r="O40" s="5"/>
      <c r="P40" s="5"/>
      <c r="Q40" s="5"/>
      <c r="R40" s="5"/>
    </row>
    <row r="41" spans="1:18" ht="16.2" x14ac:dyDescent="0.3">
      <c r="A41" s="73" t="s">
        <v>69</v>
      </c>
      <c r="B41" s="25" t="str">
        <f>INDEX(Input!$B$1:$B$395,MATCH('per Dwelling'!$A41,Input!$A$1:$A$395,0))</f>
        <v>E2631</v>
      </c>
      <c r="C41" s="73" t="str">
        <f>IFERROR(INDEX(Input!$C$1:$C$395,MATCH('per Dwelling'!$A41,Input!$A$1:$A$395,0)),"")</f>
        <v>E07000143</v>
      </c>
      <c r="D41" s="64">
        <f>IFERROR(INDEX(Input!$Z$1:$Z$395,MATCH('per Dwelling'!$A41,Input!$A$1:$A$395,0)),"")</f>
        <v>1</v>
      </c>
      <c r="E41" s="74"/>
      <c r="F41" s="74">
        <f>IFERROR(INDEX(Input!$Y:$Y,MATCH('per Dwelling'!$A41,Input!$A$1:$A$395,0)),"")</f>
        <v>0</v>
      </c>
      <c r="G41" s="100"/>
      <c r="H41" s="73" t="str">
        <f>INDEX(Input!$D$1:$D$395,MATCH('per Dwelling'!$A41,Input!$A$1:$A$395,0))</f>
        <v>Breckland</v>
      </c>
      <c r="I41" s="85">
        <f>IF($D41=2,"NA",INDEX(Input!$A$1:$Z$395,MATCH('per Dwelling'!$A41,Input!$A$1:$A$395,0),MATCH('per Dwelling'!I$2,Input!$A$1:$Z$1,0)))</f>
        <v>11.329378863783655</v>
      </c>
      <c r="J41" s="86">
        <f>IF($D41=0,"NA",INDEX(Input!$A$1:$Z$395,MATCH('per Dwelling'!$A41,Input!$A$1:$A$395,0),MATCH('per Dwelling'!$J$2,Input!$A$1:$Z$1,0)))</f>
        <v>11.536551658538093</v>
      </c>
      <c r="K41" s="85">
        <f>IF($D41=2,"NA",INDEX(Input!$A$1:$Z$395,MATCH('per Dwelling'!$A41,Input!$A$1:$A$395,0),MATCH('per Dwelling'!K$2,Input!$A$1:$Z$1,0)))</f>
        <v>61658</v>
      </c>
      <c r="L41" s="86">
        <f>IF($D41=0,"NA",INDEX(Input!$A$1:$Z$395,MATCH('per Dwelling'!$A41,Input!$A$1:$A$395,0),MATCH('per Dwelling'!L$2,Input!$A$1:$Z$1,0)))</f>
        <v>61658</v>
      </c>
      <c r="M41" s="85">
        <f>IF($D41=2,"NA",INDEX(Input!$A$1:$Z$395,MATCH('per Dwelling'!$A41,Input!$A$1:$A$395,0),MATCH('per Dwelling'!M$2,Input!$A$1:$Z$1,0)))</f>
        <v>183.74548093975889</v>
      </c>
      <c r="N41" s="88">
        <f>IF($D41=0,"NA",INDEX(Input!$A$1:$Z$395,MATCH('per Dwelling'!$A41,Input!$A$1:$A$395,0),MATCH('per Dwelling'!$N$2,Input!$A$1:$Z$1,0)))</f>
        <v>187.10551199419527</v>
      </c>
      <c r="O41" s="5"/>
      <c r="P41" s="5"/>
      <c r="Q41" s="5"/>
      <c r="R41" s="5"/>
    </row>
    <row r="42" spans="1:18" ht="16.2" x14ac:dyDescent="0.3">
      <c r="A42" s="73" t="s">
        <v>71</v>
      </c>
      <c r="B42" s="25" t="str">
        <f>INDEX(Input!$B$1:$B$395,MATCH('per Dwelling'!$A42,Input!$A$1:$A$395,0))</f>
        <v>E5033</v>
      </c>
      <c r="C42" s="73" t="str">
        <f>IFERROR(INDEX(Input!$C$1:$C$395,MATCH('per Dwelling'!$A42,Input!$A$1:$A$395,0)),"")</f>
        <v>E09000005</v>
      </c>
      <c r="D42" s="64">
        <f>IFERROR(INDEX(Input!$Z$1:$Z$395,MATCH('per Dwelling'!$A42,Input!$A$1:$A$395,0)),"")</f>
        <v>1</v>
      </c>
      <c r="E42" s="74"/>
      <c r="F42" s="74">
        <f>IFERROR(INDEX(Input!$Y:$Y,MATCH('per Dwelling'!$A42,Input!$A$1:$A$395,0)),"")</f>
        <v>0</v>
      </c>
      <c r="G42" s="100"/>
      <c r="H42" s="73" t="str">
        <f>INDEX(Input!$D$1:$D$395,MATCH('per Dwelling'!$A42,Input!$A$1:$A$395,0))</f>
        <v>Brent</v>
      </c>
      <c r="I42" s="85">
        <f>IF($D42=2,"NA",INDEX(Input!$A$1:$Z$395,MATCH('per Dwelling'!$A42,Input!$A$1:$A$395,0),MATCH('per Dwelling'!I$2,Input!$A$1:$Z$1,0)))</f>
        <v>260.28182174435744</v>
      </c>
      <c r="J42" s="86">
        <f>IF($D42=0,"NA",INDEX(Input!$A$1:$Z$395,MATCH('per Dwelling'!$A42,Input!$A$1:$A$395,0),MATCH('per Dwelling'!$J$2,Input!$A$1:$Z$1,0)))</f>
        <v>277.05510745506109</v>
      </c>
      <c r="K42" s="85">
        <f>IF($D42=2,"NA",INDEX(Input!$A$1:$Z$395,MATCH('per Dwelling'!$A42,Input!$A$1:$A$395,0),MATCH('per Dwelling'!K$2,Input!$A$1:$Z$1,0)))</f>
        <v>123420</v>
      </c>
      <c r="L42" s="86">
        <f>IF($D42=0,"NA",INDEX(Input!$A$1:$Z$395,MATCH('per Dwelling'!$A42,Input!$A$1:$A$395,0),MATCH('per Dwelling'!L$2,Input!$A$1:$Z$1,0)))</f>
        <v>123420</v>
      </c>
      <c r="M42" s="85">
        <f>IF($D42=2,"NA",INDEX(Input!$A$1:$Z$395,MATCH('per Dwelling'!$A42,Input!$A$1:$A$395,0),MATCH('per Dwelling'!M$2,Input!$A$1:$Z$1,0)))</f>
        <v>2108.9112116703732</v>
      </c>
      <c r="N42" s="88">
        <f>IF($D42=0,"NA",INDEX(Input!$A$1:$Z$395,MATCH('per Dwelling'!$A42,Input!$A$1:$A$395,0),MATCH('per Dwelling'!$N$2,Input!$A$1:$Z$1,0)))</f>
        <v>2244.8153253529499</v>
      </c>
      <c r="O42" s="5"/>
      <c r="P42" s="5"/>
      <c r="Q42" s="5"/>
      <c r="R42" s="5"/>
    </row>
    <row r="43" spans="1:18" ht="16.2" x14ac:dyDescent="0.3">
      <c r="A43" s="73" t="s">
        <v>73</v>
      </c>
      <c r="B43" s="25" t="str">
        <f>INDEX(Input!$B$1:$B$395,MATCH('per Dwelling'!$A43,Input!$A$1:$A$395,0))</f>
        <v>E1533</v>
      </c>
      <c r="C43" s="73" t="str">
        <f>IFERROR(INDEX(Input!$C$1:$C$395,MATCH('per Dwelling'!$A43,Input!$A$1:$A$395,0)),"")</f>
        <v>E07000068</v>
      </c>
      <c r="D43" s="64">
        <f>IFERROR(INDEX(Input!$Z$1:$Z$395,MATCH('per Dwelling'!$A43,Input!$A$1:$A$395,0)),"")</f>
        <v>1</v>
      </c>
      <c r="E43" s="74"/>
      <c r="F43" s="74">
        <f>IFERROR(INDEX(Input!$Y:$Y,MATCH('per Dwelling'!$A43,Input!$A$1:$A$395,0)),"")</f>
        <v>0</v>
      </c>
      <c r="G43" s="100"/>
      <c r="H43" s="73" t="str">
        <f>INDEX(Input!$D$1:$D$395,MATCH('per Dwelling'!$A43,Input!$A$1:$A$395,0))</f>
        <v>Brentwood</v>
      </c>
      <c r="I43" s="85">
        <f>IF($D43=2,"NA",INDEX(Input!$A$1:$Z$395,MATCH('per Dwelling'!$A43,Input!$A$1:$A$395,0),MATCH('per Dwelling'!I$2,Input!$A$1:$Z$1,0)))</f>
        <v>8.5618819570138402</v>
      </c>
      <c r="J43" s="86">
        <f>IF($D43=0,"NA",INDEX(Input!$A$1:$Z$395,MATCH('per Dwelling'!$A43,Input!$A$1:$A$395,0),MATCH('per Dwelling'!$J$2,Input!$A$1:$Z$1,0)))</f>
        <v>8.8718185120002175</v>
      </c>
      <c r="K43" s="85">
        <f>IF($D43=2,"NA",INDEX(Input!$A$1:$Z$395,MATCH('per Dwelling'!$A43,Input!$A$1:$A$395,0),MATCH('per Dwelling'!K$2,Input!$A$1:$Z$1,0)))</f>
        <v>33834</v>
      </c>
      <c r="L43" s="86">
        <f>IF($D43=0,"NA",INDEX(Input!$A$1:$Z$395,MATCH('per Dwelling'!$A43,Input!$A$1:$A$395,0),MATCH('per Dwelling'!L$2,Input!$A$1:$Z$1,0)))</f>
        <v>33834</v>
      </c>
      <c r="M43" s="85">
        <f>IF($D43=2,"NA",INDEX(Input!$A$1:$Z$395,MATCH('per Dwelling'!$A43,Input!$A$1:$A$395,0),MATCH('per Dwelling'!M$2,Input!$A$1:$Z$1,0)))</f>
        <v>253.05556413707632</v>
      </c>
      <c r="N43" s="88">
        <f>IF($D43=0,"NA",INDEX(Input!$A$1:$Z$395,MATCH('per Dwelling'!$A43,Input!$A$1:$A$395,0),MATCH('per Dwelling'!$N$2,Input!$A$1:$Z$1,0)))</f>
        <v>262.21606998877513</v>
      </c>
      <c r="O43" s="5"/>
      <c r="P43" s="5"/>
      <c r="Q43" s="5"/>
      <c r="R43" s="5"/>
    </row>
    <row r="44" spans="1:18" ht="16.2" x14ac:dyDescent="0.3">
      <c r="A44" s="73" t="s">
        <v>74</v>
      </c>
      <c r="B44" s="25" t="str">
        <f>INDEX(Input!$B$1:$B$395,MATCH('per Dwelling'!$A44,Input!$A$1:$A$395,0))</f>
        <v>E1401</v>
      </c>
      <c r="C44" s="73" t="str">
        <f>IFERROR(INDEX(Input!$C$1:$C$395,MATCH('per Dwelling'!$A44,Input!$A$1:$A$395,0)),"")</f>
        <v>E06000043</v>
      </c>
      <c r="D44" s="64">
        <f>IFERROR(INDEX(Input!$Z$1:$Z$395,MATCH('per Dwelling'!$A44,Input!$A$1:$A$395,0)),"")</f>
        <v>1</v>
      </c>
      <c r="E44" s="74"/>
      <c r="F44" s="74">
        <f>IFERROR(INDEX(Input!$Y:$Y,MATCH('per Dwelling'!$A44,Input!$A$1:$A$395,0)),"")</f>
        <v>0</v>
      </c>
      <c r="G44" s="100"/>
      <c r="H44" s="73" t="str">
        <f>INDEX(Input!$D$1:$D$395,MATCH('per Dwelling'!$A44,Input!$A$1:$A$395,0))</f>
        <v>Brighton And Hove</v>
      </c>
      <c r="I44" s="85">
        <f>IF($D44=2,"NA",INDEX(Input!$A$1:$Z$395,MATCH('per Dwelling'!$A44,Input!$A$1:$A$395,0),MATCH('per Dwelling'!I$2,Input!$A$1:$Z$1,0)))</f>
        <v>223.66770937294442</v>
      </c>
      <c r="J44" s="86">
        <f>IF($D44=0,"NA",INDEX(Input!$A$1:$Z$395,MATCH('per Dwelling'!$A44,Input!$A$1:$A$395,0),MATCH('per Dwelling'!$J$2,Input!$A$1:$Z$1,0)))</f>
        <v>237.31113841246525</v>
      </c>
      <c r="K44" s="85">
        <f>IF($D44=2,"NA",INDEX(Input!$A$1:$Z$395,MATCH('per Dwelling'!$A44,Input!$A$1:$A$395,0),MATCH('per Dwelling'!K$2,Input!$A$1:$Z$1,0)))</f>
        <v>130391</v>
      </c>
      <c r="L44" s="86">
        <f>IF($D44=0,"NA",INDEX(Input!$A$1:$Z$395,MATCH('per Dwelling'!$A44,Input!$A$1:$A$395,0),MATCH('per Dwelling'!L$2,Input!$A$1:$Z$1,0)))</f>
        <v>130391</v>
      </c>
      <c r="M44" s="85">
        <f>IF($D44=2,"NA",INDEX(Input!$A$1:$Z$395,MATCH('per Dwelling'!$A44,Input!$A$1:$A$395,0),MATCH('per Dwelling'!M$2,Input!$A$1:$Z$1,0)))</f>
        <v>1715.3615615567364</v>
      </c>
      <c r="N44" s="88">
        <f>IF($D44=0,"NA",INDEX(Input!$A$1:$Z$395,MATCH('per Dwelling'!$A44,Input!$A$1:$A$395,0),MATCH('per Dwelling'!$N$2,Input!$A$1:$Z$1,0)))</f>
        <v>1819.9963065891452</v>
      </c>
      <c r="O44" s="5"/>
      <c r="P44" s="5"/>
      <c r="Q44" s="5"/>
      <c r="R44" s="5"/>
    </row>
    <row r="45" spans="1:18" ht="16.2" x14ac:dyDescent="0.3">
      <c r="A45" s="73" t="s">
        <v>75</v>
      </c>
      <c r="B45" s="25" t="str">
        <f>INDEX(Input!$B$1:$B$395,MATCH('per Dwelling'!$A45,Input!$A$1:$A$395,0))</f>
        <v>E0102</v>
      </c>
      <c r="C45" s="73" t="str">
        <f>IFERROR(INDEX(Input!$C$1:$C$395,MATCH('per Dwelling'!$A45,Input!$A$1:$A$395,0)),"")</f>
        <v>E06000023</v>
      </c>
      <c r="D45" s="64">
        <f>IFERROR(INDEX(Input!$Z$1:$Z$395,MATCH('per Dwelling'!$A45,Input!$A$1:$A$395,0)),"")</f>
        <v>1</v>
      </c>
      <c r="E45" s="74"/>
      <c r="F45" s="74">
        <f>IFERROR(INDEX(Input!$Y:$Y,MATCH('per Dwelling'!$A45,Input!$A$1:$A$395,0)),"")</f>
        <v>1</v>
      </c>
      <c r="G45" s="100"/>
      <c r="H45" s="73" t="str">
        <f>INDEX(Input!$D$1:$D$395,MATCH('per Dwelling'!$A45,Input!$A$1:$A$395,0))</f>
        <v>Bristol</v>
      </c>
      <c r="I45" s="85">
        <f>IF($D45=2,"NA",INDEX(Input!$A$1:$Z$395,MATCH('per Dwelling'!$A45,Input!$A$1:$A$395,0),MATCH('per Dwelling'!I$2,Input!$A$1:$Z$1,0)))</f>
        <v>362.61188890283074</v>
      </c>
      <c r="J45" s="86">
        <f>IF($D45=0,"NA",INDEX(Input!$A$1:$Z$395,MATCH('per Dwelling'!$A45,Input!$A$1:$A$395,0),MATCH('per Dwelling'!$J$2,Input!$A$1:$Z$1,0)))</f>
        <v>385.19719658572342</v>
      </c>
      <c r="K45" s="85">
        <f>IF($D45=2,"NA",INDEX(Input!$A$1:$Z$395,MATCH('per Dwelling'!$A45,Input!$A$1:$A$395,0),MATCH('per Dwelling'!K$2,Input!$A$1:$Z$1,0)))</f>
        <v>202682</v>
      </c>
      <c r="L45" s="86">
        <f>IF($D45=0,"NA",INDEX(Input!$A$1:$Z$395,MATCH('per Dwelling'!$A45,Input!$A$1:$A$395,0),MATCH('per Dwelling'!L$2,Input!$A$1:$Z$1,0)))</f>
        <v>202682</v>
      </c>
      <c r="M45" s="85">
        <f>IF($D45=2,"NA",INDEX(Input!$A$1:$Z$395,MATCH('per Dwelling'!$A45,Input!$A$1:$A$395,0),MATCH('per Dwelling'!M$2,Input!$A$1:$Z$1,0)))</f>
        <v>1789.068042069995</v>
      </c>
      <c r="N45" s="88">
        <f>IF($D45=0,"NA",INDEX(Input!$A$1:$Z$395,MATCH('per Dwelling'!$A45,Input!$A$1:$A$395,0),MATCH('per Dwelling'!$N$2,Input!$A$1:$Z$1,0)))</f>
        <v>1900.5002742509123</v>
      </c>
      <c r="O45" s="5"/>
      <c r="P45" s="5"/>
      <c r="Q45" s="5"/>
      <c r="R45" s="5"/>
    </row>
    <row r="46" spans="1:18" ht="16.2" x14ac:dyDescent="0.3">
      <c r="A46" s="73" t="s">
        <v>77</v>
      </c>
      <c r="B46" s="25" t="str">
        <f>INDEX(Input!$B$1:$B$395,MATCH('per Dwelling'!$A46,Input!$A$1:$A$395,0))</f>
        <v>E2632</v>
      </c>
      <c r="C46" s="73" t="str">
        <f>IFERROR(INDEX(Input!$C$1:$C$395,MATCH('per Dwelling'!$A46,Input!$A$1:$A$395,0)),"")</f>
        <v>E07000144</v>
      </c>
      <c r="D46" s="64">
        <f>IFERROR(INDEX(Input!$Z$1:$Z$395,MATCH('per Dwelling'!$A46,Input!$A$1:$A$395,0)),"")</f>
        <v>1</v>
      </c>
      <c r="E46" s="74"/>
      <c r="F46" s="74">
        <f>IFERROR(INDEX(Input!$Y:$Y,MATCH('per Dwelling'!$A46,Input!$A$1:$A$395,0)),"")</f>
        <v>0</v>
      </c>
      <c r="G46" s="100"/>
      <c r="H46" s="73" t="str">
        <f>INDEX(Input!$D$1:$D$395,MATCH('per Dwelling'!$A46,Input!$A$1:$A$395,0))</f>
        <v>Broadland</v>
      </c>
      <c r="I46" s="85">
        <f>IF($D46=2,"NA",INDEX(Input!$A$1:$Z$395,MATCH('per Dwelling'!$A46,Input!$A$1:$A$395,0),MATCH('per Dwelling'!I$2,Input!$A$1:$Z$1,0)))</f>
        <v>10.817031864969298</v>
      </c>
      <c r="J46" s="86">
        <f>IF($D46=0,"NA",INDEX(Input!$A$1:$Z$395,MATCH('per Dwelling'!$A46,Input!$A$1:$A$395,0),MATCH('per Dwelling'!$J$2,Input!$A$1:$Z$1,0)))</f>
        <v>11.35321529483033</v>
      </c>
      <c r="K46" s="85">
        <f>IF($D46=2,"NA",INDEX(Input!$A$1:$Z$395,MATCH('per Dwelling'!$A46,Input!$A$1:$A$395,0),MATCH('per Dwelling'!K$2,Input!$A$1:$Z$1,0)))</f>
        <v>58663</v>
      </c>
      <c r="L46" s="86">
        <f>IF($D46=0,"NA",INDEX(Input!$A$1:$Z$395,MATCH('per Dwelling'!$A46,Input!$A$1:$A$395,0),MATCH('per Dwelling'!L$2,Input!$A$1:$Z$1,0)))</f>
        <v>58663</v>
      </c>
      <c r="M46" s="85">
        <f>IF($D46=2,"NA",INDEX(Input!$A$1:$Z$395,MATCH('per Dwelling'!$A46,Input!$A$1:$A$395,0),MATCH('per Dwelling'!M$2,Input!$A$1:$Z$1,0)))</f>
        <v>184.39274951791245</v>
      </c>
      <c r="N46" s="88">
        <f>IF($D46=0,"NA",INDEX(Input!$A$1:$Z$395,MATCH('per Dwelling'!$A46,Input!$A$1:$A$395,0),MATCH('per Dwelling'!$N$2,Input!$A$1:$Z$1,0)))</f>
        <v>193.53281105348054</v>
      </c>
      <c r="O46" s="5"/>
      <c r="P46" s="5"/>
      <c r="Q46" s="5"/>
      <c r="R46" s="5"/>
    </row>
    <row r="47" spans="1:18" ht="16.2" x14ac:dyDescent="0.3">
      <c r="A47" s="73" t="s">
        <v>79</v>
      </c>
      <c r="B47" s="25" t="str">
        <f>INDEX(Input!$B$1:$B$395,MATCH('per Dwelling'!$A47,Input!$A$1:$A$395,0))</f>
        <v>E5034</v>
      </c>
      <c r="C47" s="73" t="str">
        <f>IFERROR(INDEX(Input!$C$1:$C$395,MATCH('per Dwelling'!$A47,Input!$A$1:$A$395,0)),"")</f>
        <v>E09000006</v>
      </c>
      <c r="D47" s="64">
        <f>IFERROR(INDEX(Input!$Z$1:$Z$395,MATCH('per Dwelling'!$A47,Input!$A$1:$A$395,0)),"")</f>
        <v>1</v>
      </c>
      <c r="E47" s="74"/>
      <c r="F47" s="74">
        <f>IFERROR(INDEX(Input!$Y:$Y,MATCH('per Dwelling'!$A47,Input!$A$1:$A$395,0)),"")</f>
        <v>0</v>
      </c>
      <c r="G47" s="100"/>
      <c r="H47" s="73" t="str">
        <f>INDEX(Input!$D$1:$D$395,MATCH('per Dwelling'!$A47,Input!$A$1:$A$395,0))</f>
        <v>Bromley</v>
      </c>
      <c r="I47" s="85">
        <f>IF($D47=2,"NA",INDEX(Input!$A$1:$Z$395,MATCH('per Dwelling'!$A47,Input!$A$1:$A$395,0),MATCH('per Dwelling'!I$2,Input!$A$1:$Z$1,0)))</f>
        <v>211.00917278575506</v>
      </c>
      <c r="J47" s="86">
        <f>IF($D47=0,"NA",INDEX(Input!$A$1:$Z$395,MATCH('per Dwelling'!$A47,Input!$A$1:$A$395,0),MATCH('per Dwelling'!$J$2,Input!$A$1:$Z$1,0)))</f>
        <v>223.67902064170073</v>
      </c>
      <c r="K47" s="85">
        <f>IF($D47=2,"NA",INDEX(Input!$A$1:$Z$395,MATCH('per Dwelling'!$A47,Input!$A$1:$A$395,0),MATCH('per Dwelling'!K$2,Input!$A$1:$Z$1,0)))</f>
        <v>141157</v>
      </c>
      <c r="L47" s="86">
        <f>IF($D47=0,"NA",INDEX(Input!$A$1:$Z$395,MATCH('per Dwelling'!$A47,Input!$A$1:$A$395,0),MATCH('per Dwelling'!L$2,Input!$A$1:$Z$1,0)))</f>
        <v>141157</v>
      </c>
      <c r="M47" s="85">
        <f>IF($D47=2,"NA",INDEX(Input!$A$1:$Z$395,MATCH('per Dwelling'!$A47,Input!$A$1:$A$395,0),MATCH('per Dwelling'!M$2,Input!$A$1:$Z$1,0)))</f>
        <v>1494.8544725784416</v>
      </c>
      <c r="N47" s="88">
        <f>IF($D47=0,"NA",INDEX(Input!$A$1:$Z$395,MATCH('per Dwelling'!$A47,Input!$A$1:$A$395,0),MATCH('per Dwelling'!$N$2,Input!$A$1:$Z$1,0)))</f>
        <v>1584.611607229544</v>
      </c>
      <c r="O47" s="5"/>
      <c r="P47" s="5"/>
      <c r="Q47" s="5"/>
      <c r="R47" s="5"/>
    </row>
    <row r="48" spans="1:18" ht="16.2" x14ac:dyDescent="0.3">
      <c r="A48" s="73" t="s">
        <v>81</v>
      </c>
      <c r="B48" s="25" t="str">
        <f>INDEX(Input!$B$1:$B$395,MATCH('per Dwelling'!$A48,Input!$A$1:$A$395,0))</f>
        <v>E1831</v>
      </c>
      <c r="C48" s="73" t="str">
        <f>IFERROR(INDEX(Input!$C$1:$C$395,MATCH('per Dwelling'!$A48,Input!$A$1:$A$395,0)),"")</f>
        <v>E07000234</v>
      </c>
      <c r="D48" s="64">
        <f>IFERROR(INDEX(Input!$Z$1:$Z$395,MATCH('per Dwelling'!$A48,Input!$A$1:$A$395,0)),"")</f>
        <v>1</v>
      </c>
      <c r="E48" s="74"/>
      <c r="F48" s="74">
        <f>IFERROR(INDEX(Input!$Y:$Y,MATCH('per Dwelling'!$A48,Input!$A$1:$A$395,0)),"")</f>
        <v>0</v>
      </c>
      <c r="G48" s="100"/>
      <c r="H48" s="73" t="str">
        <f>INDEX(Input!$D$1:$D$395,MATCH('per Dwelling'!$A48,Input!$A$1:$A$395,0))</f>
        <v>Bromsgrove</v>
      </c>
      <c r="I48" s="85">
        <f>IF($D48=2,"NA",INDEX(Input!$A$1:$Z$395,MATCH('per Dwelling'!$A48,Input!$A$1:$A$395,0),MATCH('per Dwelling'!I$2,Input!$A$1:$Z$1,0)))</f>
        <v>11.550674431228181</v>
      </c>
      <c r="J48" s="86">
        <f>IF($D48=0,"NA",INDEX(Input!$A$1:$Z$395,MATCH('per Dwelling'!$A48,Input!$A$1:$A$395,0),MATCH('per Dwelling'!$J$2,Input!$A$1:$Z$1,0)))</f>
        <v>12.06891686679527</v>
      </c>
      <c r="K48" s="85">
        <f>IF($D48=2,"NA",INDEX(Input!$A$1:$Z$395,MATCH('per Dwelling'!$A48,Input!$A$1:$A$395,0),MATCH('per Dwelling'!K$2,Input!$A$1:$Z$1,0)))</f>
        <v>41999</v>
      </c>
      <c r="L48" s="86">
        <f>IF($D48=0,"NA",INDEX(Input!$A$1:$Z$395,MATCH('per Dwelling'!$A48,Input!$A$1:$A$395,0),MATCH('per Dwelling'!L$2,Input!$A$1:$Z$1,0)))</f>
        <v>41999</v>
      </c>
      <c r="M48" s="85">
        <f>IF($D48=2,"NA",INDEX(Input!$A$1:$Z$395,MATCH('per Dwelling'!$A48,Input!$A$1:$A$395,0),MATCH('per Dwelling'!M$2,Input!$A$1:$Z$1,0)))</f>
        <v>275.022606043672</v>
      </c>
      <c r="N48" s="88">
        <f>IF($D48=0,"NA",INDEX(Input!$A$1:$Z$395,MATCH('per Dwelling'!$A48,Input!$A$1:$A$395,0),MATCH('per Dwelling'!$N$2,Input!$A$1:$Z$1,0)))</f>
        <v>287.36200544763614</v>
      </c>
      <c r="O48" s="5"/>
      <c r="P48" s="5"/>
      <c r="Q48" s="5"/>
      <c r="R48" s="5"/>
    </row>
    <row r="49" spans="1:18" ht="16.2" x14ac:dyDescent="0.3">
      <c r="A49" s="73" t="s">
        <v>83</v>
      </c>
      <c r="B49" s="25" t="str">
        <f>INDEX(Input!$B$1:$B$395,MATCH('per Dwelling'!$A49,Input!$A$1:$A$395,0))</f>
        <v>E1931</v>
      </c>
      <c r="C49" s="73" t="str">
        <f>IFERROR(INDEX(Input!$C$1:$C$395,MATCH('per Dwelling'!$A49,Input!$A$1:$A$395,0)),"")</f>
        <v>E07000095</v>
      </c>
      <c r="D49" s="64">
        <f>IFERROR(INDEX(Input!$Z$1:$Z$395,MATCH('per Dwelling'!$A49,Input!$A$1:$A$395,0)),"")</f>
        <v>1</v>
      </c>
      <c r="E49" s="74"/>
      <c r="F49" s="74">
        <f>IFERROR(INDEX(Input!$Y:$Y,MATCH('per Dwelling'!$A49,Input!$A$1:$A$395,0)),"")</f>
        <v>0</v>
      </c>
      <c r="G49" s="100"/>
      <c r="H49" s="73" t="str">
        <f>INDEX(Input!$D$1:$D$395,MATCH('per Dwelling'!$A49,Input!$A$1:$A$395,0))</f>
        <v>Broxbourne</v>
      </c>
      <c r="I49" s="85">
        <f>IF($D49=2,"NA",INDEX(Input!$A$1:$Z$395,MATCH('per Dwelling'!$A49,Input!$A$1:$A$395,0),MATCH('per Dwelling'!I$2,Input!$A$1:$Z$1,0)))</f>
        <v>7.6113928503936572</v>
      </c>
      <c r="J49" s="86">
        <f>IF($D49=0,"NA",INDEX(Input!$A$1:$Z$395,MATCH('per Dwelling'!$A49,Input!$A$1:$A$395,0),MATCH('per Dwelling'!$J$2,Input!$A$1:$Z$1,0)))</f>
        <v>7.8856341604648748</v>
      </c>
      <c r="K49" s="85">
        <f>IF($D49=2,"NA",INDEX(Input!$A$1:$Z$395,MATCH('per Dwelling'!$A49,Input!$A$1:$A$395,0),MATCH('per Dwelling'!K$2,Input!$A$1:$Z$1,0)))</f>
        <v>40976</v>
      </c>
      <c r="L49" s="86">
        <f>IF($D49=0,"NA",INDEX(Input!$A$1:$Z$395,MATCH('per Dwelling'!$A49,Input!$A$1:$A$395,0),MATCH('per Dwelling'!L$2,Input!$A$1:$Z$1,0)))</f>
        <v>40976</v>
      </c>
      <c r="M49" s="85">
        <f>IF($D49=2,"NA",INDEX(Input!$A$1:$Z$395,MATCH('per Dwelling'!$A49,Input!$A$1:$A$395,0),MATCH('per Dwelling'!M$2,Input!$A$1:$Z$1,0)))</f>
        <v>185.75246120640514</v>
      </c>
      <c r="N49" s="88">
        <f>IF($D49=0,"NA",INDEX(Input!$A$1:$Z$395,MATCH('per Dwelling'!$A49,Input!$A$1:$A$395,0),MATCH('per Dwelling'!$N$2,Input!$A$1:$Z$1,0)))</f>
        <v>192.44519134285616</v>
      </c>
      <c r="O49" s="5"/>
      <c r="P49" s="5"/>
      <c r="Q49" s="5"/>
      <c r="R49" s="5"/>
    </row>
    <row r="50" spans="1:18" ht="16.2" x14ac:dyDescent="0.3">
      <c r="A50" s="73" t="s">
        <v>85</v>
      </c>
      <c r="B50" s="25" t="str">
        <f>INDEX(Input!$B$1:$B$395,MATCH('per Dwelling'!$A50,Input!$A$1:$A$395,0))</f>
        <v>E3033</v>
      </c>
      <c r="C50" s="73" t="str">
        <f>IFERROR(INDEX(Input!$C$1:$C$395,MATCH('per Dwelling'!$A50,Input!$A$1:$A$395,0)),"")</f>
        <v>E07000172</v>
      </c>
      <c r="D50" s="64">
        <f>IFERROR(INDEX(Input!$Z$1:$Z$395,MATCH('per Dwelling'!$A50,Input!$A$1:$A$395,0)),"")</f>
        <v>1</v>
      </c>
      <c r="E50" s="74"/>
      <c r="F50" s="74">
        <f>IFERROR(INDEX(Input!$Y:$Y,MATCH('per Dwelling'!$A50,Input!$A$1:$A$395,0)),"")</f>
        <v>0</v>
      </c>
      <c r="G50" s="100"/>
      <c r="H50" s="73" t="str">
        <f>INDEX(Input!$D$1:$D$395,MATCH('per Dwelling'!$A50,Input!$A$1:$A$395,0))</f>
        <v>Broxtowe</v>
      </c>
      <c r="I50" s="85">
        <f>IF($D50=2,"NA",INDEX(Input!$A$1:$Z$395,MATCH('per Dwelling'!$A50,Input!$A$1:$A$395,0),MATCH('per Dwelling'!I$2,Input!$A$1:$Z$1,0)))</f>
        <v>8.565881190843692</v>
      </c>
      <c r="J50" s="86">
        <f>IF($D50=0,"NA",INDEX(Input!$A$1:$Z$395,MATCH('per Dwelling'!$A50,Input!$A$1:$A$395,0),MATCH('per Dwelling'!$J$2,Input!$A$1:$Z$1,0)))</f>
        <v>8.8215953479452196</v>
      </c>
      <c r="K50" s="85">
        <f>IF($D50=2,"NA",INDEX(Input!$A$1:$Z$395,MATCH('per Dwelling'!$A50,Input!$A$1:$A$395,0),MATCH('per Dwelling'!K$2,Input!$A$1:$Z$1,0)))</f>
        <v>50480</v>
      </c>
      <c r="L50" s="86">
        <f>IF($D50=0,"NA",INDEX(Input!$A$1:$Z$395,MATCH('per Dwelling'!$A50,Input!$A$1:$A$395,0),MATCH('per Dwelling'!L$2,Input!$A$1:$Z$1,0)))</f>
        <v>50480</v>
      </c>
      <c r="M50" s="85">
        <f>IF($D50=2,"NA",INDEX(Input!$A$1:$Z$395,MATCH('per Dwelling'!$A50,Input!$A$1:$A$395,0),MATCH('per Dwelling'!M$2,Input!$A$1:$Z$1,0)))</f>
        <v>169.688613130818</v>
      </c>
      <c r="N50" s="88">
        <f>IF($D50=0,"NA",INDEX(Input!$A$1:$Z$395,MATCH('per Dwelling'!$A50,Input!$A$1:$A$395,0),MATCH('per Dwelling'!$N$2,Input!$A$1:$Z$1,0)))</f>
        <v>174.75426600525395</v>
      </c>
      <c r="O50" s="5"/>
      <c r="P50" s="5"/>
      <c r="Q50" s="5"/>
      <c r="R50" s="5"/>
    </row>
    <row r="51" spans="1:18" ht="16.2" x14ac:dyDescent="0.3">
      <c r="A51" s="73" t="s">
        <v>87</v>
      </c>
      <c r="B51" s="25" t="str">
        <f>INDEX(Input!$B$1:$B$395,MATCH('per Dwelling'!$A51,Input!$A$1:$A$395,0))</f>
        <v>E0421</v>
      </c>
      <c r="C51" s="73" t="str">
        <f>IFERROR(INDEX(Input!$C$1:$C$395,MATCH('per Dwelling'!$A51,Input!$A$1:$A$395,0)),"")</f>
        <v>E10000002</v>
      </c>
      <c r="D51" s="64">
        <f>IFERROR(INDEX(Input!$Z$1:$Z$395,MATCH('per Dwelling'!$A51,Input!$A$1:$A$395,0)),"")</f>
        <v>0</v>
      </c>
      <c r="E51" s="74"/>
      <c r="F51" s="74">
        <f>IFERROR(INDEX(Input!$Y:$Y,MATCH('per Dwelling'!$A51,Input!$A$1:$A$395,0)),"")</f>
        <v>0</v>
      </c>
      <c r="G51" s="100">
        <v>1</v>
      </c>
      <c r="H51" s="73" t="str">
        <f>INDEX(Input!$D$1:$D$395,MATCH('per Dwelling'!$A51,Input!$A$1:$A$395,0))</f>
        <v>Buckinghamshire</v>
      </c>
      <c r="I51" s="85">
        <f>IF($D51=2,"NA",INDEX(Input!$A$1:$Z$395,MATCH('per Dwelling'!$A51,Input!$A$1:$A$395,0),MATCH('per Dwelling'!I$2,Input!$A$1:$Z$1,0)))</f>
        <v>348.24125665280155</v>
      </c>
      <c r="J51" s="86" t="str">
        <f>IF($D51=0,"NA",INDEX(Input!$A$1:$Z$395,MATCH('per Dwelling'!$A51,Input!$A$1:$A$395,0),MATCH('per Dwelling'!$J$2,Input!$A$1:$Z$1,0)))</f>
        <v>NA</v>
      </c>
      <c r="K51" s="85">
        <f>IF($D51=2,"NA",INDEX(Input!$A$1:$Z$395,MATCH('per Dwelling'!$A51,Input!$A$1:$A$395,0),MATCH('per Dwelling'!K$2,Input!$A$1:$Z$1,0)))</f>
        <v>225953</v>
      </c>
      <c r="L51" s="86" t="str">
        <f>IF($D51=0,"NA",INDEX(Input!$A$1:$Z$395,MATCH('per Dwelling'!$A51,Input!$A$1:$A$395,0),MATCH('per Dwelling'!L$2,Input!$A$1:$Z$1,0)))</f>
        <v>NA</v>
      </c>
      <c r="M51" s="85">
        <f>IF($D51=2,"NA",INDEX(Input!$A$1:$Z$395,MATCH('per Dwelling'!$A51,Input!$A$1:$A$395,0),MATCH('per Dwelling'!M$2,Input!$A$1:$Z$1,0)))</f>
        <v>1541.2110335016644</v>
      </c>
      <c r="N51" s="88" t="str">
        <f>IF($D51=0,"NA",INDEX(Input!$A$1:$Z$395,MATCH('per Dwelling'!$A51,Input!$A$1:$A$395,0),MATCH('per Dwelling'!$N$2,Input!$A$1:$Z$1,0)))</f>
        <v>NA</v>
      </c>
      <c r="O51" s="5"/>
      <c r="P51" s="5"/>
      <c r="Q51" s="5"/>
      <c r="R51" s="5"/>
    </row>
    <row r="52" spans="1:18" ht="16.2" x14ac:dyDescent="0.3">
      <c r="A52" s="73" t="s">
        <v>1598</v>
      </c>
      <c r="B52" s="25" t="str">
        <f>INDEX(Input!$B$1:$B$395,MATCH('per Dwelling'!$A52,Input!$A$1:$A$395,0))</f>
        <v>E0402</v>
      </c>
      <c r="C52" s="73" t="str">
        <f>IFERROR(INDEX(Input!$C$1:$C$395,MATCH('per Dwelling'!$A52,Input!$A$1:$A$395,0)),"")</f>
        <v>E06000060</v>
      </c>
      <c r="D52" s="64">
        <f>IFERROR(INDEX(Input!$Z$1:$Z$395,MATCH('per Dwelling'!$A52,Input!$A$1:$A$395,0)),"")</f>
        <v>2</v>
      </c>
      <c r="E52" s="74"/>
      <c r="F52" s="74">
        <f>IFERROR(INDEX(Input!$Y:$Y,MATCH('per Dwelling'!$A52,Input!$A$1:$A$395,0)),"")</f>
        <v>0</v>
      </c>
      <c r="G52" s="100">
        <v>1</v>
      </c>
      <c r="H52" s="73" t="str">
        <f>INDEX(Input!$D$1:$D$395,MATCH('per Dwelling'!$A52,Input!$A$1:$A$395,0))</f>
        <v>Buckinghamshire Council</v>
      </c>
      <c r="I52" s="85" t="str">
        <f>IF($D52=2,"NA",INDEX(Input!$A$1:$Z$395,MATCH('per Dwelling'!$A52,Input!$A$1:$A$395,0),MATCH('per Dwelling'!I$2,Input!$A$1:$Z$1,0)))</f>
        <v>NA</v>
      </c>
      <c r="J52" s="86">
        <f>IF($D52=0,"NA",INDEX(Input!$A$1:$Z$395,MATCH('per Dwelling'!$A52,Input!$A$1:$A$395,0),MATCH('per Dwelling'!$J$2,Input!$A$1:$Z$1,0)))</f>
        <v>429.47717950847255</v>
      </c>
      <c r="K52" s="85" t="str">
        <f>IF($D52=2,"NA",INDEX(Input!$A$1:$Z$395,MATCH('per Dwelling'!$A52,Input!$A$1:$A$395,0),MATCH('per Dwelling'!K$2,Input!$A$1:$Z$1,0)))</f>
        <v>NA</v>
      </c>
      <c r="L52" s="86">
        <f>IF($D52=0,"NA",INDEX(Input!$A$1:$Z$395,MATCH('per Dwelling'!$A52,Input!$A$1:$A$395,0),MATCH('per Dwelling'!L$2,Input!$A$1:$Z$1,0)))</f>
        <v>225953</v>
      </c>
      <c r="M52" s="85" t="str">
        <f>IF($D52=2,"NA",INDEX(Input!$A$1:$Z$395,MATCH('per Dwelling'!$A52,Input!$A$1:$A$395,0),MATCH('per Dwelling'!M$2,Input!$A$1:$Z$1,0)))</f>
        <v>NA</v>
      </c>
      <c r="N52" s="88">
        <f>IF($D52=0,"NA",INDEX(Input!$A$1:$Z$395,MATCH('per Dwelling'!$A52,Input!$A$1:$A$395,0),MATCH('per Dwelling'!$N$2,Input!$A$1:$Z$1,0)))</f>
        <v>1900.7367882191099</v>
      </c>
      <c r="O52" s="5"/>
      <c r="P52" s="5"/>
      <c r="Q52" s="5"/>
      <c r="R52" s="5"/>
    </row>
    <row r="53" spans="1:18" ht="16.2" x14ac:dyDescent="0.3">
      <c r="A53" s="73" t="s">
        <v>89</v>
      </c>
      <c r="B53" s="25" t="str">
        <f>INDEX(Input!$B$1:$B$395,MATCH('per Dwelling'!$A53,Input!$A$1:$A$395,0))</f>
        <v>E6104</v>
      </c>
      <c r="C53" s="73" t="str">
        <f>IFERROR(INDEX(Input!$C$1:$C$395,MATCH('per Dwelling'!$A53,Input!$A$1:$A$395,0)),"")</f>
        <v>E31000004</v>
      </c>
      <c r="D53" s="64">
        <f>IFERROR(INDEX(Input!$Z$1:$Z$395,MATCH('per Dwelling'!$A53,Input!$A$1:$A$395,0)),"")</f>
        <v>1</v>
      </c>
      <c r="E53" s="74"/>
      <c r="F53" s="74">
        <f>IFERROR(INDEX(Input!$Y:$Y,MATCH('per Dwelling'!$A53,Input!$A$1:$A$395,0)),"")</f>
        <v>0</v>
      </c>
      <c r="G53" s="100"/>
      <c r="H53" s="73" t="str">
        <f>INDEX(Input!$D$1:$D$395,MATCH('per Dwelling'!$A53,Input!$A$1:$A$395,0))</f>
        <v>Buckinghamshire Fire</v>
      </c>
      <c r="I53" s="85">
        <f>IF($D53=2,"NA",INDEX(Input!$A$1:$Z$395,MATCH('per Dwelling'!$A53,Input!$A$1:$A$395,0),MATCH('per Dwelling'!I$2,Input!$A$1:$Z$1,0)))</f>
        <v>27.229377193722257</v>
      </c>
      <c r="J53" s="86">
        <f>IF($D53=0,"NA",INDEX(Input!$A$1:$Z$395,MATCH('per Dwelling'!$A53,Input!$A$1:$A$395,0),MATCH('per Dwelling'!$J$2,Input!$A$1:$Z$1,0)))</f>
        <v>28.099012347185827</v>
      </c>
      <c r="K53" s="85">
        <f>IF($D53=2,"NA",INDEX(Input!$A$1:$Z$395,MATCH('per Dwelling'!$A53,Input!$A$1:$A$395,0),MATCH('per Dwelling'!K$2,Input!$A$1:$Z$1,0)))</f>
        <v>339387</v>
      </c>
      <c r="L53" s="86">
        <f>IF($D53=0,"NA",INDEX(Input!$A$1:$Z$395,MATCH('per Dwelling'!$A53,Input!$A$1:$A$395,0),MATCH('per Dwelling'!L$2,Input!$A$1:$Z$1,0)))</f>
        <v>339387</v>
      </c>
      <c r="M53" s="85">
        <f>IF($D53=2,"NA",INDEX(Input!$A$1:$Z$395,MATCH('per Dwelling'!$A53,Input!$A$1:$A$395,0),MATCH('per Dwelling'!M$2,Input!$A$1:$Z$1,0)))</f>
        <v>80.23105538433191</v>
      </c>
      <c r="N53" s="88">
        <f>IF($D53=0,"NA",INDEX(Input!$A$1:$Z$395,MATCH('per Dwelling'!$A53,Input!$A$1:$A$395,0),MATCH('per Dwelling'!$N$2,Input!$A$1:$Z$1,0)))</f>
        <v>82.793425638536036</v>
      </c>
      <c r="O53" s="5"/>
      <c r="P53" s="5"/>
      <c r="Q53" s="5"/>
      <c r="R53" s="5"/>
    </row>
    <row r="54" spans="1:18" ht="16.2" x14ac:dyDescent="0.3">
      <c r="A54" s="73" t="s">
        <v>91</v>
      </c>
      <c r="B54" s="25" t="str">
        <f>INDEX(Input!$B$1:$B$395,MATCH('per Dwelling'!$A54,Input!$A$1:$A$395,0))</f>
        <v>E2333</v>
      </c>
      <c r="C54" s="73" t="str">
        <f>IFERROR(INDEX(Input!$C$1:$C$395,MATCH('per Dwelling'!$A54,Input!$A$1:$A$395,0)),"")</f>
        <v>E07000117</v>
      </c>
      <c r="D54" s="64">
        <f>IFERROR(INDEX(Input!$Z$1:$Z$395,MATCH('per Dwelling'!$A54,Input!$A$1:$A$395,0)),"")</f>
        <v>1</v>
      </c>
      <c r="E54" s="74"/>
      <c r="F54" s="74">
        <f>IFERROR(INDEX(Input!$Y:$Y,MATCH('per Dwelling'!$A54,Input!$A$1:$A$395,0)),"")</f>
        <v>0</v>
      </c>
      <c r="G54" s="100"/>
      <c r="H54" s="73" t="str">
        <f>INDEX(Input!$D$1:$D$395,MATCH('per Dwelling'!$A54,Input!$A$1:$A$395,0))</f>
        <v>Burnley</v>
      </c>
      <c r="I54" s="85">
        <f>IF($D54=2,"NA",INDEX(Input!$A$1:$Z$395,MATCH('per Dwelling'!$A54,Input!$A$1:$A$395,0),MATCH('per Dwelling'!I$2,Input!$A$1:$Z$1,0)))</f>
        <v>13.516519827989894</v>
      </c>
      <c r="J54" s="86">
        <f>IF($D54=0,"NA",INDEX(Input!$A$1:$Z$395,MATCH('per Dwelling'!$A54,Input!$A$1:$A$395,0),MATCH('per Dwelling'!$J$2,Input!$A$1:$Z$1,0)))</f>
        <v>13.996015641931985</v>
      </c>
      <c r="K54" s="85">
        <f>IF($D54=2,"NA",INDEX(Input!$A$1:$Z$395,MATCH('per Dwelling'!$A54,Input!$A$1:$A$395,0),MATCH('per Dwelling'!K$2,Input!$A$1:$Z$1,0)))</f>
        <v>41756</v>
      </c>
      <c r="L54" s="86">
        <f>IF($D54=0,"NA",INDEX(Input!$A$1:$Z$395,MATCH('per Dwelling'!$A54,Input!$A$1:$A$395,0),MATCH('per Dwelling'!L$2,Input!$A$1:$Z$1,0)))</f>
        <v>41756</v>
      </c>
      <c r="M54" s="85">
        <f>IF($D54=2,"NA",INDEX(Input!$A$1:$Z$395,MATCH('per Dwelling'!$A54,Input!$A$1:$A$395,0),MATCH('per Dwelling'!M$2,Input!$A$1:$Z$1,0)))</f>
        <v>323.7024578022295</v>
      </c>
      <c r="N54" s="88">
        <f>IF($D54=0,"NA",INDEX(Input!$A$1:$Z$395,MATCH('per Dwelling'!$A54,Input!$A$1:$A$395,0),MATCH('per Dwelling'!$N$2,Input!$A$1:$Z$1,0)))</f>
        <v>335.18573718584116</v>
      </c>
      <c r="O54" s="5"/>
      <c r="P54" s="5"/>
      <c r="Q54" s="5"/>
      <c r="R54" s="5"/>
    </row>
    <row r="55" spans="1:18" ht="16.2" x14ac:dyDescent="0.3">
      <c r="A55" s="73" t="s">
        <v>93</v>
      </c>
      <c r="B55" s="25" t="str">
        <f>INDEX(Input!$B$1:$B$395,MATCH('per Dwelling'!$A55,Input!$A$1:$A$395,0))</f>
        <v>E4202</v>
      </c>
      <c r="C55" s="73" t="str">
        <f>IFERROR(INDEX(Input!$C$1:$C$395,MATCH('per Dwelling'!$A55,Input!$A$1:$A$395,0)),"")</f>
        <v>E08000002</v>
      </c>
      <c r="D55" s="64">
        <f>IFERROR(INDEX(Input!$Z$1:$Z$395,MATCH('per Dwelling'!$A55,Input!$A$1:$A$395,0)),"")</f>
        <v>1</v>
      </c>
      <c r="E55" s="74"/>
      <c r="F55" s="74">
        <f>IFERROR(INDEX(Input!$Y:$Y,MATCH('per Dwelling'!$A55,Input!$A$1:$A$395,0)),"")</f>
        <v>1</v>
      </c>
      <c r="G55" s="100"/>
      <c r="H55" s="73" t="str">
        <f>INDEX(Input!$D$1:$D$395,MATCH('per Dwelling'!$A55,Input!$A$1:$A$395,0))</f>
        <v>Bury</v>
      </c>
      <c r="I55" s="85">
        <f>IF($D55=2,"NA",INDEX(Input!$A$1:$Z$395,MATCH('per Dwelling'!$A55,Input!$A$1:$A$395,0),MATCH('per Dwelling'!I$2,Input!$A$1:$Z$1,0)))</f>
        <v>135.62249274358965</v>
      </c>
      <c r="J55" s="86">
        <f>IF($D55=0,"NA",INDEX(Input!$A$1:$Z$395,MATCH('per Dwelling'!$A55,Input!$A$1:$A$395,0),MATCH('per Dwelling'!$J$2,Input!$A$1:$Z$1,0)))</f>
        <v>143.84060883095674</v>
      </c>
      <c r="K55" s="85">
        <f>IF($D55=2,"NA",INDEX(Input!$A$1:$Z$395,MATCH('per Dwelling'!$A55,Input!$A$1:$A$395,0),MATCH('per Dwelling'!K$2,Input!$A$1:$Z$1,0)))</f>
        <v>84111</v>
      </c>
      <c r="L55" s="86">
        <f>IF($D55=0,"NA",INDEX(Input!$A$1:$Z$395,MATCH('per Dwelling'!$A55,Input!$A$1:$A$395,0),MATCH('per Dwelling'!L$2,Input!$A$1:$Z$1,0)))</f>
        <v>84111</v>
      </c>
      <c r="M55" s="85">
        <f>IF($D55=2,"NA",INDEX(Input!$A$1:$Z$395,MATCH('per Dwelling'!$A55,Input!$A$1:$A$395,0),MATCH('per Dwelling'!M$2,Input!$A$1:$Z$1,0)))</f>
        <v>1612.4227835073848</v>
      </c>
      <c r="N55" s="88">
        <f>IF($D55=0,"NA",INDEX(Input!$A$1:$Z$395,MATCH('per Dwelling'!$A55,Input!$A$1:$A$395,0),MATCH('per Dwelling'!$N$2,Input!$A$1:$Z$1,0)))</f>
        <v>1710.1283878560084</v>
      </c>
      <c r="O55" s="5"/>
      <c r="P55" s="5"/>
      <c r="Q55" s="5"/>
      <c r="R55" s="5"/>
    </row>
    <row r="56" spans="1:18" ht="16.2" x14ac:dyDescent="0.3">
      <c r="A56" s="73" t="s">
        <v>95</v>
      </c>
      <c r="B56" s="25" t="str">
        <f>INDEX(Input!$B$1:$B$395,MATCH('per Dwelling'!$A56,Input!$A$1:$A$395,0))</f>
        <v>E4702</v>
      </c>
      <c r="C56" s="73" t="str">
        <f>IFERROR(INDEX(Input!$C$1:$C$395,MATCH('per Dwelling'!$A56,Input!$A$1:$A$395,0)),"")</f>
        <v>E08000033</v>
      </c>
      <c r="D56" s="64">
        <f>IFERROR(INDEX(Input!$Z$1:$Z$395,MATCH('per Dwelling'!$A56,Input!$A$1:$A$395,0)),"")</f>
        <v>1</v>
      </c>
      <c r="E56" s="74"/>
      <c r="F56" s="74">
        <f>IFERROR(INDEX(Input!$Y:$Y,MATCH('per Dwelling'!$A56,Input!$A$1:$A$395,0)),"")</f>
        <v>0</v>
      </c>
      <c r="G56" s="100"/>
      <c r="H56" s="73" t="str">
        <f>INDEX(Input!$D$1:$D$395,MATCH('per Dwelling'!$A56,Input!$A$1:$A$395,0))</f>
        <v>Calderdale</v>
      </c>
      <c r="I56" s="85">
        <f>IF($D56=2,"NA",INDEX(Input!$A$1:$Z$395,MATCH('per Dwelling'!$A56,Input!$A$1:$A$395,0),MATCH('per Dwelling'!I$2,Input!$A$1:$Z$1,0)))</f>
        <v>153.20566522519616</v>
      </c>
      <c r="J56" s="86">
        <f>IF($D56=0,"NA",INDEX(Input!$A$1:$Z$395,MATCH('per Dwelling'!$A56,Input!$A$1:$A$395,0),MATCH('per Dwelling'!$J$2,Input!$A$1:$Z$1,0)))</f>
        <v>163.04799973680619</v>
      </c>
      <c r="K56" s="85">
        <f>IF($D56=2,"NA",INDEX(Input!$A$1:$Z$395,MATCH('per Dwelling'!$A56,Input!$A$1:$A$395,0),MATCH('per Dwelling'!K$2,Input!$A$1:$Z$1,0)))</f>
        <v>95617</v>
      </c>
      <c r="L56" s="86">
        <f>IF($D56=0,"NA",INDEX(Input!$A$1:$Z$395,MATCH('per Dwelling'!$A56,Input!$A$1:$A$395,0),MATCH('per Dwelling'!L$2,Input!$A$1:$Z$1,0)))</f>
        <v>95617</v>
      </c>
      <c r="M56" s="85">
        <f>IF($D56=2,"NA",INDEX(Input!$A$1:$Z$395,MATCH('per Dwelling'!$A56,Input!$A$1:$A$395,0),MATCH('per Dwelling'!M$2,Input!$A$1:$Z$1,0)))</f>
        <v>1602.2847948084143</v>
      </c>
      <c r="N56" s="88">
        <f>IF($D56=0,"NA",INDEX(Input!$A$1:$Z$395,MATCH('per Dwelling'!$A56,Input!$A$1:$A$395,0),MATCH('per Dwelling'!$N$2,Input!$A$1:$Z$1,0)))</f>
        <v>1705.2197803403808</v>
      </c>
      <c r="O56" s="5"/>
      <c r="P56" s="5"/>
      <c r="Q56" s="5"/>
      <c r="R56" s="5"/>
    </row>
    <row r="57" spans="1:18" ht="16.2" x14ac:dyDescent="0.3">
      <c r="A57" s="73" t="s">
        <v>97</v>
      </c>
      <c r="B57" s="25" t="str">
        <f>INDEX(Input!$B$1:$B$395,MATCH('per Dwelling'!$A57,Input!$A$1:$A$395,0))</f>
        <v>E0531</v>
      </c>
      <c r="C57" s="73" t="str">
        <f>IFERROR(INDEX(Input!$C$1:$C$395,MATCH('per Dwelling'!$A57,Input!$A$1:$A$395,0)),"")</f>
        <v>E07000008</v>
      </c>
      <c r="D57" s="64">
        <f>IFERROR(INDEX(Input!$Z$1:$Z$395,MATCH('per Dwelling'!$A57,Input!$A$1:$A$395,0)),"")</f>
        <v>1</v>
      </c>
      <c r="E57" s="74"/>
      <c r="F57" s="74">
        <f>IFERROR(INDEX(Input!$Y:$Y,MATCH('per Dwelling'!$A57,Input!$A$1:$A$395,0)),"")</f>
        <v>0</v>
      </c>
      <c r="G57" s="100"/>
      <c r="H57" s="73" t="str">
        <f>INDEX(Input!$D$1:$D$395,MATCH('per Dwelling'!$A57,Input!$A$1:$A$395,0))</f>
        <v>Cambridge</v>
      </c>
      <c r="I57" s="85">
        <f>IF($D57=2,"NA",INDEX(Input!$A$1:$Z$395,MATCH('per Dwelling'!$A57,Input!$A$1:$A$395,0),MATCH('per Dwelling'!I$2,Input!$A$1:$Z$1,0)))</f>
        <v>18.472478821801374</v>
      </c>
      <c r="J57" s="86">
        <f>IF($D57=0,"NA",INDEX(Input!$A$1:$Z$395,MATCH('per Dwelling'!$A57,Input!$A$1:$A$395,0),MATCH('per Dwelling'!$J$2,Input!$A$1:$Z$1,0)))</f>
        <v>18.401885290504381</v>
      </c>
      <c r="K57" s="85">
        <f>IF($D57=2,"NA",INDEX(Input!$A$1:$Z$395,MATCH('per Dwelling'!$A57,Input!$A$1:$A$395,0),MATCH('per Dwelling'!K$2,Input!$A$1:$Z$1,0)))</f>
        <v>57969</v>
      </c>
      <c r="L57" s="86">
        <f>IF($D57=0,"NA",INDEX(Input!$A$1:$Z$395,MATCH('per Dwelling'!$A57,Input!$A$1:$A$395,0),MATCH('per Dwelling'!L$2,Input!$A$1:$Z$1,0)))</f>
        <v>57969</v>
      </c>
      <c r="M57" s="85">
        <f>IF($D57=2,"NA",INDEX(Input!$A$1:$Z$395,MATCH('per Dwelling'!$A57,Input!$A$1:$A$395,0),MATCH('per Dwelling'!M$2,Input!$A$1:$Z$1,0)))</f>
        <v>318.66133315740097</v>
      </c>
      <c r="N57" s="88">
        <f>IF($D57=0,"NA",INDEX(Input!$A$1:$Z$395,MATCH('per Dwelling'!$A57,Input!$A$1:$A$395,0),MATCH('per Dwelling'!$N$2,Input!$A$1:$Z$1,0)))</f>
        <v>317.44355242464735</v>
      </c>
      <c r="O57" s="5"/>
      <c r="P57" s="5"/>
      <c r="Q57" s="5"/>
      <c r="R57" s="5"/>
    </row>
    <row r="58" spans="1:18" ht="16.2" x14ac:dyDescent="0.3">
      <c r="A58" s="73" t="s">
        <v>99</v>
      </c>
      <c r="B58" s="25" t="str">
        <f>INDEX(Input!$B$1:$B$395,MATCH('per Dwelling'!$A58,Input!$A$1:$A$395,0))</f>
        <v>E0521</v>
      </c>
      <c r="C58" s="73" t="str">
        <f>IFERROR(INDEX(Input!$C$1:$C$395,MATCH('per Dwelling'!$A58,Input!$A$1:$A$395,0)),"")</f>
        <v>E10000003</v>
      </c>
      <c r="D58" s="64">
        <f>IFERROR(INDEX(Input!$Z$1:$Z$395,MATCH('per Dwelling'!$A58,Input!$A$1:$A$395,0)),"")</f>
        <v>1</v>
      </c>
      <c r="E58" s="74"/>
      <c r="F58" s="74">
        <f>IFERROR(INDEX(Input!$Y:$Y,MATCH('per Dwelling'!$A58,Input!$A$1:$A$395,0)),"")</f>
        <v>0</v>
      </c>
      <c r="G58" s="100"/>
      <c r="H58" s="73" t="str">
        <f>INDEX(Input!$D$1:$D$395,MATCH('per Dwelling'!$A58,Input!$A$1:$A$395,0))</f>
        <v>Cambridgeshire</v>
      </c>
      <c r="I58" s="85">
        <f>IF($D58=2,"NA",INDEX(Input!$A$1:$Z$395,MATCH('per Dwelling'!$A58,Input!$A$1:$A$395,0),MATCH('per Dwelling'!I$2,Input!$A$1:$Z$1,0)))</f>
        <v>386.1003436915405</v>
      </c>
      <c r="J58" s="86">
        <f>IF($D58=0,"NA",INDEX(Input!$A$1:$Z$395,MATCH('per Dwelling'!$A58,Input!$A$1:$A$395,0),MATCH('per Dwelling'!$J$2,Input!$A$1:$Z$1,0)))</f>
        <v>412.80647948720457</v>
      </c>
      <c r="K58" s="85">
        <f>IF($D58=2,"NA",INDEX(Input!$A$1:$Z$395,MATCH('per Dwelling'!$A58,Input!$A$1:$A$395,0),MATCH('per Dwelling'!K$2,Input!$A$1:$Z$1,0)))</f>
        <v>286843</v>
      </c>
      <c r="L58" s="86">
        <f>IF($D58=0,"NA",INDEX(Input!$A$1:$Z$395,MATCH('per Dwelling'!$A58,Input!$A$1:$A$395,0),MATCH('per Dwelling'!L$2,Input!$A$1:$Z$1,0)))</f>
        <v>286843</v>
      </c>
      <c r="M58" s="85">
        <f>IF($D58=2,"NA",INDEX(Input!$A$1:$Z$395,MATCH('per Dwelling'!$A58,Input!$A$1:$A$395,0),MATCH('per Dwelling'!M$2,Input!$A$1:$Z$1,0)))</f>
        <v>1346.0336968011786</v>
      </c>
      <c r="N58" s="88">
        <f>IF($D58=0,"NA",INDEX(Input!$A$1:$Z$395,MATCH('per Dwelling'!$A58,Input!$A$1:$A$395,0),MATCH('per Dwelling'!$N$2,Input!$A$1:$Z$1,0)))</f>
        <v>1439.1373660406723</v>
      </c>
      <c r="O58" s="5"/>
      <c r="P58" s="5"/>
      <c r="Q58" s="5"/>
      <c r="R58" s="5"/>
    </row>
    <row r="59" spans="1:18" ht="16.2" x14ac:dyDescent="0.3">
      <c r="A59" s="73" t="s">
        <v>101</v>
      </c>
      <c r="B59" s="25" t="str">
        <f>INDEX(Input!$B$1:$B$395,MATCH('per Dwelling'!$A59,Input!$A$1:$A$395,0))</f>
        <v>E6105</v>
      </c>
      <c r="C59" s="73" t="str">
        <f>IFERROR(INDEX(Input!$C$1:$C$395,MATCH('per Dwelling'!$A59,Input!$A$1:$A$395,0)),"")</f>
        <v>E31000005</v>
      </c>
      <c r="D59" s="64">
        <f>IFERROR(INDEX(Input!$Z$1:$Z$395,MATCH('per Dwelling'!$A59,Input!$A$1:$A$395,0)),"")</f>
        <v>1</v>
      </c>
      <c r="E59" s="74"/>
      <c r="F59" s="74">
        <f>IFERROR(INDEX(Input!$Y:$Y,MATCH('per Dwelling'!$A59,Input!$A$1:$A$395,0)),"")</f>
        <v>0</v>
      </c>
      <c r="G59" s="100"/>
      <c r="H59" s="73" t="str">
        <f>INDEX(Input!$D$1:$D$395,MATCH('per Dwelling'!$A59,Input!$A$1:$A$395,0))</f>
        <v>Cambridgeshire Fire</v>
      </c>
      <c r="I59" s="85">
        <f>IF($D59=2,"NA",INDEX(Input!$A$1:$Z$395,MATCH('per Dwelling'!$A59,Input!$A$1:$A$395,0),MATCH('per Dwelling'!I$2,Input!$A$1:$Z$1,0)))</f>
        <v>29.101194840592136</v>
      </c>
      <c r="J59" s="86">
        <f>IF($D59=0,"NA",INDEX(Input!$A$1:$Z$395,MATCH('per Dwelling'!$A59,Input!$A$1:$A$395,0),MATCH('per Dwelling'!$J$2,Input!$A$1:$Z$1,0)))</f>
        <v>30.050391370828329</v>
      </c>
      <c r="K59" s="85">
        <f>IF($D59=2,"NA",INDEX(Input!$A$1:$Z$395,MATCH('per Dwelling'!$A59,Input!$A$1:$A$395,0),MATCH('per Dwelling'!K$2,Input!$A$1:$Z$1,0)))</f>
        <v>372936</v>
      </c>
      <c r="L59" s="86">
        <f>IF($D59=0,"NA",INDEX(Input!$A$1:$Z$395,MATCH('per Dwelling'!$A59,Input!$A$1:$A$395,0),MATCH('per Dwelling'!L$2,Input!$A$1:$Z$1,0)))</f>
        <v>372936</v>
      </c>
      <c r="M59" s="85">
        <f>IF($D59=2,"NA",INDEX(Input!$A$1:$Z$395,MATCH('per Dwelling'!$A59,Input!$A$1:$A$395,0),MATCH('per Dwelling'!M$2,Input!$A$1:$Z$1,0)))</f>
        <v>78.032678101851616</v>
      </c>
      <c r="N59" s="88">
        <f>IF($D59=0,"NA",INDEX(Input!$A$1:$Z$395,MATCH('per Dwelling'!$A59,Input!$A$1:$A$395,0),MATCH('per Dwelling'!$N$2,Input!$A$1:$Z$1,0)))</f>
        <v>80.577877627336406</v>
      </c>
      <c r="O59" s="5"/>
      <c r="P59" s="5"/>
      <c r="Q59" s="5"/>
      <c r="R59" s="5"/>
    </row>
    <row r="60" spans="1:18" ht="16.2" x14ac:dyDescent="0.3">
      <c r="A60" s="73" t="s">
        <v>103</v>
      </c>
      <c r="B60" s="25" t="str">
        <f>INDEX(Input!$B$1:$B$395,MATCH('per Dwelling'!$A60,Input!$A$1:$A$395,0))</f>
        <v>E5011</v>
      </c>
      <c r="C60" s="73" t="str">
        <f>IFERROR(INDEX(Input!$C$1:$C$395,MATCH('per Dwelling'!$A60,Input!$A$1:$A$395,0)),"")</f>
        <v>E09000007</v>
      </c>
      <c r="D60" s="64">
        <f>IFERROR(INDEX(Input!$Z$1:$Z$395,MATCH('per Dwelling'!$A60,Input!$A$1:$A$395,0)),"")</f>
        <v>1</v>
      </c>
      <c r="E60" s="74"/>
      <c r="F60" s="74">
        <f>IFERROR(INDEX(Input!$Y:$Y,MATCH('per Dwelling'!$A60,Input!$A$1:$A$395,0)),"")</f>
        <v>0</v>
      </c>
      <c r="G60" s="100"/>
      <c r="H60" s="73" t="str">
        <f>INDEX(Input!$D$1:$D$395,MATCH('per Dwelling'!$A60,Input!$A$1:$A$395,0))</f>
        <v>Camden</v>
      </c>
      <c r="I60" s="85">
        <f>IF($D60=2,"NA",INDEX(Input!$A$1:$Z$395,MATCH('per Dwelling'!$A60,Input!$A$1:$A$395,0),MATCH('per Dwelling'!I$2,Input!$A$1:$Z$1,0)))</f>
        <v>247.54117397973323</v>
      </c>
      <c r="J60" s="86">
        <f>IF($D60=0,"NA",INDEX(Input!$A$1:$Z$395,MATCH('per Dwelling'!$A60,Input!$A$1:$A$395,0),MATCH('per Dwelling'!$J$2,Input!$A$1:$Z$1,0)))</f>
        <v>262.69137811028264</v>
      </c>
      <c r="K60" s="85">
        <f>IF($D60=2,"NA",INDEX(Input!$A$1:$Z$395,MATCH('per Dwelling'!$A60,Input!$A$1:$A$395,0),MATCH('per Dwelling'!K$2,Input!$A$1:$Z$1,0)))</f>
        <v>110950</v>
      </c>
      <c r="L60" s="86">
        <f>IF($D60=0,"NA",INDEX(Input!$A$1:$Z$395,MATCH('per Dwelling'!$A60,Input!$A$1:$A$395,0),MATCH('per Dwelling'!L$2,Input!$A$1:$Z$1,0)))</f>
        <v>110950</v>
      </c>
      <c r="M60" s="85">
        <f>IF($D60=2,"NA",INDEX(Input!$A$1:$Z$395,MATCH('per Dwelling'!$A60,Input!$A$1:$A$395,0),MATCH('per Dwelling'!M$2,Input!$A$1:$Z$1,0)))</f>
        <v>2231.1056690377036</v>
      </c>
      <c r="N60" s="88">
        <f>IF($D60=0,"NA",INDEX(Input!$A$1:$Z$395,MATCH('per Dwelling'!$A60,Input!$A$1:$A$395,0),MATCH('per Dwelling'!$N$2,Input!$A$1:$Z$1,0)))</f>
        <v>2367.6555034725789</v>
      </c>
      <c r="O60" s="5"/>
      <c r="P60" s="5"/>
      <c r="Q60" s="5"/>
      <c r="R60" s="5"/>
    </row>
    <row r="61" spans="1:18" ht="16.2" x14ac:dyDescent="0.3">
      <c r="A61" s="73" t="s">
        <v>105</v>
      </c>
      <c r="B61" s="25" t="str">
        <f>INDEX(Input!$B$1:$B$395,MATCH('per Dwelling'!$A61,Input!$A$1:$A$395,0))</f>
        <v>E3431</v>
      </c>
      <c r="C61" s="73" t="str">
        <f>IFERROR(INDEX(Input!$C$1:$C$395,MATCH('per Dwelling'!$A61,Input!$A$1:$A$395,0)),"")</f>
        <v>E07000192</v>
      </c>
      <c r="D61" s="64">
        <f>IFERROR(INDEX(Input!$Z$1:$Z$395,MATCH('per Dwelling'!$A61,Input!$A$1:$A$395,0)),"")</f>
        <v>1</v>
      </c>
      <c r="E61" s="74"/>
      <c r="F61" s="74">
        <f>IFERROR(INDEX(Input!$Y:$Y,MATCH('per Dwelling'!$A61,Input!$A$1:$A$395,0)),"")</f>
        <v>0</v>
      </c>
      <c r="G61" s="100"/>
      <c r="H61" s="73" t="str">
        <f>INDEX(Input!$D$1:$D$395,MATCH('per Dwelling'!$A61,Input!$A$1:$A$395,0))</f>
        <v>Cannock Chase</v>
      </c>
      <c r="I61" s="85">
        <f>IF($D61=2,"NA",INDEX(Input!$A$1:$Z$395,MATCH('per Dwelling'!$A61,Input!$A$1:$A$395,0),MATCH('per Dwelling'!I$2,Input!$A$1:$Z$1,0)))</f>
        <v>10.799922118127606</v>
      </c>
      <c r="J61" s="86">
        <f>IF($D61=0,"NA",INDEX(Input!$A$1:$Z$395,MATCH('per Dwelling'!$A61,Input!$A$1:$A$395,0),MATCH('per Dwelling'!$J$2,Input!$A$1:$Z$1,0)))</f>
        <v>11.172779896782767</v>
      </c>
      <c r="K61" s="85">
        <f>IF($D61=2,"NA",INDEX(Input!$A$1:$Z$395,MATCH('per Dwelling'!$A61,Input!$A$1:$A$395,0),MATCH('per Dwelling'!K$2,Input!$A$1:$Z$1,0)))</f>
        <v>44031</v>
      </c>
      <c r="L61" s="86">
        <f>IF($D61=0,"NA",INDEX(Input!$A$1:$Z$395,MATCH('per Dwelling'!$A61,Input!$A$1:$A$395,0),MATCH('per Dwelling'!L$2,Input!$A$1:$Z$1,0)))</f>
        <v>44031</v>
      </c>
      <c r="M61" s="85">
        <f>IF($D61=2,"NA",INDEX(Input!$A$1:$Z$395,MATCH('per Dwelling'!$A61,Input!$A$1:$A$395,0),MATCH('per Dwelling'!M$2,Input!$A$1:$Z$1,0)))</f>
        <v>245.27996452789188</v>
      </c>
      <c r="N61" s="88">
        <f>IF($D61=0,"NA",INDEX(Input!$A$1:$Z$395,MATCH('per Dwelling'!$A61,Input!$A$1:$A$395,0),MATCH('per Dwelling'!$N$2,Input!$A$1:$Z$1,0)))</f>
        <v>253.74803880862953</v>
      </c>
      <c r="O61" s="5"/>
      <c r="P61" s="5"/>
      <c r="Q61" s="5"/>
      <c r="R61" s="5"/>
    </row>
    <row r="62" spans="1:18" ht="16.2" x14ac:dyDescent="0.3">
      <c r="A62" s="73" t="s">
        <v>107</v>
      </c>
      <c r="B62" s="25" t="str">
        <f>INDEX(Input!$B$1:$B$395,MATCH('per Dwelling'!$A62,Input!$A$1:$A$395,0))</f>
        <v>E2232</v>
      </c>
      <c r="C62" s="73" t="str">
        <f>IFERROR(INDEX(Input!$C$1:$C$395,MATCH('per Dwelling'!$A62,Input!$A$1:$A$395,0)),"")</f>
        <v>E07000106</v>
      </c>
      <c r="D62" s="64">
        <f>IFERROR(INDEX(Input!$Z$1:$Z$395,MATCH('per Dwelling'!$A62,Input!$A$1:$A$395,0)),"")</f>
        <v>1</v>
      </c>
      <c r="E62" s="74"/>
      <c r="F62" s="74">
        <f>IFERROR(INDEX(Input!$Y:$Y,MATCH('per Dwelling'!$A62,Input!$A$1:$A$395,0)),"")</f>
        <v>0</v>
      </c>
      <c r="G62" s="100"/>
      <c r="H62" s="73" t="str">
        <f>INDEX(Input!$D$1:$D$395,MATCH('per Dwelling'!$A62,Input!$A$1:$A$395,0))</f>
        <v>Canterbury</v>
      </c>
      <c r="I62" s="85">
        <f>IF($D62=2,"NA",INDEX(Input!$A$1:$Z$395,MATCH('per Dwelling'!$A62,Input!$A$1:$A$395,0),MATCH('per Dwelling'!I$2,Input!$A$1:$Z$1,0)))</f>
        <v>17.139230039860283</v>
      </c>
      <c r="J62" s="86">
        <f>IF($D62=0,"NA",INDEX(Input!$A$1:$Z$395,MATCH('per Dwelling'!$A62,Input!$A$1:$A$395,0),MATCH('per Dwelling'!$J$2,Input!$A$1:$Z$1,0)))</f>
        <v>17.564263484687977</v>
      </c>
      <c r="K62" s="85">
        <f>IF($D62=2,"NA",INDEX(Input!$A$1:$Z$395,MATCH('per Dwelling'!$A62,Input!$A$1:$A$395,0),MATCH('per Dwelling'!K$2,Input!$A$1:$Z$1,0)))</f>
        <v>68553</v>
      </c>
      <c r="L62" s="86">
        <f>IF($D62=0,"NA",INDEX(Input!$A$1:$Z$395,MATCH('per Dwelling'!$A62,Input!$A$1:$A$395,0),MATCH('per Dwelling'!L$2,Input!$A$1:$Z$1,0)))</f>
        <v>68553</v>
      </c>
      <c r="M62" s="85">
        <f>IF($D62=2,"NA",INDEX(Input!$A$1:$Z$395,MATCH('per Dwelling'!$A62,Input!$A$1:$A$395,0),MATCH('per Dwelling'!M$2,Input!$A$1:$Z$1,0)))</f>
        <v>250.01429609003665</v>
      </c>
      <c r="N62" s="88">
        <f>IF($D62=0,"NA",INDEX(Input!$A$1:$Z$395,MATCH('per Dwelling'!$A62,Input!$A$1:$A$395,0),MATCH('per Dwelling'!$N$2,Input!$A$1:$Z$1,0)))</f>
        <v>256.21436676276716</v>
      </c>
      <c r="O62" s="5"/>
      <c r="P62" s="5"/>
      <c r="Q62" s="5"/>
      <c r="R62" s="5"/>
    </row>
    <row r="63" spans="1:18" ht="16.2" x14ac:dyDescent="0.3">
      <c r="A63" s="73" t="s">
        <v>109</v>
      </c>
      <c r="B63" s="25" t="str">
        <f>INDEX(Input!$B$1:$B$395,MATCH('per Dwelling'!$A63,Input!$A$1:$A$395,0))</f>
        <v>E0933</v>
      </c>
      <c r="C63" s="73" t="str">
        <f>IFERROR(INDEX(Input!$C$1:$C$395,MATCH('per Dwelling'!$A63,Input!$A$1:$A$395,0)),"")</f>
        <v>E07000028</v>
      </c>
      <c r="D63" s="64">
        <f>IFERROR(INDEX(Input!$Z$1:$Z$395,MATCH('per Dwelling'!$A63,Input!$A$1:$A$395,0)),"")</f>
        <v>1</v>
      </c>
      <c r="E63" s="74"/>
      <c r="F63" s="74">
        <f>IFERROR(INDEX(Input!$Y:$Y,MATCH('per Dwelling'!$A63,Input!$A$1:$A$395,0)),"")</f>
        <v>0</v>
      </c>
      <c r="G63" s="100"/>
      <c r="H63" s="73" t="str">
        <f>INDEX(Input!$D$1:$D$395,MATCH('per Dwelling'!$A63,Input!$A$1:$A$395,0))</f>
        <v>Carlisle</v>
      </c>
      <c r="I63" s="85">
        <f>IF($D63=2,"NA",INDEX(Input!$A$1:$Z$395,MATCH('per Dwelling'!$A63,Input!$A$1:$A$395,0),MATCH('per Dwelling'!I$2,Input!$A$1:$Z$1,0)))</f>
        <v>12.320794221776291</v>
      </c>
      <c r="J63" s="86">
        <f>IF($D63=0,"NA",INDEX(Input!$A$1:$Z$395,MATCH('per Dwelling'!$A63,Input!$A$1:$A$395,0),MATCH('per Dwelling'!$J$2,Input!$A$1:$Z$1,0)))</f>
        <v>12.62567538002431</v>
      </c>
      <c r="K63" s="85">
        <f>IF($D63=2,"NA",INDEX(Input!$A$1:$Z$395,MATCH('per Dwelling'!$A63,Input!$A$1:$A$395,0),MATCH('per Dwelling'!K$2,Input!$A$1:$Z$1,0)))</f>
        <v>52865</v>
      </c>
      <c r="L63" s="86">
        <f>IF($D63=0,"NA",INDEX(Input!$A$1:$Z$395,MATCH('per Dwelling'!$A63,Input!$A$1:$A$395,0),MATCH('per Dwelling'!L$2,Input!$A$1:$Z$1,0)))</f>
        <v>52865</v>
      </c>
      <c r="M63" s="85">
        <f>IF($D63=2,"NA",INDEX(Input!$A$1:$Z$395,MATCH('per Dwelling'!$A63,Input!$A$1:$A$395,0),MATCH('per Dwelling'!M$2,Input!$A$1:$Z$1,0)))</f>
        <v>233.0614626269988</v>
      </c>
      <c r="N63" s="88">
        <f>IF($D63=0,"NA",INDEX(Input!$A$1:$Z$395,MATCH('per Dwelling'!$A63,Input!$A$1:$A$395,0),MATCH('per Dwelling'!$N$2,Input!$A$1:$Z$1,0)))</f>
        <v>238.82862725857012</v>
      </c>
      <c r="O63" s="5"/>
      <c r="P63" s="5"/>
      <c r="Q63" s="5"/>
      <c r="R63" s="5"/>
    </row>
    <row r="64" spans="1:18" ht="16.2" x14ac:dyDescent="0.3">
      <c r="A64" s="73" t="s">
        <v>111</v>
      </c>
      <c r="B64" s="25" t="str">
        <f>INDEX(Input!$B$1:$B$395,MATCH('per Dwelling'!$A64,Input!$A$1:$A$395,0))</f>
        <v>E1534</v>
      </c>
      <c r="C64" s="73" t="str">
        <f>IFERROR(INDEX(Input!$C$1:$C$395,MATCH('per Dwelling'!$A64,Input!$A$1:$A$395,0)),"")</f>
        <v>E07000069</v>
      </c>
      <c r="D64" s="64">
        <f>IFERROR(INDEX(Input!$Z$1:$Z$395,MATCH('per Dwelling'!$A64,Input!$A$1:$A$395,0)),"")</f>
        <v>1</v>
      </c>
      <c r="E64" s="74"/>
      <c r="F64" s="74">
        <f>IFERROR(INDEX(Input!$Y:$Y,MATCH('per Dwelling'!$A64,Input!$A$1:$A$395,0)),"")</f>
        <v>0</v>
      </c>
      <c r="G64" s="100"/>
      <c r="H64" s="73" t="str">
        <f>INDEX(Input!$D$1:$D$395,MATCH('per Dwelling'!$A64,Input!$A$1:$A$395,0))</f>
        <v>Castle Point</v>
      </c>
      <c r="I64" s="85">
        <f>IF($D64=2,"NA",INDEX(Input!$A$1:$Z$395,MATCH('per Dwelling'!$A64,Input!$A$1:$A$395,0),MATCH('per Dwelling'!I$2,Input!$A$1:$Z$1,0)))</f>
        <v>10.812486115572858</v>
      </c>
      <c r="J64" s="86">
        <f>IF($D64=0,"NA",INDEX(Input!$A$1:$Z$395,MATCH('per Dwelling'!$A64,Input!$A$1:$A$395,0),MATCH('per Dwelling'!$J$2,Input!$A$1:$Z$1,0)))</f>
        <v>10.775028362344418</v>
      </c>
      <c r="K64" s="85">
        <f>IF($D64=2,"NA",INDEX(Input!$A$1:$Z$395,MATCH('per Dwelling'!$A64,Input!$A$1:$A$395,0),MATCH('per Dwelling'!K$2,Input!$A$1:$Z$1,0)))</f>
        <v>38843</v>
      </c>
      <c r="L64" s="86">
        <f>IF($D64=0,"NA",INDEX(Input!$A$1:$Z$395,MATCH('per Dwelling'!$A64,Input!$A$1:$A$395,0),MATCH('per Dwelling'!L$2,Input!$A$1:$Z$1,0)))</f>
        <v>38843</v>
      </c>
      <c r="M64" s="85">
        <f>IF($D64=2,"NA",INDEX(Input!$A$1:$Z$395,MATCH('per Dwelling'!$A64,Input!$A$1:$A$395,0),MATCH('per Dwelling'!M$2,Input!$A$1:$Z$1,0)))</f>
        <v>278.36382657294388</v>
      </c>
      <c r="N64" s="88">
        <f>IF($D64=0,"NA",INDEX(Input!$A$1:$Z$395,MATCH('per Dwelling'!$A64,Input!$A$1:$A$395,0),MATCH('per Dwelling'!$N$2,Input!$A$1:$Z$1,0)))</f>
        <v>277.39948928621419</v>
      </c>
      <c r="O64" s="5"/>
      <c r="P64" s="5"/>
      <c r="Q64" s="5"/>
      <c r="R64" s="5"/>
    </row>
    <row r="65" spans="1:18" ht="16.2" x14ac:dyDescent="0.3">
      <c r="A65" s="73" t="s">
        <v>113</v>
      </c>
      <c r="B65" s="25" t="str">
        <f>INDEX(Input!$B$1:$B$395,MATCH('per Dwelling'!$A65,Input!$A$1:$A$395,0))</f>
        <v>E0203</v>
      </c>
      <c r="C65" s="73" t="str">
        <f>IFERROR(INDEX(Input!$C$1:$C$395,MATCH('per Dwelling'!$A65,Input!$A$1:$A$395,0)),"")</f>
        <v>E06000056</v>
      </c>
      <c r="D65" s="64">
        <f>IFERROR(INDEX(Input!$Z$1:$Z$395,MATCH('per Dwelling'!$A65,Input!$A$1:$A$395,0)),"")</f>
        <v>1</v>
      </c>
      <c r="E65" s="74"/>
      <c r="F65" s="74">
        <f>IFERROR(INDEX(Input!$Y:$Y,MATCH('per Dwelling'!$A65,Input!$A$1:$A$395,0)),"")</f>
        <v>0</v>
      </c>
      <c r="G65" s="100"/>
      <c r="H65" s="73" t="str">
        <f>INDEX(Input!$D$1:$D$395,MATCH('per Dwelling'!$A65,Input!$A$1:$A$395,0))</f>
        <v>Central Bedfordshire</v>
      </c>
      <c r="I65" s="85">
        <f>IF($D65=2,"NA",INDEX(Input!$A$1:$Z$395,MATCH('per Dwelling'!$A65,Input!$A$1:$A$395,0),MATCH('per Dwelling'!I$2,Input!$A$1:$Z$1,0)))</f>
        <v>198.64596890451028</v>
      </c>
      <c r="J65" s="86">
        <f>IF($D65=0,"NA",INDEX(Input!$A$1:$Z$395,MATCH('per Dwelling'!$A65,Input!$A$1:$A$395,0),MATCH('per Dwelling'!$J$2,Input!$A$1:$Z$1,0)))</f>
        <v>213.68901821674828</v>
      </c>
      <c r="K65" s="85">
        <f>IF($D65=2,"NA",INDEX(Input!$A$1:$Z$395,MATCH('per Dwelling'!$A65,Input!$A$1:$A$395,0),MATCH('per Dwelling'!K$2,Input!$A$1:$Z$1,0)))</f>
        <v>121711</v>
      </c>
      <c r="L65" s="86">
        <f>IF($D65=0,"NA",INDEX(Input!$A$1:$Z$395,MATCH('per Dwelling'!$A65,Input!$A$1:$A$395,0),MATCH('per Dwelling'!L$2,Input!$A$1:$Z$1,0)))</f>
        <v>121711</v>
      </c>
      <c r="M65" s="85">
        <f>IF($D65=2,"NA",INDEX(Input!$A$1:$Z$395,MATCH('per Dwelling'!$A65,Input!$A$1:$A$395,0),MATCH('per Dwelling'!M$2,Input!$A$1:$Z$1,0)))</f>
        <v>1632.1118789962311</v>
      </c>
      <c r="N65" s="88">
        <f>IF($D65=0,"NA",INDEX(Input!$A$1:$Z$395,MATCH('per Dwelling'!$A65,Input!$A$1:$A$395,0),MATCH('per Dwelling'!$N$2,Input!$A$1:$Z$1,0)))</f>
        <v>1755.7083436727023</v>
      </c>
      <c r="O65" s="5"/>
      <c r="P65" s="5"/>
      <c r="Q65" s="5"/>
      <c r="R65" s="5"/>
    </row>
    <row r="66" spans="1:18" ht="16.2" x14ac:dyDescent="0.3">
      <c r="A66" s="73" t="s">
        <v>115</v>
      </c>
      <c r="B66" s="25" t="str">
        <f>INDEX(Input!$B$1:$B$395,MATCH('per Dwelling'!$A66,Input!$A$1:$A$395,0))</f>
        <v>E2432</v>
      </c>
      <c r="C66" s="73" t="str">
        <f>IFERROR(INDEX(Input!$C$1:$C$395,MATCH('per Dwelling'!$A66,Input!$A$1:$A$395,0)),"")</f>
        <v>E07000130</v>
      </c>
      <c r="D66" s="64">
        <f>IFERROR(INDEX(Input!$Z$1:$Z$395,MATCH('per Dwelling'!$A66,Input!$A$1:$A$395,0)),"")</f>
        <v>1</v>
      </c>
      <c r="E66" s="74"/>
      <c r="F66" s="74">
        <f>IFERROR(INDEX(Input!$Y:$Y,MATCH('per Dwelling'!$A66,Input!$A$1:$A$395,0)),"")</f>
        <v>0</v>
      </c>
      <c r="G66" s="100"/>
      <c r="H66" s="73" t="str">
        <f>INDEX(Input!$D$1:$D$395,MATCH('per Dwelling'!$A66,Input!$A$1:$A$395,0))</f>
        <v>Charnwood</v>
      </c>
      <c r="I66" s="85">
        <f>IF($D66=2,"NA",INDEX(Input!$A$1:$Z$395,MATCH('per Dwelling'!$A66,Input!$A$1:$A$395,0),MATCH('per Dwelling'!I$2,Input!$A$1:$Z$1,0)))</f>
        <v>16.364058924618213</v>
      </c>
      <c r="J66" s="86">
        <f>IF($D66=0,"NA",INDEX(Input!$A$1:$Z$395,MATCH('per Dwelling'!$A66,Input!$A$1:$A$395,0),MATCH('per Dwelling'!$J$2,Input!$A$1:$Z$1,0)))</f>
        <v>17.305937372807982</v>
      </c>
      <c r="K66" s="85">
        <f>IF($D66=2,"NA",INDEX(Input!$A$1:$Z$395,MATCH('per Dwelling'!$A66,Input!$A$1:$A$395,0),MATCH('per Dwelling'!K$2,Input!$A$1:$Z$1,0)))</f>
        <v>75572</v>
      </c>
      <c r="L66" s="86">
        <f>IF($D66=0,"NA",INDEX(Input!$A$1:$Z$395,MATCH('per Dwelling'!$A66,Input!$A$1:$A$395,0),MATCH('per Dwelling'!L$2,Input!$A$1:$Z$1,0)))</f>
        <v>75572</v>
      </c>
      <c r="M66" s="85">
        <f>IF($D66=2,"NA",INDEX(Input!$A$1:$Z$395,MATCH('per Dwelling'!$A66,Input!$A$1:$A$395,0),MATCH('per Dwelling'!M$2,Input!$A$1:$Z$1,0)))</f>
        <v>216.53600440134196</v>
      </c>
      <c r="N66" s="88">
        <f>IF($D66=0,"NA",INDEX(Input!$A$1:$Z$395,MATCH('per Dwelling'!$A66,Input!$A$1:$A$395,0),MATCH('per Dwelling'!$N$2,Input!$A$1:$Z$1,0)))</f>
        <v>228.99933008002941</v>
      </c>
      <c r="O66" s="5"/>
      <c r="P66" s="5"/>
      <c r="Q66" s="5"/>
      <c r="R66" s="5"/>
    </row>
    <row r="67" spans="1:18" ht="16.2" x14ac:dyDescent="0.3">
      <c r="A67" s="73" t="s">
        <v>117</v>
      </c>
      <c r="B67" s="25" t="str">
        <f>INDEX(Input!$B$1:$B$395,MATCH('per Dwelling'!$A67,Input!$A$1:$A$395,0))</f>
        <v>E1535</v>
      </c>
      <c r="C67" s="73" t="str">
        <f>IFERROR(INDEX(Input!$C$1:$C$395,MATCH('per Dwelling'!$A67,Input!$A$1:$A$395,0)),"")</f>
        <v>E07000070</v>
      </c>
      <c r="D67" s="64">
        <f>IFERROR(INDEX(Input!$Z$1:$Z$395,MATCH('per Dwelling'!$A67,Input!$A$1:$A$395,0)),"")</f>
        <v>1</v>
      </c>
      <c r="E67" s="74"/>
      <c r="F67" s="74">
        <f>IFERROR(INDEX(Input!$Y:$Y,MATCH('per Dwelling'!$A67,Input!$A$1:$A$395,0)),"")</f>
        <v>0</v>
      </c>
      <c r="G67" s="100"/>
      <c r="H67" s="73" t="str">
        <f>INDEX(Input!$D$1:$D$395,MATCH('per Dwelling'!$A67,Input!$A$1:$A$395,0))</f>
        <v>Chelmsford</v>
      </c>
      <c r="I67" s="85">
        <f>IF($D67=2,"NA",INDEX(Input!$A$1:$Z$395,MATCH('per Dwelling'!$A67,Input!$A$1:$A$395,0),MATCH('per Dwelling'!I$2,Input!$A$1:$Z$1,0)))</f>
        <v>20.213148168619576</v>
      </c>
      <c r="J67" s="86">
        <f>IF($D67=0,"NA",INDEX(Input!$A$1:$Z$395,MATCH('per Dwelling'!$A67,Input!$A$1:$A$395,0),MATCH('per Dwelling'!$J$2,Input!$A$1:$Z$1,0)))</f>
        <v>21.462733487117291</v>
      </c>
      <c r="K67" s="85">
        <f>IF($D67=2,"NA",INDEX(Input!$A$1:$Z$395,MATCH('per Dwelling'!$A67,Input!$A$1:$A$395,0),MATCH('per Dwelling'!K$2,Input!$A$1:$Z$1,0)))</f>
        <v>76712</v>
      </c>
      <c r="L67" s="86">
        <f>IF($D67=0,"NA",INDEX(Input!$A$1:$Z$395,MATCH('per Dwelling'!$A67,Input!$A$1:$A$395,0),MATCH('per Dwelling'!L$2,Input!$A$1:$Z$1,0)))</f>
        <v>76712</v>
      </c>
      <c r="M67" s="85">
        <f>IF($D67=2,"NA",INDEX(Input!$A$1:$Z$395,MATCH('per Dwelling'!$A67,Input!$A$1:$A$395,0),MATCH('per Dwelling'!M$2,Input!$A$1:$Z$1,0)))</f>
        <v>263.49395360073493</v>
      </c>
      <c r="N67" s="88">
        <f>IF($D67=0,"NA",INDEX(Input!$A$1:$Z$395,MATCH('per Dwelling'!$A67,Input!$A$1:$A$395,0),MATCH('per Dwelling'!$N$2,Input!$A$1:$Z$1,0)))</f>
        <v>279.78326059961012</v>
      </c>
      <c r="O67" s="5"/>
      <c r="P67" s="5"/>
      <c r="Q67" s="5"/>
      <c r="R67" s="5"/>
    </row>
    <row r="68" spans="1:18" ht="16.2" x14ac:dyDescent="0.3">
      <c r="A68" s="73" t="s">
        <v>119</v>
      </c>
      <c r="B68" s="25" t="str">
        <f>INDEX(Input!$B$1:$B$395,MATCH('per Dwelling'!$A68,Input!$A$1:$A$395,0))</f>
        <v>E1631</v>
      </c>
      <c r="C68" s="73" t="str">
        <f>IFERROR(INDEX(Input!$C$1:$C$395,MATCH('per Dwelling'!$A68,Input!$A$1:$A$395,0)),"")</f>
        <v>E07000078</v>
      </c>
      <c r="D68" s="64">
        <f>IFERROR(INDEX(Input!$Z$1:$Z$395,MATCH('per Dwelling'!$A68,Input!$A$1:$A$395,0)),"")</f>
        <v>1</v>
      </c>
      <c r="E68" s="74"/>
      <c r="F68" s="74">
        <f>IFERROR(INDEX(Input!$Y:$Y,MATCH('per Dwelling'!$A68,Input!$A$1:$A$395,0)),"")</f>
        <v>0</v>
      </c>
      <c r="G68" s="100"/>
      <c r="H68" s="73" t="str">
        <f>INDEX(Input!$D$1:$D$395,MATCH('per Dwelling'!$A68,Input!$A$1:$A$395,0))</f>
        <v>Cheltenham</v>
      </c>
      <c r="I68" s="85">
        <f>IF($D68=2,"NA",INDEX(Input!$A$1:$Z$395,MATCH('per Dwelling'!$A68,Input!$A$1:$A$395,0),MATCH('per Dwelling'!I$2,Input!$A$1:$Z$1,0)))</f>
        <v>13.272679812006437</v>
      </c>
      <c r="J68" s="86">
        <f>IF($D68=0,"NA",INDEX(Input!$A$1:$Z$395,MATCH('per Dwelling'!$A68,Input!$A$1:$A$395,0),MATCH('per Dwelling'!$J$2,Input!$A$1:$Z$1,0)))</f>
        <v>13.497605243586234</v>
      </c>
      <c r="K68" s="85">
        <f>IF($D68=2,"NA",INDEX(Input!$A$1:$Z$395,MATCH('per Dwelling'!$A68,Input!$A$1:$A$395,0),MATCH('per Dwelling'!K$2,Input!$A$1:$Z$1,0)))</f>
        <v>56390</v>
      </c>
      <c r="L68" s="86">
        <f>IF($D68=0,"NA",INDEX(Input!$A$1:$Z$395,MATCH('per Dwelling'!$A68,Input!$A$1:$A$395,0),MATCH('per Dwelling'!L$2,Input!$A$1:$Z$1,0)))</f>
        <v>56390</v>
      </c>
      <c r="M68" s="85">
        <f>IF($D68=2,"NA",INDEX(Input!$A$1:$Z$395,MATCH('per Dwelling'!$A68,Input!$A$1:$A$395,0),MATCH('per Dwelling'!M$2,Input!$A$1:$Z$1,0)))</f>
        <v>235.37293513045643</v>
      </c>
      <c r="N68" s="88">
        <f>IF($D68=0,"NA",INDEX(Input!$A$1:$Z$395,MATCH('per Dwelling'!$A68,Input!$A$1:$A$395,0),MATCH('per Dwelling'!$N$2,Input!$A$1:$Z$1,0)))</f>
        <v>239.36168192208254</v>
      </c>
      <c r="O68" s="5"/>
      <c r="P68" s="5"/>
      <c r="Q68" s="5"/>
      <c r="R68" s="5"/>
    </row>
    <row r="69" spans="1:18" ht="16.2" x14ac:dyDescent="0.3">
      <c r="A69" s="73" t="s">
        <v>121</v>
      </c>
      <c r="B69" s="25" t="str">
        <f>INDEX(Input!$B$1:$B$395,MATCH('per Dwelling'!$A69,Input!$A$1:$A$395,0))</f>
        <v>E3131</v>
      </c>
      <c r="C69" s="73" t="str">
        <f>IFERROR(INDEX(Input!$C$1:$C$395,MATCH('per Dwelling'!$A69,Input!$A$1:$A$395,0)),"")</f>
        <v>E07000177</v>
      </c>
      <c r="D69" s="64">
        <f>IFERROR(INDEX(Input!$Z$1:$Z$395,MATCH('per Dwelling'!$A69,Input!$A$1:$A$395,0)),"")</f>
        <v>1</v>
      </c>
      <c r="E69" s="74"/>
      <c r="F69" s="74">
        <f>IFERROR(INDEX(Input!$Y:$Y,MATCH('per Dwelling'!$A69,Input!$A$1:$A$395,0)),"")</f>
        <v>0</v>
      </c>
      <c r="G69" s="100"/>
      <c r="H69" s="73" t="str">
        <f>INDEX(Input!$D$1:$D$395,MATCH('per Dwelling'!$A69,Input!$A$1:$A$395,0))</f>
        <v>Cherwell</v>
      </c>
      <c r="I69" s="85">
        <f>IF($D69=2,"NA",INDEX(Input!$A$1:$Z$395,MATCH('per Dwelling'!$A69,Input!$A$1:$A$395,0),MATCH('per Dwelling'!I$2,Input!$A$1:$Z$1,0)))</f>
        <v>16.004026079379152</v>
      </c>
      <c r="J69" s="86">
        <f>IF($D69=0,"NA",INDEX(Input!$A$1:$Z$395,MATCH('per Dwelling'!$A69,Input!$A$1:$A$395,0),MATCH('per Dwelling'!$J$2,Input!$A$1:$Z$1,0)))</f>
        <v>17.317595936895028</v>
      </c>
      <c r="K69" s="85">
        <f>IF($D69=2,"NA",INDEX(Input!$A$1:$Z$395,MATCH('per Dwelling'!$A69,Input!$A$1:$A$395,0),MATCH('per Dwelling'!K$2,Input!$A$1:$Z$1,0)))</f>
        <v>66149</v>
      </c>
      <c r="L69" s="86">
        <f>IF($D69=0,"NA",INDEX(Input!$A$1:$Z$395,MATCH('per Dwelling'!$A69,Input!$A$1:$A$395,0),MATCH('per Dwelling'!L$2,Input!$A$1:$Z$1,0)))</f>
        <v>66149</v>
      </c>
      <c r="M69" s="85">
        <f>IF($D69=2,"NA",INDEX(Input!$A$1:$Z$395,MATCH('per Dwelling'!$A69,Input!$A$1:$A$395,0),MATCH('per Dwelling'!M$2,Input!$A$1:$Z$1,0)))</f>
        <v>241.93904789761226</v>
      </c>
      <c r="N69" s="88">
        <f>IF($D69=0,"NA",INDEX(Input!$A$1:$Z$395,MATCH('per Dwelling'!$A69,Input!$A$1:$A$395,0),MATCH('per Dwelling'!$N$2,Input!$A$1:$Z$1,0)))</f>
        <v>261.79679113660114</v>
      </c>
      <c r="O69" s="5"/>
      <c r="P69" s="5"/>
      <c r="Q69" s="5"/>
      <c r="R69" s="5"/>
    </row>
    <row r="70" spans="1:18" ht="16.2" x14ac:dyDescent="0.3">
      <c r="A70" s="73" t="s">
        <v>123</v>
      </c>
      <c r="B70" s="25" t="str">
        <f>INDEX(Input!$B$1:$B$395,MATCH('per Dwelling'!$A70,Input!$A$1:$A$395,0))</f>
        <v>E0603</v>
      </c>
      <c r="C70" s="73" t="str">
        <f>IFERROR(INDEX(Input!$C$1:$C$395,MATCH('per Dwelling'!$A70,Input!$A$1:$A$395,0)),"")</f>
        <v>E06000049</v>
      </c>
      <c r="D70" s="64">
        <f>IFERROR(INDEX(Input!$Z$1:$Z$395,MATCH('per Dwelling'!$A70,Input!$A$1:$A$395,0)),"")</f>
        <v>1</v>
      </c>
      <c r="E70" s="74"/>
      <c r="F70" s="74">
        <f>IFERROR(INDEX(Input!$Y:$Y,MATCH('per Dwelling'!$A70,Input!$A$1:$A$395,0)),"")</f>
        <v>0</v>
      </c>
      <c r="G70" s="100"/>
      <c r="H70" s="73" t="str">
        <f>INDEX(Input!$D$1:$D$395,MATCH('per Dwelling'!$A70,Input!$A$1:$A$395,0))</f>
        <v>Cheshire East</v>
      </c>
      <c r="I70" s="85">
        <f>IF($D70=2,"NA",INDEX(Input!$A$1:$Z$395,MATCH('per Dwelling'!$A70,Input!$A$1:$A$395,0),MATCH('per Dwelling'!I$2,Input!$A$1:$Z$1,0)))</f>
        <v>279.71658897569381</v>
      </c>
      <c r="J70" s="86">
        <f>IF($D70=0,"NA",INDEX(Input!$A$1:$Z$395,MATCH('per Dwelling'!$A70,Input!$A$1:$A$395,0),MATCH('per Dwelling'!$J$2,Input!$A$1:$Z$1,0)))</f>
        <v>300.62779042590046</v>
      </c>
      <c r="K70" s="85">
        <f>IF($D70=2,"NA",INDEX(Input!$A$1:$Z$395,MATCH('per Dwelling'!$A70,Input!$A$1:$A$395,0),MATCH('per Dwelling'!K$2,Input!$A$1:$Z$1,0)))</f>
        <v>178158</v>
      </c>
      <c r="L70" s="86">
        <f>IF($D70=0,"NA",INDEX(Input!$A$1:$Z$395,MATCH('per Dwelling'!$A70,Input!$A$1:$A$395,0),MATCH('per Dwelling'!L$2,Input!$A$1:$Z$1,0)))</f>
        <v>178158</v>
      </c>
      <c r="M70" s="85">
        <f>IF($D70=2,"NA",INDEX(Input!$A$1:$Z$395,MATCH('per Dwelling'!$A70,Input!$A$1:$A$395,0),MATCH('per Dwelling'!M$2,Input!$A$1:$Z$1,0)))</f>
        <v>1570.0478730996858</v>
      </c>
      <c r="N70" s="88">
        <f>IF($D70=0,"NA",INDEX(Input!$A$1:$Z$395,MATCH('per Dwelling'!$A70,Input!$A$1:$A$395,0),MATCH('per Dwelling'!$N$2,Input!$A$1:$Z$1,0)))</f>
        <v>1687.4223466018952</v>
      </c>
      <c r="O70" s="5"/>
      <c r="P70" s="5"/>
      <c r="Q70" s="5"/>
      <c r="R70" s="5"/>
    </row>
    <row r="71" spans="1:18" ht="16.2" x14ac:dyDescent="0.3">
      <c r="A71" s="73" t="s">
        <v>125</v>
      </c>
      <c r="B71" s="25" t="str">
        <f>INDEX(Input!$B$1:$B$395,MATCH('per Dwelling'!$A71,Input!$A$1:$A$395,0))</f>
        <v>E6106</v>
      </c>
      <c r="C71" s="73" t="str">
        <f>IFERROR(INDEX(Input!$C$1:$C$395,MATCH('per Dwelling'!$A71,Input!$A$1:$A$395,0)),"")</f>
        <v>E31000006</v>
      </c>
      <c r="D71" s="64">
        <f>IFERROR(INDEX(Input!$Z$1:$Z$395,MATCH('per Dwelling'!$A71,Input!$A$1:$A$395,0)),"")</f>
        <v>1</v>
      </c>
      <c r="E71" s="74"/>
      <c r="F71" s="74">
        <f>IFERROR(INDEX(Input!$Y:$Y,MATCH('per Dwelling'!$A71,Input!$A$1:$A$395,0)),"")</f>
        <v>0</v>
      </c>
      <c r="G71" s="100"/>
      <c r="H71" s="73" t="str">
        <f>INDEX(Input!$D$1:$D$395,MATCH('per Dwelling'!$A71,Input!$A$1:$A$395,0))</f>
        <v>Cheshire Fire</v>
      </c>
      <c r="I71" s="85">
        <f>IF($D71=2,"NA",INDEX(Input!$A$1:$Z$395,MATCH('per Dwelling'!$A71,Input!$A$1:$A$395,0),MATCH('per Dwelling'!I$2,Input!$A$1:$Z$1,0)))</f>
        <v>42.632111004395199</v>
      </c>
      <c r="J71" s="86">
        <f>IF($D71=0,"NA",INDEX(Input!$A$1:$Z$395,MATCH('per Dwelling'!$A71,Input!$A$1:$A$395,0),MATCH('per Dwelling'!$J$2,Input!$A$1:$Z$1,0)))</f>
        <v>44.04967655158962</v>
      </c>
      <c r="K71" s="85">
        <f>IF($D71=2,"NA",INDEX(Input!$A$1:$Z$395,MATCH('per Dwelling'!$A71,Input!$A$1:$A$395,0),MATCH('per Dwelling'!K$2,Input!$A$1:$Z$1,0)))</f>
        <v>488966</v>
      </c>
      <c r="L71" s="86">
        <f>IF($D71=0,"NA",INDEX(Input!$A$1:$Z$395,MATCH('per Dwelling'!$A71,Input!$A$1:$A$395,0),MATCH('per Dwelling'!L$2,Input!$A$1:$Z$1,0)))</f>
        <v>488966</v>
      </c>
      <c r="M71" s="85">
        <f>IF($D71=2,"NA",INDEX(Input!$A$1:$Z$395,MATCH('per Dwelling'!$A71,Input!$A$1:$A$395,0),MATCH('per Dwelling'!M$2,Input!$A$1:$Z$1,0)))</f>
        <v>87.188293264552556</v>
      </c>
      <c r="N71" s="88">
        <f>IF($D71=0,"NA",INDEX(Input!$A$1:$Z$395,MATCH('per Dwelling'!$A71,Input!$A$1:$A$395,0),MATCH('per Dwelling'!$N$2,Input!$A$1:$Z$1,0)))</f>
        <v>90.08740188804461</v>
      </c>
      <c r="O71" s="5"/>
      <c r="P71" s="5"/>
      <c r="Q71" s="5"/>
      <c r="R71" s="5"/>
    </row>
    <row r="72" spans="1:18" ht="16.2" x14ac:dyDescent="0.3">
      <c r="A72" s="73" t="s">
        <v>126</v>
      </c>
      <c r="B72" s="25" t="str">
        <f>INDEX(Input!$B$1:$B$395,MATCH('per Dwelling'!$A72,Input!$A$1:$A$395,0))</f>
        <v>E0604</v>
      </c>
      <c r="C72" s="73" t="str">
        <f>IFERROR(INDEX(Input!$C$1:$C$395,MATCH('per Dwelling'!$A72,Input!$A$1:$A$395,0)),"")</f>
        <v>E06000050</v>
      </c>
      <c r="D72" s="64">
        <f>IFERROR(INDEX(Input!$Z$1:$Z$395,MATCH('per Dwelling'!$A72,Input!$A$1:$A$395,0)),"")</f>
        <v>1</v>
      </c>
      <c r="E72" s="74"/>
      <c r="F72" s="74">
        <f>IFERROR(INDEX(Input!$Y:$Y,MATCH('per Dwelling'!$A72,Input!$A$1:$A$395,0)),"")</f>
        <v>0</v>
      </c>
      <c r="G72" s="100"/>
      <c r="H72" s="73" t="str">
        <f>INDEX(Input!$D$1:$D$395,MATCH('per Dwelling'!$A72,Input!$A$1:$A$395,0))</f>
        <v>Cheshire West and Chester</v>
      </c>
      <c r="I72" s="85">
        <f>IF($D72=2,"NA",INDEX(Input!$A$1:$Z$395,MATCH('per Dwelling'!$A72,Input!$A$1:$A$395,0),MATCH('per Dwelling'!I$2,Input!$A$1:$Z$1,0)))</f>
        <v>265.43630870870419</v>
      </c>
      <c r="J72" s="86">
        <f>IF($D72=0,"NA",INDEX(Input!$A$1:$Z$395,MATCH('per Dwelling'!$A72,Input!$A$1:$A$395,0),MATCH('per Dwelling'!$J$2,Input!$A$1:$Z$1,0)))</f>
        <v>283.1531975827354</v>
      </c>
      <c r="K72" s="85">
        <f>IF($D72=2,"NA",INDEX(Input!$A$1:$Z$395,MATCH('per Dwelling'!$A72,Input!$A$1:$A$395,0),MATCH('per Dwelling'!K$2,Input!$A$1:$Z$1,0)))</f>
        <v>159652</v>
      </c>
      <c r="L72" s="86">
        <f>IF($D72=0,"NA",INDEX(Input!$A$1:$Z$395,MATCH('per Dwelling'!$A72,Input!$A$1:$A$395,0),MATCH('per Dwelling'!L$2,Input!$A$1:$Z$1,0)))</f>
        <v>159652</v>
      </c>
      <c r="M72" s="85">
        <f>IF($D72=2,"NA",INDEX(Input!$A$1:$Z$395,MATCH('per Dwelling'!$A72,Input!$A$1:$A$395,0),MATCH('per Dwelling'!M$2,Input!$A$1:$Z$1,0)))</f>
        <v>1662.5930693552489</v>
      </c>
      <c r="N72" s="88">
        <f>IF($D72=0,"NA",INDEX(Input!$A$1:$Z$395,MATCH('per Dwelling'!$A72,Input!$A$1:$A$395,0),MATCH('per Dwelling'!$N$2,Input!$A$1:$Z$1,0)))</f>
        <v>1773.5649887426116</v>
      </c>
      <c r="O72" s="5"/>
      <c r="P72" s="5"/>
      <c r="Q72" s="5"/>
      <c r="R72" s="5"/>
    </row>
    <row r="73" spans="1:18" ht="16.2" x14ac:dyDescent="0.3">
      <c r="A73" s="73" t="s">
        <v>128</v>
      </c>
      <c r="B73" s="25" t="str">
        <f>INDEX(Input!$B$1:$B$395,MATCH('per Dwelling'!$A73,Input!$A$1:$A$395,0))</f>
        <v>E1033</v>
      </c>
      <c r="C73" s="73" t="str">
        <f>IFERROR(INDEX(Input!$C$1:$C$395,MATCH('per Dwelling'!$A73,Input!$A$1:$A$395,0)),"")</f>
        <v>E07000034</v>
      </c>
      <c r="D73" s="64">
        <f>IFERROR(INDEX(Input!$Z$1:$Z$395,MATCH('per Dwelling'!$A73,Input!$A$1:$A$395,0)),"")</f>
        <v>1</v>
      </c>
      <c r="E73" s="74"/>
      <c r="F73" s="74">
        <f>IFERROR(INDEX(Input!$Y:$Y,MATCH('per Dwelling'!$A73,Input!$A$1:$A$395,0)),"")</f>
        <v>0</v>
      </c>
      <c r="G73" s="100"/>
      <c r="H73" s="73" t="str">
        <f>INDEX(Input!$D$1:$D$395,MATCH('per Dwelling'!$A73,Input!$A$1:$A$395,0))</f>
        <v>Chesterfield</v>
      </c>
      <c r="I73" s="85">
        <f>IF($D73=2,"NA",INDEX(Input!$A$1:$Z$395,MATCH('per Dwelling'!$A73,Input!$A$1:$A$395,0),MATCH('per Dwelling'!I$2,Input!$A$1:$Z$1,0)))</f>
        <v>8.9566244204861096</v>
      </c>
      <c r="J73" s="86">
        <f>IF($D73=0,"NA",INDEX(Input!$A$1:$Z$395,MATCH('per Dwelling'!$A73,Input!$A$1:$A$395,0),MATCH('per Dwelling'!$J$2,Input!$A$1:$Z$1,0)))</f>
        <v>9.0253909578989813</v>
      </c>
      <c r="K73" s="85">
        <f>IF($D73=2,"NA",INDEX(Input!$A$1:$Z$395,MATCH('per Dwelling'!$A73,Input!$A$1:$A$395,0),MATCH('per Dwelling'!K$2,Input!$A$1:$Z$1,0)))</f>
        <v>49543</v>
      </c>
      <c r="L73" s="86">
        <f>IF($D73=0,"NA",INDEX(Input!$A$1:$Z$395,MATCH('per Dwelling'!$A73,Input!$A$1:$A$395,0),MATCH('per Dwelling'!L$2,Input!$A$1:$Z$1,0)))</f>
        <v>49543</v>
      </c>
      <c r="M73" s="85">
        <f>IF($D73=2,"NA",INDEX(Input!$A$1:$Z$395,MATCH('per Dwelling'!$A73,Input!$A$1:$A$395,0),MATCH('per Dwelling'!M$2,Input!$A$1:$Z$1,0)))</f>
        <v>180.78486204884865</v>
      </c>
      <c r="N73" s="88">
        <f>IF($D73=0,"NA",INDEX(Input!$A$1:$Z$395,MATCH('per Dwelling'!$A73,Input!$A$1:$A$395,0),MATCH('per Dwelling'!$N$2,Input!$A$1:$Z$1,0)))</f>
        <v>182.17287927454902</v>
      </c>
      <c r="O73" s="5"/>
      <c r="P73" s="5"/>
      <c r="Q73" s="5"/>
      <c r="R73" s="5"/>
    </row>
    <row r="74" spans="1:18" ht="16.2" x14ac:dyDescent="0.3">
      <c r="A74" s="73" t="s">
        <v>130</v>
      </c>
      <c r="B74" s="25" t="str">
        <f>INDEX(Input!$B$1:$B$395,MATCH('per Dwelling'!$A74,Input!$A$1:$A$395,0))</f>
        <v>E3833</v>
      </c>
      <c r="C74" s="73" t="str">
        <f>IFERROR(INDEX(Input!$C$1:$C$395,MATCH('per Dwelling'!$A74,Input!$A$1:$A$395,0)),"")</f>
        <v>E07000225</v>
      </c>
      <c r="D74" s="64">
        <f>IFERROR(INDEX(Input!$Z$1:$Z$395,MATCH('per Dwelling'!$A74,Input!$A$1:$A$395,0)),"")</f>
        <v>1</v>
      </c>
      <c r="E74" s="74"/>
      <c r="F74" s="74">
        <f>IFERROR(INDEX(Input!$Y:$Y,MATCH('per Dwelling'!$A74,Input!$A$1:$A$395,0)),"")</f>
        <v>0</v>
      </c>
      <c r="G74" s="100"/>
      <c r="H74" s="73" t="str">
        <f>INDEX(Input!$D$1:$D$395,MATCH('per Dwelling'!$A74,Input!$A$1:$A$395,0))</f>
        <v>Chichester</v>
      </c>
      <c r="I74" s="85">
        <f>IF($D74=2,"NA",INDEX(Input!$A$1:$Z$395,MATCH('per Dwelling'!$A74,Input!$A$1:$A$395,0),MATCH('per Dwelling'!I$2,Input!$A$1:$Z$1,0)))</f>
        <v>13.232218729293431</v>
      </c>
      <c r="J74" s="86">
        <f>IF($D74=0,"NA",INDEX(Input!$A$1:$Z$395,MATCH('per Dwelling'!$A74,Input!$A$1:$A$395,0),MATCH('per Dwelling'!$J$2,Input!$A$1:$Z$1,0)))</f>
        <v>13.08245899908929</v>
      </c>
      <c r="K74" s="85">
        <f>IF($D74=2,"NA",INDEX(Input!$A$1:$Z$395,MATCH('per Dwelling'!$A74,Input!$A$1:$A$395,0),MATCH('per Dwelling'!K$2,Input!$A$1:$Z$1,0)))</f>
        <v>57876</v>
      </c>
      <c r="L74" s="86">
        <f>IF($D74=0,"NA",INDEX(Input!$A$1:$Z$395,MATCH('per Dwelling'!$A74,Input!$A$1:$A$395,0),MATCH('per Dwelling'!L$2,Input!$A$1:$Z$1,0)))</f>
        <v>57876</v>
      </c>
      <c r="M74" s="85">
        <f>IF($D74=2,"NA",INDEX(Input!$A$1:$Z$395,MATCH('per Dwelling'!$A74,Input!$A$1:$A$395,0),MATCH('per Dwelling'!M$2,Input!$A$1:$Z$1,0)))</f>
        <v>228.63049846729959</v>
      </c>
      <c r="N74" s="88">
        <f>IF($D74=0,"NA",INDEX(Input!$A$1:$Z$395,MATCH('per Dwelling'!$A74,Input!$A$1:$A$395,0),MATCH('per Dwelling'!$N$2,Input!$A$1:$Z$1,0)))</f>
        <v>226.04290205075142</v>
      </c>
      <c r="O74" s="5"/>
      <c r="P74" s="5"/>
      <c r="Q74" s="5"/>
      <c r="R74" s="5"/>
    </row>
    <row r="75" spans="1:18" ht="16.2" x14ac:dyDescent="0.3">
      <c r="A75" s="73" t="s">
        <v>132</v>
      </c>
      <c r="B75" s="25" t="str">
        <f>INDEX(Input!$B$1:$B$395,MATCH('per Dwelling'!$A75,Input!$A$1:$A$395,0))</f>
        <v>E0432</v>
      </c>
      <c r="C75" s="73" t="str">
        <f>IFERROR(INDEX(Input!$C$1:$C$395,MATCH('per Dwelling'!$A75,Input!$A$1:$A$395,0)),"")</f>
        <v>E07000005</v>
      </c>
      <c r="D75" s="64">
        <f>IFERROR(INDEX(Input!$Z$1:$Z$395,MATCH('per Dwelling'!$A75,Input!$A$1:$A$395,0)),"")</f>
        <v>0</v>
      </c>
      <c r="E75" s="74"/>
      <c r="F75" s="74">
        <f>IFERROR(INDEX(Input!$Y:$Y,MATCH('per Dwelling'!$A75,Input!$A$1:$A$395,0)),"")</f>
        <v>0</v>
      </c>
      <c r="G75" s="100">
        <v>1</v>
      </c>
      <c r="H75" s="73" t="str">
        <f>INDEX(Input!$D$1:$D$395,MATCH('per Dwelling'!$A75,Input!$A$1:$A$395,0))</f>
        <v>Chiltern</v>
      </c>
      <c r="I75" s="85">
        <f>IF($D75=2,"NA",INDEX(Input!$A$1:$Z$395,MATCH('per Dwelling'!$A75,Input!$A$1:$A$395,0),MATCH('per Dwelling'!I$2,Input!$A$1:$Z$1,0)))</f>
        <v>10.547341902935706</v>
      </c>
      <c r="J75" s="86" t="str">
        <f>IF($D75=0,"NA",INDEX(Input!$A$1:$Z$395,MATCH('per Dwelling'!$A75,Input!$A$1:$A$395,0),MATCH('per Dwelling'!$J$2,Input!$A$1:$Z$1,0)))</f>
        <v>NA</v>
      </c>
      <c r="K75" s="85">
        <f>IF($D75=2,"NA",INDEX(Input!$A$1:$Z$395,MATCH('per Dwelling'!$A75,Input!$A$1:$A$395,0),MATCH('per Dwelling'!K$2,Input!$A$1:$Z$1,0)))</f>
        <v>40108</v>
      </c>
      <c r="L75" s="86" t="str">
        <f>IF($D75=0,"NA",INDEX(Input!$A$1:$Z$395,MATCH('per Dwelling'!$A75,Input!$A$1:$A$395,0),MATCH('per Dwelling'!L$2,Input!$A$1:$Z$1,0)))</f>
        <v>NA</v>
      </c>
      <c r="M75" s="85">
        <f>IF($D75=2,"NA",INDEX(Input!$A$1:$Z$395,MATCH('per Dwelling'!$A75,Input!$A$1:$A$395,0),MATCH('per Dwelling'!M$2,Input!$A$1:$Z$1,0)))</f>
        <v>262.97351907189852</v>
      </c>
      <c r="N75" s="88" t="str">
        <f>IF($D75=0,"NA",INDEX(Input!$A$1:$Z$395,MATCH('per Dwelling'!$A75,Input!$A$1:$A$395,0),MATCH('per Dwelling'!$N$2,Input!$A$1:$Z$1,0)))</f>
        <v>NA</v>
      </c>
      <c r="O75" s="5"/>
      <c r="P75" s="5"/>
      <c r="Q75" s="5"/>
      <c r="R75" s="5"/>
    </row>
    <row r="76" spans="1:18" ht="16.2" x14ac:dyDescent="0.3">
      <c r="A76" s="73" t="s">
        <v>134</v>
      </c>
      <c r="B76" s="25" t="str">
        <f>INDEX(Input!$B$1:$B$395,MATCH('per Dwelling'!$A76,Input!$A$1:$A$395,0))</f>
        <v>E2334</v>
      </c>
      <c r="C76" s="73" t="str">
        <f>IFERROR(INDEX(Input!$C$1:$C$395,MATCH('per Dwelling'!$A76,Input!$A$1:$A$395,0)),"")</f>
        <v>E07000118</v>
      </c>
      <c r="D76" s="64">
        <f>IFERROR(INDEX(Input!$Z$1:$Z$395,MATCH('per Dwelling'!$A76,Input!$A$1:$A$395,0)),"")</f>
        <v>1</v>
      </c>
      <c r="E76" s="74"/>
      <c r="F76" s="74">
        <f>IFERROR(INDEX(Input!$Y:$Y,MATCH('per Dwelling'!$A76,Input!$A$1:$A$395,0)),"")</f>
        <v>0</v>
      </c>
      <c r="G76" s="100"/>
      <c r="H76" s="73" t="str">
        <f>INDEX(Input!$D$1:$D$395,MATCH('per Dwelling'!$A76,Input!$A$1:$A$395,0))</f>
        <v>Chorley</v>
      </c>
      <c r="I76" s="85">
        <f>IF($D76=2,"NA",INDEX(Input!$A$1:$Z$395,MATCH('per Dwelling'!$A76,Input!$A$1:$A$395,0),MATCH('per Dwelling'!I$2,Input!$A$1:$Z$1,0)))</f>
        <v>12.90589804072032</v>
      </c>
      <c r="J76" s="86">
        <f>IF($D76=0,"NA",INDEX(Input!$A$1:$Z$395,MATCH('per Dwelling'!$A76,Input!$A$1:$A$395,0),MATCH('per Dwelling'!$J$2,Input!$A$1:$Z$1,0)))</f>
        <v>12.853937576375838</v>
      </c>
      <c r="K76" s="85">
        <f>IF($D76=2,"NA",INDEX(Input!$A$1:$Z$395,MATCH('per Dwelling'!$A76,Input!$A$1:$A$395,0),MATCH('per Dwelling'!K$2,Input!$A$1:$Z$1,0)))</f>
        <v>51422</v>
      </c>
      <c r="L76" s="86">
        <f>IF($D76=0,"NA",INDEX(Input!$A$1:$Z$395,MATCH('per Dwelling'!$A76,Input!$A$1:$A$395,0),MATCH('per Dwelling'!L$2,Input!$A$1:$Z$1,0)))</f>
        <v>51422</v>
      </c>
      <c r="M76" s="85">
        <f>IF($D76=2,"NA",INDEX(Input!$A$1:$Z$395,MATCH('per Dwelling'!$A76,Input!$A$1:$A$395,0),MATCH('per Dwelling'!M$2,Input!$A$1:$Z$1,0)))</f>
        <v>250.9800871362514</v>
      </c>
      <c r="N76" s="88">
        <f>IF($D76=0,"NA",INDEX(Input!$A$1:$Z$395,MATCH('per Dwelling'!$A76,Input!$A$1:$A$395,0),MATCH('per Dwelling'!$N$2,Input!$A$1:$Z$1,0)))</f>
        <v>249.96961565819763</v>
      </c>
      <c r="O76" s="5"/>
      <c r="P76" s="5"/>
      <c r="Q76" s="5"/>
      <c r="R76" s="5"/>
    </row>
    <row r="77" spans="1:18" ht="16.2" x14ac:dyDescent="0.3">
      <c r="A77" s="73" t="s">
        <v>138</v>
      </c>
      <c r="B77" s="25" t="str">
        <f>INDEX(Input!$B$1:$B$395,MATCH('per Dwelling'!$A77,Input!$A$1:$A$395,0))</f>
        <v>E5010</v>
      </c>
      <c r="C77" s="73" t="str">
        <f>IFERROR(INDEX(Input!$C$1:$C$395,MATCH('per Dwelling'!$A77,Input!$A$1:$A$395,0)),"")</f>
        <v>E09000001</v>
      </c>
      <c r="D77" s="64">
        <f>IFERROR(INDEX(Input!$Z$1:$Z$395,MATCH('per Dwelling'!$A77,Input!$A$1:$A$395,0)),"")</f>
        <v>1</v>
      </c>
      <c r="E77" s="74"/>
      <c r="F77" s="74">
        <f>IFERROR(INDEX(Input!$Y:$Y,MATCH('per Dwelling'!$A77,Input!$A$1:$A$395,0)),"")</f>
        <v>0</v>
      </c>
      <c r="G77" s="100"/>
      <c r="H77" s="73" t="str">
        <f>INDEX(Input!$D$1:$D$395,MATCH('per Dwelling'!$A77,Input!$A$1:$A$395,0))</f>
        <v>City of London</v>
      </c>
      <c r="I77" s="85">
        <f>IF($D77=2,"NA",INDEX(Input!$A$1:$Z$395,MATCH('per Dwelling'!$A77,Input!$A$1:$A$395,0),MATCH('per Dwelling'!I$2,Input!$A$1:$Z$1,0)))</f>
        <v>31.118997115189224</v>
      </c>
      <c r="J77" s="86">
        <f>IF($D77=0,"NA",INDEX(Input!$A$1:$Z$395,MATCH('per Dwelling'!$A77,Input!$A$1:$A$395,0),MATCH('per Dwelling'!$J$2,Input!$A$1:$Z$1,0)))</f>
        <v>32.279278922462957</v>
      </c>
      <c r="K77" s="85">
        <f>IF($D77=2,"NA",INDEX(Input!$A$1:$Z$395,MATCH('per Dwelling'!$A77,Input!$A$1:$A$395,0),MATCH('per Dwelling'!K$2,Input!$A$1:$Z$1,0)))</f>
        <v>7425</v>
      </c>
      <c r="L77" s="86">
        <f>IF($D77=0,"NA",INDEX(Input!$A$1:$Z$395,MATCH('per Dwelling'!$A77,Input!$A$1:$A$395,0),MATCH('per Dwelling'!L$2,Input!$A$1:$Z$1,0)))</f>
        <v>7425</v>
      </c>
      <c r="M77" s="85">
        <f>IF($D77=2,"NA",INDEX(Input!$A$1:$Z$395,MATCH('per Dwelling'!$A77,Input!$A$1:$A$395,0),MATCH('per Dwelling'!M$2,Input!$A$1:$Z$1,0)))</f>
        <v>4191.1107225844071</v>
      </c>
      <c r="N77" s="88">
        <f>IF($D77=0,"NA",INDEX(Input!$A$1:$Z$395,MATCH('per Dwelling'!$A77,Input!$A$1:$A$395,0),MATCH('per Dwelling'!$N$2,Input!$A$1:$Z$1,0)))</f>
        <v>4347.3776326549441</v>
      </c>
      <c r="O77" s="5"/>
      <c r="P77" s="5"/>
      <c r="Q77" s="5"/>
      <c r="R77" s="5"/>
    </row>
    <row r="78" spans="1:18" ht="16.2" x14ac:dyDescent="0.3">
      <c r="A78" s="73" t="s">
        <v>140</v>
      </c>
      <c r="B78" s="25" t="str">
        <f>INDEX(Input!$B$1:$B$395,MATCH('per Dwelling'!$A78,Input!$A$1:$A$395,0))</f>
        <v>E6107</v>
      </c>
      <c r="C78" s="73" t="str">
        <f>IFERROR(INDEX(Input!$C$1:$C$395,MATCH('per Dwelling'!$A78,Input!$A$1:$A$395,0)),"")</f>
        <v>E31000007</v>
      </c>
      <c r="D78" s="64">
        <f>IFERROR(INDEX(Input!$Z$1:$Z$395,MATCH('per Dwelling'!$A78,Input!$A$1:$A$395,0)),"")</f>
        <v>1</v>
      </c>
      <c r="E78" s="74"/>
      <c r="F78" s="74">
        <f>IFERROR(INDEX(Input!$Y:$Y,MATCH('per Dwelling'!$A78,Input!$A$1:$A$395,0)),"")</f>
        <v>0</v>
      </c>
      <c r="G78" s="100"/>
      <c r="H78" s="73" t="str">
        <f>INDEX(Input!$D$1:$D$395,MATCH('per Dwelling'!$A78,Input!$A$1:$A$395,0))</f>
        <v>Cleveland Fire</v>
      </c>
      <c r="I78" s="85">
        <f>IF($D78=2,"NA",INDEX(Input!$A$1:$Z$395,MATCH('per Dwelling'!$A78,Input!$A$1:$A$395,0),MATCH('per Dwelling'!I$2,Input!$A$1:$Z$1,0)))</f>
        <v>26.621723674614231</v>
      </c>
      <c r="J78" s="86">
        <f>IF($D78=0,"NA",INDEX(Input!$A$1:$Z$395,MATCH('per Dwelling'!$A78,Input!$A$1:$A$395,0),MATCH('per Dwelling'!$J$2,Input!$A$1:$Z$1,0)))</f>
        <v>27.390992568611502</v>
      </c>
      <c r="K78" s="85">
        <f>IF($D78=2,"NA",INDEX(Input!$A$1:$Z$395,MATCH('per Dwelling'!$A78,Input!$A$1:$A$395,0),MATCH('per Dwelling'!K$2,Input!$A$1:$Z$1,0)))</f>
        <v>260602</v>
      </c>
      <c r="L78" s="86">
        <f>IF($D78=0,"NA",INDEX(Input!$A$1:$Z$395,MATCH('per Dwelling'!$A78,Input!$A$1:$A$395,0),MATCH('per Dwelling'!L$2,Input!$A$1:$Z$1,0)))</f>
        <v>260602</v>
      </c>
      <c r="M78" s="85">
        <f>IF($D78=2,"NA",INDEX(Input!$A$1:$Z$395,MATCH('per Dwelling'!$A78,Input!$A$1:$A$395,0),MATCH('per Dwelling'!M$2,Input!$A$1:$Z$1,0)))</f>
        <v>102.1547174412101</v>
      </c>
      <c r="N78" s="88">
        <f>IF($D78=0,"NA",INDEX(Input!$A$1:$Z$395,MATCH('per Dwelling'!$A78,Input!$A$1:$A$395,0),MATCH('per Dwelling'!$N$2,Input!$A$1:$Z$1,0)))</f>
        <v>105.10660919183852</v>
      </c>
      <c r="O78" s="5"/>
      <c r="P78" s="5"/>
      <c r="Q78" s="5"/>
      <c r="R78" s="5"/>
    </row>
    <row r="79" spans="1:18" ht="16.2" x14ac:dyDescent="0.3">
      <c r="A79" s="73" t="s">
        <v>142</v>
      </c>
      <c r="B79" s="25" t="str">
        <f>INDEX(Input!$B$1:$B$395,MATCH('per Dwelling'!$A79,Input!$A$1:$A$395,0))</f>
        <v>E1536</v>
      </c>
      <c r="C79" s="73" t="str">
        <f>IFERROR(INDEX(Input!$C$1:$C$395,MATCH('per Dwelling'!$A79,Input!$A$1:$A$395,0)),"")</f>
        <v>E07000071</v>
      </c>
      <c r="D79" s="64">
        <f>IFERROR(INDEX(Input!$Z$1:$Z$395,MATCH('per Dwelling'!$A79,Input!$A$1:$A$395,0)),"")</f>
        <v>1</v>
      </c>
      <c r="E79" s="74"/>
      <c r="F79" s="74">
        <f>IFERROR(INDEX(Input!$Y:$Y,MATCH('per Dwelling'!$A79,Input!$A$1:$A$395,0)),"")</f>
        <v>0</v>
      </c>
      <c r="G79" s="100"/>
      <c r="H79" s="73" t="str">
        <f>INDEX(Input!$D$1:$D$395,MATCH('per Dwelling'!$A79,Input!$A$1:$A$395,0))</f>
        <v>Colchester</v>
      </c>
      <c r="I79" s="85">
        <f>IF($D79=2,"NA",INDEX(Input!$A$1:$Z$395,MATCH('per Dwelling'!$A79,Input!$A$1:$A$395,0),MATCH('per Dwelling'!I$2,Input!$A$1:$Z$1,0)))</f>
        <v>19.883359952699223</v>
      </c>
      <c r="J79" s="86">
        <f>IF($D79=0,"NA",INDEX(Input!$A$1:$Z$395,MATCH('per Dwelling'!$A79,Input!$A$1:$A$395,0),MATCH('per Dwelling'!$J$2,Input!$A$1:$Z$1,0)))</f>
        <v>20.683868492103986</v>
      </c>
      <c r="K79" s="85">
        <f>IF($D79=2,"NA",INDEX(Input!$A$1:$Z$395,MATCH('per Dwelling'!$A79,Input!$A$1:$A$395,0),MATCH('per Dwelling'!K$2,Input!$A$1:$Z$1,0)))</f>
        <v>82802</v>
      </c>
      <c r="L79" s="86">
        <f>IF($D79=0,"NA",INDEX(Input!$A$1:$Z$395,MATCH('per Dwelling'!$A79,Input!$A$1:$A$395,0),MATCH('per Dwelling'!L$2,Input!$A$1:$Z$1,0)))</f>
        <v>82802</v>
      </c>
      <c r="M79" s="85">
        <f>IF($D79=2,"NA",INDEX(Input!$A$1:$Z$395,MATCH('per Dwelling'!$A79,Input!$A$1:$A$395,0),MATCH('per Dwelling'!M$2,Input!$A$1:$Z$1,0)))</f>
        <v>240.13139722107221</v>
      </c>
      <c r="N79" s="88">
        <f>IF($D79=0,"NA",INDEX(Input!$A$1:$Z$395,MATCH('per Dwelling'!$A79,Input!$A$1:$A$395,0),MATCH('per Dwelling'!$N$2,Input!$A$1:$Z$1,0)))</f>
        <v>249.79914122972858</v>
      </c>
      <c r="O79" s="5"/>
      <c r="P79" s="5"/>
      <c r="Q79" s="5"/>
      <c r="R79" s="5"/>
    </row>
    <row r="80" spans="1:18" ht="16.2" x14ac:dyDescent="0.3">
      <c r="A80" s="73" t="s">
        <v>144</v>
      </c>
      <c r="B80" s="25" t="str">
        <f>INDEX(Input!$B$1:$B$395,MATCH('per Dwelling'!$A80,Input!$A$1:$A$395,0))</f>
        <v>E0934</v>
      </c>
      <c r="C80" s="73" t="str">
        <f>IFERROR(INDEX(Input!$C$1:$C$395,MATCH('per Dwelling'!$A80,Input!$A$1:$A$395,0)),"")</f>
        <v>E07000029</v>
      </c>
      <c r="D80" s="64">
        <f>IFERROR(INDEX(Input!$Z$1:$Z$395,MATCH('per Dwelling'!$A80,Input!$A$1:$A$395,0)),"")</f>
        <v>1</v>
      </c>
      <c r="E80" s="74"/>
      <c r="F80" s="74">
        <f>IFERROR(INDEX(Input!$Y:$Y,MATCH('per Dwelling'!$A80,Input!$A$1:$A$395,0)),"")</f>
        <v>0</v>
      </c>
      <c r="G80" s="100"/>
      <c r="H80" s="73" t="str">
        <f>INDEX(Input!$D$1:$D$395,MATCH('per Dwelling'!$A80,Input!$A$1:$A$395,0))</f>
        <v>Copeland</v>
      </c>
      <c r="I80" s="85">
        <f>IF($D80=2,"NA",INDEX(Input!$A$1:$Z$395,MATCH('per Dwelling'!$A80,Input!$A$1:$A$395,0),MATCH('per Dwelling'!I$2,Input!$A$1:$Z$1,0)))</f>
        <v>7.0152652532296127</v>
      </c>
      <c r="J80" s="86">
        <f>IF($D80=0,"NA",INDEX(Input!$A$1:$Z$395,MATCH('per Dwelling'!$A80,Input!$A$1:$A$395,0),MATCH('per Dwelling'!$J$2,Input!$A$1:$Z$1,0)))</f>
        <v>7.1901297127411841</v>
      </c>
      <c r="K80" s="85">
        <f>IF($D80=2,"NA",INDEX(Input!$A$1:$Z$395,MATCH('per Dwelling'!$A80,Input!$A$1:$A$395,0),MATCH('per Dwelling'!K$2,Input!$A$1:$Z$1,0)))</f>
        <v>33719</v>
      </c>
      <c r="L80" s="86">
        <f>IF($D80=0,"NA",INDEX(Input!$A$1:$Z$395,MATCH('per Dwelling'!$A80,Input!$A$1:$A$395,0),MATCH('per Dwelling'!L$2,Input!$A$1:$Z$1,0)))</f>
        <v>33719</v>
      </c>
      <c r="M80" s="85">
        <f>IF($D80=2,"NA",INDEX(Input!$A$1:$Z$395,MATCH('per Dwelling'!$A80,Input!$A$1:$A$395,0),MATCH('per Dwelling'!M$2,Input!$A$1:$Z$1,0)))</f>
        <v>208.05080972833159</v>
      </c>
      <c r="N80" s="88">
        <f>IF($D80=0,"NA",INDEX(Input!$A$1:$Z$395,MATCH('per Dwelling'!$A80,Input!$A$1:$A$395,0),MATCH('per Dwelling'!$N$2,Input!$A$1:$Z$1,0)))</f>
        <v>213.23674227412391</v>
      </c>
      <c r="O80" s="5"/>
      <c r="P80" s="5"/>
      <c r="Q80" s="5"/>
      <c r="R80" s="5"/>
    </row>
    <row r="81" spans="1:18" ht="16.2" x14ac:dyDescent="0.3">
      <c r="A81" s="73" t="s">
        <v>146</v>
      </c>
      <c r="B81" s="25" t="str">
        <f>INDEX(Input!$B$1:$B$395,MATCH('per Dwelling'!$A81,Input!$A$1:$A$395,0))</f>
        <v>E2831</v>
      </c>
      <c r="C81" s="73" t="str">
        <f>IFERROR(INDEX(Input!$C$1:$C$395,MATCH('per Dwelling'!$A81,Input!$A$1:$A$395,0)),"")</f>
        <v>E07000150</v>
      </c>
      <c r="D81" s="64">
        <f>IFERROR(INDEX(Input!$Z$1:$Z$395,MATCH('per Dwelling'!$A81,Input!$A$1:$A$395,0)),"")</f>
        <v>1</v>
      </c>
      <c r="E81" s="74"/>
      <c r="F81" s="74">
        <f>IFERROR(INDEX(Input!$Y:$Y,MATCH('per Dwelling'!$A81,Input!$A$1:$A$395,0)),"")</f>
        <v>0</v>
      </c>
      <c r="G81" s="100"/>
      <c r="H81" s="73" t="str">
        <f>INDEX(Input!$D$1:$D$395,MATCH('per Dwelling'!$A81,Input!$A$1:$A$395,0))</f>
        <v>Corby</v>
      </c>
      <c r="I81" s="85">
        <f>IF($D81=2,"NA",INDEX(Input!$A$1:$Z$395,MATCH('per Dwelling'!$A81,Input!$A$1:$A$395,0),MATCH('per Dwelling'!I$2,Input!$A$1:$Z$1,0)))</f>
        <v>7.7418115213680432</v>
      </c>
      <c r="J81" s="86">
        <f>IF($D81=0,"NA",INDEX(Input!$A$1:$Z$395,MATCH('per Dwelling'!$A81,Input!$A$1:$A$395,0),MATCH('per Dwelling'!$J$2,Input!$A$1:$Z$1,0)))</f>
        <v>8.2977838150127639</v>
      </c>
      <c r="K81" s="85">
        <f>IF($D81=2,"NA",INDEX(Input!$A$1:$Z$395,MATCH('per Dwelling'!$A81,Input!$A$1:$A$395,0),MATCH('per Dwelling'!K$2,Input!$A$1:$Z$1,0)))</f>
        <v>30106</v>
      </c>
      <c r="L81" s="86">
        <f>IF($D81=0,"NA",INDEX(Input!$A$1:$Z$395,MATCH('per Dwelling'!$A81,Input!$A$1:$A$395,0),MATCH('per Dwelling'!L$2,Input!$A$1:$Z$1,0)))</f>
        <v>30106</v>
      </c>
      <c r="M81" s="85">
        <f>IF($D81=2,"NA",INDEX(Input!$A$1:$Z$395,MATCH('per Dwelling'!$A81,Input!$A$1:$A$395,0),MATCH('per Dwelling'!M$2,Input!$A$1:$Z$1,0)))</f>
        <v>257.15178108576509</v>
      </c>
      <c r="N81" s="88">
        <f>IF($D81=0,"NA",INDEX(Input!$A$1:$Z$395,MATCH('per Dwelling'!$A81,Input!$A$1:$A$395,0),MATCH('per Dwelling'!$N$2,Input!$A$1:$Z$1,0)))</f>
        <v>275.61894024489351</v>
      </c>
      <c r="O81" s="5"/>
      <c r="P81" s="5"/>
      <c r="Q81" s="5"/>
      <c r="R81" s="5"/>
    </row>
    <row r="82" spans="1:18" ht="16.2" x14ac:dyDescent="0.3">
      <c r="A82" s="73" t="s">
        <v>148</v>
      </c>
      <c r="B82" s="25" t="str">
        <f>INDEX(Input!$B$1:$B$395,MATCH('per Dwelling'!$A82,Input!$A$1:$A$395,0))</f>
        <v>E0801</v>
      </c>
      <c r="C82" s="73" t="str">
        <f>IFERROR(INDEX(Input!$C$1:$C$395,MATCH('per Dwelling'!$A82,Input!$A$1:$A$395,0)),"")</f>
        <v>E06000052</v>
      </c>
      <c r="D82" s="64">
        <f>IFERROR(INDEX(Input!$Z$1:$Z$395,MATCH('per Dwelling'!$A82,Input!$A$1:$A$395,0)),"")</f>
        <v>1</v>
      </c>
      <c r="E82" s="74"/>
      <c r="F82" s="74">
        <f>IFERROR(INDEX(Input!$Y:$Y,MATCH('per Dwelling'!$A82,Input!$A$1:$A$395,0)),"")</f>
        <v>1</v>
      </c>
      <c r="G82" s="100"/>
      <c r="H82" s="73" t="str">
        <f>INDEX(Input!$D$1:$D$395,MATCH('per Dwelling'!$A82,Input!$A$1:$A$395,0))</f>
        <v>Cornwall</v>
      </c>
      <c r="I82" s="85">
        <f>IF($D82=2,"NA",INDEX(Input!$A$1:$Z$395,MATCH('per Dwelling'!$A82,Input!$A$1:$A$395,0),MATCH('per Dwelling'!I$2,Input!$A$1:$Z$1,0)))</f>
        <v>469.17538104089488</v>
      </c>
      <c r="J82" s="86">
        <f>IF($D82=0,"NA",INDEX(Input!$A$1:$Z$395,MATCH('per Dwelling'!$A82,Input!$A$1:$A$395,0),MATCH('per Dwelling'!$J$2,Input!$A$1:$Z$1,0)))</f>
        <v>500.26029544952871</v>
      </c>
      <c r="K82" s="85">
        <f>IF($D82=2,"NA",INDEX(Input!$A$1:$Z$395,MATCH('per Dwelling'!$A82,Input!$A$1:$A$395,0),MATCH('per Dwelling'!K$2,Input!$A$1:$Z$1,0)))</f>
        <v>273708</v>
      </c>
      <c r="L82" s="86">
        <f>IF($D82=0,"NA",INDEX(Input!$A$1:$Z$395,MATCH('per Dwelling'!$A82,Input!$A$1:$A$395,0),MATCH('per Dwelling'!L$2,Input!$A$1:$Z$1,0)))</f>
        <v>273708</v>
      </c>
      <c r="M82" s="85">
        <f>IF($D82=2,"NA",INDEX(Input!$A$1:$Z$395,MATCH('per Dwelling'!$A82,Input!$A$1:$A$395,0),MATCH('per Dwelling'!M$2,Input!$A$1:$Z$1,0)))</f>
        <v>1714.1456626802828</v>
      </c>
      <c r="N82" s="88">
        <f>IF($D82=0,"NA",INDEX(Input!$A$1:$Z$395,MATCH('per Dwelling'!$A82,Input!$A$1:$A$395,0),MATCH('per Dwelling'!$N$2,Input!$A$1:$Z$1,0)))</f>
        <v>1827.7152858138188</v>
      </c>
      <c r="O82" s="5"/>
      <c r="P82" s="5"/>
      <c r="Q82" s="5"/>
      <c r="R82" s="5"/>
    </row>
    <row r="83" spans="1:18" ht="16.2" x14ac:dyDescent="0.3">
      <c r="A83" s="73" t="s">
        <v>150</v>
      </c>
      <c r="B83" s="25" t="str">
        <f>INDEX(Input!$B$1:$B$395,MATCH('per Dwelling'!$A83,Input!$A$1:$A$395,0))</f>
        <v>E1632</v>
      </c>
      <c r="C83" s="73" t="str">
        <f>IFERROR(INDEX(Input!$C$1:$C$395,MATCH('per Dwelling'!$A83,Input!$A$1:$A$395,0)),"")</f>
        <v>E07000079</v>
      </c>
      <c r="D83" s="64">
        <f>IFERROR(INDEX(Input!$Z$1:$Z$395,MATCH('per Dwelling'!$A83,Input!$A$1:$A$395,0)),"")</f>
        <v>1</v>
      </c>
      <c r="E83" s="74"/>
      <c r="F83" s="74">
        <f>IFERROR(INDEX(Input!$Y:$Y,MATCH('per Dwelling'!$A83,Input!$A$1:$A$395,0)),"")</f>
        <v>0</v>
      </c>
      <c r="G83" s="100"/>
      <c r="H83" s="73" t="str">
        <f>INDEX(Input!$D$1:$D$395,MATCH('per Dwelling'!$A83,Input!$A$1:$A$395,0))</f>
        <v>Cotswold</v>
      </c>
      <c r="I83" s="85">
        <f>IF($D83=2,"NA",INDEX(Input!$A$1:$Z$395,MATCH('per Dwelling'!$A83,Input!$A$1:$A$395,0),MATCH('per Dwelling'!I$2,Input!$A$1:$Z$1,0)))</f>
        <v>11.139857385647232</v>
      </c>
      <c r="J83" s="86">
        <f>IF($D83=0,"NA",INDEX(Input!$A$1:$Z$395,MATCH('per Dwelling'!$A83,Input!$A$1:$A$395,0),MATCH('per Dwelling'!$J$2,Input!$A$1:$Z$1,0)))</f>
        <v>11.467056442086752</v>
      </c>
      <c r="K83" s="85">
        <f>IF($D83=2,"NA",INDEX(Input!$A$1:$Z$395,MATCH('per Dwelling'!$A83,Input!$A$1:$A$395,0),MATCH('per Dwelling'!K$2,Input!$A$1:$Z$1,0)))</f>
        <v>44370</v>
      </c>
      <c r="L83" s="86">
        <f>IF($D83=0,"NA",INDEX(Input!$A$1:$Z$395,MATCH('per Dwelling'!$A83,Input!$A$1:$A$395,0),MATCH('per Dwelling'!L$2,Input!$A$1:$Z$1,0)))</f>
        <v>44370</v>
      </c>
      <c r="M83" s="85">
        <f>IF($D83=2,"NA",INDEX(Input!$A$1:$Z$395,MATCH('per Dwelling'!$A83,Input!$A$1:$A$395,0),MATCH('per Dwelling'!M$2,Input!$A$1:$Z$1,0)))</f>
        <v>251.06732895305908</v>
      </c>
      <c r="N83" s="88">
        <f>IF($D83=0,"NA",INDEX(Input!$A$1:$Z$395,MATCH('per Dwelling'!$A83,Input!$A$1:$A$395,0),MATCH('per Dwelling'!$N$2,Input!$A$1:$Z$1,0)))</f>
        <v>258.44165972699466</v>
      </c>
      <c r="O83" s="5"/>
      <c r="P83" s="5"/>
      <c r="Q83" s="5"/>
      <c r="R83" s="5"/>
    </row>
    <row r="84" spans="1:18" ht="16.2" x14ac:dyDescent="0.3">
      <c r="A84" s="73" t="s">
        <v>152</v>
      </c>
      <c r="B84" s="25" t="str">
        <f>INDEX(Input!$B$1:$B$395,MATCH('per Dwelling'!$A84,Input!$A$1:$A$395,0))</f>
        <v>E4602</v>
      </c>
      <c r="C84" s="73" t="str">
        <f>IFERROR(INDEX(Input!$C$1:$C$395,MATCH('per Dwelling'!$A84,Input!$A$1:$A$395,0)),"")</f>
        <v>E08000026</v>
      </c>
      <c r="D84" s="64">
        <f>IFERROR(INDEX(Input!$Z$1:$Z$395,MATCH('per Dwelling'!$A84,Input!$A$1:$A$395,0)),"")</f>
        <v>1</v>
      </c>
      <c r="E84" s="74"/>
      <c r="F84" s="74">
        <f>IFERROR(INDEX(Input!$Y:$Y,MATCH('per Dwelling'!$A84,Input!$A$1:$A$395,0)),"")</f>
        <v>1</v>
      </c>
      <c r="G84" s="100"/>
      <c r="H84" s="73" t="str">
        <f>INDEX(Input!$D$1:$D$395,MATCH('per Dwelling'!$A84,Input!$A$1:$A$395,0))</f>
        <v>Coventry</v>
      </c>
      <c r="I84" s="85">
        <f>IF($D84=2,"NA",INDEX(Input!$A$1:$Z$395,MATCH('per Dwelling'!$A84,Input!$A$1:$A$395,0),MATCH('per Dwelling'!I$2,Input!$A$1:$Z$1,0)))</f>
        <v>257.43695425372158</v>
      </c>
      <c r="J84" s="86">
        <f>IF($D84=0,"NA",INDEX(Input!$A$1:$Z$395,MATCH('per Dwelling'!$A84,Input!$A$1:$A$395,0),MATCH('per Dwelling'!$J$2,Input!$A$1:$Z$1,0)))</f>
        <v>275.79060981792804</v>
      </c>
      <c r="K84" s="85">
        <f>IF($D84=2,"NA",INDEX(Input!$A$1:$Z$395,MATCH('per Dwelling'!$A84,Input!$A$1:$A$395,0),MATCH('per Dwelling'!K$2,Input!$A$1:$Z$1,0)))</f>
        <v>144224</v>
      </c>
      <c r="L84" s="86">
        <f>IF($D84=0,"NA",INDEX(Input!$A$1:$Z$395,MATCH('per Dwelling'!$A84,Input!$A$1:$A$395,0),MATCH('per Dwelling'!L$2,Input!$A$1:$Z$1,0)))</f>
        <v>144224</v>
      </c>
      <c r="M84" s="85">
        <f>IF($D84=2,"NA",INDEX(Input!$A$1:$Z$395,MATCH('per Dwelling'!$A84,Input!$A$1:$A$395,0),MATCH('per Dwelling'!M$2,Input!$A$1:$Z$1,0)))</f>
        <v>1784.9799912200574</v>
      </c>
      <c r="N84" s="88">
        <f>IF($D84=0,"NA",INDEX(Input!$A$1:$Z$395,MATCH('per Dwelling'!$A84,Input!$A$1:$A$395,0),MATCH('per Dwelling'!$N$2,Input!$A$1:$Z$1,0)))</f>
        <v>1912.2379757732972</v>
      </c>
      <c r="O84" s="5"/>
      <c r="P84" s="5"/>
      <c r="Q84" s="5"/>
      <c r="R84" s="5"/>
    </row>
    <row r="85" spans="1:18" ht="16.2" x14ac:dyDescent="0.3">
      <c r="A85" s="73" t="s">
        <v>154</v>
      </c>
      <c r="B85" s="25" t="str">
        <f>INDEX(Input!$B$1:$B$395,MATCH('per Dwelling'!$A85,Input!$A$1:$A$395,0))</f>
        <v>E2731</v>
      </c>
      <c r="C85" s="73" t="str">
        <f>IFERROR(INDEX(Input!$C$1:$C$395,MATCH('per Dwelling'!$A85,Input!$A$1:$A$395,0)),"")</f>
        <v>E07000163</v>
      </c>
      <c r="D85" s="64">
        <f>IFERROR(INDEX(Input!$Z$1:$Z$395,MATCH('per Dwelling'!$A85,Input!$A$1:$A$395,0)),"")</f>
        <v>1</v>
      </c>
      <c r="E85" s="74"/>
      <c r="F85" s="74">
        <f>IFERROR(INDEX(Input!$Y:$Y,MATCH('per Dwelling'!$A85,Input!$A$1:$A$395,0)),"")</f>
        <v>0</v>
      </c>
      <c r="G85" s="100"/>
      <c r="H85" s="73" t="str">
        <f>INDEX(Input!$D$1:$D$395,MATCH('per Dwelling'!$A85,Input!$A$1:$A$395,0))</f>
        <v>Craven</v>
      </c>
      <c r="I85" s="85">
        <f>IF($D85=2,"NA",INDEX(Input!$A$1:$Z$395,MATCH('per Dwelling'!$A85,Input!$A$1:$A$395,0),MATCH('per Dwelling'!I$2,Input!$A$1:$Z$1,0)))</f>
        <v>6.1852845605918292</v>
      </c>
      <c r="J85" s="86">
        <f>IF($D85=0,"NA",INDEX(Input!$A$1:$Z$395,MATCH('per Dwelling'!$A85,Input!$A$1:$A$395,0),MATCH('per Dwelling'!$J$2,Input!$A$1:$Z$1,0)))</f>
        <v>6.4342444677490533</v>
      </c>
      <c r="K85" s="85">
        <f>IF($D85=2,"NA",INDEX(Input!$A$1:$Z$395,MATCH('per Dwelling'!$A85,Input!$A$1:$A$395,0),MATCH('per Dwelling'!K$2,Input!$A$1:$Z$1,0)))</f>
        <v>27584</v>
      </c>
      <c r="L85" s="86">
        <f>IF($D85=0,"NA",INDEX(Input!$A$1:$Z$395,MATCH('per Dwelling'!$A85,Input!$A$1:$A$395,0),MATCH('per Dwelling'!L$2,Input!$A$1:$Z$1,0)))</f>
        <v>27584</v>
      </c>
      <c r="M85" s="85">
        <f>IF($D85=2,"NA",INDEX(Input!$A$1:$Z$395,MATCH('per Dwelling'!$A85,Input!$A$1:$A$395,0),MATCH('per Dwelling'!M$2,Input!$A$1:$Z$1,0)))</f>
        <v>224.23450408178036</v>
      </c>
      <c r="N85" s="88">
        <f>IF($D85=0,"NA",INDEX(Input!$A$1:$Z$395,MATCH('per Dwelling'!$A85,Input!$A$1:$A$395,0),MATCH('per Dwelling'!$N$2,Input!$A$1:$Z$1,0)))</f>
        <v>233.26002275772382</v>
      </c>
      <c r="O85" s="5"/>
      <c r="P85" s="5"/>
      <c r="Q85" s="5"/>
      <c r="R85" s="5"/>
    </row>
    <row r="86" spans="1:18" ht="16.2" x14ac:dyDescent="0.3">
      <c r="A86" s="73" t="s">
        <v>156</v>
      </c>
      <c r="B86" s="25" t="str">
        <f>INDEX(Input!$B$1:$B$395,MATCH('per Dwelling'!$A86,Input!$A$1:$A$395,0))</f>
        <v>E3834</v>
      </c>
      <c r="C86" s="73" t="str">
        <f>IFERROR(INDEX(Input!$C$1:$C$395,MATCH('per Dwelling'!$A86,Input!$A$1:$A$395,0)),"")</f>
        <v>E07000226</v>
      </c>
      <c r="D86" s="64">
        <f>IFERROR(INDEX(Input!$Z$1:$Z$395,MATCH('per Dwelling'!$A86,Input!$A$1:$A$395,0)),"")</f>
        <v>1</v>
      </c>
      <c r="E86" s="74"/>
      <c r="F86" s="74">
        <f>IFERROR(INDEX(Input!$Y:$Y,MATCH('per Dwelling'!$A86,Input!$A$1:$A$395,0)),"")</f>
        <v>0</v>
      </c>
      <c r="G86" s="100"/>
      <c r="H86" s="73" t="str">
        <f>INDEX(Input!$D$1:$D$395,MATCH('per Dwelling'!$A86,Input!$A$1:$A$395,0))</f>
        <v>Crawley</v>
      </c>
      <c r="I86" s="85">
        <f>IF($D86=2,"NA",INDEX(Input!$A$1:$Z$395,MATCH('per Dwelling'!$A86,Input!$A$1:$A$395,0),MATCH('per Dwelling'!I$2,Input!$A$1:$Z$1,0)))</f>
        <v>12.415624587836493</v>
      </c>
      <c r="J86" s="86">
        <f>IF($D86=0,"NA",INDEX(Input!$A$1:$Z$395,MATCH('per Dwelling'!$A86,Input!$A$1:$A$395,0),MATCH('per Dwelling'!$J$2,Input!$A$1:$Z$1,0)))</f>
        <v>13.175655456993901</v>
      </c>
      <c r="K86" s="85">
        <f>IF($D86=2,"NA",INDEX(Input!$A$1:$Z$395,MATCH('per Dwelling'!$A86,Input!$A$1:$A$395,0),MATCH('per Dwelling'!K$2,Input!$A$1:$Z$1,0)))</f>
        <v>45649</v>
      </c>
      <c r="L86" s="86">
        <f>IF($D86=0,"NA",INDEX(Input!$A$1:$Z$395,MATCH('per Dwelling'!$A86,Input!$A$1:$A$395,0),MATCH('per Dwelling'!L$2,Input!$A$1:$Z$1,0)))</f>
        <v>45649</v>
      </c>
      <c r="M86" s="85">
        <f>IF($D86=2,"NA",INDEX(Input!$A$1:$Z$395,MATCH('per Dwelling'!$A86,Input!$A$1:$A$395,0),MATCH('per Dwelling'!M$2,Input!$A$1:$Z$1,0)))</f>
        <v>271.98020959575223</v>
      </c>
      <c r="N86" s="88">
        <f>IF($D86=0,"NA",INDEX(Input!$A$1:$Z$395,MATCH('per Dwelling'!$A86,Input!$A$1:$A$395,0),MATCH('per Dwelling'!$N$2,Input!$A$1:$Z$1,0)))</f>
        <v>288.62966235829703</v>
      </c>
      <c r="O86" s="5"/>
      <c r="P86" s="5"/>
      <c r="Q86" s="5"/>
      <c r="R86" s="5"/>
    </row>
    <row r="87" spans="1:18" ht="16.2" x14ac:dyDescent="0.3">
      <c r="A87" s="73" t="s">
        <v>158</v>
      </c>
      <c r="B87" s="25" t="str">
        <f>INDEX(Input!$B$1:$B$395,MATCH('per Dwelling'!$A87,Input!$A$1:$A$395,0))</f>
        <v>E5035</v>
      </c>
      <c r="C87" s="73" t="str">
        <f>IFERROR(INDEX(Input!$C$1:$C$395,MATCH('per Dwelling'!$A87,Input!$A$1:$A$395,0)),"")</f>
        <v>E09000008</v>
      </c>
      <c r="D87" s="64">
        <f>IFERROR(INDEX(Input!$Z$1:$Z$395,MATCH('per Dwelling'!$A87,Input!$A$1:$A$395,0)),"")</f>
        <v>1</v>
      </c>
      <c r="E87" s="74"/>
      <c r="F87" s="74">
        <f>IFERROR(INDEX(Input!$Y:$Y,MATCH('per Dwelling'!$A87,Input!$A$1:$A$395,0)),"")</f>
        <v>0</v>
      </c>
      <c r="G87" s="100"/>
      <c r="H87" s="73" t="str">
        <f>INDEX(Input!$D$1:$D$395,MATCH('per Dwelling'!$A87,Input!$A$1:$A$395,0))</f>
        <v>Croydon</v>
      </c>
      <c r="I87" s="85">
        <f>IF($D87=2,"NA",INDEX(Input!$A$1:$Z$395,MATCH('per Dwelling'!$A87,Input!$A$1:$A$395,0),MATCH('per Dwelling'!I$2,Input!$A$1:$Z$1,0)))</f>
        <v>287.92242028127339</v>
      </c>
      <c r="J87" s="86">
        <f>IF($D87=0,"NA",INDEX(Input!$A$1:$Z$395,MATCH('per Dwelling'!$A87,Input!$A$1:$A$395,0),MATCH('per Dwelling'!$J$2,Input!$A$1:$Z$1,0)))</f>
        <v>308.70928139736765</v>
      </c>
      <c r="K87" s="85">
        <f>IF($D87=2,"NA",INDEX(Input!$A$1:$Z$395,MATCH('per Dwelling'!$A87,Input!$A$1:$A$395,0),MATCH('per Dwelling'!K$2,Input!$A$1:$Z$1,0)))</f>
        <v>159048</v>
      </c>
      <c r="L87" s="86">
        <f>IF($D87=0,"NA",INDEX(Input!$A$1:$Z$395,MATCH('per Dwelling'!$A87,Input!$A$1:$A$395,0),MATCH('per Dwelling'!L$2,Input!$A$1:$Z$1,0)))</f>
        <v>159048</v>
      </c>
      <c r="M87" s="85">
        <f>IF($D87=2,"NA",INDEX(Input!$A$1:$Z$395,MATCH('per Dwelling'!$A87,Input!$A$1:$A$395,0),MATCH('per Dwelling'!M$2,Input!$A$1:$Z$1,0)))</f>
        <v>1810.2863304239813</v>
      </c>
      <c r="N87" s="88">
        <f>IF($D87=0,"NA",INDEX(Input!$A$1:$Z$395,MATCH('per Dwelling'!$A87,Input!$A$1:$A$395,0),MATCH('per Dwelling'!$N$2,Input!$A$1:$Z$1,0)))</f>
        <v>1940.9818507454834</v>
      </c>
      <c r="O87" s="5"/>
      <c r="P87" s="5"/>
      <c r="Q87" s="5"/>
      <c r="R87" s="5"/>
    </row>
    <row r="88" spans="1:18" ht="16.2" x14ac:dyDescent="0.3">
      <c r="A88" s="73" t="s">
        <v>160</v>
      </c>
      <c r="B88" s="25" t="str">
        <f>INDEX(Input!$B$1:$B$395,MATCH('per Dwelling'!$A88,Input!$A$1:$A$395,0))</f>
        <v>E0920</v>
      </c>
      <c r="C88" s="73" t="str">
        <f>IFERROR(INDEX(Input!$C$1:$C$395,MATCH('per Dwelling'!$A88,Input!$A$1:$A$395,0)),"")</f>
        <v>E10000006</v>
      </c>
      <c r="D88" s="64">
        <f>IFERROR(INDEX(Input!$Z$1:$Z$395,MATCH('per Dwelling'!$A88,Input!$A$1:$A$395,0)),"")</f>
        <v>1</v>
      </c>
      <c r="E88" s="74"/>
      <c r="F88" s="74">
        <f>IFERROR(INDEX(Input!$Y:$Y,MATCH('per Dwelling'!$A88,Input!$A$1:$A$395,0)),"")</f>
        <v>0</v>
      </c>
      <c r="G88" s="100"/>
      <c r="H88" s="73" t="str">
        <f>INDEX(Input!$D$1:$D$395,MATCH('per Dwelling'!$A88,Input!$A$1:$A$395,0))</f>
        <v>Cumbria</v>
      </c>
      <c r="I88" s="85">
        <f>IF($D88=2,"NA",INDEX(Input!$A$1:$Z$395,MATCH('per Dwelling'!$A88,Input!$A$1:$A$395,0),MATCH('per Dwelling'!I$2,Input!$A$1:$Z$1,0)))</f>
        <v>378.74712998772839</v>
      </c>
      <c r="J88" s="86">
        <f>IF($D88=0,"NA",INDEX(Input!$A$1:$Z$395,MATCH('per Dwelling'!$A88,Input!$A$1:$A$395,0),MATCH('per Dwelling'!$J$2,Input!$A$1:$Z$1,0)))</f>
        <v>404.4390480863093</v>
      </c>
      <c r="K88" s="85">
        <f>IF($D88=2,"NA",INDEX(Input!$A$1:$Z$395,MATCH('per Dwelling'!$A88,Input!$A$1:$A$395,0),MATCH('per Dwelling'!K$2,Input!$A$1:$Z$1,0)))</f>
        <v>248090</v>
      </c>
      <c r="L88" s="86">
        <f>IF($D88=0,"NA",INDEX(Input!$A$1:$Z$395,MATCH('per Dwelling'!$A88,Input!$A$1:$A$395,0),MATCH('per Dwelling'!L$2,Input!$A$1:$Z$1,0)))</f>
        <v>248090</v>
      </c>
      <c r="M88" s="85">
        <f>IF($D88=2,"NA",INDEX(Input!$A$1:$Z$395,MATCH('per Dwelling'!$A88,Input!$A$1:$A$395,0),MATCH('per Dwelling'!M$2,Input!$A$1:$Z$1,0)))</f>
        <v>1526.6521423182246</v>
      </c>
      <c r="N88" s="88">
        <f>IF($D88=0,"NA",INDEX(Input!$A$1:$Z$395,MATCH('per Dwelling'!$A88,Input!$A$1:$A$395,0),MATCH('per Dwelling'!$N$2,Input!$A$1:$Z$1,0)))</f>
        <v>1630.2110044189983</v>
      </c>
      <c r="O88" s="5"/>
      <c r="P88" s="5"/>
      <c r="Q88" s="5"/>
      <c r="R88" s="5"/>
    </row>
    <row r="89" spans="1:18" ht="16.2" x14ac:dyDescent="0.3">
      <c r="A89" s="73" t="s">
        <v>162</v>
      </c>
      <c r="B89" s="25" t="str">
        <f>INDEX(Input!$B$1:$B$395,MATCH('per Dwelling'!$A89,Input!$A$1:$A$395,0))</f>
        <v>E1932</v>
      </c>
      <c r="C89" s="73" t="str">
        <f>IFERROR(INDEX(Input!$C$1:$C$395,MATCH('per Dwelling'!$A89,Input!$A$1:$A$395,0)),"")</f>
        <v>E07000096</v>
      </c>
      <c r="D89" s="64">
        <f>IFERROR(INDEX(Input!$Z$1:$Z$395,MATCH('per Dwelling'!$A89,Input!$A$1:$A$395,0)),"")</f>
        <v>1</v>
      </c>
      <c r="E89" s="74"/>
      <c r="F89" s="74">
        <f>IFERROR(INDEX(Input!$Y:$Y,MATCH('per Dwelling'!$A89,Input!$A$1:$A$395,0)),"")</f>
        <v>0</v>
      </c>
      <c r="G89" s="100"/>
      <c r="H89" s="73" t="str">
        <f>INDEX(Input!$D$1:$D$395,MATCH('per Dwelling'!$A89,Input!$A$1:$A$395,0))</f>
        <v>Dacorum</v>
      </c>
      <c r="I89" s="85">
        <f>IF($D89=2,"NA",INDEX(Input!$A$1:$Z$395,MATCH('per Dwelling'!$A89,Input!$A$1:$A$395,0),MATCH('per Dwelling'!I$2,Input!$A$1:$Z$1,0)))</f>
        <v>16.776080204132132</v>
      </c>
      <c r="J89" s="86">
        <f>IF($D89=0,"NA",INDEX(Input!$A$1:$Z$395,MATCH('per Dwelling'!$A89,Input!$A$1:$A$395,0),MATCH('per Dwelling'!$J$2,Input!$A$1:$Z$1,0)))</f>
        <v>16.875428741821626</v>
      </c>
      <c r="K89" s="85">
        <f>IF($D89=2,"NA",INDEX(Input!$A$1:$Z$395,MATCH('per Dwelling'!$A89,Input!$A$1:$A$395,0),MATCH('per Dwelling'!K$2,Input!$A$1:$Z$1,0)))</f>
        <v>64770</v>
      </c>
      <c r="L89" s="86">
        <f>IF($D89=0,"NA",INDEX(Input!$A$1:$Z$395,MATCH('per Dwelling'!$A89,Input!$A$1:$A$395,0),MATCH('per Dwelling'!L$2,Input!$A$1:$Z$1,0)))</f>
        <v>64770</v>
      </c>
      <c r="M89" s="85">
        <f>IF($D89=2,"NA",INDEX(Input!$A$1:$Z$395,MATCH('per Dwelling'!$A89,Input!$A$1:$A$395,0),MATCH('per Dwelling'!M$2,Input!$A$1:$Z$1,0)))</f>
        <v>259.01003866191337</v>
      </c>
      <c r="N89" s="88">
        <f>IF($D89=0,"NA",INDEX(Input!$A$1:$Z$395,MATCH('per Dwelling'!$A89,Input!$A$1:$A$395,0),MATCH('per Dwelling'!$N$2,Input!$A$1:$Z$1,0)))</f>
        <v>260.54390523115057</v>
      </c>
      <c r="O89" s="5"/>
      <c r="P89" s="5"/>
      <c r="Q89" s="5"/>
      <c r="R89" s="5"/>
    </row>
    <row r="90" spans="1:18" ht="16.2" x14ac:dyDescent="0.3">
      <c r="A90" s="73" t="s">
        <v>164</v>
      </c>
      <c r="B90" s="25" t="str">
        <f>INDEX(Input!$B$1:$B$395,MATCH('per Dwelling'!$A90,Input!$A$1:$A$395,0))</f>
        <v>E1301</v>
      </c>
      <c r="C90" s="73" t="str">
        <f>IFERROR(INDEX(Input!$C$1:$C$395,MATCH('per Dwelling'!$A90,Input!$A$1:$A$395,0)),"")</f>
        <v>E06000005</v>
      </c>
      <c r="D90" s="64">
        <f>IFERROR(INDEX(Input!$Z$1:$Z$395,MATCH('per Dwelling'!$A90,Input!$A$1:$A$395,0)),"")</f>
        <v>1</v>
      </c>
      <c r="E90" s="74"/>
      <c r="F90" s="74">
        <f>IFERROR(INDEX(Input!$Y:$Y,MATCH('per Dwelling'!$A90,Input!$A$1:$A$395,0)),"")</f>
        <v>0</v>
      </c>
      <c r="G90" s="100"/>
      <c r="H90" s="73" t="str">
        <f>INDEX(Input!$D$1:$D$395,MATCH('per Dwelling'!$A90,Input!$A$1:$A$395,0))</f>
        <v>Darlington</v>
      </c>
      <c r="I90" s="85">
        <f>IF($D90=2,"NA",INDEX(Input!$A$1:$Z$395,MATCH('per Dwelling'!$A90,Input!$A$1:$A$395,0),MATCH('per Dwelling'!I$2,Input!$A$1:$Z$1,0)))</f>
        <v>83.251633739724099</v>
      </c>
      <c r="J90" s="86">
        <f>IF($D90=0,"NA",INDEX(Input!$A$1:$Z$395,MATCH('per Dwelling'!$A90,Input!$A$1:$A$395,0),MATCH('per Dwelling'!$J$2,Input!$A$1:$Z$1,0)))</f>
        <v>88.227598956552242</v>
      </c>
      <c r="K90" s="85">
        <f>IF($D90=2,"NA",INDEX(Input!$A$1:$Z$395,MATCH('per Dwelling'!$A90,Input!$A$1:$A$395,0),MATCH('per Dwelling'!K$2,Input!$A$1:$Z$1,0)))</f>
        <v>51088</v>
      </c>
      <c r="L90" s="86">
        <f>IF($D90=0,"NA",INDEX(Input!$A$1:$Z$395,MATCH('per Dwelling'!$A90,Input!$A$1:$A$395,0),MATCH('per Dwelling'!L$2,Input!$A$1:$Z$1,0)))</f>
        <v>51088</v>
      </c>
      <c r="M90" s="85">
        <f>IF($D90=2,"NA",INDEX(Input!$A$1:$Z$395,MATCH('per Dwelling'!$A90,Input!$A$1:$A$395,0),MATCH('per Dwelling'!M$2,Input!$A$1:$Z$1,0)))</f>
        <v>1629.5731627725513</v>
      </c>
      <c r="N90" s="88">
        <f>IF($D90=0,"NA",INDEX(Input!$A$1:$Z$395,MATCH('per Dwelling'!$A90,Input!$A$1:$A$395,0),MATCH('per Dwelling'!$N$2,Input!$A$1:$Z$1,0)))</f>
        <v>1726.9730456575367</v>
      </c>
      <c r="O90" s="5"/>
      <c r="P90" s="5"/>
      <c r="Q90" s="5"/>
      <c r="R90" s="5"/>
    </row>
    <row r="91" spans="1:18" ht="16.2" x14ac:dyDescent="0.3">
      <c r="A91" s="73" t="s">
        <v>166</v>
      </c>
      <c r="B91" s="25" t="str">
        <f>INDEX(Input!$B$1:$B$395,MATCH('per Dwelling'!$A91,Input!$A$1:$A$395,0))</f>
        <v>E2233</v>
      </c>
      <c r="C91" s="73" t="str">
        <f>IFERROR(INDEX(Input!$C$1:$C$395,MATCH('per Dwelling'!$A91,Input!$A$1:$A$395,0)),"")</f>
        <v>E07000107</v>
      </c>
      <c r="D91" s="64">
        <f>IFERROR(INDEX(Input!$Z$1:$Z$395,MATCH('per Dwelling'!$A91,Input!$A$1:$A$395,0)),"")</f>
        <v>1</v>
      </c>
      <c r="E91" s="74"/>
      <c r="F91" s="74">
        <f>IFERROR(INDEX(Input!$Y:$Y,MATCH('per Dwelling'!$A91,Input!$A$1:$A$395,0)),"")</f>
        <v>0</v>
      </c>
      <c r="G91" s="100"/>
      <c r="H91" s="73" t="str">
        <f>INDEX(Input!$D$1:$D$395,MATCH('per Dwelling'!$A91,Input!$A$1:$A$395,0))</f>
        <v>Dartford</v>
      </c>
      <c r="I91" s="85">
        <f>IF($D91=2,"NA",INDEX(Input!$A$1:$Z$395,MATCH('per Dwelling'!$A91,Input!$A$1:$A$395,0),MATCH('per Dwelling'!I$2,Input!$A$1:$Z$1,0)))</f>
        <v>14.242487196245682</v>
      </c>
      <c r="J91" s="86">
        <f>IF($D91=0,"NA",INDEX(Input!$A$1:$Z$395,MATCH('per Dwelling'!$A91,Input!$A$1:$A$395,0),MATCH('per Dwelling'!$J$2,Input!$A$1:$Z$1,0)))</f>
        <v>15.186490383271231</v>
      </c>
      <c r="K91" s="85">
        <f>IF($D91=2,"NA",INDEX(Input!$A$1:$Z$395,MATCH('per Dwelling'!$A91,Input!$A$1:$A$395,0),MATCH('per Dwelling'!K$2,Input!$A$1:$Z$1,0)))</f>
        <v>46868</v>
      </c>
      <c r="L91" s="86">
        <f>IF($D91=0,"NA",INDEX(Input!$A$1:$Z$395,MATCH('per Dwelling'!$A91,Input!$A$1:$A$395,0),MATCH('per Dwelling'!L$2,Input!$A$1:$Z$1,0)))</f>
        <v>46868</v>
      </c>
      <c r="M91" s="85">
        <f>IF($D91=2,"NA",INDEX(Input!$A$1:$Z$395,MATCH('per Dwelling'!$A91,Input!$A$1:$A$395,0),MATCH('per Dwelling'!M$2,Input!$A$1:$Z$1,0)))</f>
        <v>303.88510702922423</v>
      </c>
      <c r="N91" s="88">
        <f>IF($D91=0,"NA",INDEX(Input!$A$1:$Z$395,MATCH('per Dwelling'!$A91,Input!$A$1:$A$395,0),MATCH('per Dwelling'!$N$2,Input!$A$1:$Z$1,0)))</f>
        <v>324.02684951931445</v>
      </c>
      <c r="O91" s="5"/>
      <c r="P91" s="5"/>
      <c r="Q91" s="5"/>
      <c r="R91" s="5"/>
    </row>
    <row r="92" spans="1:18" ht="16.2" x14ac:dyDescent="0.3">
      <c r="A92" s="73" t="s">
        <v>168</v>
      </c>
      <c r="B92" s="25" t="str">
        <f>INDEX(Input!$B$1:$B$395,MATCH('per Dwelling'!$A92,Input!$A$1:$A$395,0))</f>
        <v>E2832</v>
      </c>
      <c r="C92" s="73" t="str">
        <f>IFERROR(INDEX(Input!$C$1:$C$395,MATCH('per Dwelling'!$A92,Input!$A$1:$A$395,0)),"")</f>
        <v>E07000151</v>
      </c>
      <c r="D92" s="64">
        <f>IFERROR(INDEX(Input!$Z$1:$Z$395,MATCH('per Dwelling'!$A92,Input!$A$1:$A$395,0)),"")</f>
        <v>1</v>
      </c>
      <c r="E92" s="74"/>
      <c r="F92" s="74">
        <f>IFERROR(INDEX(Input!$Y:$Y,MATCH('per Dwelling'!$A92,Input!$A$1:$A$395,0)),"")</f>
        <v>0</v>
      </c>
      <c r="G92" s="100"/>
      <c r="H92" s="73" t="str">
        <f>INDEX(Input!$D$1:$D$395,MATCH('per Dwelling'!$A92,Input!$A$1:$A$395,0))</f>
        <v>Daventry</v>
      </c>
      <c r="I92" s="85">
        <f>IF($D92=2,"NA",INDEX(Input!$A$1:$Z$395,MATCH('per Dwelling'!$A92,Input!$A$1:$A$395,0),MATCH('per Dwelling'!I$2,Input!$A$1:$Z$1,0)))</f>
        <v>10.493898102960038</v>
      </c>
      <c r="J92" s="86">
        <f>IF($D92=0,"NA",INDEX(Input!$A$1:$Z$395,MATCH('per Dwelling'!$A92,Input!$A$1:$A$395,0),MATCH('per Dwelling'!$J$2,Input!$A$1:$Z$1,0)))</f>
        <v>11.481238785629541</v>
      </c>
      <c r="K92" s="85">
        <f>IF($D92=2,"NA",INDEX(Input!$A$1:$Z$395,MATCH('per Dwelling'!$A92,Input!$A$1:$A$395,0),MATCH('per Dwelling'!K$2,Input!$A$1:$Z$1,0)))</f>
        <v>36825</v>
      </c>
      <c r="L92" s="86">
        <f>IF($D92=0,"NA",INDEX(Input!$A$1:$Z$395,MATCH('per Dwelling'!$A92,Input!$A$1:$A$395,0),MATCH('per Dwelling'!L$2,Input!$A$1:$Z$1,0)))</f>
        <v>36825</v>
      </c>
      <c r="M92" s="85">
        <f>IF($D92=2,"NA",INDEX(Input!$A$1:$Z$395,MATCH('per Dwelling'!$A92,Input!$A$1:$A$395,0),MATCH('per Dwelling'!M$2,Input!$A$1:$Z$1,0)))</f>
        <v>284.96668304032693</v>
      </c>
      <c r="N92" s="88">
        <f>IF($D92=0,"NA",INDEX(Input!$A$1:$Z$395,MATCH('per Dwelling'!$A92,Input!$A$1:$A$395,0),MATCH('per Dwelling'!$N$2,Input!$A$1:$Z$1,0)))</f>
        <v>311.77837842850079</v>
      </c>
      <c r="O92" s="5"/>
      <c r="P92" s="5"/>
      <c r="Q92" s="5"/>
      <c r="R92" s="5"/>
    </row>
    <row r="93" spans="1:18" ht="16.2" x14ac:dyDescent="0.3">
      <c r="A93" s="73" t="s">
        <v>170</v>
      </c>
      <c r="B93" s="25" t="str">
        <f>INDEX(Input!$B$1:$B$395,MATCH('per Dwelling'!$A93,Input!$A$1:$A$395,0))</f>
        <v>E1001</v>
      </c>
      <c r="C93" s="73" t="str">
        <f>IFERROR(INDEX(Input!$C$1:$C$395,MATCH('per Dwelling'!$A93,Input!$A$1:$A$395,0)),"")</f>
        <v>E06000015</v>
      </c>
      <c r="D93" s="64">
        <f>IFERROR(INDEX(Input!$Z$1:$Z$395,MATCH('per Dwelling'!$A93,Input!$A$1:$A$395,0)),"")</f>
        <v>1</v>
      </c>
      <c r="E93" s="74"/>
      <c r="F93" s="74">
        <f>IFERROR(INDEX(Input!$Y:$Y,MATCH('per Dwelling'!$A93,Input!$A$1:$A$395,0)),"")</f>
        <v>0</v>
      </c>
      <c r="G93" s="100"/>
      <c r="H93" s="73" t="str">
        <f>INDEX(Input!$D$1:$D$395,MATCH('per Dwelling'!$A93,Input!$A$1:$A$395,0))</f>
        <v>Derby</v>
      </c>
      <c r="I93" s="85">
        <f>IF($D93=2,"NA",INDEX(Input!$A$1:$Z$395,MATCH('per Dwelling'!$A93,Input!$A$1:$A$395,0),MATCH('per Dwelling'!I$2,Input!$A$1:$Z$1,0)))</f>
        <v>183.83987965945019</v>
      </c>
      <c r="J93" s="86">
        <f>IF($D93=0,"NA",INDEX(Input!$A$1:$Z$395,MATCH('per Dwelling'!$A93,Input!$A$1:$A$395,0),MATCH('per Dwelling'!$J$2,Input!$A$1:$Z$1,0)))</f>
        <v>196.08971583058556</v>
      </c>
      <c r="K93" s="85">
        <f>IF($D93=2,"NA",INDEX(Input!$A$1:$Z$395,MATCH('per Dwelling'!$A93,Input!$A$1:$A$395,0),MATCH('per Dwelling'!K$2,Input!$A$1:$Z$1,0)))</f>
        <v>110795</v>
      </c>
      <c r="L93" s="86">
        <f>IF($D93=0,"NA",INDEX(Input!$A$1:$Z$395,MATCH('per Dwelling'!$A93,Input!$A$1:$A$395,0),MATCH('per Dwelling'!L$2,Input!$A$1:$Z$1,0)))</f>
        <v>110795</v>
      </c>
      <c r="M93" s="85">
        <f>IF($D93=2,"NA",INDEX(Input!$A$1:$Z$395,MATCH('per Dwelling'!$A93,Input!$A$1:$A$395,0),MATCH('per Dwelling'!M$2,Input!$A$1:$Z$1,0)))</f>
        <v>1659.2795673040318</v>
      </c>
      <c r="N93" s="88">
        <f>IF($D93=0,"NA",INDEX(Input!$A$1:$Z$395,MATCH('per Dwelling'!$A93,Input!$A$1:$A$395,0),MATCH('per Dwelling'!$N$2,Input!$A$1:$Z$1,0)))</f>
        <v>1769.8426447997253</v>
      </c>
      <c r="O93" s="5"/>
      <c r="P93" s="5"/>
      <c r="Q93" s="5"/>
      <c r="R93" s="5"/>
    </row>
    <row r="94" spans="1:18" ht="16.2" x14ac:dyDescent="0.3">
      <c r="A94" s="73" t="s">
        <v>172</v>
      </c>
      <c r="B94" s="25" t="str">
        <f>INDEX(Input!$B$1:$B$395,MATCH('per Dwelling'!$A94,Input!$A$1:$A$395,0))</f>
        <v>E1021</v>
      </c>
      <c r="C94" s="73" t="str">
        <f>IFERROR(INDEX(Input!$C$1:$C$395,MATCH('per Dwelling'!$A94,Input!$A$1:$A$395,0)),"")</f>
        <v>E10000007</v>
      </c>
      <c r="D94" s="64">
        <f>IFERROR(INDEX(Input!$Z$1:$Z$395,MATCH('per Dwelling'!$A94,Input!$A$1:$A$395,0)),"")</f>
        <v>1</v>
      </c>
      <c r="E94" s="74"/>
      <c r="F94" s="74">
        <f>IFERROR(INDEX(Input!$Y:$Y,MATCH('per Dwelling'!$A94,Input!$A$1:$A$395,0)),"")</f>
        <v>0</v>
      </c>
      <c r="G94" s="100"/>
      <c r="H94" s="73" t="str">
        <f>INDEX(Input!$D$1:$D$395,MATCH('per Dwelling'!$A94,Input!$A$1:$A$395,0))</f>
        <v>Derbyshire</v>
      </c>
      <c r="I94" s="85">
        <f>IF($D94=2,"NA",INDEX(Input!$A$1:$Z$395,MATCH('per Dwelling'!$A94,Input!$A$1:$A$395,0),MATCH('per Dwelling'!I$2,Input!$A$1:$Z$1,0)))</f>
        <v>498.27502941043684</v>
      </c>
      <c r="J94" s="86">
        <f>IF($D94=0,"NA",INDEX(Input!$A$1:$Z$395,MATCH('per Dwelling'!$A94,Input!$A$1:$A$395,0),MATCH('per Dwelling'!$J$2,Input!$A$1:$Z$1,0)))</f>
        <v>534.99195898702021</v>
      </c>
      <c r="K94" s="85">
        <f>IF($D94=2,"NA",INDEX(Input!$A$1:$Z$395,MATCH('per Dwelling'!$A94,Input!$A$1:$A$395,0),MATCH('per Dwelling'!K$2,Input!$A$1:$Z$1,0)))</f>
        <v>364160</v>
      </c>
      <c r="L94" s="86">
        <f>IF($D94=0,"NA",INDEX(Input!$A$1:$Z$395,MATCH('per Dwelling'!$A94,Input!$A$1:$A$395,0),MATCH('per Dwelling'!L$2,Input!$A$1:$Z$1,0)))</f>
        <v>364160</v>
      </c>
      <c r="M94" s="85">
        <f>IF($D94=2,"NA",INDEX(Input!$A$1:$Z$395,MATCH('per Dwelling'!$A94,Input!$A$1:$A$395,0),MATCH('per Dwelling'!M$2,Input!$A$1:$Z$1,0)))</f>
        <v>1368.2859990400837</v>
      </c>
      <c r="N94" s="88">
        <f>IF($D94=0,"NA",INDEX(Input!$A$1:$Z$395,MATCH('per Dwelling'!$A94,Input!$A$1:$A$395,0),MATCH('per Dwelling'!$N$2,Input!$A$1:$Z$1,0)))</f>
        <v>1469.112365408118</v>
      </c>
      <c r="O94" s="5"/>
      <c r="P94" s="5"/>
      <c r="Q94" s="5"/>
      <c r="R94" s="5"/>
    </row>
    <row r="95" spans="1:18" ht="16.2" x14ac:dyDescent="0.3">
      <c r="A95" s="73" t="s">
        <v>174</v>
      </c>
      <c r="B95" s="25" t="str">
        <f>INDEX(Input!$B$1:$B$395,MATCH('per Dwelling'!$A95,Input!$A$1:$A$395,0))</f>
        <v>E1035</v>
      </c>
      <c r="C95" s="73" t="str">
        <f>IFERROR(INDEX(Input!$C$1:$C$395,MATCH('per Dwelling'!$A95,Input!$A$1:$A$395,0)),"")</f>
        <v>E07000035</v>
      </c>
      <c r="D95" s="64">
        <f>IFERROR(INDEX(Input!$Z$1:$Z$395,MATCH('per Dwelling'!$A95,Input!$A$1:$A$395,0)),"")</f>
        <v>1</v>
      </c>
      <c r="E95" s="74"/>
      <c r="F95" s="74">
        <f>IFERROR(INDEX(Input!$Y:$Y,MATCH('per Dwelling'!$A95,Input!$A$1:$A$395,0)),"")</f>
        <v>0</v>
      </c>
      <c r="G95" s="100"/>
      <c r="H95" s="73" t="str">
        <f>INDEX(Input!$D$1:$D$395,MATCH('per Dwelling'!$A95,Input!$A$1:$A$395,0))</f>
        <v>Derbyshire Dales</v>
      </c>
      <c r="I95" s="85">
        <f>IF($D95=2,"NA",INDEX(Input!$A$1:$Z$395,MATCH('per Dwelling'!$A95,Input!$A$1:$A$395,0),MATCH('per Dwelling'!I$2,Input!$A$1:$Z$1,0)))</f>
        <v>8.6739474125428622</v>
      </c>
      <c r="J95" s="86">
        <f>IF($D95=0,"NA",INDEX(Input!$A$1:$Z$395,MATCH('per Dwelling'!$A95,Input!$A$1:$A$395,0),MATCH('per Dwelling'!$J$2,Input!$A$1:$Z$1,0)))</f>
        <v>9.0160015881507505</v>
      </c>
      <c r="K95" s="85">
        <f>IF($D95=2,"NA",INDEX(Input!$A$1:$Z$395,MATCH('per Dwelling'!$A95,Input!$A$1:$A$395,0),MATCH('per Dwelling'!K$2,Input!$A$1:$Z$1,0)))</f>
        <v>34268</v>
      </c>
      <c r="L95" s="86">
        <f>IF($D95=0,"NA",INDEX(Input!$A$1:$Z$395,MATCH('per Dwelling'!$A95,Input!$A$1:$A$395,0),MATCH('per Dwelling'!L$2,Input!$A$1:$Z$1,0)))</f>
        <v>34268</v>
      </c>
      <c r="M95" s="85">
        <f>IF($D95=2,"NA",INDEX(Input!$A$1:$Z$395,MATCH('per Dwelling'!$A95,Input!$A$1:$A$395,0),MATCH('per Dwelling'!M$2,Input!$A$1:$Z$1,0)))</f>
        <v>253.12091200370207</v>
      </c>
      <c r="N95" s="88">
        <f>IF($D95=0,"NA",INDEX(Input!$A$1:$Z$395,MATCH('per Dwelling'!$A95,Input!$A$1:$A$395,0),MATCH('per Dwelling'!$N$2,Input!$A$1:$Z$1,0)))</f>
        <v>263.10264935656448</v>
      </c>
      <c r="O95" s="5"/>
      <c r="P95" s="5"/>
      <c r="Q95" s="5"/>
      <c r="R95" s="5"/>
    </row>
    <row r="96" spans="1:18" ht="16.2" x14ac:dyDescent="0.3">
      <c r="A96" s="73" t="s">
        <v>176</v>
      </c>
      <c r="B96" s="25" t="str">
        <f>INDEX(Input!$B$1:$B$395,MATCH('per Dwelling'!$A96,Input!$A$1:$A$395,0))</f>
        <v>E6110</v>
      </c>
      <c r="C96" s="73" t="str">
        <f>IFERROR(INDEX(Input!$C$1:$C$395,MATCH('per Dwelling'!$A96,Input!$A$1:$A$395,0)),"")</f>
        <v>E31000010</v>
      </c>
      <c r="D96" s="64">
        <f>IFERROR(INDEX(Input!$Z$1:$Z$395,MATCH('per Dwelling'!$A96,Input!$A$1:$A$395,0)),"")</f>
        <v>1</v>
      </c>
      <c r="E96" s="74"/>
      <c r="F96" s="74">
        <f>IFERROR(INDEX(Input!$Y:$Y,MATCH('per Dwelling'!$A96,Input!$A$1:$A$395,0)),"")</f>
        <v>0</v>
      </c>
      <c r="G96" s="100"/>
      <c r="H96" s="73" t="str">
        <f>INDEX(Input!$D$1:$D$395,MATCH('per Dwelling'!$A96,Input!$A$1:$A$395,0))</f>
        <v>Derbyshire Fire</v>
      </c>
      <c r="I96" s="85">
        <f>IF($D96=2,"NA",INDEX(Input!$A$1:$Z$395,MATCH('per Dwelling'!$A96,Input!$A$1:$A$395,0),MATCH('per Dwelling'!I$2,Input!$A$1:$Z$1,0)))</f>
        <v>37.379630863336715</v>
      </c>
      <c r="J96" s="86">
        <f>IF($D96=0,"NA",INDEX(Input!$A$1:$Z$395,MATCH('per Dwelling'!$A96,Input!$A$1:$A$395,0),MATCH('per Dwelling'!$J$2,Input!$A$1:$Z$1,0)))</f>
        <v>38.523594404959276</v>
      </c>
      <c r="K96" s="85">
        <f>IF($D96=2,"NA",INDEX(Input!$A$1:$Z$395,MATCH('per Dwelling'!$A96,Input!$A$1:$A$395,0),MATCH('per Dwelling'!K$2,Input!$A$1:$Z$1,0)))</f>
        <v>474955</v>
      </c>
      <c r="L96" s="86">
        <f>IF($D96=0,"NA",INDEX(Input!$A$1:$Z$395,MATCH('per Dwelling'!$A96,Input!$A$1:$A$395,0),MATCH('per Dwelling'!L$2,Input!$A$1:$Z$1,0)))</f>
        <v>474955</v>
      </c>
      <c r="M96" s="85">
        <f>IF($D96=2,"NA",INDEX(Input!$A$1:$Z$395,MATCH('per Dwelling'!$A96,Input!$A$1:$A$395,0),MATCH('per Dwelling'!M$2,Input!$A$1:$Z$1,0)))</f>
        <v>78.701415635874369</v>
      </c>
      <c r="N96" s="88">
        <f>IF($D96=0,"NA",INDEX(Input!$A$1:$Z$395,MATCH('per Dwelling'!$A96,Input!$A$1:$A$395,0),MATCH('per Dwelling'!$N$2,Input!$A$1:$Z$1,0)))</f>
        <v>81.109988114577746</v>
      </c>
      <c r="O96" s="5"/>
      <c r="P96" s="5"/>
      <c r="Q96" s="5"/>
      <c r="R96" s="5"/>
    </row>
    <row r="97" spans="1:18" ht="16.2" x14ac:dyDescent="0.3">
      <c r="A97" s="73" t="s">
        <v>178</v>
      </c>
      <c r="B97" s="25" t="str">
        <f>INDEX(Input!$B$1:$B$395,MATCH('per Dwelling'!$A97,Input!$A$1:$A$395,0))</f>
        <v>E1121</v>
      </c>
      <c r="C97" s="73" t="str">
        <f>IFERROR(INDEX(Input!$C$1:$C$395,MATCH('per Dwelling'!$A97,Input!$A$1:$A$395,0)),"")</f>
        <v>E10000008</v>
      </c>
      <c r="D97" s="64">
        <f>IFERROR(INDEX(Input!$Z$1:$Z$395,MATCH('per Dwelling'!$A97,Input!$A$1:$A$395,0)),"")</f>
        <v>1</v>
      </c>
      <c r="E97" s="74"/>
      <c r="F97" s="74">
        <f>IFERROR(INDEX(Input!$Y:$Y,MATCH('per Dwelling'!$A97,Input!$A$1:$A$395,0)),"")</f>
        <v>0</v>
      </c>
      <c r="G97" s="100"/>
      <c r="H97" s="73" t="str">
        <f>INDEX(Input!$D$1:$D$395,MATCH('per Dwelling'!$A97,Input!$A$1:$A$395,0))</f>
        <v>Devon</v>
      </c>
      <c r="I97" s="85">
        <f>IF($D97=2,"NA",INDEX(Input!$A$1:$Z$395,MATCH('per Dwelling'!$A97,Input!$A$1:$A$395,0),MATCH('per Dwelling'!I$2,Input!$A$1:$Z$1,0)))</f>
        <v>551.99025012740321</v>
      </c>
      <c r="J97" s="86">
        <f>IF($D97=0,"NA",INDEX(Input!$A$1:$Z$395,MATCH('per Dwelling'!$A97,Input!$A$1:$A$395,0),MATCH('per Dwelling'!$J$2,Input!$A$1:$Z$1,0)))</f>
        <v>590.8503346862193</v>
      </c>
      <c r="K97" s="85">
        <f>IF($D97=2,"NA",INDEX(Input!$A$1:$Z$395,MATCH('per Dwelling'!$A97,Input!$A$1:$A$395,0),MATCH('per Dwelling'!K$2,Input!$A$1:$Z$1,0)))</f>
        <v>377383</v>
      </c>
      <c r="L97" s="86">
        <f>IF($D97=0,"NA",INDEX(Input!$A$1:$Z$395,MATCH('per Dwelling'!$A97,Input!$A$1:$A$395,0),MATCH('per Dwelling'!L$2,Input!$A$1:$Z$1,0)))</f>
        <v>377383</v>
      </c>
      <c r="M97" s="85">
        <f>IF($D97=2,"NA",INDEX(Input!$A$1:$Z$395,MATCH('per Dwelling'!$A97,Input!$A$1:$A$395,0),MATCH('per Dwelling'!M$2,Input!$A$1:$Z$1,0)))</f>
        <v>1462.6791618260581</v>
      </c>
      <c r="N97" s="88">
        <f>IF($D97=0,"NA",INDEX(Input!$A$1:$Z$395,MATCH('per Dwelling'!$A97,Input!$A$1:$A$395,0),MATCH('per Dwelling'!$N$2,Input!$A$1:$Z$1,0)))</f>
        <v>1565.6516978407064</v>
      </c>
      <c r="O97" s="5"/>
      <c r="P97" s="5"/>
      <c r="Q97" s="5"/>
      <c r="R97" s="5"/>
    </row>
    <row r="98" spans="1:18" ht="16.2" x14ac:dyDescent="0.3">
      <c r="A98" s="73" t="s">
        <v>180</v>
      </c>
      <c r="B98" s="25" t="str">
        <f>INDEX(Input!$B$1:$B$395,MATCH('per Dwelling'!$A98,Input!$A$1:$A$395,0))</f>
        <v>E6161</v>
      </c>
      <c r="C98" s="73" t="str">
        <f>IFERROR(INDEX(Input!$C$1:$C$395,MATCH('per Dwelling'!$A98,Input!$A$1:$A$395,0)),"")</f>
        <v>E31000011</v>
      </c>
      <c r="D98" s="64">
        <f>IFERROR(INDEX(Input!$Z$1:$Z$395,MATCH('per Dwelling'!$A98,Input!$A$1:$A$395,0)),"")</f>
        <v>1</v>
      </c>
      <c r="E98" s="74"/>
      <c r="F98" s="74">
        <f>IFERROR(INDEX(Input!$Y:$Y,MATCH('per Dwelling'!$A98,Input!$A$1:$A$395,0)),"")</f>
        <v>0</v>
      </c>
      <c r="G98" s="100"/>
      <c r="H98" s="73" t="str">
        <f>INDEX(Input!$D$1:$D$395,MATCH('per Dwelling'!$A98,Input!$A$1:$A$395,0))</f>
        <v>Devon and Somerset Fire</v>
      </c>
      <c r="I98" s="85">
        <f>IF($D98=2,"NA",INDEX(Input!$A$1:$Z$395,MATCH('per Dwelling'!$A98,Input!$A$1:$A$395,0),MATCH('per Dwelling'!I$2,Input!$A$1:$Z$1,0)))</f>
        <v>75.449822976343285</v>
      </c>
      <c r="J98" s="86">
        <f>IF($D98=0,"NA",INDEX(Input!$A$1:$Z$395,MATCH('per Dwelling'!$A98,Input!$A$1:$A$395,0),MATCH('per Dwelling'!$J$2,Input!$A$1:$Z$1,0)))</f>
        <v>77.888867307113543</v>
      </c>
      <c r="K98" s="85">
        <f>IF($D98=2,"NA",INDEX(Input!$A$1:$Z$395,MATCH('per Dwelling'!$A98,Input!$A$1:$A$395,0),MATCH('per Dwelling'!K$2,Input!$A$1:$Z$1,0)))</f>
        <v>825805</v>
      </c>
      <c r="L98" s="86">
        <f>IF($D98=0,"NA",INDEX(Input!$A$1:$Z$395,MATCH('per Dwelling'!$A98,Input!$A$1:$A$395,0),MATCH('per Dwelling'!L$2,Input!$A$1:$Z$1,0)))</f>
        <v>825805</v>
      </c>
      <c r="M98" s="85">
        <f>IF($D98=2,"NA",INDEX(Input!$A$1:$Z$395,MATCH('per Dwelling'!$A98,Input!$A$1:$A$395,0),MATCH('per Dwelling'!M$2,Input!$A$1:$Z$1,0)))</f>
        <v>91.365180613272244</v>
      </c>
      <c r="N98" s="88">
        <f>IF($D98=0,"NA",INDEX(Input!$A$1:$Z$395,MATCH('per Dwelling'!$A98,Input!$A$1:$A$395,0),MATCH('per Dwelling'!$N$2,Input!$A$1:$Z$1,0)))</f>
        <v>94.318716049325857</v>
      </c>
      <c r="O98" s="5"/>
      <c r="P98" s="5"/>
      <c r="Q98" s="5"/>
      <c r="R98" s="5"/>
    </row>
    <row r="99" spans="1:18" ht="16.2" x14ac:dyDescent="0.3">
      <c r="A99" s="73" t="s">
        <v>182</v>
      </c>
      <c r="B99" s="25" t="str">
        <f>INDEX(Input!$B$1:$B$395,MATCH('per Dwelling'!$A99,Input!$A$1:$A$395,0))</f>
        <v>E4402</v>
      </c>
      <c r="C99" s="73" t="str">
        <f>IFERROR(INDEX(Input!$C$1:$C$395,MATCH('per Dwelling'!$A99,Input!$A$1:$A$395,0)),"")</f>
        <v>E08000017</v>
      </c>
      <c r="D99" s="64">
        <f>IFERROR(INDEX(Input!$Z$1:$Z$395,MATCH('per Dwelling'!$A99,Input!$A$1:$A$395,0)),"")</f>
        <v>1</v>
      </c>
      <c r="E99" s="74"/>
      <c r="F99" s="74">
        <f>IFERROR(INDEX(Input!$Y:$Y,MATCH('per Dwelling'!$A99,Input!$A$1:$A$395,0)),"")</f>
        <v>0</v>
      </c>
      <c r="G99" s="100"/>
      <c r="H99" s="73" t="str">
        <f>INDEX(Input!$D$1:$D$395,MATCH('per Dwelling'!$A99,Input!$A$1:$A$395,0))</f>
        <v>Doncaster</v>
      </c>
      <c r="I99" s="85">
        <f>IF($D99=2,"NA",INDEX(Input!$A$1:$Z$395,MATCH('per Dwelling'!$A99,Input!$A$1:$A$395,0),MATCH('per Dwelling'!I$2,Input!$A$1:$Z$1,0)))</f>
        <v>232.3769356912895</v>
      </c>
      <c r="J99" s="86">
        <f>IF($D99=0,"NA",INDEX(Input!$A$1:$Z$395,MATCH('per Dwelling'!$A99,Input!$A$1:$A$395,0),MATCH('per Dwelling'!$J$2,Input!$A$1:$Z$1,0)))</f>
        <v>248.23161141048217</v>
      </c>
      <c r="K99" s="85">
        <f>IF($D99=2,"NA",INDEX(Input!$A$1:$Z$395,MATCH('per Dwelling'!$A99,Input!$A$1:$A$395,0),MATCH('per Dwelling'!K$2,Input!$A$1:$Z$1,0)))</f>
        <v>138555</v>
      </c>
      <c r="L99" s="86">
        <f>IF($D99=0,"NA",INDEX(Input!$A$1:$Z$395,MATCH('per Dwelling'!$A99,Input!$A$1:$A$395,0),MATCH('per Dwelling'!L$2,Input!$A$1:$Z$1,0)))</f>
        <v>138555</v>
      </c>
      <c r="M99" s="85">
        <f>IF($D99=2,"NA",INDEX(Input!$A$1:$Z$395,MATCH('per Dwelling'!$A99,Input!$A$1:$A$395,0),MATCH('per Dwelling'!M$2,Input!$A$1:$Z$1,0)))</f>
        <v>1677.1457954695934</v>
      </c>
      <c r="N99" s="88">
        <f>IF($D99=0,"NA",INDEX(Input!$A$1:$Z$395,MATCH('per Dwelling'!$A99,Input!$A$1:$A$395,0),MATCH('per Dwelling'!$N$2,Input!$A$1:$Z$1,0)))</f>
        <v>1791.5745473673428</v>
      </c>
      <c r="O99" s="5"/>
      <c r="P99" s="5"/>
      <c r="Q99" s="5"/>
      <c r="R99" s="5"/>
    </row>
    <row r="100" spans="1:18" ht="16.2" x14ac:dyDescent="0.3">
      <c r="A100" s="73" t="s">
        <v>185</v>
      </c>
      <c r="B100" s="25" t="str">
        <f>INDEX(Input!$B$1:$B$395,MATCH('per Dwelling'!$A100,Input!$A$1:$A$395,0))</f>
        <v>E6162</v>
      </c>
      <c r="C100" s="73" t="str">
        <f>IFERROR(INDEX(Input!$C$1:$C$395,MATCH('per Dwelling'!$A100,Input!$A$1:$A$395,0)),"")</f>
        <v>E31000047</v>
      </c>
      <c r="D100" s="64">
        <f>IFERROR(INDEX(Input!$Z$1:$Z$395,MATCH('per Dwelling'!$A100,Input!$A$1:$A$395,0)),"")</f>
        <v>1</v>
      </c>
      <c r="E100" s="74"/>
      <c r="F100" s="74">
        <f>IFERROR(INDEX(Input!$Y:$Y,MATCH('per Dwelling'!$A100,Input!$A$1:$A$395,0)),"")</f>
        <v>0</v>
      </c>
      <c r="G100" s="100"/>
      <c r="H100" s="73" t="str">
        <f>INDEX(Input!$D$1:$D$395,MATCH('per Dwelling'!$A100,Input!$A$1:$A$395,0))</f>
        <v>Dorset and Wiltshire Fire</v>
      </c>
      <c r="I100" s="85">
        <f>IF($D100=2,"NA",INDEX(Input!$A$1:$Z$395,MATCH('per Dwelling'!$A100,Input!$A$1:$A$395,0),MATCH('per Dwelling'!I$2,Input!$A$1:$Z$1,0)))</f>
        <v>55.674763934292784</v>
      </c>
      <c r="J100" s="86">
        <f>IF($D100=0,"NA",INDEX(Input!$A$1:$Z$395,MATCH('per Dwelling'!$A100,Input!$A$1:$A$395,0),MATCH('per Dwelling'!$J$2,Input!$A$1:$Z$1,0)))</f>
        <v>57.53806371352934</v>
      </c>
      <c r="K100" s="85">
        <f>IF($D100=2,"NA",INDEX(Input!$A$1:$Z$395,MATCH('per Dwelling'!$A100,Input!$A$1:$A$395,0),MATCH('per Dwelling'!K$2,Input!$A$1:$Z$1,0)))</f>
        <v>684025</v>
      </c>
      <c r="L100" s="86">
        <f>IF($D100=0,"NA",INDEX(Input!$A$1:$Z$395,MATCH('per Dwelling'!$A100,Input!$A$1:$A$395,0),MATCH('per Dwelling'!L$2,Input!$A$1:$Z$1,0)))</f>
        <v>684025</v>
      </c>
      <c r="M100" s="85">
        <f>IF($D100=2,"NA",INDEX(Input!$A$1:$Z$395,MATCH('per Dwelling'!$A100,Input!$A$1:$A$395,0),MATCH('per Dwelling'!M$2,Input!$A$1:$Z$1,0)))</f>
        <v>81.392878819184659</v>
      </c>
      <c r="N100" s="88">
        <f>IF($D100=0,"NA",INDEX(Input!$A$1:$Z$395,MATCH('per Dwelling'!$A100,Input!$A$1:$A$395,0),MATCH('per Dwelling'!$N$2,Input!$A$1:$Z$1,0)))</f>
        <v>84.116901741207329</v>
      </c>
      <c r="O100" s="5"/>
      <c r="P100" s="5"/>
      <c r="Q100" s="5"/>
      <c r="R100" s="5"/>
    </row>
    <row r="101" spans="1:18" ht="16.2" x14ac:dyDescent="0.3">
      <c r="A101" s="73" t="s">
        <v>771</v>
      </c>
      <c r="B101" s="25" t="str">
        <f>INDEX(Input!$B$1:$B$395,MATCH('per Dwelling'!$A101,Input!$A$1:$A$395,0))</f>
        <v>E1203</v>
      </c>
      <c r="C101" s="73" t="str">
        <f>IFERROR(INDEX(Input!$C$1:$C$395,MATCH('per Dwelling'!$A101,Input!$A$1:$A$395,0)),"")</f>
        <v>E06000059</v>
      </c>
      <c r="D101" s="64">
        <f>IFERROR(INDEX(Input!$Z$1:$Z$395,MATCH('per Dwelling'!$A101,Input!$A$1:$A$395,0)),"")</f>
        <v>4</v>
      </c>
      <c r="E101" s="74"/>
      <c r="F101" s="74">
        <f>IFERROR(INDEX(Input!$Y:$Y,MATCH('per Dwelling'!$A101,Input!$A$1:$A$395,0)),"")</f>
        <v>0</v>
      </c>
      <c r="G101" s="100"/>
      <c r="H101" s="73" t="str">
        <f>INDEX(Input!$D$1:$D$395,MATCH('per Dwelling'!$A101,Input!$A$1:$A$395,0))</f>
        <v>Dorset Council</v>
      </c>
      <c r="I101" s="85">
        <f>IF($D101=2,"NA",INDEX(Input!$A$1:$Z$395,MATCH('per Dwelling'!$A101,Input!$A$1:$A$395,0),MATCH('per Dwelling'!I$2,Input!$A$1:$Z$1,0)))</f>
        <v>307.57089333782824</v>
      </c>
      <c r="J101" s="86">
        <f>IF($D101=0,"NA",INDEX(Input!$A$1:$Z$395,MATCH('per Dwelling'!$A101,Input!$A$1:$A$395,0),MATCH('per Dwelling'!$J$2,Input!$A$1:$Z$1,0)))</f>
        <v>326.19503201267452</v>
      </c>
      <c r="K101" s="85">
        <f>IF($D101=2,"NA",INDEX(Input!$A$1:$Z$395,MATCH('per Dwelling'!$A101,Input!$A$1:$A$395,0),MATCH('per Dwelling'!K$2,Input!$A$1:$Z$1,0)))</f>
        <v>179263</v>
      </c>
      <c r="L101" s="86">
        <f>IF($D101=0,"NA",INDEX(Input!$A$1:$Z$395,MATCH('per Dwelling'!$A101,Input!$A$1:$A$395,0),MATCH('per Dwelling'!L$2,Input!$A$1:$Z$1,0)))</f>
        <v>179263</v>
      </c>
      <c r="M101" s="85">
        <f>IF($D101=2,"NA",INDEX(Input!$A$1:$Z$395,MATCH('per Dwelling'!$A101,Input!$A$1:$A$395,0),MATCH('per Dwelling'!M$2,Input!$A$1:$Z$1,0)))</f>
        <v>1715.7522374267319</v>
      </c>
      <c r="N101" s="88">
        <f>IF($D101=0,"NA",INDEX(Input!$A$1:$Z$395,MATCH('per Dwelling'!$A101,Input!$A$1:$A$395,0),MATCH('per Dwelling'!$N$2,Input!$A$1:$Z$1,0)))</f>
        <v>1819.6450578907779</v>
      </c>
      <c r="O101" s="5"/>
      <c r="P101" s="5"/>
      <c r="Q101" s="5"/>
      <c r="R101" s="5"/>
    </row>
    <row r="102" spans="1:18" ht="16.2" x14ac:dyDescent="0.3">
      <c r="A102" s="73" t="s">
        <v>187</v>
      </c>
      <c r="B102" s="25" t="str">
        <f>INDEX(Input!$B$1:$B$395,MATCH('per Dwelling'!$A102,Input!$A$1:$A$395,0))</f>
        <v>E2234</v>
      </c>
      <c r="C102" s="73" t="str">
        <f>IFERROR(INDEX(Input!$C$1:$C$395,MATCH('per Dwelling'!$A102,Input!$A$1:$A$395,0)),"")</f>
        <v>E07000108</v>
      </c>
      <c r="D102" s="64">
        <f>IFERROR(INDEX(Input!$Z$1:$Z$395,MATCH('per Dwelling'!$A102,Input!$A$1:$A$395,0)),"")</f>
        <v>1</v>
      </c>
      <c r="E102" s="74"/>
      <c r="F102" s="74">
        <f>IFERROR(INDEX(Input!$Y:$Y,MATCH('per Dwelling'!$A102,Input!$A$1:$A$395,0)),"")</f>
        <v>0</v>
      </c>
      <c r="G102" s="100"/>
      <c r="H102" s="73" t="str">
        <f>INDEX(Input!$D$1:$D$395,MATCH('per Dwelling'!$A102,Input!$A$1:$A$395,0))</f>
        <v>Dover</v>
      </c>
      <c r="I102" s="85">
        <f>IF($D102=2,"NA",INDEX(Input!$A$1:$Z$395,MATCH('per Dwelling'!$A102,Input!$A$1:$A$395,0),MATCH('per Dwelling'!I$2,Input!$A$1:$Z$1,0)))</f>
        <v>12.765131190667772</v>
      </c>
      <c r="J102" s="86">
        <f>IF($D102=0,"NA",INDEX(Input!$A$1:$Z$395,MATCH('per Dwelling'!$A102,Input!$A$1:$A$395,0),MATCH('per Dwelling'!$J$2,Input!$A$1:$Z$1,0)))</f>
        <v>13.20519688658149</v>
      </c>
      <c r="K102" s="85">
        <f>IF($D102=2,"NA",INDEX(Input!$A$1:$Z$395,MATCH('per Dwelling'!$A102,Input!$A$1:$A$395,0),MATCH('per Dwelling'!K$2,Input!$A$1:$Z$1,0)))</f>
        <v>53185</v>
      </c>
      <c r="L102" s="86">
        <f>IF($D102=0,"NA",INDEX(Input!$A$1:$Z$395,MATCH('per Dwelling'!$A102,Input!$A$1:$A$395,0),MATCH('per Dwelling'!L$2,Input!$A$1:$Z$1,0)))</f>
        <v>53185</v>
      </c>
      <c r="M102" s="85">
        <f>IF($D102=2,"NA",INDEX(Input!$A$1:$Z$395,MATCH('per Dwelling'!$A102,Input!$A$1:$A$395,0),MATCH('per Dwelling'!M$2,Input!$A$1:$Z$1,0)))</f>
        <v>240.01374806181764</v>
      </c>
      <c r="N102" s="88">
        <f>IF($D102=0,"NA",INDEX(Input!$A$1:$Z$395,MATCH('per Dwelling'!$A102,Input!$A$1:$A$395,0),MATCH('per Dwelling'!$N$2,Input!$A$1:$Z$1,0)))</f>
        <v>248.28799260282955</v>
      </c>
      <c r="O102" s="5"/>
      <c r="P102" s="5"/>
      <c r="Q102" s="5"/>
      <c r="R102" s="5"/>
    </row>
    <row r="103" spans="1:18" ht="16.2" x14ac:dyDescent="0.3">
      <c r="A103" s="73" t="s">
        <v>189</v>
      </c>
      <c r="B103" s="25" t="str">
        <f>INDEX(Input!$B$1:$B$395,MATCH('per Dwelling'!$A103,Input!$A$1:$A$395,0))</f>
        <v>E4603</v>
      </c>
      <c r="C103" s="73" t="str">
        <f>IFERROR(INDEX(Input!$C$1:$C$395,MATCH('per Dwelling'!$A103,Input!$A$1:$A$395,0)),"")</f>
        <v>E08000027</v>
      </c>
      <c r="D103" s="64">
        <f>IFERROR(INDEX(Input!$Z$1:$Z$395,MATCH('per Dwelling'!$A103,Input!$A$1:$A$395,0)),"")</f>
        <v>1</v>
      </c>
      <c r="E103" s="74"/>
      <c r="F103" s="74">
        <f>IFERROR(INDEX(Input!$Y:$Y,MATCH('per Dwelling'!$A103,Input!$A$1:$A$395,0)),"")</f>
        <v>1</v>
      </c>
      <c r="G103" s="100"/>
      <c r="H103" s="73" t="str">
        <f>INDEX(Input!$D$1:$D$395,MATCH('per Dwelling'!$A103,Input!$A$1:$A$395,0))</f>
        <v>Dudley</v>
      </c>
      <c r="I103" s="85">
        <f>IF($D103=2,"NA",INDEX(Input!$A$1:$Z$395,MATCH('per Dwelling'!$A103,Input!$A$1:$A$395,0),MATCH('per Dwelling'!I$2,Input!$A$1:$Z$1,0)))</f>
        <v>231.01741249367188</v>
      </c>
      <c r="J103" s="86">
        <f>IF($D103=0,"NA",INDEX(Input!$A$1:$Z$395,MATCH('per Dwelling'!$A103,Input!$A$1:$A$395,0),MATCH('per Dwelling'!$J$2,Input!$A$1:$Z$1,0)))</f>
        <v>246.21341581670976</v>
      </c>
      <c r="K103" s="85">
        <f>IF($D103=2,"NA",INDEX(Input!$A$1:$Z$395,MATCH('per Dwelling'!$A103,Input!$A$1:$A$395,0),MATCH('per Dwelling'!K$2,Input!$A$1:$Z$1,0)))</f>
        <v>138996</v>
      </c>
      <c r="L103" s="86">
        <f>IF($D103=0,"NA",INDEX(Input!$A$1:$Z$395,MATCH('per Dwelling'!$A103,Input!$A$1:$A$395,0),MATCH('per Dwelling'!L$2,Input!$A$1:$Z$1,0)))</f>
        <v>138996</v>
      </c>
      <c r="M103" s="85">
        <f>IF($D103=2,"NA",INDEX(Input!$A$1:$Z$395,MATCH('per Dwelling'!$A103,Input!$A$1:$A$395,0),MATCH('per Dwelling'!M$2,Input!$A$1:$Z$1,0)))</f>
        <v>1662.0436019286303</v>
      </c>
      <c r="N103" s="88">
        <f>IF($D103=0,"NA",INDEX(Input!$A$1:$Z$395,MATCH('per Dwelling'!$A103,Input!$A$1:$A$395,0),MATCH('per Dwelling'!$N$2,Input!$A$1:$Z$1,0)))</f>
        <v>1771.3705129407304</v>
      </c>
      <c r="O103" s="5"/>
      <c r="P103" s="5"/>
      <c r="Q103" s="5"/>
      <c r="R103" s="5"/>
    </row>
    <row r="104" spans="1:18" ht="16.2" x14ac:dyDescent="0.3">
      <c r="A104" s="73" t="s">
        <v>190</v>
      </c>
      <c r="B104" s="25" t="str">
        <f>INDEX(Input!$B$1:$B$395,MATCH('per Dwelling'!$A104,Input!$A$1:$A$395,0))</f>
        <v>E1302</v>
      </c>
      <c r="C104" s="73" t="str">
        <f>IFERROR(INDEX(Input!$C$1:$C$395,MATCH('per Dwelling'!$A104,Input!$A$1:$A$395,0)),"")</f>
        <v>E06000047</v>
      </c>
      <c r="D104" s="64">
        <f>IFERROR(INDEX(Input!$Z$1:$Z$395,MATCH('per Dwelling'!$A104,Input!$A$1:$A$395,0)),"")</f>
        <v>1</v>
      </c>
      <c r="E104" s="74"/>
      <c r="F104" s="74">
        <f>IFERROR(INDEX(Input!$Y:$Y,MATCH('per Dwelling'!$A104,Input!$A$1:$A$395,0)),"")</f>
        <v>0</v>
      </c>
      <c r="G104" s="100"/>
      <c r="H104" s="73" t="str">
        <f>INDEX(Input!$D$1:$D$395,MATCH('per Dwelling'!$A104,Input!$A$1:$A$395,0))</f>
        <v>Durham</v>
      </c>
      <c r="I104" s="85">
        <f>IF($D104=2,"NA",INDEX(Input!$A$1:$Z$395,MATCH('per Dwelling'!$A104,Input!$A$1:$A$395,0),MATCH('per Dwelling'!I$2,Input!$A$1:$Z$1,0)))</f>
        <v>420.72888277659746</v>
      </c>
      <c r="J104" s="86">
        <f>IF($D104=0,"NA",INDEX(Input!$A$1:$Z$395,MATCH('per Dwelling'!$A104,Input!$A$1:$A$395,0),MATCH('per Dwelling'!$J$2,Input!$A$1:$Z$1,0)))</f>
        <v>450.80558698140601</v>
      </c>
      <c r="K104" s="85">
        <f>IF($D104=2,"NA",INDEX(Input!$A$1:$Z$395,MATCH('per Dwelling'!$A104,Input!$A$1:$A$395,0),MATCH('per Dwelling'!K$2,Input!$A$1:$Z$1,0)))</f>
        <v>247251</v>
      </c>
      <c r="L104" s="86">
        <f>IF($D104=0,"NA",INDEX(Input!$A$1:$Z$395,MATCH('per Dwelling'!$A104,Input!$A$1:$A$395,0),MATCH('per Dwelling'!L$2,Input!$A$1:$Z$1,0)))</f>
        <v>247251</v>
      </c>
      <c r="M104" s="85">
        <f>IF($D104=2,"NA",INDEX(Input!$A$1:$Z$395,MATCH('per Dwelling'!$A104,Input!$A$1:$A$395,0),MATCH('per Dwelling'!M$2,Input!$A$1:$Z$1,0)))</f>
        <v>1701.6266173912236</v>
      </c>
      <c r="N104" s="88">
        <f>IF($D104=0,"NA",INDEX(Input!$A$1:$Z$395,MATCH('per Dwelling'!$A104,Input!$A$1:$A$395,0),MATCH('per Dwelling'!$N$2,Input!$A$1:$Z$1,0)))</f>
        <v>1823.2710362401206</v>
      </c>
      <c r="O104" s="5"/>
      <c r="P104" s="5"/>
      <c r="Q104" s="5"/>
      <c r="R104" s="5"/>
    </row>
    <row r="105" spans="1:18" ht="16.2" x14ac:dyDescent="0.3">
      <c r="A105" s="73" t="s">
        <v>192</v>
      </c>
      <c r="B105" s="25" t="str">
        <f>INDEX(Input!$B$1:$B$395,MATCH('per Dwelling'!$A105,Input!$A$1:$A$395,0))</f>
        <v>E6113</v>
      </c>
      <c r="C105" s="73" t="str">
        <f>IFERROR(INDEX(Input!$C$1:$C$395,MATCH('per Dwelling'!$A105,Input!$A$1:$A$395,0)),"")</f>
        <v>E31000013</v>
      </c>
      <c r="D105" s="64">
        <f>IFERROR(INDEX(Input!$Z$1:$Z$395,MATCH('per Dwelling'!$A105,Input!$A$1:$A$395,0)),"")</f>
        <v>1</v>
      </c>
      <c r="E105" s="74"/>
      <c r="F105" s="74">
        <f>IFERROR(INDEX(Input!$Y:$Y,MATCH('per Dwelling'!$A105,Input!$A$1:$A$395,0)),"")</f>
        <v>0</v>
      </c>
      <c r="G105" s="100"/>
      <c r="H105" s="73" t="str">
        <f>INDEX(Input!$D$1:$D$395,MATCH('per Dwelling'!$A105,Input!$A$1:$A$395,0))</f>
        <v>Durham Fire</v>
      </c>
      <c r="I105" s="85">
        <f>IF($D105=2,"NA",INDEX(Input!$A$1:$Z$395,MATCH('per Dwelling'!$A105,Input!$A$1:$A$395,0),MATCH('per Dwelling'!I$2,Input!$A$1:$Z$1,0)))</f>
        <v>28.526591298290732</v>
      </c>
      <c r="J105" s="86">
        <f>IF($D105=0,"NA",INDEX(Input!$A$1:$Z$395,MATCH('per Dwelling'!$A105,Input!$A$1:$A$395,0),MATCH('per Dwelling'!$J$2,Input!$A$1:$Z$1,0)))</f>
        <v>29.414059867062747</v>
      </c>
      <c r="K105" s="85">
        <f>IF($D105=2,"NA",INDEX(Input!$A$1:$Z$395,MATCH('per Dwelling'!$A105,Input!$A$1:$A$395,0),MATCH('per Dwelling'!K$2,Input!$A$1:$Z$1,0)))</f>
        <v>298339</v>
      </c>
      <c r="L105" s="86">
        <f>IF($D105=0,"NA",INDEX(Input!$A$1:$Z$395,MATCH('per Dwelling'!$A105,Input!$A$1:$A$395,0),MATCH('per Dwelling'!L$2,Input!$A$1:$Z$1,0)))</f>
        <v>298339</v>
      </c>
      <c r="M105" s="85">
        <f>IF($D105=2,"NA",INDEX(Input!$A$1:$Z$395,MATCH('per Dwelling'!$A105,Input!$A$1:$A$395,0),MATCH('per Dwelling'!M$2,Input!$A$1:$Z$1,0)))</f>
        <v>95.618042891779936</v>
      </c>
      <c r="N105" s="88">
        <f>IF($D105=0,"NA",INDEX(Input!$A$1:$Z$395,MATCH('per Dwelling'!$A105,Input!$A$1:$A$395,0),MATCH('per Dwelling'!$N$2,Input!$A$1:$Z$1,0)))</f>
        <v>98.592741368251382</v>
      </c>
      <c r="O105" s="5"/>
      <c r="P105" s="5"/>
      <c r="Q105" s="5"/>
      <c r="R105" s="5"/>
    </row>
    <row r="106" spans="1:18" ht="16.2" x14ac:dyDescent="0.3">
      <c r="A106" s="73" t="s">
        <v>194</v>
      </c>
      <c r="B106" s="25" t="str">
        <f>INDEX(Input!$B$1:$B$395,MATCH('per Dwelling'!$A106,Input!$A$1:$A$395,0))</f>
        <v>E5036</v>
      </c>
      <c r="C106" s="73" t="str">
        <f>IFERROR(INDEX(Input!$C$1:$C$395,MATCH('per Dwelling'!$A106,Input!$A$1:$A$395,0)),"")</f>
        <v>E09000009</v>
      </c>
      <c r="D106" s="64">
        <f>IFERROR(INDEX(Input!$Z$1:$Z$395,MATCH('per Dwelling'!$A106,Input!$A$1:$A$395,0)),"")</f>
        <v>1</v>
      </c>
      <c r="E106" s="74"/>
      <c r="F106" s="74">
        <f>IFERROR(INDEX(Input!$Y:$Y,MATCH('per Dwelling'!$A106,Input!$A$1:$A$395,0)),"")</f>
        <v>0</v>
      </c>
      <c r="G106" s="100"/>
      <c r="H106" s="73" t="str">
        <f>INDEX(Input!$D$1:$D$395,MATCH('per Dwelling'!$A106,Input!$A$1:$A$395,0))</f>
        <v>Ealing</v>
      </c>
      <c r="I106" s="85">
        <f>IF($D106=2,"NA",INDEX(Input!$A$1:$Z$395,MATCH('per Dwelling'!$A106,Input!$A$1:$A$395,0),MATCH('per Dwelling'!I$2,Input!$A$1:$Z$1,0)))</f>
        <v>251.97669200421342</v>
      </c>
      <c r="J106" s="86">
        <f>IF($D106=0,"NA",INDEX(Input!$A$1:$Z$395,MATCH('per Dwelling'!$A106,Input!$A$1:$A$395,0),MATCH('per Dwelling'!$J$2,Input!$A$1:$Z$1,0)))</f>
        <v>271.10446647405172</v>
      </c>
      <c r="K106" s="85">
        <f>IF($D106=2,"NA",INDEX(Input!$A$1:$Z$395,MATCH('per Dwelling'!$A106,Input!$A$1:$A$395,0),MATCH('per Dwelling'!K$2,Input!$A$1:$Z$1,0)))</f>
        <v>138035</v>
      </c>
      <c r="L106" s="86">
        <f>IF($D106=0,"NA",INDEX(Input!$A$1:$Z$395,MATCH('per Dwelling'!$A106,Input!$A$1:$A$395,0),MATCH('per Dwelling'!L$2,Input!$A$1:$Z$1,0)))</f>
        <v>138035</v>
      </c>
      <c r="M106" s="85">
        <f>IF($D106=2,"NA",INDEX(Input!$A$1:$Z$395,MATCH('per Dwelling'!$A106,Input!$A$1:$A$395,0),MATCH('per Dwelling'!M$2,Input!$A$1:$Z$1,0)))</f>
        <v>1825.4550802637984</v>
      </c>
      <c r="N106" s="88">
        <f>IF($D106=0,"NA",INDEX(Input!$A$1:$Z$395,MATCH('per Dwelling'!$A106,Input!$A$1:$A$395,0),MATCH('per Dwelling'!$N$2,Input!$A$1:$Z$1,0)))</f>
        <v>1964.0269965881967</v>
      </c>
      <c r="O106" s="5"/>
      <c r="P106" s="5"/>
      <c r="Q106" s="5"/>
      <c r="R106" s="5"/>
    </row>
    <row r="107" spans="1:18" ht="16.2" x14ac:dyDescent="0.3">
      <c r="A107" s="73" t="s">
        <v>196</v>
      </c>
      <c r="B107" s="25" t="str">
        <f>INDEX(Input!$B$1:$B$395,MATCH('per Dwelling'!$A107,Input!$A$1:$A$395,0))</f>
        <v>E0532</v>
      </c>
      <c r="C107" s="73" t="str">
        <f>IFERROR(INDEX(Input!$C$1:$C$395,MATCH('per Dwelling'!$A107,Input!$A$1:$A$395,0)),"")</f>
        <v>E07000009</v>
      </c>
      <c r="D107" s="64">
        <f>IFERROR(INDEX(Input!$Z$1:$Z$395,MATCH('per Dwelling'!$A107,Input!$A$1:$A$395,0)),"")</f>
        <v>1</v>
      </c>
      <c r="E107" s="74"/>
      <c r="F107" s="74">
        <f>IFERROR(INDEX(Input!$Y:$Y,MATCH('per Dwelling'!$A107,Input!$A$1:$A$395,0)),"")</f>
        <v>0</v>
      </c>
      <c r="G107" s="100"/>
      <c r="H107" s="73" t="str">
        <f>INDEX(Input!$D$1:$D$395,MATCH('per Dwelling'!$A107,Input!$A$1:$A$395,0))</f>
        <v>East Cambridgeshire</v>
      </c>
      <c r="I107" s="85">
        <f>IF($D107=2,"NA",INDEX(Input!$A$1:$Z$395,MATCH('per Dwelling'!$A107,Input!$A$1:$A$395,0),MATCH('per Dwelling'!I$2,Input!$A$1:$Z$1,0)))</f>
        <v>7.4758154344238719</v>
      </c>
      <c r="J107" s="86">
        <f>IF($D107=0,"NA",INDEX(Input!$A$1:$Z$395,MATCH('per Dwelling'!$A107,Input!$A$1:$A$395,0),MATCH('per Dwelling'!$J$2,Input!$A$1:$Z$1,0)))</f>
        <v>7.86173982061971</v>
      </c>
      <c r="K107" s="85">
        <f>IF($D107=2,"NA",INDEX(Input!$A$1:$Z$395,MATCH('per Dwelling'!$A107,Input!$A$1:$A$395,0),MATCH('per Dwelling'!K$2,Input!$A$1:$Z$1,0)))</f>
        <v>37877</v>
      </c>
      <c r="L107" s="86">
        <f>IF($D107=0,"NA",INDEX(Input!$A$1:$Z$395,MATCH('per Dwelling'!$A107,Input!$A$1:$A$395,0),MATCH('per Dwelling'!L$2,Input!$A$1:$Z$1,0)))</f>
        <v>37877</v>
      </c>
      <c r="M107" s="85">
        <f>IF($D107=2,"NA",INDEX(Input!$A$1:$Z$395,MATCH('per Dwelling'!$A107,Input!$A$1:$A$395,0),MATCH('per Dwelling'!M$2,Input!$A$1:$Z$1,0)))</f>
        <v>197.37084337259742</v>
      </c>
      <c r="N107" s="88">
        <f>IF($D107=0,"NA",INDEX(Input!$A$1:$Z$395,MATCH('per Dwelling'!$A107,Input!$A$1:$A$395,0),MATCH('per Dwelling'!$N$2,Input!$A$1:$Z$1,0)))</f>
        <v>207.55972808352587</v>
      </c>
      <c r="O107" s="5"/>
      <c r="P107" s="5"/>
      <c r="Q107" s="5"/>
      <c r="R107" s="5"/>
    </row>
    <row r="108" spans="1:18" ht="16.2" x14ac:dyDescent="0.3">
      <c r="A108" s="73" t="s">
        <v>198</v>
      </c>
      <c r="B108" s="25" t="str">
        <f>INDEX(Input!$B$1:$B$395,MATCH('per Dwelling'!$A108,Input!$A$1:$A$395,0))</f>
        <v>E1131</v>
      </c>
      <c r="C108" s="73" t="str">
        <f>IFERROR(INDEX(Input!$C$1:$C$395,MATCH('per Dwelling'!$A108,Input!$A$1:$A$395,0)),"")</f>
        <v>E07000040</v>
      </c>
      <c r="D108" s="64">
        <f>IFERROR(INDEX(Input!$Z$1:$Z$395,MATCH('per Dwelling'!$A108,Input!$A$1:$A$395,0)),"")</f>
        <v>1</v>
      </c>
      <c r="E108" s="74"/>
      <c r="F108" s="74">
        <f>IFERROR(INDEX(Input!$Y:$Y,MATCH('per Dwelling'!$A108,Input!$A$1:$A$395,0)),"")</f>
        <v>0</v>
      </c>
      <c r="G108" s="100"/>
      <c r="H108" s="73" t="str">
        <f>INDEX(Input!$D$1:$D$395,MATCH('per Dwelling'!$A108,Input!$A$1:$A$395,0))</f>
        <v>East Devon</v>
      </c>
      <c r="I108" s="85">
        <f>IF($D108=2,"NA",INDEX(Input!$A$1:$Z$395,MATCH('per Dwelling'!$A108,Input!$A$1:$A$395,0),MATCH('per Dwelling'!I$2,Input!$A$1:$Z$1,0)))</f>
        <v>15.238351826025266</v>
      </c>
      <c r="J108" s="86">
        <f>IF($D108=0,"NA",INDEX(Input!$A$1:$Z$395,MATCH('per Dwelling'!$A108,Input!$A$1:$A$395,0),MATCH('per Dwelling'!$J$2,Input!$A$1:$Z$1,0)))</f>
        <v>15.50098392752148</v>
      </c>
      <c r="K108" s="85">
        <f>IF($D108=2,"NA",INDEX(Input!$A$1:$Z$395,MATCH('per Dwelling'!$A108,Input!$A$1:$A$395,0),MATCH('per Dwelling'!K$2,Input!$A$1:$Z$1,0)))</f>
        <v>70318</v>
      </c>
      <c r="L108" s="86">
        <f>IF($D108=0,"NA",INDEX(Input!$A$1:$Z$395,MATCH('per Dwelling'!$A108,Input!$A$1:$A$395,0),MATCH('per Dwelling'!L$2,Input!$A$1:$Z$1,0)))</f>
        <v>70318</v>
      </c>
      <c r="M108" s="85">
        <f>IF($D108=2,"NA",INDEX(Input!$A$1:$Z$395,MATCH('per Dwelling'!$A108,Input!$A$1:$A$395,0),MATCH('per Dwelling'!M$2,Input!$A$1:$Z$1,0)))</f>
        <v>216.70627472375872</v>
      </c>
      <c r="N108" s="88">
        <f>IF($D108=0,"NA",INDEX(Input!$A$1:$Z$395,MATCH('per Dwelling'!$A108,Input!$A$1:$A$395,0),MATCH('per Dwelling'!$N$2,Input!$A$1:$Z$1,0)))</f>
        <v>220.44119468018829</v>
      </c>
      <c r="O108" s="5"/>
      <c r="P108" s="5"/>
      <c r="Q108" s="5"/>
      <c r="R108" s="5"/>
    </row>
    <row r="109" spans="1:18" ht="16.2" x14ac:dyDescent="0.3">
      <c r="A109" s="73" t="s">
        <v>202</v>
      </c>
      <c r="B109" s="25" t="str">
        <f>INDEX(Input!$B$1:$B$395,MATCH('per Dwelling'!$A109,Input!$A$1:$A$395,0))</f>
        <v>E1732</v>
      </c>
      <c r="C109" s="73" t="str">
        <f>IFERROR(INDEX(Input!$C$1:$C$395,MATCH('per Dwelling'!$A109,Input!$A$1:$A$395,0)),"")</f>
        <v>E07000085</v>
      </c>
      <c r="D109" s="64">
        <f>IFERROR(INDEX(Input!$Z$1:$Z$395,MATCH('per Dwelling'!$A109,Input!$A$1:$A$395,0)),"")</f>
        <v>1</v>
      </c>
      <c r="E109" s="74"/>
      <c r="F109" s="74">
        <f>IFERROR(INDEX(Input!$Y:$Y,MATCH('per Dwelling'!$A109,Input!$A$1:$A$395,0)),"")</f>
        <v>0</v>
      </c>
      <c r="G109" s="100"/>
      <c r="H109" s="73" t="str">
        <f>INDEX(Input!$D$1:$D$395,MATCH('per Dwelling'!$A109,Input!$A$1:$A$395,0))</f>
        <v>East Hampshire</v>
      </c>
      <c r="I109" s="85">
        <f>IF($D109=2,"NA",INDEX(Input!$A$1:$Z$395,MATCH('per Dwelling'!$A109,Input!$A$1:$A$395,0),MATCH('per Dwelling'!I$2,Input!$A$1:$Z$1,0)))</f>
        <v>11.156007172333263</v>
      </c>
      <c r="J109" s="86">
        <f>IF($D109=0,"NA",INDEX(Input!$A$1:$Z$395,MATCH('per Dwelling'!$A109,Input!$A$1:$A$395,0),MATCH('per Dwelling'!$J$2,Input!$A$1:$Z$1,0)))</f>
        <v>12.295020451106639</v>
      </c>
      <c r="K109" s="85">
        <f>IF($D109=2,"NA",INDEX(Input!$A$1:$Z$395,MATCH('per Dwelling'!$A109,Input!$A$1:$A$395,0),MATCH('per Dwelling'!K$2,Input!$A$1:$Z$1,0)))</f>
        <v>54039</v>
      </c>
      <c r="L109" s="86">
        <f>IF($D109=0,"NA",INDEX(Input!$A$1:$Z$395,MATCH('per Dwelling'!$A109,Input!$A$1:$A$395,0),MATCH('per Dwelling'!L$2,Input!$A$1:$Z$1,0)))</f>
        <v>54039</v>
      </c>
      <c r="M109" s="85">
        <f>IF($D109=2,"NA",INDEX(Input!$A$1:$Z$395,MATCH('per Dwelling'!$A109,Input!$A$1:$A$395,0),MATCH('per Dwelling'!M$2,Input!$A$1:$Z$1,0)))</f>
        <v>206.44362723835124</v>
      </c>
      <c r="N109" s="88">
        <f>IF($D109=0,"NA",INDEX(Input!$A$1:$Z$395,MATCH('per Dwelling'!$A109,Input!$A$1:$A$395,0),MATCH('per Dwelling'!$N$2,Input!$A$1:$Z$1,0)))</f>
        <v>227.52124301165156</v>
      </c>
      <c r="O109" s="5"/>
      <c r="P109" s="5"/>
      <c r="Q109" s="5"/>
      <c r="R109" s="5"/>
    </row>
    <row r="110" spans="1:18" ht="16.2" x14ac:dyDescent="0.3">
      <c r="A110" s="73" t="s">
        <v>204</v>
      </c>
      <c r="B110" s="25" t="str">
        <f>INDEX(Input!$B$1:$B$395,MATCH('per Dwelling'!$A110,Input!$A$1:$A$395,0))</f>
        <v>E1933</v>
      </c>
      <c r="C110" s="73" t="str">
        <f>IFERROR(INDEX(Input!$C$1:$C$395,MATCH('per Dwelling'!$A110,Input!$A$1:$A$395,0)),"")</f>
        <v>E07000242</v>
      </c>
      <c r="D110" s="64">
        <f>IFERROR(INDEX(Input!$Z$1:$Z$395,MATCH('per Dwelling'!$A110,Input!$A$1:$A$395,0)),"")</f>
        <v>1</v>
      </c>
      <c r="E110" s="74"/>
      <c r="F110" s="74">
        <f>IFERROR(INDEX(Input!$Y:$Y,MATCH('per Dwelling'!$A110,Input!$A$1:$A$395,0)),"")</f>
        <v>0</v>
      </c>
      <c r="G110" s="100"/>
      <c r="H110" s="73" t="str">
        <f>INDEX(Input!$D$1:$D$395,MATCH('per Dwelling'!$A110,Input!$A$1:$A$395,0))</f>
        <v>East Hertfordshire</v>
      </c>
      <c r="I110" s="85">
        <f>IF($D110=2,"NA",INDEX(Input!$A$1:$Z$395,MATCH('per Dwelling'!$A110,Input!$A$1:$A$395,0),MATCH('per Dwelling'!I$2,Input!$A$1:$Z$1,0)))</f>
        <v>15.648255909631162</v>
      </c>
      <c r="J110" s="86">
        <f>IF($D110=0,"NA",INDEX(Input!$A$1:$Z$395,MATCH('per Dwelling'!$A110,Input!$A$1:$A$395,0),MATCH('per Dwelling'!$J$2,Input!$A$1:$Z$1,0)))</f>
        <v>16.428280728011192</v>
      </c>
      <c r="K110" s="85">
        <f>IF($D110=2,"NA",INDEX(Input!$A$1:$Z$395,MATCH('per Dwelling'!$A110,Input!$A$1:$A$395,0),MATCH('per Dwelling'!K$2,Input!$A$1:$Z$1,0)))</f>
        <v>63098</v>
      </c>
      <c r="L110" s="86">
        <f>IF($D110=0,"NA",INDEX(Input!$A$1:$Z$395,MATCH('per Dwelling'!$A110,Input!$A$1:$A$395,0),MATCH('per Dwelling'!L$2,Input!$A$1:$Z$1,0)))</f>
        <v>63098</v>
      </c>
      <c r="M110" s="85">
        <f>IF($D110=2,"NA",INDEX(Input!$A$1:$Z$395,MATCH('per Dwelling'!$A110,Input!$A$1:$A$395,0),MATCH('per Dwelling'!M$2,Input!$A$1:$Z$1,0)))</f>
        <v>247.9992378463844</v>
      </c>
      <c r="N110" s="88">
        <f>IF($D110=0,"NA",INDEX(Input!$A$1:$Z$395,MATCH('per Dwelling'!$A110,Input!$A$1:$A$395,0),MATCH('per Dwelling'!$N$2,Input!$A$1:$Z$1,0)))</f>
        <v>260.36135421108736</v>
      </c>
      <c r="O110" s="5"/>
      <c r="P110" s="5"/>
      <c r="Q110" s="5"/>
      <c r="R110" s="5"/>
    </row>
    <row r="111" spans="1:18" ht="16.2" x14ac:dyDescent="0.3">
      <c r="A111" s="73" t="s">
        <v>206</v>
      </c>
      <c r="B111" s="25" t="str">
        <f>INDEX(Input!$B$1:$B$395,MATCH('per Dwelling'!$A111,Input!$A$1:$A$395,0))</f>
        <v>E2532</v>
      </c>
      <c r="C111" s="73" t="str">
        <f>IFERROR(INDEX(Input!$C$1:$C$395,MATCH('per Dwelling'!$A111,Input!$A$1:$A$395,0)),"")</f>
        <v>E07000137</v>
      </c>
      <c r="D111" s="64">
        <f>IFERROR(INDEX(Input!$Z$1:$Z$395,MATCH('per Dwelling'!$A111,Input!$A$1:$A$395,0)),"")</f>
        <v>1</v>
      </c>
      <c r="E111" s="74"/>
      <c r="F111" s="74">
        <f>IFERROR(INDEX(Input!$Y:$Y,MATCH('per Dwelling'!$A111,Input!$A$1:$A$395,0)),"")</f>
        <v>0</v>
      </c>
      <c r="G111" s="100"/>
      <c r="H111" s="73" t="str">
        <f>INDEX(Input!$D$1:$D$395,MATCH('per Dwelling'!$A111,Input!$A$1:$A$395,0))</f>
        <v>East Lindsey</v>
      </c>
      <c r="I111" s="85">
        <f>IF($D111=2,"NA",INDEX(Input!$A$1:$Z$395,MATCH('per Dwelling'!$A111,Input!$A$1:$A$395,0),MATCH('per Dwelling'!I$2,Input!$A$1:$Z$1,0)))</f>
        <v>15.392843465326388</v>
      </c>
      <c r="J111" s="86">
        <f>IF($D111=0,"NA",INDEX(Input!$A$1:$Z$395,MATCH('per Dwelling'!$A111,Input!$A$1:$A$395,0),MATCH('per Dwelling'!$J$2,Input!$A$1:$Z$1,0)))</f>
        <v>15.792350224672406</v>
      </c>
      <c r="K111" s="85">
        <f>IF($D111=2,"NA",INDEX(Input!$A$1:$Z$395,MATCH('per Dwelling'!$A111,Input!$A$1:$A$395,0),MATCH('per Dwelling'!K$2,Input!$A$1:$Z$1,0)))</f>
        <v>69374</v>
      </c>
      <c r="L111" s="86">
        <f>IF($D111=0,"NA",INDEX(Input!$A$1:$Z$395,MATCH('per Dwelling'!$A111,Input!$A$1:$A$395,0),MATCH('per Dwelling'!L$2,Input!$A$1:$Z$1,0)))</f>
        <v>69374</v>
      </c>
      <c r="M111" s="85">
        <f>IF($D111=2,"NA",INDEX(Input!$A$1:$Z$395,MATCH('per Dwelling'!$A111,Input!$A$1:$A$395,0),MATCH('per Dwelling'!M$2,Input!$A$1:$Z$1,0)))</f>
        <v>221.88202302485638</v>
      </c>
      <c r="N111" s="88">
        <f>IF($D111=0,"NA",INDEX(Input!$A$1:$Z$395,MATCH('per Dwelling'!$A111,Input!$A$1:$A$395,0),MATCH('per Dwelling'!$N$2,Input!$A$1:$Z$1,0)))</f>
        <v>227.64076202428006</v>
      </c>
      <c r="O111" s="5"/>
      <c r="P111" s="5"/>
      <c r="Q111" s="5"/>
      <c r="R111" s="5"/>
    </row>
    <row r="112" spans="1:18" ht="16.2" x14ac:dyDescent="0.3">
      <c r="A112" s="73" t="s">
        <v>208</v>
      </c>
      <c r="B112" s="25" t="str">
        <f>INDEX(Input!$B$1:$B$395,MATCH('per Dwelling'!$A112,Input!$A$1:$A$395,0))</f>
        <v>E2833</v>
      </c>
      <c r="C112" s="73" t="str">
        <f>IFERROR(INDEX(Input!$C$1:$C$395,MATCH('per Dwelling'!$A112,Input!$A$1:$A$395,0)),"")</f>
        <v>E07000152</v>
      </c>
      <c r="D112" s="64">
        <f>IFERROR(INDEX(Input!$Z$1:$Z$395,MATCH('per Dwelling'!$A112,Input!$A$1:$A$395,0)),"")</f>
        <v>1</v>
      </c>
      <c r="E112" s="74"/>
      <c r="F112" s="74">
        <f>IFERROR(INDEX(Input!$Y:$Y,MATCH('per Dwelling'!$A112,Input!$A$1:$A$395,0)),"")</f>
        <v>0</v>
      </c>
      <c r="G112" s="100"/>
      <c r="H112" s="73" t="str">
        <f>INDEX(Input!$D$1:$D$395,MATCH('per Dwelling'!$A112,Input!$A$1:$A$395,0))</f>
        <v>East Northamptonshire</v>
      </c>
      <c r="I112" s="85">
        <f>IF($D112=2,"NA",INDEX(Input!$A$1:$Z$395,MATCH('per Dwelling'!$A112,Input!$A$1:$A$395,0),MATCH('per Dwelling'!I$2,Input!$A$1:$Z$1,0)))</f>
        <v>9.343743483114693</v>
      </c>
      <c r="J112" s="86">
        <f>IF($D112=0,"NA",INDEX(Input!$A$1:$Z$395,MATCH('per Dwelling'!$A112,Input!$A$1:$A$395,0),MATCH('per Dwelling'!$J$2,Input!$A$1:$Z$1,0)))</f>
        <v>9.5086537193779801</v>
      </c>
      <c r="K112" s="85">
        <f>IF($D112=2,"NA",INDEX(Input!$A$1:$Z$395,MATCH('per Dwelling'!$A112,Input!$A$1:$A$395,0),MATCH('per Dwelling'!K$2,Input!$A$1:$Z$1,0)))</f>
        <v>40901</v>
      </c>
      <c r="L112" s="86">
        <f>IF($D112=0,"NA",INDEX(Input!$A$1:$Z$395,MATCH('per Dwelling'!$A112,Input!$A$1:$A$395,0),MATCH('per Dwelling'!L$2,Input!$A$1:$Z$1,0)))</f>
        <v>40901</v>
      </c>
      <c r="M112" s="85">
        <f>IF($D112=2,"NA",INDEX(Input!$A$1:$Z$395,MATCH('per Dwelling'!$A112,Input!$A$1:$A$395,0),MATCH('per Dwelling'!M$2,Input!$A$1:$Z$1,0)))</f>
        <v>228.44780037443323</v>
      </c>
      <c r="N112" s="88">
        <f>IF($D112=0,"NA",INDEX(Input!$A$1:$Z$395,MATCH('per Dwelling'!$A112,Input!$A$1:$A$395,0),MATCH('per Dwelling'!$N$2,Input!$A$1:$Z$1,0)))</f>
        <v>232.4797369105396</v>
      </c>
      <c r="O112" s="5"/>
      <c r="P112" s="5"/>
      <c r="Q112" s="5"/>
      <c r="R112" s="5"/>
    </row>
    <row r="113" spans="1:18" ht="16.2" x14ac:dyDescent="0.3">
      <c r="A113" s="73" t="s">
        <v>210</v>
      </c>
      <c r="B113" s="25" t="str">
        <f>INDEX(Input!$B$1:$B$395,MATCH('per Dwelling'!$A113,Input!$A$1:$A$395,0))</f>
        <v>E2001</v>
      </c>
      <c r="C113" s="73" t="str">
        <f>IFERROR(INDEX(Input!$C$1:$C$395,MATCH('per Dwelling'!$A113,Input!$A$1:$A$395,0)),"")</f>
        <v>E06000011</v>
      </c>
      <c r="D113" s="64">
        <f>IFERROR(INDEX(Input!$Z$1:$Z$395,MATCH('per Dwelling'!$A113,Input!$A$1:$A$395,0)),"")</f>
        <v>1</v>
      </c>
      <c r="E113" s="74"/>
      <c r="F113" s="74">
        <f>IFERROR(INDEX(Input!$Y:$Y,MATCH('per Dwelling'!$A113,Input!$A$1:$A$395,0)),"")</f>
        <v>0</v>
      </c>
      <c r="G113" s="100"/>
      <c r="H113" s="73" t="str">
        <f>INDEX(Input!$D$1:$D$395,MATCH('per Dwelling'!$A113,Input!$A$1:$A$395,0))</f>
        <v>East Riding of Yorkshire</v>
      </c>
      <c r="I113" s="85">
        <f>IF($D113=2,"NA",INDEX(Input!$A$1:$Z$395,MATCH('per Dwelling'!$A113,Input!$A$1:$A$395,0),MATCH('per Dwelling'!I$2,Input!$A$1:$Z$1,0)))</f>
        <v>246.6927382992335</v>
      </c>
      <c r="J113" s="86">
        <f>IF($D113=0,"NA",INDEX(Input!$A$1:$Z$395,MATCH('per Dwelling'!$A113,Input!$A$1:$A$395,0),MATCH('per Dwelling'!$J$2,Input!$A$1:$Z$1,0)))</f>
        <v>264.3594215536549</v>
      </c>
      <c r="K113" s="85">
        <f>IF($D113=2,"NA",INDEX(Input!$A$1:$Z$395,MATCH('per Dwelling'!$A113,Input!$A$1:$A$395,0),MATCH('per Dwelling'!K$2,Input!$A$1:$Z$1,0)))</f>
        <v>156851</v>
      </c>
      <c r="L113" s="86">
        <f>IF($D113=0,"NA",INDEX(Input!$A$1:$Z$395,MATCH('per Dwelling'!$A113,Input!$A$1:$A$395,0),MATCH('per Dwelling'!L$2,Input!$A$1:$Z$1,0)))</f>
        <v>156851</v>
      </c>
      <c r="M113" s="85">
        <f>IF($D113=2,"NA",INDEX(Input!$A$1:$Z$395,MATCH('per Dwelling'!$A113,Input!$A$1:$A$395,0),MATCH('per Dwelling'!M$2,Input!$A$1:$Z$1,0)))</f>
        <v>1572.7839688572817</v>
      </c>
      <c r="N113" s="88">
        <f>IF($D113=0,"NA",INDEX(Input!$A$1:$Z$395,MATCH('per Dwelling'!$A113,Input!$A$1:$A$395,0),MATCH('per Dwelling'!$N$2,Input!$A$1:$Z$1,0)))</f>
        <v>1685.4175080404646</v>
      </c>
      <c r="O113" s="5"/>
      <c r="P113" s="5"/>
      <c r="Q113" s="5"/>
      <c r="R113" s="5"/>
    </row>
    <row r="114" spans="1:18" ht="16.2" x14ac:dyDescent="0.3">
      <c r="A114" s="73" t="s">
        <v>212</v>
      </c>
      <c r="B114" s="25" t="str">
        <f>INDEX(Input!$B$1:$B$395,MATCH('per Dwelling'!$A114,Input!$A$1:$A$395,0))</f>
        <v>E3432</v>
      </c>
      <c r="C114" s="73" t="str">
        <f>IFERROR(INDEX(Input!$C$1:$C$395,MATCH('per Dwelling'!$A114,Input!$A$1:$A$395,0)),"")</f>
        <v>E07000193</v>
      </c>
      <c r="D114" s="64">
        <f>IFERROR(INDEX(Input!$Z$1:$Z$395,MATCH('per Dwelling'!$A114,Input!$A$1:$A$395,0)),"")</f>
        <v>1</v>
      </c>
      <c r="E114" s="74"/>
      <c r="F114" s="74">
        <f>IFERROR(INDEX(Input!$Y:$Y,MATCH('per Dwelling'!$A114,Input!$A$1:$A$395,0)),"")</f>
        <v>0</v>
      </c>
      <c r="G114" s="100"/>
      <c r="H114" s="73" t="str">
        <f>INDEX(Input!$D$1:$D$395,MATCH('per Dwelling'!$A114,Input!$A$1:$A$395,0))</f>
        <v>East Staffordshire</v>
      </c>
      <c r="I114" s="85">
        <f>IF($D114=2,"NA",INDEX(Input!$A$1:$Z$395,MATCH('per Dwelling'!$A114,Input!$A$1:$A$395,0),MATCH('per Dwelling'!I$2,Input!$A$1:$Z$1,0)))</f>
        <v>11.954294134872029</v>
      </c>
      <c r="J114" s="86">
        <f>IF($D114=0,"NA",INDEX(Input!$A$1:$Z$395,MATCH('per Dwelling'!$A114,Input!$A$1:$A$395,0),MATCH('per Dwelling'!$J$2,Input!$A$1:$Z$1,0)))</f>
        <v>12.979026942957478</v>
      </c>
      <c r="K114" s="85">
        <f>IF($D114=2,"NA",INDEX(Input!$A$1:$Z$395,MATCH('per Dwelling'!$A114,Input!$A$1:$A$395,0),MATCH('per Dwelling'!K$2,Input!$A$1:$Z$1,0)))</f>
        <v>52298</v>
      </c>
      <c r="L114" s="86">
        <f>IF($D114=0,"NA",INDEX(Input!$A$1:$Z$395,MATCH('per Dwelling'!$A114,Input!$A$1:$A$395,0),MATCH('per Dwelling'!L$2,Input!$A$1:$Z$1,0)))</f>
        <v>52298</v>
      </c>
      <c r="M114" s="85">
        <f>IF($D114=2,"NA",INDEX(Input!$A$1:$Z$395,MATCH('per Dwelling'!$A114,Input!$A$1:$A$395,0),MATCH('per Dwelling'!M$2,Input!$A$1:$Z$1,0)))</f>
        <v>228.58033069853587</v>
      </c>
      <c r="N114" s="88">
        <f>IF($D114=0,"NA",INDEX(Input!$A$1:$Z$395,MATCH('per Dwelling'!$A114,Input!$A$1:$A$395,0),MATCH('per Dwelling'!$N$2,Input!$A$1:$Z$1,0)))</f>
        <v>248.1744415265876</v>
      </c>
      <c r="O114" s="5"/>
      <c r="P114" s="5"/>
      <c r="Q114" s="5"/>
      <c r="R114" s="5"/>
    </row>
    <row r="115" spans="1:18" ht="16.2" x14ac:dyDescent="0.3">
      <c r="A115" s="73" t="s">
        <v>775</v>
      </c>
      <c r="B115" s="25" t="str">
        <f>INDEX(Input!$B$1:$B$395,MATCH('per Dwelling'!$A115,Input!$A$1:$A$395,0))</f>
        <v>E3538</v>
      </c>
      <c r="C115" s="73" t="str">
        <f>IFERROR(INDEX(Input!$C$1:$C$395,MATCH('per Dwelling'!$A115,Input!$A$1:$A$395,0)),"")</f>
        <v>E07000244</v>
      </c>
      <c r="D115" s="64">
        <f>IFERROR(INDEX(Input!$Z$1:$Z$395,MATCH('per Dwelling'!$A115,Input!$A$1:$A$395,0)),"")</f>
        <v>4</v>
      </c>
      <c r="E115" s="74"/>
      <c r="F115" s="74">
        <f>IFERROR(INDEX(Input!$Y:$Y,MATCH('per Dwelling'!$A115,Input!$A$1:$A$395,0)),"")</f>
        <v>0</v>
      </c>
      <c r="G115" s="100"/>
      <c r="H115" s="73" t="str">
        <f>INDEX(Input!$D$1:$D$395,MATCH('per Dwelling'!$A115,Input!$A$1:$A$395,0))</f>
        <v>East Suffolk</v>
      </c>
      <c r="I115" s="85">
        <f>IF($D115=2,"NA",INDEX(Input!$A$1:$Z$395,MATCH('per Dwelling'!$A115,Input!$A$1:$A$395,0),MATCH('per Dwelling'!I$2,Input!$A$1:$Z$1,0)))</f>
        <v>24.443684314685715</v>
      </c>
      <c r="J115" s="86">
        <f>IF($D115=0,"NA",INDEX(Input!$A$1:$Z$395,MATCH('per Dwelling'!$A115,Input!$A$1:$A$395,0),MATCH('per Dwelling'!$J$2,Input!$A$1:$Z$1,0)))</f>
        <v>25.176156765154108</v>
      </c>
      <c r="K115" s="85">
        <f>IF($D115=2,"NA",INDEX(Input!$A$1:$Z$395,MATCH('per Dwelling'!$A115,Input!$A$1:$A$395,0),MATCH('per Dwelling'!K$2,Input!$A$1:$Z$1,0)))</f>
        <v>118307</v>
      </c>
      <c r="L115" s="86">
        <f>IF($D115=0,"NA",INDEX(Input!$A$1:$Z$395,MATCH('per Dwelling'!$A115,Input!$A$1:$A$395,0),MATCH('per Dwelling'!L$2,Input!$A$1:$Z$1,0)))</f>
        <v>118307</v>
      </c>
      <c r="M115" s="85">
        <f>IF($D115=2,"NA",INDEX(Input!$A$1:$Z$395,MATCH('per Dwelling'!$A115,Input!$A$1:$A$395,0),MATCH('per Dwelling'!M$2,Input!$A$1:$Z$1,0)))</f>
        <v>206.61232483864617</v>
      </c>
      <c r="N115" s="88">
        <f>IF($D115=0,"NA",INDEX(Input!$A$1:$Z$395,MATCH('per Dwelling'!$A115,Input!$A$1:$A$395,0),MATCH('per Dwelling'!$N$2,Input!$A$1:$Z$1,0)))</f>
        <v>212.80361064986948</v>
      </c>
      <c r="O115" s="5"/>
      <c r="P115" s="5"/>
      <c r="Q115" s="5"/>
      <c r="R115" s="5"/>
    </row>
    <row r="116" spans="1:18" ht="16.2" x14ac:dyDescent="0.3">
      <c r="A116" s="73" t="s">
        <v>214</v>
      </c>
      <c r="B116" s="25" t="str">
        <f>INDEX(Input!$B$1:$B$395,MATCH('per Dwelling'!$A116,Input!$A$1:$A$395,0))</f>
        <v>E1421</v>
      </c>
      <c r="C116" s="73" t="str">
        <f>IFERROR(INDEX(Input!$C$1:$C$395,MATCH('per Dwelling'!$A116,Input!$A$1:$A$395,0)),"")</f>
        <v>E10000011</v>
      </c>
      <c r="D116" s="64">
        <f>IFERROR(INDEX(Input!$Z$1:$Z$395,MATCH('per Dwelling'!$A116,Input!$A$1:$A$395,0)),"")</f>
        <v>1</v>
      </c>
      <c r="E116" s="74"/>
      <c r="F116" s="74">
        <f>IFERROR(INDEX(Input!$Y:$Y,MATCH('per Dwelling'!$A116,Input!$A$1:$A$395,0)),"")</f>
        <v>0</v>
      </c>
      <c r="G116" s="100"/>
      <c r="H116" s="73" t="str">
        <f>INDEX(Input!$D$1:$D$395,MATCH('per Dwelling'!$A116,Input!$A$1:$A$395,0))</f>
        <v>East Sussex</v>
      </c>
      <c r="I116" s="85">
        <f>IF($D116=2,"NA",INDEX(Input!$A$1:$Z$395,MATCH('per Dwelling'!$A116,Input!$A$1:$A$395,0),MATCH('per Dwelling'!I$2,Input!$A$1:$Z$1,0)))</f>
        <v>393.87471137072191</v>
      </c>
      <c r="J116" s="86">
        <f>IF($D116=0,"NA",INDEX(Input!$A$1:$Z$395,MATCH('per Dwelling'!$A116,Input!$A$1:$A$395,0),MATCH('per Dwelling'!$J$2,Input!$A$1:$Z$1,0)))</f>
        <v>421.89215834563095</v>
      </c>
      <c r="K116" s="85">
        <f>IF($D116=2,"NA",INDEX(Input!$A$1:$Z$395,MATCH('per Dwelling'!$A116,Input!$A$1:$A$395,0),MATCH('per Dwelling'!K$2,Input!$A$1:$Z$1,0)))</f>
        <v>253362</v>
      </c>
      <c r="L116" s="86">
        <f>IF($D116=0,"NA",INDEX(Input!$A$1:$Z$395,MATCH('per Dwelling'!$A116,Input!$A$1:$A$395,0),MATCH('per Dwelling'!L$2,Input!$A$1:$Z$1,0)))</f>
        <v>253362</v>
      </c>
      <c r="M116" s="85">
        <f>IF($D116=2,"NA",INDEX(Input!$A$1:$Z$395,MATCH('per Dwelling'!$A116,Input!$A$1:$A$395,0),MATCH('per Dwelling'!M$2,Input!$A$1:$Z$1,0)))</f>
        <v>1554.5926830808169</v>
      </c>
      <c r="N116" s="88">
        <f>IF($D116=0,"NA",INDEX(Input!$A$1:$Z$395,MATCH('per Dwelling'!$A116,Input!$A$1:$A$395,0),MATCH('per Dwelling'!$N$2,Input!$A$1:$Z$1,0)))</f>
        <v>1665.1753552057173</v>
      </c>
      <c r="O116" s="5"/>
      <c r="P116" s="5"/>
      <c r="Q116" s="5"/>
      <c r="R116" s="5"/>
    </row>
    <row r="117" spans="1:18" ht="16.2" x14ac:dyDescent="0.3">
      <c r="A117" s="73" t="s">
        <v>216</v>
      </c>
      <c r="B117" s="25" t="str">
        <f>INDEX(Input!$B$1:$B$395,MATCH('per Dwelling'!$A117,Input!$A$1:$A$395,0))</f>
        <v>E6114</v>
      </c>
      <c r="C117" s="73" t="str">
        <f>IFERROR(INDEX(Input!$C$1:$C$395,MATCH('per Dwelling'!$A117,Input!$A$1:$A$395,0)),"")</f>
        <v>E31000014</v>
      </c>
      <c r="D117" s="64">
        <f>IFERROR(INDEX(Input!$Z$1:$Z$395,MATCH('per Dwelling'!$A117,Input!$A$1:$A$395,0)),"")</f>
        <v>1</v>
      </c>
      <c r="E117" s="74"/>
      <c r="F117" s="74">
        <f>IFERROR(INDEX(Input!$Y:$Y,MATCH('per Dwelling'!$A117,Input!$A$1:$A$395,0)),"")</f>
        <v>0</v>
      </c>
      <c r="G117" s="100"/>
      <c r="H117" s="73" t="str">
        <f>INDEX(Input!$D$1:$D$395,MATCH('per Dwelling'!$A117,Input!$A$1:$A$395,0))</f>
        <v>East Sussex Fire</v>
      </c>
      <c r="I117" s="85">
        <f>IF($D117=2,"NA",INDEX(Input!$A$1:$Z$395,MATCH('per Dwelling'!$A117,Input!$A$1:$A$395,0),MATCH('per Dwelling'!I$2,Input!$A$1:$Z$1,0)))</f>
        <v>38.259542306558508</v>
      </c>
      <c r="J117" s="86">
        <f>IF($D117=0,"NA",INDEX(Input!$A$1:$Z$395,MATCH('per Dwelling'!$A117,Input!$A$1:$A$395,0),MATCH('per Dwelling'!$J$2,Input!$A$1:$Z$1,0)))</f>
        <v>39.494150318721829</v>
      </c>
      <c r="K117" s="85">
        <f>IF($D117=2,"NA",INDEX(Input!$A$1:$Z$395,MATCH('per Dwelling'!$A117,Input!$A$1:$A$395,0),MATCH('per Dwelling'!K$2,Input!$A$1:$Z$1,0)))</f>
        <v>383753</v>
      </c>
      <c r="L117" s="86">
        <f>IF($D117=0,"NA",INDEX(Input!$A$1:$Z$395,MATCH('per Dwelling'!$A117,Input!$A$1:$A$395,0),MATCH('per Dwelling'!L$2,Input!$A$1:$Z$1,0)))</f>
        <v>383753</v>
      </c>
      <c r="M117" s="85">
        <f>IF($D117=2,"NA",INDEX(Input!$A$1:$Z$395,MATCH('per Dwelling'!$A117,Input!$A$1:$A$395,0),MATCH('per Dwelling'!M$2,Input!$A$1:$Z$1,0)))</f>
        <v>99.698353645596271</v>
      </c>
      <c r="N117" s="88">
        <f>IF($D117=0,"NA",INDEX(Input!$A$1:$Z$395,MATCH('per Dwelling'!$A117,Input!$A$1:$A$395,0),MATCH('per Dwelling'!$N$2,Input!$A$1:$Z$1,0)))</f>
        <v>102.91554807056058</v>
      </c>
      <c r="O117" s="5"/>
      <c r="P117" s="5"/>
      <c r="Q117" s="5"/>
      <c r="R117" s="5"/>
    </row>
    <row r="118" spans="1:18" ht="16.2" x14ac:dyDescent="0.3">
      <c r="A118" s="73" t="s">
        <v>218</v>
      </c>
      <c r="B118" s="25" t="str">
        <f>INDEX(Input!$B$1:$B$395,MATCH('per Dwelling'!$A118,Input!$A$1:$A$395,0))</f>
        <v>E1432</v>
      </c>
      <c r="C118" s="73" t="str">
        <f>IFERROR(INDEX(Input!$C$1:$C$395,MATCH('per Dwelling'!$A118,Input!$A$1:$A$395,0)),"")</f>
        <v>E07000061</v>
      </c>
      <c r="D118" s="64">
        <f>IFERROR(INDEX(Input!$Z$1:$Z$395,MATCH('per Dwelling'!$A118,Input!$A$1:$A$395,0)),"")</f>
        <v>1</v>
      </c>
      <c r="E118" s="74"/>
      <c r="F118" s="74">
        <f>IFERROR(INDEX(Input!$Y:$Y,MATCH('per Dwelling'!$A118,Input!$A$1:$A$395,0)),"")</f>
        <v>0</v>
      </c>
      <c r="G118" s="100"/>
      <c r="H118" s="73" t="str">
        <f>INDEX(Input!$D$1:$D$395,MATCH('per Dwelling'!$A118,Input!$A$1:$A$395,0))</f>
        <v>Eastbourne</v>
      </c>
      <c r="I118" s="85">
        <f>IF($D118=2,"NA",INDEX(Input!$A$1:$Z$395,MATCH('per Dwelling'!$A118,Input!$A$1:$A$395,0),MATCH('per Dwelling'!I$2,Input!$A$1:$Z$1,0)))</f>
        <v>12.472595440095011</v>
      </c>
      <c r="J118" s="86">
        <f>IF($D118=0,"NA",INDEX(Input!$A$1:$Z$395,MATCH('per Dwelling'!$A118,Input!$A$1:$A$395,0),MATCH('per Dwelling'!$J$2,Input!$A$1:$Z$1,0)))</f>
        <v>13.028112765576795</v>
      </c>
      <c r="K118" s="85">
        <f>IF($D118=2,"NA",INDEX(Input!$A$1:$Z$395,MATCH('per Dwelling'!$A118,Input!$A$1:$A$395,0),MATCH('per Dwelling'!K$2,Input!$A$1:$Z$1,0)))</f>
        <v>49110</v>
      </c>
      <c r="L118" s="86">
        <f>IF($D118=0,"NA",INDEX(Input!$A$1:$Z$395,MATCH('per Dwelling'!$A118,Input!$A$1:$A$395,0),MATCH('per Dwelling'!L$2,Input!$A$1:$Z$1,0)))</f>
        <v>49110</v>
      </c>
      <c r="M118" s="85">
        <f>IF($D118=2,"NA",INDEX(Input!$A$1:$Z$395,MATCH('per Dwelling'!$A118,Input!$A$1:$A$395,0),MATCH('per Dwelling'!M$2,Input!$A$1:$Z$1,0)))</f>
        <v>253.97262146395869</v>
      </c>
      <c r="N118" s="88">
        <f>IF($D118=0,"NA",INDEX(Input!$A$1:$Z$395,MATCH('per Dwelling'!$A118,Input!$A$1:$A$395,0),MATCH('per Dwelling'!$N$2,Input!$A$1:$Z$1,0)))</f>
        <v>265.28431613880667</v>
      </c>
      <c r="O118" s="5"/>
      <c r="P118" s="5"/>
      <c r="Q118" s="5"/>
      <c r="R118" s="5"/>
    </row>
    <row r="119" spans="1:18" ht="16.2" x14ac:dyDescent="0.3">
      <c r="A119" s="73" t="s">
        <v>220</v>
      </c>
      <c r="B119" s="25" t="str">
        <f>INDEX(Input!$B$1:$B$395,MATCH('per Dwelling'!$A119,Input!$A$1:$A$395,0))</f>
        <v>E1733</v>
      </c>
      <c r="C119" s="73" t="str">
        <f>IFERROR(INDEX(Input!$C$1:$C$395,MATCH('per Dwelling'!$A119,Input!$A$1:$A$395,0)),"")</f>
        <v>E07000086</v>
      </c>
      <c r="D119" s="64">
        <f>IFERROR(INDEX(Input!$Z$1:$Z$395,MATCH('per Dwelling'!$A119,Input!$A$1:$A$395,0)),"")</f>
        <v>1</v>
      </c>
      <c r="E119" s="74"/>
      <c r="F119" s="74">
        <f>IFERROR(INDEX(Input!$Y:$Y,MATCH('per Dwelling'!$A119,Input!$A$1:$A$395,0)),"")</f>
        <v>0</v>
      </c>
      <c r="G119" s="100"/>
      <c r="H119" s="73" t="str">
        <f>INDEX(Input!$D$1:$D$395,MATCH('per Dwelling'!$A119,Input!$A$1:$A$395,0))</f>
        <v>Eastleigh</v>
      </c>
      <c r="I119" s="85">
        <f>IF($D119=2,"NA",INDEX(Input!$A$1:$Z$395,MATCH('per Dwelling'!$A119,Input!$A$1:$A$395,0),MATCH('per Dwelling'!I$2,Input!$A$1:$Z$1,0)))</f>
        <v>10.705347519013005</v>
      </c>
      <c r="J119" s="86">
        <f>IF($D119=0,"NA",INDEX(Input!$A$1:$Z$395,MATCH('per Dwelling'!$A119,Input!$A$1:$A$395,0),MATCH('per Dwelling'!$J$2,Input!$A$1:$Z$1,0)))</f>
        <v>12.685951303728771</v>
      </c>
      <c r="K119" s="85">
        <f>IF($D119=2,"NA",INDEX(Input!$A$1:$Z$395,MATCH('per Dwelling'!$A119,Input!$A$1:$A$395,0),MATCH('per Dwelling'!K$2,Input!$A$1:$Z$1,0)))</f>
        <v>57378</v>
      </c>
      <c r="L119" s="86">
        <f>IF($D119=0,"NA",INDEX(Input!$A$1:$Z$395,MATCH('per Dwelling'!$A119,Input!$A$1:$A$395,0),MATCH('per Dwelling'!L$2,Input!$A$1:$Z$1,0)))</f>
        <v>57378</v>
      </c>
      <c r="M119" s="85">
        <f>IF($D119=2,"NA",INDEX(Input!$A$1:$Z$395,MATCH('per Dwelling'!$A119,Input!$A$1:$A$395,0),MATCH('per Dwelling'!M$2,Input!$A$1:$Z$1,0)))</f>
        <v>186.5758220748894</v>
      </c>
      <c r="N119" s="88">
        <f>IF($D119=0,"NA",INDEX(Input!$A$1:$Z$395,MATCH('per Dwelling'!$A119,Input!$A$1:$A$395,0),MATCH('per Dwelling'!$N$2,Input!$A$1:$Z$1,0)))</f>
        <v>221.09434458727685</v>
      </c>
      <c r="O119" s="5"/>
      <c r="P119" s="5"/>
      <c r="Q119" s="5"/>
      <c r="R119" s="5"/>
    </row>
    <row r="120" spans="1:18" ht="16.2" x14ac:dyDescent="0.3">
      <c r="A120" s="73" t="s">
        <v>222</v>
      </c>
      <c r="B120" s="25" t="str">
        <f>INDEX(Input!$B$1:$B$395,MATCH('per Dwelling'!$A120,Input!$A$1:$A$395,0))</f>
        <v>E0935</v>
      </c>
      <c r="C120" s="73" t="str">
        <f>IFERROR(INDEX(Input!$C$1:$C$395,MATCH('per Dwelling'!$A120,Input!$A$1:$A$395,0)),"")</f>
        <v>E07000030</v>
      </c>
      <c r="D120" s="64">
        <f>IFERROR(INDEX(Input!$Z$1:$Z$395,MATCH('per Dwelling'!$A120,Input!$A$1:$A$395,0)),"")</f>
        <v>1</v>
      </c>
      <c r="E120" s="74"/>
      <c r="F120" s="74">
        <f>IFERROR(INDEX(Input!$Y:$Y,MATCH('per Dwelling'!$A120,Input!$A$1:$A$395,0)),"")</f>
        <v>0</v>
      </c>
      <c r="G120" s="100"/>
      <c r="H120" s="73" t="str">
        <f>INDEX(Input!$D$1:$D$395,MATCH('per Dwelling'!$A120,Input!$A$1:$A$395,0))</f>
        <v>Eden</v>
      </c>
      <c r="I120" s="85">
        <f>IF($D120=2,"NA",INDEX(Input!$A$1:$Z$395,MATCH('per Dwelling'!$A120,Input!$A$1:$A$395,0),MATCH('per Dwelling'!I$2,Input!$A$1:$Z$1,0)))</f>
        <v>6.9640450257715951</v>
      </c>
      <c r="J120" s="86">
        <f>IF($D120=0,"NA",INDEX(Input!$A$1:$Z$395,MATCH('per Dwelling'!$A120,Input!$A$1:$A$395,0),MATCH('per Dwelling'!$J$2,Input!$A$1:$Z$1,0)))</f>
        <v>7.248758779326244</v>
      </c>
      <c r="K120" s="85">
        <f>IF($D120=2,"NA",INDEX(Input!$A$1:$Z$395,MATCH('per Dwelling'!$A120,Input!$A$1:$A$395,0),MATCH('per Dwelling'!K$2,Input!$A$1:$Z$1,0)))</f>
        <v>26820</v>
      </c>
      <c r="L120" s="86">
        <f>IF($D120=0,"NA",INDEX(Input!$A$1:$Z$395,MATCH('per Dwelling'!$A120,Input!$A$1:$A$395,0),MATCH('per Dwelling'!L$2,Input!$A$1:$Z$1,0)))</f>
        <v>26820</v>
      </c>
      <c r="M120" s="85">
        <f>IF($D120=2,"NA",INDEX(Input!$A$1:$Z$395,MATCH('per Dwelling'!$A120,Input!$A$1:$A$395,0),MATCH('per Dwelling'!M$2,Input!$A$1:$Z$1,0)))</f>
        <v>259.65865122190888</v>
      </c>
      <c r="N120" s="88">
        <f>IF($D120=0,"NA",INDEX(Input!$A$1:$Z$395,MATCH('per Dwelling'!$A120,Input!$A$1:$A$395,0),MATCH('per Dwelling'!$N$2,Input!$A$1:$Z$1,0)))</f>
        <v>270.27437655951695</v>
      </c>
      <c r="O120" s="5"/>
      <c r="P120" s="5"/>
      <c r="Q120" s="5"/>
      <c r="R120" s="5"/>
    </row>
    <row r="121" spans="1:18" ht="16.2" x14ac:dyDescent="0.3">
      <c r="A121" s="73" t="s">
        <v>224</v>
      </c>
      <c r="B121" s="25" t="str">
        <f>INDEX(Input!$B$1:$B$395,MATCH('per Dwelling'!$A121,Input!$A$1:$A$395,0))</f>
        <v>E3631</v>
      </c>
      <c r="C121" s="73" t="str">
        <f>IFERROR(INDEX(Input!$C$1:$C$395,MATCH('per Dwelling'!$A121,Input!$A$1:$A$395,0)),"")</f>
        <v>E07000207</v>
      </c>
      <c r="D121" s="64">
        <f>IFERROR(INDEX(Input!$Z$1:$Z$395,MATCH('per Dwelling'!$A121,Input!$A$1:$A$395,0)),"")</f>
        <v>1</v>
      </c>
      <c r="E121" s="74"/>
      <c r="F121" s="74">
        <f>IFERROR(INDEX(Input!$Y:$Y,MATCH('per Dwelling'!$A121,Input!$A$1:$A$395,0)),"")</f>
        <v>0</v>
      </c>
      <c r="G121" s="100"/>
      <c r="H121" s="73" t="str">
        <f>INDEX(Input!$D$1:$D$395,MATCH('per Dwelling'!$A121,Input!$A$1:$A$395,0))</f>
        <v>Elmbridge</v>
      </c>
      <c r="I121" s="85">
        <f>IF($D121=2,"NA",INDEX(Input!$A$1:$Z$395,MATCH('per Dwelling'!$A121,Input!$A$1:$A$395,0),MATCH('per Dwelling'!I$2,Input!$A$1:$Z$1,0)))</f>
        <v>17.646086036683776</v>
      </c>
      <c r="J121" s="86">
        <f>IF($D121=0,"NA",INDEX(Input!$A$1:$Z$395,MATCH('per Dwelling'!$A121,Input!$A$1:$A$395,0),MATCH('per Dwelling'!$J$2,Input!$A$1:$Z$1,0)))</f>
        <v>18.085043354898435</v>
      </c>
      <c r="K121" s="85">
        <f>IF($D121=2,"NA",INDEX(Input!$A$1:$Z$395,MATCH('per Dwelling'!$A121,Input!$A$1:$A$395,0),MATCH('per Dwelling'!K$2,Input!$A$1:$Z$1,0)))</f>
        <v>58014</v>
      </c>
      <c r="L121" s="86">
        <f>IF($D121=0,"NA",INDEX(Input!$A$1:$Z$395,MATCH('per Dwelling'!$A121,Input!$A$1:$A$395,0),MATCH('per Dwelling'!L$2,Input!$A$1:$Z$1,0)))</f>
        <v>58014</v>
      </c>
      <c r="M121" s="85">
        <f>IF($D121=2,"NA",INDEX(Input!$A$1:$Z$395,MATCH('per Dwelling'!$A121,Input!$A$1:$A$395,0),MATCH('per Dwelling'!M$2,Input!$A$1:$Z$1,0)))</f>
        <v>304.16944249118791</v>
      </c>
      <c r="N121" s="88">
        <f>IF($D121=0,"NA",INDEX(Input!$A$1:$Z$395,MATCH('per Dwelling'!$A121,Input!$A$1:$A$395,0),MATCH('per Dwelling'!$N$2,Input!$A$1:$Z$1,0)))</f>
        <v>311.73584574238004</v>
      </c>
      <c r="O121" s="5"/>
      <c r="P121" s="5"/>
      <c r="Q121" s="5"/>
      <c r="R121" s="5"/>
    </row>
    <row r="122" spans="1:18" ht="16.2" x14ac:dyDescent="0.3">
      <c r="A122" s="73" t="s">
        <v>226</v>
      </c>
      <c r="B122" s="25" t="str">
        <f>INDEX(Input!$B$1:$B$395,MATCH('per Dwelling'!$A122,Input!$A$1:$A$395,0))</f>
        <v>E5037</v>
      </c>
      <c r="C122" s="73" t="str">
        <f>IFERROR(INDEX(Input!$C$1:$C$395,MATCH('per Dwelling'!$A122,Input!$A$1:$A$395,0)),"")</f>
        <v>E09000010</v>
      </c>
      <c r="D122" s="64">
        <f>IFERROR(INDEX(Input!$Z$1:$Z$395,MATCH('per Dwelling'!$A122,Input!$A$1:$A$395,0)),"")</f>
        <v>1</v>
      </c>
      <c r="E122" s="74"/>
      <c r="F122" s="74">
        <f>IFERROR(INDEX(Input!$Y:$Y,MATCH('per Dwelling'!$A122,Input!$A$1:$A$395,0)),"")</f>
        <v>0</v>
      </c>
      <c r="G122" s="100"/>
      <c r="H122" s="73" t="str">
        <f>INDEX(Input!$D$1:$D$395,MATCH('per Dwelling'!$A122,Input!$A$1:$A$395,0))</f>
        <v>Enfield</v>
      </c>
      <c r="I122" s="85">
        <f>IF($D122=2,"NA",INDEX(Input!$A$1:$Z$395,MATCH('per Dwelling'!$A122,Input!$A$1:$A$395,0),MATCH('per Dwelling'!I$2,Input!$A$1:$Z$1,0)))</f>
        <v>235.1461954455165</v>
      </c>
      <c r="J122" s="86">
        <f>IF($D122=0,"NA",INDEX(Input!$A$1:$Z$395,MATCH('per Dwelling'!$A122,Input!$A$1:$A$395,0),MATCH('per Dwelling'!$J$2,Input!$A$1:$Z$1,0)))</f>
        <v>248.69761300782486</v>
      </c>
      <c r="K122" s="85">
        <f>IF($D122=2,"NA",INDEX(Input!$A$1:$Z$395,MATCH('per Dwelling'!$A122,Input!$A$1:$A$395,0),MATCH('per Dwelling'!K$2,Input!$A$1:$Z$1,0)))</f>
        <v>125439</v>
      </c>
      <c r="L122" s="86">
        <f>IF($D122=0,"NA",INDEX(Input!$A$1:$Z$395,MATCH('per Dwelling'!$A122,Input!$A$1:$A$395,0),MATCH('per Dwelling'!L$2,Input!$A$1:$Z$1,0)))</f>
        <v>125439</v>
      </c>
      <c r="M122" s="85">
        <f>IF($D122=2,"NA",INDEX(Input!$A$1:$Z$395,MATCH('per Dwelling'!$A122,Input!$A$1:$A$395,0),MATCH('per Dwelling'!M$2,Input!$A$1:$Z$1,0)))</f>
        <v>1874.5860174707746</v>
      </c>
      <c r="N122" s="88">
        <f>IF($D122=0,"NA",INDEX(Input!$A$1:$Z$395,MATCH('per Dwelling'!$A122,Input!$A$1:$A$395,0),MATCH('per Dwelling'!$N$2,Input!$A$1:$Z$1,0)))</f>
        <v>1982.6179498228212</v>
      </c>
      <c r="O122" s="5"/>
      <c r="P122" s="5"/>
      <c r="Q122" s="5"/>
      <c r="R122" s="5"/>
    </row>
    <row r="123" spans="1:18" ht="16.2" x14ac:dyDescent="0.3">
      <c r="A123" s="73" t="s">
        <v>228</v>
      </c>
      <c r="B123" s="25" t="str">
        <f>INDEX(Input!$B$1:$B$395,MATCH('per Dwelling'!$A123,Input!$A$1:$A$395,0))</f>
        <v>E1537</v>
      </c>
      <c r="C123" s="73" t="str">
        <f>IFERROR(INDEX(Input!$C$1:$C$395,MATCH('per Dwelling'!$A123,Input!$A$1:$A$395,0)),"")</f>
        <v>E07000072</v>
      </c>
      <c r="D123" s="64">
        <f>IFERROR(INDEX(Input!$Z$1:$Z$395,MATCH('per Dwelling'!$A123,Input!$A$1:$A$395,0)),"")</f>
        <v>1</v>
      </c>
      <c r="E123" s="74"/>
      <c r="F123" s="74">
        <f>IFERROR(INDEX(Input!$Y:$Y,MATCH('per Dwelling'!$A123,Input!$A$1:$A$395,0)),"")</f>
        <v>0</v>
      </c>
      <c r="G123" s="100"/>
      <c r="H123" s="73" t="str">
        <f>INDEX(Input!$D$1:$D$395,MATCH('per Dwelling'!$A123,Input!$A$1:$A$395,0))</f>
        <v>Epping Forest</v>
      </c>
      <c r="I123" s="85">
        <f>IF($D123=2,"NA",INDEX(Input!$A$1:$Z$395,MATCH('per Dwelling'!$A123,Input!$A$1:$A$395,0),MATCH('per Dwelling'!I$2,Input!$A$1:$Z$1,0)))</f>
        <v>12.689763939257931</v>
      </c>
      <c r="J123" s="86">
        <f>IF($D123=0,"NA",INDEX(Input!$A$1:$Z$395,MATCH('per Dwelling'!$A123,Input!$A$1:$A$395,0),MATCH('per Dwelling'!$J$2,Input!$A$1:$Z$1,0)))</f>
        <v>13.189640360060093</v>
      </c>
      <c r="K123" s="85">
        <f>IF($D123=2,"NA",INDEX(Input!$A$1:$Z$395,MATCH('per Dwelling'!$A123,Input!$A$1:$A$395,0),MATCH('per Dwelling'!K$2,Input!$A$1:$Z$1,0)))</f>
        <v>56864</v>
      </c>
      <c r="L123" s="86">
        <f>IF($D123=0,"NA",INDEX(Input!$A$1:$Z$395,MATCH('per Dwelling'!$A123,Input!$A$1:$A$395,0),MATCH('per Dwelling'!L$2,Input!$A$1:$Z$1,0)))</f>
        <v>56864</v>
      </c>
      <c r="M123" s="85">
        <f>IF($D123=2,"NA",INDEX(Input!$A$1:$Z$395,MATCH('per Dwelling'!$A123,Input!$A$1:$A$395,0),MATCH('per Dwelling'!M$2,Input!$A$1:$Z$1,0)))</f>
        <v>223.15988919629169</v>
      </c>
      <c r="N123" s="88">
        <f>IF($D123=0,"NA",INDEX(Input!$A$1:$Z$395,MATCH('per Dwelling'!$A123,Input!$A$1:$A$395,0),MATCH('per Dwelling'!$N$2,Input!$A$1:$Z$1,0)))</f>
        <v>231.95062535277313</v>
      </c>
      <c r="O123" s="5"/>
      <c r="P123" s="5"/>
      <c r="Q123" s="5"/>
      <c r="R123" s="5"/>
    </row>
    <row r="124" spans="1:18" ht="16.2" x14ac:dyDescent="0.3">
      <c r="A124" s="73" t="s">
        <v>229</v>
      </c>
      <c r="B124" s="25" t="str">
        <f>INDEX(Input!$B$1:$B$395,MATCH('per Dwelling'!$A124,Input!$A$1:$A$395,0))</f>
        <v>E3632</v>
      </c>
      <c r="C124" s="73" t="str">
        <f>IFERROR(INDEX(Input!$C$1:$C$395,MATCH('per Dwelling'!$A124,Input!$A$1:$A$395,0)),"")</f>
        <v>E07000208</v>
      </c>
      <c r="D124" s="64">
        <f>IFERROR(INDEX(Input!$Z$1:$Z$395,MATCH('per Dwelling'!$A124,Input!$A$1:$A$395,0)),"")</f>
        <v>1</v>
      </c>
      <c r="E124" s="74"/>
      <c r="F124" s="74">
        <f>IFERROR(INDEX(Input!$Y:$Y,MATCH('per Dwelling'!$A124,Input!$A$1:$A$395,0)),"")</f>
        <v>0</v>
      </c>
      <c r="G124" s="100"/>
      <c r="H124" s="73" t="str">
        <f>INDEX(Input!$D$1:$D$395,MATCH('per Dwelling'!$A124,Input!$A$1:$A$395,0))</f>
        <v>Epsom And Ewell</v>
      </c>
      <c r="I124" s="85">
        <f>IF($D124=2,"NA",INDEX(Input!$A$1:$Z$395,MATCH('per Dwelling'!$A124,Input!$A$1:$A$395,0),MATCH('per Dwelling'!I$2,Input!$A$1:$Z$1,0)))</f>
        <v>8.4115249536479393</v>
      </c>
      <c r="J124" s="86">
        <f>IF($D124=0,"NA",INDEX(Input!$A$1:$Z$395,MATCH('per Dwelling'!$A124,Input!$A$1:$A$395,0),MATCH('per Dwelling'!$J$2,Input!$A$1:$Z$1,0)))</f>
        <v>8.6239555588552186</v>
      </c>
      <c r="K124" s="85">
        <f>IF($D124=2,"NA",INDEX(Input!$A$1:$Z$395,MATCH('per Dwelling'!$A124,Input!$A$1:$A$395,0),MATCH('per Dwelling'!K$2,Input!$A$1:$Z$1,0)))</f>
        <v>32329</v>
      </c>
      <c r="L124" s="86">
        <f>IF($D124=0,"NA",INDEX(Input!$A$1:$Z$395,MATCH('per Dwelling'!$A124,Input!$A$1:$A$395,0),MATCH('per Dwelling'!L$2,Input!$A$1:$Z$1,0)))</f>
        <v>32329</v>
      </c>
      <c r="M124" s="85">
        <f>IF($D124=2,"NA",INDEX(Input!$A$1:$Z$395,MATCH('per Dwelling'!$A124,Input!$A$1:$A$395,0),MATCH('per Dwelling'!M$2,Input!$A$1:$Z$1,0)))</f>
        <v>260.18512646997863</v>
      </c>
      <c r="N124" s="88">
        <f>IF($D124=0,"NA",INDEX(Input!$A$1:$Z$395,MATCH('per Dwelling'!$A124,Input!$A$1:$A$395,0),MATCH('per Dwelling'!$N$2,Input!$A$1:$Z$1,0)))</f>
        <v>266.75602582372539</v>
      </c>
      <c r="O124" s="5"/>
      <c r="P124" s="5"/>
      <c r="Q124" s="5"/>
      <c r="R124" s="5"/>
    </row>
    <row r="125" spans="1:18" ht="16.2" x14ac:dyDescent="0.3">
      <c r="A125" s="73" t="s">
        <v>231</v>
      </c>
      <c r="B125" s="25" t="str">
        <f>INDEX(Input!$B$1:$B$395,MATCH('per Dwelling'!$A125,Input!$A$1:$A$395,0))</f>
        <v>E1036</v>
      </c>
      <c r="C125" s="73" t="str">
        <f>IFERROR(INDEX(Input!$C$1:$C$395,MATCH('per Dwelling'!$A125,Input!$A$1:$A$395,0)),"")</f>
        <v>E07000036</v>
      </c>
      <c r="D125" s="64">
        <f>IFERROR(INDEX(Input!$Z$1:$Z$395,MATCH('per Dwelling'!$A125,Input!$A$1:$A$395,0)),"")</f>
        <v>1</v>
      </c>
      <c r="E125" s="74"/>
      <c r="F125" s="74">
        <f>IFERROR(INDEX(Input!$Y:$Y,MATCH('per Dwelling'!$A125,Input!$A$1:$A$395,0)),"")</f>
        <v>0</v>
      </c>
      <c r="G125" s="100"/>
      <c r="H125" s="73" t="str">
        <f>INDEX(Input!$D$1:$D$395,MATCH('per Dwelling'!$A125,Input!$A$1:$A$395,0))</f>
        <v>Erewash</v>
      </c>
      <c r="I125" s="85">
        <f>IF($D125=2,"NA",INDEX(Input!$A$1:$Z$395,MATCH('per Dwelling'!$A125,Input!$A$1:$A$395,0),MATCH('per Dwelling'!I$2,Input!$A$1:$Z$1,0)))</f>
        <v>10.127768696045798</v>
      </c>
      <c r="J125" s="86">
        <f>IF($D125=0,"NA",INDEX(Input!$A$1:$Z$395,MATCH('per Dwelling'!$A125,Input!$A$1:$A$395,0),MATCH('per Dwelling'!$J$2,Input!$A$1:$Z$1,0)))</f>
        <v>10.261698329259758</v>
      </c>
      <c r="K125" s="85">
        <f>IF($D125=2,"NA",INDEX(Input!$A$1:$Z$395,MATCH('per Dwelling'!$A125,Input!$A$1:$A$395,0),MATCH('per Dwelling'!K$2,Input!$A$1:$Z$1,0)))</f>
        <v>52173</v>
      </c>
      <c r="L125" s="86">
        <f>IF($D125=0,"NA",INDEX(Input!$A$1:$Z$395,MATCH('per Dwelling'!$A125,Input!$A$1:$A$395,0),MATCH('per Dwelling'!L$2,Input!$A$1:$Z$1,0)))</f>
        <v>52173</v>
      </c>
      <c r="M125" s="85">
        <f>IF($D125=2,"NA",INDEX(Input!$A$1:$Z$395,MATCH('per Dwelling'!$A125,Input!$A$1:$A$395,0),MATCH('per Dwelling'!M$2,Input!$A$1:$Z$1,0)))</f>
        <v>194.11896375607688</v>
      </c>
      <c r="N125" s="88">
        <f>IF($D125=0,"NA",INDEX(Input!$A$1:$Z$395,MATCH('per Dwelling'!$A125,Input!$A$1:$A$395,0),MATCH('per Dwelling'!$N$2,Input!$A$1:$Z$1,0)))</f>
        <v>196.68599331569507</v>
      </c>
      <c r="O125" s="5"/>
      <c r="P125" s="5"/>
      <c r="Q125" s="5"/>
      <c r="R125" s="5"/>
    </row>
    <row r="126" spans="1:18" ht="16.2" x14ac:dyDescent="0.3">
      <c r="A126" s="73" t="s">
        <v>233</v>
      </c>
      <c r="B126" s="25" t="str">
        <f>INDEX(Input!$B$1:$B$395,MATCH('per Dwelling'!$A126,Input!$A$1:$A$395,0))</f>
        <v>E1521</v>
      </c>
      <c r="C126" s="73" t="str">
        <f>IFERROR(INDEX(Input!$C$1:$C$395,MATCH('per Dwelling'!$A126,Input!$A$1:$A$395,0)),"")</f>
        <v>E10000012</v>
      </c>
      <c r="D126" s="64">
        <f>IFERROR(INDEX(Input!$Z$1:$Z$395,MATCH('per Dwelling'!$A126,Input!$A$1:$A$395,0)),"")</f>
        <v>1</v>
      </c>
      <c r="E126" s="74"/>
      <c r="F126" s="74">
        <f>IFERROR(INDEX(Input!$Y:$Y,MATCH('per Dwelling'!$A126,Input!$A$1:$A$395,0)),"")</f>
        <v>0</v>
      </c>
      <c r="G126" s="100"/>
      <c r="H126" s="73" t="str">
        <f>INDEX(Input!$D$1:$D$395,MATCH('per Dwelling'!$A126,Input!$A$1:$A$395,0))</f>
        <v>Essex</v>
      </c>
      <c r="I126" s="85">
        <f>IF($D126=2,"NA",INDEX(Input!$A$1:$Z$395,MATCH('per Dwelling'!$A126,Input!$A$1:$A$395,0),MATCH('per Dwelling'!I$2,Input!$A$1:$Z$1,0)))</f>
        <v>928.93329377295618</v>
      </c>
      <c r="J126" s="86">
        <f>IF($D126=0,"NA",INDEX(Input!$A$1:$Z$395,MATCH('per Dwelling'!$A126,Input!$A$1:$A$395,0),MATCH('per Dwelling'!$J$2,Input!$A$1:$Z$1,0)))</f>
        <v>994.69828365856017</v>
      </c>
      <c r="K126" s="85">
        <f>IF($D126=2,"NA",INDEX(Input!$A$1:$Z$395,MATCH('per Dwelling'!$A126,Input!$A$1:$A$395,0),MATCH('per Dwelling'!K$2,Input!$A$1:$Z$1,0)))</f>
        <v>644081</v>
      </c>
      <c r="L126" s="86">
        <f>IF($D126=0,"NA",INDEX(Input!$A$1:$Z$395,MATCH('per Dwelling'!$A126,Input!$A$1:$A$395,0),MATCH('per Dwelling'!L$2,Input!$A$1:$Z$1,0)))</f>
        <v>644081</v>
      </c>
      <c r="M126" s="85">
        <f>IF($D126=2,"NA",INDEX(Input!$A$1:$Z$395,MATCH('per Dwelling'!$A126,Input!$A$1:$A$395,0),MATCH('per Dwelling'!M$2,Input!$A$1:$Z$1,0)))</f>
        <v>1442.2616002846787</v>
      </c>
      <c r="N126" s="88">
        <f>IF($D126=0,"NA",INDEX(Input!$A$1:$Z$395,MATCH('per Dwelling'!$A126,Input!$A$1:$A$395,0),MATCH('per Dwelling'!$N$2,Input!$A$1:$Z$1,0)))</f>
        <v>1544.3683071827304</v>
      </c>
      <c r="O126" s="5"/>
      <c r="P126" s="5"/>
      <c r="Q126" s="5"/>
      <c r="R126" s="5"/>
    </row>
    <row r="127" spans="1:18" ht="16.2" x14ac:dyDescent="0.3">
      <c r="A127" s="73" t="s">
        <v>234</v>
      </c>
      <c r="B127" s="25" t="str">
        <f>INDEX(Input!$B$1:$B$395,MATCH('per Dwelling'!$A127,Input!$A$1:$A$395,0))</f>
        <v>E6115</v>
      </c>
      <c r="C127" s="73" t="str">
        <f>IFERROR(INDEX(Input!$C$1:$C$395,MATCH('per Dwelling'!$A127,Input!$A$1:$A$395,0)),"")</f>
        <v>E31000015</v>
      </c>
      <c r="D127" s="64">
        <f>IFERROR(INDEX(Input!$Z$1:$Z$395,MATCH('per Dwelling'!$A127,Input!$A$1:$A$395,0)),"")</f>
        <v>1</v>
      </c>
      <c r="E127" s="74"/>
      <c r="F127" s="74">
        <f>IFERROR(INDEX(Input!$Y:$Y,MATCH('per Dwelling'!$A127,Input!$A$1:$A$395,0)),"")</f>
        <v>0</v>
      </c>
      <c r="G127" s="100"/>
      <c r="H127" s="73" t="str">
        <f>INDEX(Input!$D$1:$D$395,MATCH('per Dwelling'!$A127,Input!$A$1:$A$395,0))</f>
        <v>Essex Fire</v>
      </c>
      <c r="I127" s="85">
        <f>IF($D127=2,"NA",INDEX(Input!$A$1:$Z$395,MATCH('per Dwelling'!$A127,Input!$A$1:$A$395,0),MATCH('per Dwelling'!I$2,Input!$A$1:$Z$1,0)))</f>
        <v>71.353920160617477</v>
      </c>
      <c r="J127" s="86">
        <f>IF($D127=0,"NA",INDEX(Input!$A$1:$Z$395,MATCH('per Dwelling'!$A127,Input!$A$1:$A$395,0),MATCH('per Dwelling'!$J$2,Input!$A$1:$Z$1,0)))</f>
        <v>73.573378182110787</v>
      </c>
      <c r="K127" s="85">
        <f>IF($D127=2,"NA",INDEX(Input!$A$1:$Z$395,MATCH('per Dwelling'!$A127,Input!$A$1:$A$395,0),MATCH('per Dwelling'!K$2,Input!$A$1:$Z$1,0)))</f>
        <v>794233</v>
      </c>
      <c r="L127" s="86">
        <f>IF($D127=0,"NA",INDEX(Input!$A$1:$Z$395,MATCH('per Dwelling'!$A127,Input!$A$1:$A$395,0),MATCH('per Dwelling'!L$2,Input!$A$1:$Z$1,0)))</f>
        <v>794233</v>
      </c>
      <c r="M127" s="85">
        <f>IF($D127=2,"NA",INDEX(Input!$A$1:$Z$395,MATCH('per Dwelling'!$A127,Input!$A$1:$A$395,0),MATCH('per Dwelling'!M$2,Input!$A$1:$Z$1,0)))</f>
        <v>89.84003454983295</v>
      </c>
      <c r="N127" s="88">
        <f>IF($D127=0,"NA",INDEX(Input!$A$1:$Z$395,MATCH('per Dwelling'!$A127,Input!$A$1:$A$395,0),MATCH('per Dwelling'!$N$2,Input!$A$1:$Z$1,0)))</f>
        <v>92.634501691708593</v>
      </c>
      <c r="O127" s="5"/>
      <c r="P127" s="5"/>
      <c r="Q127" s="5"/>
      <c r="R127" s="5"/>
    </row>
    <row r="128" spans="1:18" ht="16.2" x14ac:dyDescent="0.3">
      <c r="A128" s="73" t="s">
        <v>236</v>
      </c>
      <c r="B128" s="25" t="str">
        <f>INDEX(Input!$B$1:$B$395,MATCH('per Dwelling'!$A128,Input!$A$1:$A$395,0))</f>
        <v>E1132</v>
      </c>
      <c r="C128" s="73" t="str">
        <f>IFERROR(INDEX(Input!$C$1:$C$395,MATCH('per Dwelling'!$A128,Input!$A$1:$A$395,0)),"")</f>
        <v>E07000041</v>
      </c>
      <c r="D128" s="64">
        <f>IFERROR(INDEX(Input!$Z$1:$Z$395,MATCH('per Dwelling'!$A128,Input!$A$1:$A$395,0)),"")</f>
        <v>1</v>
      </c>
      <c r="E128" s="74"/>
      <c r="F128" s="74">
        <f>IFERROR(INDEX(Input!$Y:$Y,MATCH('per Dwelling'!$A128,Input!$A$1:$A$395,0)),"")</f>
        <v>0</v>
      </c>
      <c r="G128" s="100"/>
      <c r="H128" s="73" t="str">
        <f>INDEX(Input!$D$1:$D$395,MATCH('per Dwelling'!$A128,Input!$A$1:$A$395,0))</f>
        <v>Exeter</v>
      </c>
      <c r="I128" s="85">
        <f>IF($D128=2,"NA",INDEX(Input!$A$1:$Z$395,MATCH('per Dwelling'!$A128,Input!$A$1:$A$395,0),MATCH('per Dwelling'!I$2,Input!$A$1:$Z$1,0)))</f>
        <v>12.814425766086835</v>
      </c>
      <c r="J128" s="86">
        <f>IF($D128=0,"NA",INDEX(Input!$A$1:$Z$395,MATCH('per Dwelling'!$A128,Input!$A$1:$A$395,0),MATCH('per Dwelling'!$J$2,Input!$A$1:$Z$1,0)))</f>
        <v>13.169694991632312</v>
      </c>
      <c r="K128" s="85">
        <f>IF($D128=2,"NA",INDEX(Input!$A$1:$Z$395,MATCH('per Dwelling'!$A128,Input!$A$1:$A$395,0),MATCH('per Dwelling'!K$2,Input!$A$1:$Z$1,0)))</f>
        <v>57701</v>
      </c>
      <c r="L128" s="86">
        <f>IF($D128=0,"NA",INDEX(Input!$A$1:$Z$395,MATCH('per Dwelling'!$A128,Input!$A$1:$A$395,0),MATCH('per Dwelling'!L$2,Input!$A$1:$Z$1,0)))</f>
        <v>57701</v>
      </c>
      <c r="M128" s="85">
        <f>IF($D128=2,"NA",INDEX(Input!$A$1:$Z$395,MATCH('per Dwelling'!$A128,Input!$A$1:$A$395,0),MATCH('per Dwelling'!M$2,Input!$A$1:$Z$1,0)))</f>
        <v>222.08325273542636</v>
      </c>
      <c r="N128" s="88">
        <f>IF($D128=0,"NA",INDEX(Input!$A$1:$Z$395,MATCH('per Dwelling'!$A128,Input!$A$1:$A$395,0),MATCH('per Dwelling'!$N$2,Input!$A$1:$Z$1,0)))</f>
        <v>228.24032497932987</v>
      </c>
      <c r="O128" s="5"/>
      <c r="P128" s="5"/>
      <c r="Q128" s="5"/>
      <c r="R128" s="5"/>
    </row>
    <row r="129" spans="1:18" ht="16.2" x14ac:dyDescent="0.3">
      <c r="A129" s="73" t="s">
        <v>238</v>
      </c>
      <c r="B129" s="25" t="str">
        <f>INDEX(Input!$B$1:$B$395,MATCH('per Dwelling'!$A129,Input!$A$1:$A$395,0))</f>
        <v>E1734</v>
      </c>
      <c r="C129" s="73" t="str">
        <f>IFERROR(INDEX(Input!$C$1:$C$395,MATCH('per Dwelling'!$A129,Input!$A$1:$A$395,0)),"")</f>
        <v>E07000087</v>
      </c>
      <c r="D129" s="64">
        <f>IFERROR(INDEX(Input!$Z$1:$Z$395,MATCH('per Dwelling'!$A129,Input!$A$1:$A$395,0)),"")</f>
        <v>1</v>
      </c>
      <c r="E129" s="74"/>
      <c r="F129" s="74">
        <f>IFERROR(INDEX(Input!$Y:$Y,MATCH('per Dwelling'!$A129,Input!$A$1:$A$395,0)),"")</f>
        <v>0</v>
      </c>
      <c r="G129" s="100"/>
      <c r="H129" s="73" t="str">
        <f>INDEX(Input!$D$1:$D$395,MATCH('per Dwelling'!$A129,Input!$A$1:$A$395,0))</f>
        <v>Fareham</v>
      </c>
      <c r="I129" s="85">
        <f>IF($D129=2,"NA",INDEX(Input!$A$1:$Z$395,MATCH('per Dwelling'!$A129,Input!$A$1:$A$395,0),MATCH('per Dwelling'!I$2,Input!$A$1:$Z$1,0)))</f>
        <v>9.6553681219791123</v>
      </c>
      <c r="J129" s="86">
        <f>IF($D129=0,"NA",INDEX(Input!$A$1:$Z$395,MATCH('per Dwelling'!$A129,Input!$A$1:$A$395,0),MATCH('per Dwelling'!$J$2,Input!$A$1:$Z$1,0)))</f>
        <v>9.8513757923216705</v>
      </c>
      <c r="K129" s="85">
        <f>IF($D129=2,"NA",INDEX(Input!$A$1:$Z$395,MATCH('per Dwelling'!$A129,Input!$A$1:$A$395,0),MATCH('per Dwelling'!K$2,Input!$A$1:$Z$1,0)))</f>
        <v>50018</v>
      </c>
      <c r="L129" s="86">
        <f>IF($D129=0,"NA",INDEX(Input!$A$1:$Z$395,MATCH('per Dwelling'!$A129,Input!$A$1:$A$395,0),MATCH('per Dwelling'!L$2,Input!$A$1:$Z$1,0)))</f>
        <v>50018</v>
      </c>
      <c r="M129" s="85">
        <f>IF($D129=2,"NA",INDEX(Input!$A$1:$Z$395,MATCH('per Dwelling'!$A129,Input!$A$1:$A$395,0),MATCH('per Dwelling'!M$2,Input!$A$1:$Z$1,0)))</f>
        <v>193.03786880681179</v>
      </c>
      <c r="N129" s="88">
        <f>IF($D129=0,"NA",INDEX(Input!$A$1:$Z$395,MATCH('per Dwelling'!$A129,Input!$A$1:$A$395,0),MATCH('per Dwelling'!$N$2,Input!$A$1:$Z$1,0)))</f>
        <v>196.95661146630556</v>
      </c>
      <c r="O129" s="5"/>
      <c r="P129" s="5"/>
      <c r="Q129" s="5"/>
      <c r="R129" s="5"/>
    </row>
    <row r="130" spans="1:18" ht="16.2" x14ac:dyDescent="0.3">
      <c r="A130" s="73" t="s">
        <v>240</v>
      </c>
      <c r="B130" s="25" t="str">
        <f>INDEX(Input!$B$1:$B$395,MATCH('per Dwelling'!$A130,Input!$A$1:$A$395,0))</f>
        <v>E0533</v>
      </c>
      <c r="C130" s="73" t="str">
        <f>IFERROR(INDEX(Input!$C$1:$C$395,MATCH('per Dwelling'!$A130,Input!$A$1:$A$395,0)),"")</f>
        <v>E07000010</v>
      </c>
      <c r="D130" s="64">
        <f>IFERROR(INDEX(Input!$Z$1:$Z$395,MATCH('per Dwelling'!$A130,Input!$A$1:$A$395,0)),"")</f>
        <v>1</v>
      </c>
      <c r="E130" s="74"/>
      <c r="F130" s="74">
        <f>IFERROR(INDEX(Input!$Y:$Y,MATCH('per Dwelling'!$A130,Input!$A$1:$A$395,0)),"")</f>
        <v>0</v>
      </c>
      <c r="G130" s="100"/>
      <c r="H130" s="73" t="str">
        <f>INDEX(Input!$D$1:$D$395,MATCH('per Dwelling'!$A130,Input!$A$1:$A$395,0))</f>
        <v>Fenland</v>
      </c>
      <c r="I130" s="85">
        <f>IF($D130=2,"NA",INDEX(Input!$A$1:$Z$395,MATCH('per Dwelling'!$A130,Input!$A$1:$A$395,0),MATCH('per Dwelling'!I$2,Input!$A$1:$Z$1,0)))</f>
        <v>12.707404021784868</v>
      </c>
      <c r="J130" s="86">
        <f>IF($D130=0,"NA",INDEX(Input!$A$1:$Z$395,MATCH('per Dwelling'!$A130,Input!$A$1:$A$395,0),MATCH('per Dwelling'!$J$2,Input!$A$1:$Z$1,0)))</f>
        <v>12.913907949229001</v>
      </c>
      <c r="K130" s="85">
        <f>IF($D130=2,"NA",INDEX(Input!$A$1:$Z$395,MATCH('per Dwelling'!$A130,Input!$A$1:$A$395,0),MATCH('per Dwelling'!K$2,Input!$A$1:$Z$1,0)))</f>
        <v>45487</v>
      </c>
      <c r="L130" s="86">
        <f>IF($D130=0,"NA",INDEX(Input!$A$1:$Z$395,MATCH('per Dwelling'!$A130,Input!$A$1:$A$395,0),MATCH('per Dwelling'!L$2,Input!$A$1:$Z$1,0)))</f>
        <v>45487</v>
      </c>
      <c r="M130" s="85">
        <f>IF($D130=2,"NA",INDEX(Input!$A$1:$Z$395,MATCH('per Dwelling'!$A130,Input!$A$1:$A$395,0),MATCH('per Dwelling'!M$2,Input!$A$1:$Z$1,0)))</f>
        <v>279.36342299524847</v>
      </c>
      <c r="N130" s="88">
        <f>IF($D130=0,"NA",INDEX(Input!$A$1:$Z$395,MATCH('per Dwelling'!$A130,Input!$A$1:$A$395,0),MATCH('per Dwelling'!$N$2,Input!$A$1:$Z$1,0)))</f>
        <v>283.90326794972196</v>
      </c>
      <c r="O130" s="5"/>
      <c r="P130" s="5"/>
      <c r="Q130" s="5"/>
      <c r="R130" s="5"/>
    </row>
    <row r="131" spans="1:18" ht="16.2" x14ac:dyDescent="0.3">
      <c r="A131" s="73" t="s">
        <v>532</v>
      </c>
      <c r="B131" s="25" t="str">
        <f>INDEX(Input!$B$1:$B$395,MATCH('per Dwelling'!$A131,Input!$A$1:$A$395,0))</f>
        <v>E2240</v>
      </c>
      <c r="C131" s="73" t="str">
        <f>IFERROR(INDEX(Input!$C$1:$C$395,MATCH('per Dwelling'!$A131,Input!$A$1:$A$395,0)),"")</f>
        <v>E07000112</v>
      </c>
      <c r="D131" s="64">
        <f>IFERROR(INDEX(Input!$Z$1:$Z$395,MATCH('per Dwelling'!$A131,Input!$A$1:$A$395,0)),"")</f>
        <v>1</v>
      </c>
      <c r="E131" s="74"/>
      <c r="F131" s="74">
        <f>IFERROR(INDEX(Input!$Y:$Y,MATCH('per Dwelling'!$A131,Input!$A$1:$A$395,0)),"")</f>
        <v>0</v>
      </c>
      <c r="G131" s="100"/>
      <c r="H131" s="73" t="str">
        <f>INDEX(Input!$D$1:$D$395,MATCH('per Dwelling'!$A131,Input!$A$1:$A$395,0))</f>
        <v>Folkestone and Hythe</v>
      </c>
      <c r="I131" s="85">
        <f>IF($D131=2,"NA",INDEX(Input!$A$1:$Z$395,MATCH('per Dwelling'!$A131,Input!$A$1:$A$395,0),MATCH('per Dwelling'!I$2,Input!$A$1:$Z$1,0)))</f>
        <v>15.620451814010661</v>
      </c>
      <c r="J131" s="86">
        <f>IF($D131=0,"NA",INDEX(Input!$A$1:$Z$395,MATCH('per Dwelling'!$A131,Input!$A$1:$A$395,0),MATCH('per Dwelling'!$J$2,Input!$A$1:$Z$1,0)))</f>
        <v>16.051398669420657</v>
      </c>
      <c r="K131" s="85">
        <f>IF($D131=2,"NA",INDEX(Input!$A$1:$Z$395,MATCH('per Dwelling'!$A131,Input!$A$1:$A$395,0),MATCH('per Dwelling'!K$2,Input!$A$1:$Z$1,0)))</f>
        <v>51566</v>
      </c>
      <c r="L131" s="86">
        <f>IF($D131=0,"NA",INDEX(Input!$A$1:$Z$395,MATCH('per Dwelling'!$A131,Input!$A$1:$A$395,0),MATCH('per Dwelling'!L$2,Input!$A$1:$Z$1,0)))</f>
        <v>51566</v>
      </c>
      <c r="M131" s="85">
        <f>IF($D131=2,"NA",INDEX(Input!$A$1:$Z$395,MATCH('per Dwelling'!$A131,Input!$A$1:$A$395,0),MATCH('per Dwelling'!M$2,Input!$A$1:$Z$1,0)))</f>
        <v>302.92153384033395</v>
      </c>
      <c r="N131" s="88">
        <f>IF($D131=0,"NA",INDEX(Input!$A$1:$Z$395,MATCH('per Dwelling'!$A131,Input!$A$1:$A$395,0),MATCH('per Dwelling'!$N$2,Input!$A$1:$Z$1,0)))</f>
        <v>311.27872376024231</v>
      </c>
      <c r="O131" s="5"/>
      <c r="P131" s="5"/>
      <c r="Q131" s="5"/>
      <c r="R131" s="5"/>
    </row>
    <row r="132" spans="1:18" ht="16.2" x14ac:dyDescent="0.3">
      <c r="A132" s="73" t="s">
        <v>244</v>
      </c>
      <c r="B132" s="25" t="str">
        <f>INDEX(Input!$B$1:$B$395,MATCH('per Dwelling'!$A132,Input!$A$1:$A$395,0))</f>
        <v>E1633</v>
      </c>
      <c r="C132" s="73" t="str">
        <f>IFERROR(INDEX(Input!$C$1:$C$395,MATCH('per Dwelling'!$A132,Input!$A$1:$A$395,0)),"")</f>
        <v>E07000080</v>
      </c>
      <c r="D132" s="64">
        <f>IFERROR(INDEX(Input!$Z$1:$Z$395,MATCH('per Dwelling'!$A132,Input!$A$1:$A$395,0)),"")</f>
        <v>1</v>
      </c>
      <c r="E132" s="74"/>
      <c r="F132" s="74">
        <f>IFERROR(INDEX(Input!$Y:$Y,MATCH('per Dwelling'!$A132,Input!$A$1:$A$395,0)),"")</f>
        <v>0</v>
      </c>
      <c r="G132" s="100"/>
      <c r="H132" s="73" t="str">
        <f>INDEX(Input!$D$1:$D$395,MATCH('per Dwelling'!$A132,Input!$A$1:$A$395,0))</f>
        <v>Forest of Dean</v>
      </c>
      <c r="I132" s="85">
        <f>IF($D132=2,"NA",INDEX(Input!$A$1:$Z$395,MATCH('per Dwelling'!$A132,Input!$A$1:$A$395,0),MATCH('per Dwelling'!I$2,Input!$A$1:$Z$1,0)))</f>
        <v>9.2186323226127342</v>
      </c>
      <c r="J132" s="86">
        <f>IF($D132=0,"NA",INDEX(Input!$A$1:$Z$395,MATCH('per Dwelling'!$A132,Input!$A$1:$A$395,0),MATCH('per Dwelling'!$J$2,Input!$A$1:$Z$1,0)))</f>
        <v>9.1073257700549615</v>
      </c>
      <c r="K132" s="85">
        <f>IF($D132=2,"NA",INDEX(Input!$A$1:$Z$395,MATCH('per Dwelling'!$A132,Input!$A$1:$A$395,0),MATCH('per Dwelling'!K$2,Input!$A$1:$Z$1,0)))</f>
        <v>38622</v>
      </c>
      <c r="L132" s="86">
        <f>IF($D132=0,"NA",INDEX(Input!$A$1:$Z$395,MATCH('per Dwelling'!$A132,Input!$A$1:$A$395,0),MATCH('per Dwelling'!L$2,Input!$A$1:$Z$1,0)))</f>
        <v>38622</v>
      </c>
      <c r="M132" s="85">
        <f>IF($D132=2,"NA",INDEX(Input!$A$1:$Z$395,MATCH('per Dwelling'!$A132,Input!$A$1:$A$395,0),MATCH('per Dwelling'!M$2,Input!$A$1:$Z$1,0)))</f>
        <v>238.68863141765664</v>
      </c>
      <c r="N132" s="88">
        <f>IF($D132=0,"NA",INDEX(Input!$A$1:$Z$395,MATCH('per Dwelling'!$A132,Input!$A$1:$A$395,0),MATCH('per Dwelling'!$N$2,Input!$A$1:$Z$1,0)))</f>
        <v>235.80668453355497</v>
      </c>
      <c r="O132" s="5"/>
      <c r="P132" s="5"/>
      <c r="Q132" s="5"/>
      <c r="R132" s="5"/>
    </row>
    <row r="133" spans="1:18" ht="16.2" x14ac:dyDescent="0.3">
      <c r="A133" s="73" t="s">
        <v>246</v>
      </c>
      <c r="B133" s="25" t="str">
        <f>INDEX(Input!$B$1:$B$395,MATCH('per Dwelling'!$A133,Input!$A$1:$A$395,0))</f>
        <v>E2335</v>
      </c>
      <c r="C133" s="73" t="str">
        <f>IFERROR(INDEX(Input!$C$1:$C$395,MATCH('per Dwelling'!$A133,Input!$A$1:$A$395,0)),"")</f>
        <v>E07000119</v>
      </c>
      <c r="D133" s="64">
        <f>IFERROR(INDEX(Input!$Z$1:$Z$395,MATCH('per Dwelling'!$A133,Input!$A$1:$A$395,0)),"")</f>
        <v>1</v>
      </c>
      <c r="E133" s="74"/>
      <c r="F133" s="74">
        <f>IFERROR(INDEX(Input!$Y:$Y,MATCH('per Dwelling'!$A133,Input!$A$1:$A$395,0)),"")</f>
        <v>0</v>
      </c>
      <c r="G133" s="100"/>
      <c r="H133" s="73" t="str">
        <f>INDEX(Input!$D$1:$D$395,MATCH('per Dwelling'!$A133,Input!$A$1:$A$395,0))</f>
        <v>Fylde</v>
      </c>
      <c r="I133" s="85">
        <f>IF($D133=2,"NA",INDEX(Input!$A$1:$Z$395,MATCH('per Dwelling'!$A133,Input!$A$1:$A$395,0),MATCH('per Dwelling'!I$2,Input!$A$1:$Z$1,0)))</f>
        <v>9.5901121184809757</v>
      </c>
      <c r="J133" s="86">
        <f>IF($D133=0,"NA",INDEX(Input!$A$1:$Z$395,MATCH('per Dwelling'!$A133,Input!$A$1:$A$395,0),MATCH('per Dwelling'!$J$2,Input!$A$1:$Z$1,0)))</f>
        <v>10.296246550578781</v>
      </c>
      <c r="K133" s="85">
        <f>IF($D133=2,"NA",INDEX(Input!$A$1:$Z$395,MATCH('per Dwelling'!$A133,Input!$A$1:$A$395,0),MATCH('per Dwelling'!K$2,Input!$A$1:$Z$1,0)))</f>
        <v>39369</v>
      </c>
      <c r="L133" s="86">
        <f>IF($D133=0,"NA",INDEX(Input!$A$1:$Z$395,MATCH('per Dwelling'!$A133,Input!$A$1:$A$395,0),MATCH('per Dwelling'!L$2,Input!$A$1:$Z$1,0)))</f>
        <v>39369</v>
      </c>
      <c r="M133" s="85">
        <f>IF($D133=2,"NA",INDEX(Input!$A$1:$Z$395,MATCH('per Dwelling'!$A133,Input!$A$1:$A$395,0),MATCH('per Dwelling'!M$2,Input!$A$1:$Z$1,0)))</f>
        <v>243.59552232672851</v>
      </c>
      <c r="N133" s="88">
        <f>IF($D133=0,"NA",INDEX(Input!$A$1:$Z$395,MATCH('per Dwelling'!$A133,Input!$A$1:$A$395,0),MATCH('per Dwelling'!$N$2,Input!$A$1:$Z$1,0)))</f>
        <v>261.53182835679797</v>
      </c>
      <c r="O133" s="5"/>
      <c r="P133" s="5"/>
      <c r="Q133" s="5"/>
      <c r="R133" s="5"/>
    </row>
    <row r="134" spans="1:18" ht="16.2" x14ac:dyDescent="0.3">
      <c r="A134" s="73" t="s">
        <v>248</v>
      </c>
      <c r="B134" s="25" t="str">
        <f>INDEX(Input!$B$1:$B$395,MATCH('per Dwelling'!$A134,Input!$A$1:$A$395,0))</f>
        <v>E4501</v>
      </c>
      <c r="C134" s="73" t="str">
        <f>IFERROR(INDEX(Input!$C$1:$C$395,MATCH('per Dwelling'!$A134,Input!$A$1:$A$395,0)),"")</f>
        <v>E08000037</v>
      </c>
      <c r="D134" s="64">
        <f>IFERROR(INDEX(Input!$Z$1:$Z$395,MATCH('per Dwelling'!$A134,Input!$A$1:$A$395,0)),"")</f>
        <v>1</v>
      </c>
      <c r="E134" s="74"/>
      <c r="F134" s="74">
        <f>IFERROR(INDEX(Input!$Y:$Y,MATCH('per Dwelling'!$A134,Input!$A$1:$A$395,0)),"")</f>
        <v>0</v>
      </c>
      <c r="G134" s="100"/>
      <c r="H134" s="73" t="str">
        <f>INDEX(Input!$D$1:$D$395,MATCH('per Dwelling'!$A134,Input!$A$1:$A$395,0))</f>
        <v>Gateshead</v>
      </c>
      <c r="I134" s="85">
        <f>IF($D134=2,"NA",INDEX(Input!$A$1:$Z$395,MATCH('per Dwelling'!$A134,Input!$A$1:$A$395,0),MATCH('per Dwelling'!I$2,Input!$A$1:$Z$1,0)))</f>
        <v>179.59631915190414</v>
      </c>
      <c r="J134" s="86">
        <f>IF($D134=0,"NA",INDEX(Input!$A$1:$Z$395,MATCH('per Dwelling'!$A134,Input!$A$1:$A$395,0),MATCH('per Dwelling'!$J$2,Input!$A$1:$Z$1,0)))</f>
        <v>190.26909716060547</v>
      </c>
      <c r="K134" s="85">
        <f>IF($D134=2,"NA",INDEX(Input!$A$1:$Z$395,MATCH('per Dwelling'!$A134,Input!$A$1:$A$395,0),MATCH('per Dwelling'!K$2,Input!$A$1:$Z$1,0)))</f>
        <v>93963</v>
      </c>
      <c r="L134" s="86">
        <f>IF($D134=0,"NA",INDEX(Input!$A$1:$Z$395,MATCH('per Dwelling'!$A134,Input!$A$1:$A$395,0),MATCH('per Dwelling'!L$2,Input!$A$1:$Z$1,0)))</f>
        <v>93963</v>
      </c>
      <c r="M134" s="85">
        <f>IF($D134=2,"NA",INDEX(Input!$A$1:$Z$395,MATCH('per Dwelling'!$A134,Input!$A$1:$A$395,0),MATCH('per Dwelling'!M$2,Input!$A$1:$Z$1,0)))</f>
        <v>1911.3514803901976</v>
      </c>
      <c r="N134" s="88">
        <f>IF($D134=0,"NA",INDEX(Input!$A$1:$Z$395,MATCH('per Dwelling'!$A134,Input!$A$1:$A$395,0),MATCH('per Dwelling'!$N$2,Input!$A$1:$Z$1,0)))</f>
        <v>2024.936380922336</v>
      </c>
      <c r="O134" s="5"/>
      <c r="P134" s="5"/>
      <c r="Q134" s="5"/>
      <c r="R134" s="5"/>
    </row>
    <row r="135" spans="1:18" ht="16.2" x14ac:dyDescent="0.3">
      <c r="A135" s="73" t="s">
        <v>250</v>
      </c>
      <c r="B135" s="25" t="str">
        <f>INDEX(Input!$B$1:$B$395,MATCH('per Dwelling'!$A135,Input!$A$1:$A$395,0))</f>
        <v>E3034</v>
      </c>
      <c r="C135" s="73" t="str">
        <f>IFERROR(INDEX(Input!$C$1:$C$395,MATCH('per Dwelling'!$A135,Input!$A$1:$A$395,0)),"")</f>
        <v>E07000173</v>
      </c>
      <c r="D135" s="64">
        <f>IFERROR(INDEX(Input!$Z$1:$Z$395,MATCH('per Dwelling'!$A135,Input!$A$1:$A$395,0)),"")</f>
        <v>1</v>
      </c>
      <c r="E135" s="74"/>
      <c r="F135" s="74">
        <f>IFERROR(INDEX(Input!$Y:$Y,MATCH('per Dwelling'!$A135,Input!$A$1:$A$395,0)),"")</f>
        <v>0</v>
      </c>
      <c r="G135" s="100"/>
      <c r="H135" s="73" t="str">
        <f>INDEX(Input!$D$1:$D$395,MATCH('per Dwelling'!$A135,Input!$A$1:$A$395,0))</f>
        <v>Gedling</v>
      </c>
      <c r="I135" s="85">
        <f>IF($D135=2,"NA",INDEX(Input!$A$1:$Z$395,MATCH('per Dwelling'!$A135,Input!$A$1:$A$395,0),MATCH('per Dwelling'!I$2,Input!$A$1:$Z$1,0)))</f>
        <v>9.64258614969234</v>
      </c>
      <c r="J135" s="86">
        <f>IF($D135=0,"NA",INDEX(Input!$A$1:$Z$395,MATCH('per Dwelling'!$A135,Input!$A$1:$A$395,0),MATCH('per Dwelling'!$J$2,Input!$A$1:$Z$1,0)))</f>
        <v>9.8623525020999789</v>
      </c>
      <c r="K135" s="85">
        <f>IF($D135=2,"NA",INDEX(Input!$A$1:$Z$395,MATCH('per Dwelling'!$A135,Input!$A$1:$A$395,0),MATCH('per Dwelling'!K$2,Input!$A$1:$Z$1,0)))</f>
        <v>52918</v>
      </c>
      <c r="L135" s="86">
        <f>IF($D135=0,"NA",INDEX(Input!$A$1:$Z$395,MATCH('per Dwelling'!$A135,Input!$A$1:$A$395,0),MATCH('per Dwelling'!L$2,Input!$A$1:$Z$1,0)))</f>
        <v>52918</v>
      </c>
      <c r="M135" s="85">
        <f>IF($D135=2,"NA",INDEX(Input!$A$1:$Z$395,MATCH('per Dwelling'!$A135,Input!$A$1:$A$395,0),MATCH('per Dwelling'!M$2,Input!$A$1:$Z$1,0)))</f>
        <v>182.21750915930949</v>
      </c>
      <c r="N135" s="88">
        <f>IF($D135=0,"NA",INDEX(Input!$A$1:$Z$395,MATCH('per Dwelling'!$A135,Input!$A$1:$A$395,0),MATCH('per Dwelling'!$N$2,Input!$A$1:$Z$1,0)))</f>
        <v>186.37046944517894</v>
      </c>
      <c r="O135" s="5"/>
      <c r="P135" s="5"/>
      <c r="Q135" s="5"/>
      <c r="R135" s="5"/>
    </row>
    <row r="136" spans="1:18" ht="16.2" x14ac:dyDescent="0.3">
      <c r="A136" s="73" t="s">
        <v>252</v>
      </c>
      <c r="B136" s="25" t="str">
        <f>INDEX(Input!$B$1:$B$395,MATCH('per Dwelling'!$A136,Input!$A$1:$A$395,0))</f>
        <v>E1634</v>
      </c>
      <c r="C136" s="73" t="str">
        <f>IFERROR(INDEX(Input!$C$1:$C$395,MATCH('per Dwelling'!$A136,Input!$A$1:$A$395,0)),"")</f>
        <v>E07000081</v>
      </c>
      <c r="D136" s="64">
        <f>IFERROR(INDEX(Input!$Z$1:$Z$395,MATCH('per Dwelling'!$A136,Input!$A$1:$A$395,0)),"")</f>
        <v>1</v>
      </c>
      <c r="E136" s="74"/>
      <c r="F136" s="74">
        <f>IFERROR(INDEX(Input!$Y:$Y,MATCH('per Dwelling'!$A136,Input!$A$1:$A$395,0)),"")</f>
        <v>0</v>
      </c>
      <c r="G136" s="100"/>
      <c r="H136" s="73" t="str">
        <f>INDEX(Input!$D$1:$D$395,MATCH('per Dwelling'!$A136,Input!$A$1:$A$395,0))</f>
        <v>Gloucester</v>
      </c>
      <c r="I136" s="85">
        <f>IF($D136=2,"NA",INDEX(Input!$A$1:$Z$395,MATCH('per Dwelling'!$A136,Input!$A$1:$A$395,0),MATCH('per Dwelling'!I$2,Input!$A$1:$Z$1,0)))</f>
        <v>12.723295936872169</v>
      </c>
      <c r="J136" s="86">
        <f>IF($D136=0,"NA",INDEX(Input!$A$1:$Z$395,MATCH('per Dwelling'!$A136,Input!$A$1:$A$395,0),MATCH('per Dwelling'!$J$2,Input!$A$1:$Z$1,0)))</f>
        <v>12.902379661135143</v>
      </c>
      <c r="K136" s="85">
        <f>IF($D136=2,"NA",INDEX(Input!$A$1:$Z$395,MATCH('per Dwelling'!$A136,Input!$A$1:$A$395,0),MATCH('per Dwelling'!K$2,Input!$A$1:$Z$1,0)))</f>
        <v>57568</v>
      </c>
      <c r="L136" s="86">
        <f>IF($D136=0,"NA",INDEX(Input!$A$1:$Z$395,MATCH('per Dwelling'!$A136,Input!$A$1:$A$395,0),MATCH('per Dwelling'!L$2,Input!$A$1:$Z$1,0)))</f>
        <v>57568</v>
      </c>
      <c r="M136" s="85">
        <f>IF($D136=2,"NA",INDEX(Input!$A$1:$Z$395,MATCH('per Dwelling'!$A136,Input!$A$1:$A$395,0),MATCH('per Dwelling'!M$2,Input!$A$1:$Z$1,0)))</f>
        <v>221.01333964827975</v>
      </c>
      <c r="N136" s="88">
        <f>IF($D136=0,"NA",INDEX(Input!$A$1:$Z$395,MATCH('per Dwelling'!$A136,Input!$A$1:$A$395,0),MATCH('per Dwelling'!$N$2,Input!$A$1:$Z$1,0)))</f>
        <v>224.12416031710572</v>
      </c>
      <c r="O136" s="5"/>
      <c r="P136" s="5"/>
      <c r="Q136" s="5"/>
      <c r="R136" s="5"/>
    </row>
    <row r="137" spans="1:18" ht="16.2" x14ac:dyDescent="0.3">
      <c r="A137" s="73" t="s">
        <v>254</v>
      </c>
      <c r="B137" s="25" t="str">
        <f>INDEX(Input!$B$1:$B$395,MATCH('per Dwelling'!$A137,Input!$A$1:$A$395,0))</f>
        <v>E1620</v>
      </c>
      <c r="C137" s="73" t="str">
        <f>IFERROR(INDEX(Input!$C$1:$C$395,MATCH('per Dwelling'!$A137,Input!$A$1:$A$395,0)),"")</f>
        <v>E10000013</v>
      </c>
      <c r="D137" s="64">
        <f>IFERROR(INDEX(Input!$Z$1:$Z$395,MATCH('per Dwelling'!$A137,Input!$A$1:$A$395,0)),"")</f>
        <v>1</v>
      </c>
      <c r="E137" s="74"/>
      <c r="F137" s="74">
        <f>IFERROR(INDEX(Input!$Y:$Y,MATCH('per Dwelling'!$A137,Input!$A$1:$A$395,0)),"")</f>
        <v>0</v>
      </c>
      <c r="G137" s="100"/>
      <c r="H137" s="73" t="str">
        <f>INDEX(Input!$D$1:$D$395,MATCH('per Dwelling'!$A137,Input!$A$1:$A$395,0))</f>
        <v>Gloucestershire</v>
      </c>
      <c r="I137" s="85">
        <f>IF($D137=2,"NA",INDEX(Input!$A$1:$Z$395,MATCH('per Dwelling'!$A137,Input!$A$1:$A$395,0),MATCH('per Dwelling'!I$2,Input!$A$1:$Z$1,0)))</f>
        <v>409.58461503492185</v>
      </c>
      <c r="J137" s="86">
        <f>IF($D137=0,"NA",INDEX(Input!$A$1:$Z$395,MATCH('per Dwelling'!$A137,Input!$A$1:$A$395,0),MATCH('per Dwelling'!$J$2,Input!$A$1:$Z$1,0)))</f>
        <v>439.36713100133443</v>
      </c>
      <c r="K137" s="85">
        <f>IF($D137=2,"NA",INDEX(Input!$A$1:$Z$395,MATCH('per Dwelling'!$A137,Input!$A$1:$A$395,0),MATCH('per Dwelling'!K$2,Input!$A$1:$Z$1,0)))</f>
        <v>292650</v>
      </c>
      <c r="L137" s="86">
        <f>IF($D137=0,"NA",INDEX(Input!$A$1:$Z$395,MATCH('per Dwelling'!$A137,Input!$A$1:$A$395,0),MATCH('per Dwelling'!L$2,Input!$A$1:$Z$1,0)))</f>
        <v>292650</v>
      </c>
      <c r="M137" s="85">
        <f>IF($D137=2,"NA",INDEX(Input!$A$1:$Z$395,MATCH('per Dwelling'!$A137,Input!$A$1:$A$395,0),MATCH('per Dwelling'!M$2,Input!$A$1:$Z$1,0)))</f>
        <v>1399.5715531690478</v>
      </c>
      <c r="N137" s="88">
        <f>IF($D137=0,"NA",INDEX(Input!$A$1:$Z$395,MATCH('per Dwelling'!$A137,Input!$A$1:$A$395,0),MATCH('per Dwelling'!$N$2,Input!$A$1:$Z$1,0)))</f>
        <v>1501.3399316635382</v>
      </c>
      <c r="O137" s="5"/>
      <c r="P137" s="5"/>
      <c r="Q137" s="5"/>
      <c r="R137" s="5"/>
    </row>
    <row r="138" spans="1:18" ht="16.2" x14ac:dyDescent="0.3">
      <c r="A138" s="73" t="s">
        <v>256</v>
      </c>
      <c r="B138" s="25" t="str">
        <f>INDEX(Input!$B$1:$B$395,MATCH('per Dwelling'!$A138,Input!$A$1:$A$395,0))</f>
        <v>E1735</v>
      </c>
      <c r="C138" s="73" t="str">
        <f>IFERROR(INDEX(Input!$C$1:$C$395,MATCH('per Dwelling'!$A138,Input!$A$1:$A$395,0)),"")</f>
        <v>E07000088</v>
      </c>
      <c r="D138" s="64">
        <f>IFERROR(INDEX(Input!$Z$1:$Z$395,MATCH('per Dwelling'!$A138,Input!$A$1:$A$395,0)),"")</f>
        <v>1</v>
      </c>
      <c r="E138" s="74"/>
      <c r="F138" s="74">
        <f>IFERROR(INDEX(Input!$Y:$Y,MATCH('per Dwelling'!$A138,Input!$A$1:$A$395,0)),"")</f>
        <v>0</v>
      </c>
      <c r="G138" s="100"/>
      <c r="H138" s="73" t="str">
        <f>INDEX(Input!$D$1:$D$395,MATCH('per Dwelling'!$A138,Input!$A$1:$A$395,0))</f>
        <v>Gosport</v>
      </c>
      <c r="I138" s="85">
        <f>IF($D138=2,"NA",INDEX(Input!$A$1:$Z$395,MATCH('per Dwelling'!$A138,Input!$A$1:$A$395,0),MATCH('per Dwelling'!I$2,Input!$A$1:$Z$1,0)))</f>
        <v>8.9042157265632067</v>
      </c>
      <c r="J138" s="86">
        <f>IF($D138=0,"NA",INDEX(Input!$A$1:$Z$395,MATCH('per Dwelling'!$A138,Input!$A$1:$A$395,0),MATCH('per Dwelling'!$J$2,Input!$A$1:$Z$1,0)))</f>
        <v>8.9892512363917909</v>
      </c>
      <c r="K138" s="85">
        <f>IF($D138=2,"NA",INDEX(Input!$A$1:$Z$395,MATCH('per Dwelling'!$A138,Input!$A$1:$A$395,0),MATCH('per Dwelling'!K$2,Input!$A$1:$Z$1,0)))</f>
        <v>37230</v>
      </c>
      <c r="L138" s="86">
        <f>IF($D138=0,"NA",INDEX(Input!$A$1:$Z$395,MATCH('per Dwelling'!$A138,Input!$A$1:$A$395,0),MATCH('per Dwelling'!L$2,Input!$A$1:$Z$1,0)))</f>
        <v>37230</v>
      </c>
      <c r="M138" s="85">
        <f>IF($D138=2,"NA",INDEX(Input!$A$1:$Z$395,MATCH('per Dwelling'!$A138,Input!$A$1:$A$395,0),MATCH('per Dwelling'!M$2,Input!$A$1:$Z$1,0)))</f>
        <v>239.16776058456099</v>
      </c>
      <c r="N138" s="88">
        <f>IF($D138=0,"NA",INDEX(Input!$A$1:$Z$395,MATCH('per Dwelling'!$A138,Input!$A$1:$A$395,0),MATCH('per Dwelling'!$N$2,Input!$A$1:$Z$1,0)))</f>
        <v>241.45181940348618</v>
      </c>
      <c r="O138" s="5"/>
      <c r="P138" s="5"/>
      <c r="Q138" s="5"/>
      <c r="R138" s="5"/>
    </row>
    <row r="139" spans="1:18" ht="16.2" x14ac:dyDescent="0.3">
      <c r="A139" s="73" t="s">
        <v>258</v>
      </c>
      <c r="B139" s="25" t="str">
        <f>INDEX(Input!$B$1:$B$395,MATCH('per Dwelling'!$A139,Input!$A$1:$A$395,0))</f>
        <v>E2236</v>
      </c>
      <c r="C139" s="73" t="str">
        <f>IFERROR(INDEX(Input!$C$1:$C$395,MATCH('per Dwelling'!$A139,Input!$A$1:$A$395,0)),"")</f>
        <v>E07000109</v>
      </c>
      <c r="D139" s="64">
        <f>IFERROR(INDEX(Input!$Z$1:$Z$395,MATCH('per Dwelling'!$A139,Input!$A$1:$A$395,0)),"")</f>
        <v>1</v>
      </c>
      <c r="E139" s="74"/>
      <c r="F139" s="74">
        <f>IFERROR(INDEX(Input!$Y:$Y,MATCH('per Dwelling'!$A139,Input!$A$1:$A$395,0)),"")</f>
        <v>0</v>
      </c>
      <c r="G139" s="100"/>
      <c r="H139" s="73" t="str">
        <f>INDEX(Input!$D$1:$D$395,MATCH('per Dwelling'!$A139,Input!$A$1:$A$395,0))</f>
        <v>Gravesham</v>
      </c>
      <c r="I139" s="85">
        <f>IF($D139=2,"NA",INDEX(Input!$A$1:$Z$395,MATCH('per Dwelling'!$A139,Input!$A$1:$A$395,0),MATCH('per Dwelling'!I$2,Input!$A$1:$Z$1,0)))</f>
        <v>10.515795023848598</v>
      </c>
      <c r="J139" s="86">
        <f>IF($D139=0,"NA",INDEX(Input!$A$1:$Z$395,MATCH('per Dwelling'!$A139,Input!$A$1:$A$395,0),MATCH('per Dwelling'!$J$2,Input!$A$1:$Z$1,0)))</f>
        <v>10.862323523060258</v>
      </c>
      <c r="K139" s="85">
        <f>IF($D139=2,"NA",INDEX(Input!$A$1:$Z$395,MATCH('per Dwelling'!$A139,Input!$A$1:$A$395,0),MATCH('per Dwelling'!K$2,Input!$A$1:$Z$1,0)))</f>
        <v>43407</v>
      </c>
      <c r="L139" s="86">
        <f>IF($D139=0,"NA",INDEX(Input!$A$1:$Z$395,MATCH('per Dwelling'!$A139,Input!$A$1:$A$395,0),MATCH('per Dwelling'!L$2,Input!$A$1:$Z$1,0)))</f>
        <v>43407</v>
      </c>
      <c r="M139" s="85">
        <f>IF($D139=2,"NA",INDEX(Input!$A$1:$Z$395,MATCH('per Dwelling'!$A139,Input!$A$1:$A$395,0),MATCH('per Dwelling'!M$2,Input!$A$1:$Z$1,0)))</f>
        <v>242.26035026259817</v>
      </c>
      <c r="N139" s="88">
        <f>IF($D139=0,"NA",INDEX(Input!$A$1:$Z$395,MATCH('per Dwelling'!$A139,Input!$A$1:$A$395,0),MATCH('per Dwelling'!$N$2,Input!$A$1:$Z$1,0)))</f>
        <v>250.24359027484641</v>
      </c>
      <c r="O139" s="5"/>
      <c r="P139" s="5"/>
      <c r="Q139" s="5"/>
      <c r="R139" s="5"/>
    </row>
    <row r="140" spans="1:18" ht="16.2" x14ac:dyDescent="0.3">
      <c r="A140" s="73" t="s">
        <v>260</v>
      </c>
      <c r="B140" s="25" t="str">
        <f>INDEX(Input!$B$1:$B$395,MATCH('per Dwelling'!$A140,Input!$A$1:$A$395,0))</f>
        <v>E2633</v>
      </c>
      <c r="C140" s="73" t="str">
        <f>IFERROR(INDEX(Input!$C$1:$C$395,MATCH('per Dwelling'!$A140,Input!$A$1:$A$395,0)),"")</f>
        <v>E07000145</v>
      </c>
      <c r="D140" s="64">
        <f>IFERROR(INDEX(Input!$Z$1:$Z$395,MATCH('per Dwelling'!$A140,Input!$A$1:$A$395,0)),"")</f>
        <v>1</v>
      </c>
      <c r="E140" s="74"/>
      <c r="F140" s="74">
        <f>IFERROR(INDEX(Input!$Y:$Y,MATCH('per Dwelling'!$A140,Input!$A$1:$A$395,0)),"")</f>
        <v>0</v>
      </c>
      <c r="G140" s="100"/>
      <c r="H140" s="73" t="str">
        <f>INDEX(Input!$D$1:$D$395,MATCH('per Dwelling'!$A140,Input!$A$1:$A$395,0))</f>
        <v>Great Yarmouth</v>
      </c>
      <c r="I140" s="85">
        <f>IF($D140=2,"NA",INDEX(Input!$A$1:$Z$395,MATCH('per Dwelling'!$A140,Input!$A$1:$A$395,0),MATCH('per Dwelling'!I$2,Input!$A$1:$Z$1,0)))</f>
        <v>10.969935797086617</v>
      </c>
      <c r="J140" s="86">
        <f>IF($D140=0,"NA",INDEX(Input!$A$1:$Z$395,MATCH('per Dwelling'!$A140,Input!$A$1:$A$395,0),MATCH('per Dwelling'!$J$2,Input!$A$1:$Z$1,0)))</f>
        <v>11.289731818600075</v>
      </c>
      <c r="K140" s="85">
        <f>IF($D140=2,"NA",INDEX(Input!$A$1:$Z$395,MATCH('per Dwelling'!$A140,Input!$A$1:$A$395,0),MATCH('per Dwelling'!K$2,Input!$A$1:$Z$1,0)))</f>
        <v>48077</v>
      </c>
      <c r="L140" s="86">
        <f>IF($D140=0,"NA",INDEX(Input!$A$1:$Z$395,MATCH('per Dwelling'!$A140,Input!$A$1:$A$395,0),MATCH('per Dwelling'!L$2,Input!$A$1:$Z$1,0)))</f>
        <v>48077</v>
      </c>
      <c r="M140" s="85">
        <f>IF($D140=2,"NA",INDEX(Input!$A$1:$Z$395,MATCH('per Dwelling'!$A140,Input!$A$1:$A$395,0),MATCH('per Dwelling'!M$2,Input!$A$1:$Z$1,0)))</f>
        <v>228.17429950052244</v>
      </c>
      <c r="N140" s="88">
        <f>IF($D140=0,"NA",INDEX(Input!$A$1:$Z$395,MATCH('per Dwelling'!$A140,Input!$A$1:$A$395,0),MATCH('per Dwelling'!$N$2,Input!$A$1:$Z$1,0)))</f>
        <v>234.82604610520781</v>
      </c>
      <c r="O140" s="5"/>
      <c r="P140" s="5"/>
      <c r="Q140" s="5"/>
      <c r="R140" s="5"/>
    </row>
    <row r="141" spans="1:18" ht="16.2" x14ac:dyDescent="0.3">
      <c r="A141" s="73" t="s">
        <v>262</v>
      </c>
      <c r="B141" s="25" t="str">
        <f>INDEX(Input!$B$1:$B$395,MATCH('per Dwelling'!$A141,Input!$A$1:$A$395,0))</f>
        <v>E5100</v>
      </c>
      <c r="C141" s="73" t="str">
        <f>IFERROR(INDEX(Input!$C$1:$C$395,MATCH('per Dwelling'!$A141,Input!$A$1:$A$395,0)),"")</f>
        <v>-</v>
      </c>
      <c r="D141" s="64">
        <f>IFERROR(INDEX(Input!$Z$1:$Z$395,MATCH('per Dwelling'!$A141,Input!$A$1:$A$395,0)),"")</f>
        <v>1</v>
      </c>
      <c r="E141" s="74"/>
      <c r="F141" s="74">
        <f>IFERROR(INDEX(Input!$Y:$Y,MATCH('per Dwelling'!$A141,Input!$A$1:$A$395,0)),"")</f>
        <v>1</v>
      </c>
      <c r="G141" s="100"/>
      <c r="H141" s="73" t="str">
        <f>INDEX(Input!$D$1:$D$395,MATCH('per Dwelling'!$A141,Input!$A$1:$A$395,0))</f>
        <v>Greater London Authority</v>
      </c>
      <c r="I141" s="85">
        <f>IF($D141=2,"NA",INDEX(Input!$A$1:$Z$395,MATCH('per Dwelling'!$A141,Input!$A$1:$A$395,0),MATCH('per Dwelling'!I$2,Input!$A$1:$Z$1,0)))</f>
        <v>2185.7837677080142</v>
      </c>
      <c r="J141" s="86">
        <f>IF($D141=0,"NA",INDEX(Input!$A$1:$Z$395,MATCH('per Dwelling'!$A141,Input!$A$1:$A$395,0),MATCH('per Dwelling'!$J$2,Input!$A$1:$Z$1,0)))</f>
        <v>2273.8030337289479</v>
      </c>
      <c r="K141" s="85">
        <f>IF($D141=2,"NA",INDEX(Input!$A$1:$Z$395,MATCH('per Dwelling'!$A141,Input!$A$1:$A$395,0),MATCH('per Dwelling'!K$2,Input!$A$1:$Z$1,0)))</f>
        <v>3662131</v>
      </c>
      <c r="L141" s="86">
        <f>IF($D141=0,"NA",INDEX(Input!$A$1:$Z$395,MATCH('per Dwelling'!$A141,Input!$A$1:$A$395,0),MATCH('per Dwelling'!L$2,Input!$A$1:$Z$1,0)))</f>
        <v>3662131</v>
      </c>
      <c r="M141" s="85">
        <f>IF($D141=2,"NA",INDEX(Input!$A$1:$Z$395,MATCH('per Dwelling'!$A141,Input!$A$1:$A$395,0),MATCH('per Dwelling'!M$2,Input!$A$1:$Z$1,0)))</f>
        <v>596.86116299717673</v>
      </c>
      <c r="N141" s="88">
        <f>IF($D141=0,"NA",INDEX(Input!$A$1:$Z$395,MATCH('per Dwelling'!$A141,Input!$A$1:$A$395,0),MATCH('per Dwelling'!$N$2,Input!$A$1:$Z$1,0)))</f>
        <v>620.89614864376711</v>
      </c>
      <c r="O141" s="5"/>
      <c r="P141" s="5"/>
      <c r="Q141" s="5"/>
      <c r="R141" s="5"/>
    </row>
    <row r="142" spans="1:18" ht="16.2" x14ac:dyDescent="0.3">
      <c r="A142" s="73" t="s">
        <v>778</v>
      </c>
      <c r="B142" s="25" t="str">
        <f>INDEX(Input!$B$1:$B$395,MATCH('per Dwelling'!$A142,Input!$A$1:$A$395,0))</f>
        <v>E6348</v>
      </c>
      <c r="C142" s="73" t="str">
        <f>IFERROR(INDEX(Input!$C$1:$C$395,MATCH('per Dwelling'!$A142,Input!$A$1:$A$395,0)),"")</f>
        <v>E47000001</v>
      </c>
      <c r="D142" s="64">
        <f>IFERROR(INDEX(Input!$Z$1:$Z$395,MATCH('per Dwelling'!$A142,Input!$A$1:$A$395,0)),"")</f>
        <v>4</v>
      </c>
      <c r="E142" s="74"/>
      <c r="F142" s="74">
        <f>IFERROR(INDEX(Input!$Y:$Y,MATCH('per Dwelling'!$A142,Input!$A$1:$A$395,0)),"")</f>
        <v>1</v>
      </c>
      <c r="G142" s="100"/>
      <c r="H142" s="73" t="str">
        <f>INDEX(Input!$D$1:$D$395,MATCH('per Dwelling'!$A142,Input!$A$1:$A$395,0))</f>
        <v>Greater Manchester Combined Authority</v>
      </c>
      <c r="I142" s="85">
        <f>IF($D142=2,"NA",INDEX(Input!$A$1:$Z$395,MATCH('per Dwelling'!$A142,Input!$A$1:$A$395,0),MATCH('per Dwelling'!I$2,Input!$A$1:$Z$1,0)))</f>
        <v>95.779479459408208</v>
      </c>
      <c r="J142" s="86">
        <f>IF($D142=0,"NA",INDEX(Input!$A$1:$Z$395,MATCH('per Dwelling'!$A142,Input!$A$1:$A$395,0),MATCH('per Dwelling'!$J$2,Input!$A$1:$Z$1,0)))</f>
        <v>98.718434501698368</v>
      </c>
      <c r="K142" s="85">
        <f>IF($D142=2,"NA",INDEX(Input!$A$1:$Z$395,MATCH('per Dwelling'!$A142,Input!$A$1:$A$395,0),MATCH('per Dwelling'!K$2,Input!$A$1:$Z$1,0)))</f>
        <v>1234112</v>
      </c>
      <c r="L142" s="86">
        <f>IF($D142=0,"NA",INDEX(Input!$A$1:$Z$395,MATCH('per Dwelling'!$A142,Input!$A$1:$A$395,0),MATCH('per Dwelling'!L$2,Input!$A$1:$Z$1,0)))</f>
        <v>1234112</v>
      </c>
      <c r="M142" s="85">
        <f>IF($D142=2,"NA",INDEX(Input!$A$1:$Z$395,MATCH('per Dwelling'!$A142,Input!$A$1:$A$395,0),MATCH('per Dwelling'!M$2,Input!$A$1:$Z$1,0)))</f>
        <v>77.610038197026043</v>
      </c>
      <c r="N142" s="88">
        <f>IF($D142=0,"NA",INDEX(Input!$A$1:$Z$395,MATCH('per Dwelling'!$A142,Input!$A$1:$A$395,0),MATCH('per Dwelling'!$N$2,Input!$A$1:$Z$1,0)))</f>
        <v>79.991471196859266</v>
      </c>
      <c r="O142" s="5"/>
      <c r="P142" s="5"/>
      <c r="Q142" s="5"/>
      <c r="R142" s="5"/>
    </row>
    <row r="143" spans="1:18" ht="16.2" x14ac:dyDescent="0.3">
      <c r="A143" s="73" t="s">
        <v>266</v>
      </c>
      <c r="B143" s="25" t="str">
        <f>INDEX(Input!$B$1:$B$395,MATCH('per Dwelling'!$A143,Input!$A$1:$A$395,0))</f>
        <v>E5012</v>
      </c>
      <c r="C143" s="73" t="str">
        <f>IFERROR(INDEX(Input!$C$1:$C$395,MATCH('per Dwelling'!$A143,Input!$A$1:$A$395,0)),"")</f>
        <v>E09000011</v>
      </c>
      <c r="D143" s="64">
        <f>IFERROR(INDEX(Input!$Z$1:$Z$395,MATCH('per Dwelling'!$A143,Input!$A$1:$A$395,0)),"")</f>
        <v>1</v>
      </c>
      <c r="E143" s="74"/>
      <c r="F143" s="74">
        <f>IFERROR(INDEX(Input!$Y:$Y,MATCH('per Dwelling'!$A143,Input!$A$1:$A$395,0)),"")</f>
        <v>0</v>
      </c>
      <c r="G143" s="100"/>
      <c r="H143" s="73" t="str">
        <f>INDEX(Input!$D$1:$D$395,MATCH('per Dwelling'!$A143,Input!$A$1:$A$395,0))</f>
        <v>Greenwich</v>
      </c>
      <c r="I143" s="85">
        <f>IF($D143=2,"NA",INDEX(Input!$A$1:$Z$395,MATCH('per Dwelling'!$A143,Input!$A$1:$A$395,0),MATCH('per Dwelling'!I$2,Input!$A$1:$Z$1,0)))</f>
        <v>235.17839647110949</v>
      </c>
      <c r="J143" s="86">
        <f>IF($D143=0,"NA",INDEX(Input!$A$1:$Z$395,MATCH('per Dwelling'!$A143,Input!$A$1:$A$395,0),MATCH('per Dwelling'!$J$2,Input!$A$1:$Z$1,0)))</f>
        <v>252.90159054709105</v>
      </c>
      <c r="K143" s="85">
        <f>IF($D143=2,"NA",INDEX(Input!$A$1:$Z$395,MATCH('per Dwelling'!$A143,Input!$A$1:$A$395,0),MATCH('per Dwelling'!K$2,Input!$A$1:$Z$1,0)))</f>
        <v>118987</v>
      </c>
      <c r="L143" s="86">
        <f>IF($D143=0,"NA",INDEX(Input!$A$1:$Z$395,MATCH('per Dwelling'!$A143,Input!$A$1:$A$395,0),MATCH('per Dwelling'!L$2,Input!$A$1:$Z$1,0)))</f>
        <v>118987</v>
      </c>
      <c r="M143" s="85">
        <f>IF($D143=2,"NA",INDEX(Input!$A$1:$Z$395,MATCH('per Dwelling'!$A143,Input!$A$1:$A$395,0),MATCH('per Dwelling'!M$2,Input!$A$1:$Z$1,0)))</f>
        <v>1976.5049666863563</v>
      </c>
      <c r="N143" s="88">
        <f>IF($D143=0,"NA",INDEX(Input!$A$1:$Z$395,MATCH('per Dwelling'!$A143,Input!$A$1:$A$395,0),MATCH('per Dwelling'!$N$2,Input!$A$1:$Z$1,0)))</f>
        <v>2125.4556426087811</v>
      </c>
      <c r="O143" s="5"/>
      <c r="P143" s="5"/>
      <c r="Q143" s="5"/>
      <c r="R143" s="5"/>
    </row>
    <row r="144" spans="1:18" ht="16.2" x14ac:dyDescent="0.3">
      <c r="A144" s="73" t="s">
        <v>268</v>
      </c>
      <c r="B144" s="25" t="str">
        <f>INDEX(Input!$B$1:$B$395,MATCH('per Dwelling'!$A144,Input!$A$1:$A$395,0))</f>
        <v>E3633</v>
      </c>
      <c r="C144" s="73" t="str">
        <f>IFERROR(INDEX(Input!$C$1:$C$395,MATCH('per Dwelling'!$A144,Input!$A$1:$A$395,0)),"")</f>
        <v>E07000209</v>
      </c>
      <c r="D144" s="64">
        <f>IFERROR(INDEX(Input!$Z$1:$Z$395,MATCH('per Dwelling'!$A144,Input!$A$1:$A$395,0)),"")</f>
        <v>1</v>
      </c>
      <c r="E144" s="74"/>
      <c r="F144" s="74">
        <f>IFERROR(INDEX(Input!$Y:$Y,MATCH('per Dwelling'!$A144,Input!$A$1:$A$395,0)),"")</f>
        <v>0</v>
      </c>
      <c r="G144" s="100"/>
      <c r="H144" s="73" t="str">
        <f>INDEX(Input!$D$1:$D$395,MATCH('per Dwelling'!$A144,Input!$A$1:$A$395,0))</f>
        <v>Guildford</v>
      </c>
      <c r="I144" s="85">
        <f>IF($D144=2,"NA",INDEX(Input!$A$1:$Z$395,MATCH('per Dwelling'!$A144,Input!$A$1:$A$395,0),MATCH('per Dwelling'!I$2,Input!$A$1:$Z$1,0)))</f>
        <v>13.773248667112817</v>
      </c>
      <c r="J144" s="86">
        <f>IF($D144=0,"NA",INDEX(Input!$A$1:$Z$395,MATCH('per Dwelling'!$A144,Input!$A$1:$A$395,0),MATCH('per Dwelling'!$J$2,Input!$A$1:$Z$1,0)))</f>
        <v>14.028468074731348</v>
      </c>
      <c r="K144" s="85">
        <f>IF($D144=2,"NA",INDEX(Input!$A$1:$Z$395,MATCH('per Dwelling'!$A144,Input!$A$1:$A$395,0),MATCH('per Dwelling'!K$2,Input!$A$1:$Z$1,0)))</f>
        <v>58792</v>
      </c>
      <c r="L144" s="86">
        <f>IF($D144=0,"NA",INDEX(Input!$A$1:$Z$395,MATCH('per Dwelling'!$A144,Input!$A$1:$A$395,0),MATCH('per Dwelling'!L$2,Input!$A$1:$Z$1,0)))</f>
        <v>58792</v>
      </c>
      <c r="M144" s="85">
        <f>IF($D144=2,"NA",INDEX(Input!$A$1:$Z$395,MATCH('per Dwelling'!$A144,Input!$A$1:$A$395,0),MATCH('per Dwelling'!M$2,Input!$A$1:$Z$1,0)))</f>
        <v>234.27079648783538</v>
      </c>
      <c r="N144" s="88">
        <f>IF($D144=0,"NA",INDEX(Input!$A$1:$Z$395,MATCH('per Dwelling'!$A144,Input!$A$1:$A$395,0),MATCH('per Dwelling'!$N$2,Input!$A$1:$Z$1,0)))</f>
        <v>238.61185322376085</v>
      </c>
      <c r="O144" s="5"/>
      <c r="P144" s="5"/>
      <c r="Q144" s="5"/>
      <c r="R144" s="5"/>
    </row>
    <row r="145" spans="1:18" ht="16.2" x14ac:dyDescent="0.3">
      <c r="A145" s="73" t="s">
        <v>270</v>
      </c>
      <c r="B145" s="25" t="str">
        <f>INDEX(Input!$B$1:$B$395,MATCH('per Dwelling'!$A145,Input!$A$1:$A$395,0))</f>
        <v>E5013</v>
      </c>
      <c r="C145" s="73" t="str">
        <f>IFERROR(INDEX(Input!$C$1:$C$395,MATCH('per Dwelling'!$A145,Input!$A$1:$A$395,0)),"")</f>
        <v>E09000012</v>
      </c>
      <c r="D145" s="64">
        <f>IFERROR(INDEX(Input!$Z$1:$Z$395,MATCH('per Dwelling'!$A145,Input!$A$1:$A$395,0)),"")</f>
        <v>1</v>
      </c>
      <c r="E145" s="74"/>
      <c r="F145" s="74">
        <f>IFERROR(INDEX(Input!$Y:$Y,MATCH('per Dwelling'!$A145,Input!$A$1:$A$395,0)),"")</f>
        <v>0</v>
      </c>
      <c r="G145" s="100"/>
      <c r="H145" s="73" t="str">
        <f>INDEX(Input!$D$1:$D$395,MATCH('per Dwelling'!$A145,Input!$A$1:$A$395,0))</f>
        <v>Hackney</v>
      </c>
      <c r="I145" s="85">
        <f>IF($D145=2,"NA",INDEX(Input!$A$1:$Z$395,MATCH('per Dwelling'!$A145,Input!$A$1:$A$395,0),MATCH('per Dwelling'!I$2,Input!$A$1:$Z$1,0)))</f>
        <v>256.85142362845932</v>
      </c>
      <c r="J145" s="86">
        <f>IF($D145=0,"NA",INDEX(Input!$A$1:$Z$395,MATCH('per Dwelling'!$A145,Input!$A$1:$A$395,0),MATCH('per Dwelling'!$J$2,Input!$A$1:$Z$1,0)))</f>
        <v>272.18629096761123</v>
      </c>
      <c r="K145" s="85">
        <f>IF($D145=2,"NA",INDEX(Input!$A$1:$Z$395,MATCH('per Dwelling'!$A145,Input!$A$1:$A$395,0),MATCH('per Dwelling'!K$2,Input!$A$1:$Z$1,0)))</f>
        <v>116043</v>
      </c>
      <c r="L145" s="86">
        <f>IF($D145=0,"NA",INDEX(Input!$A$1:$Z$395,MATCH('per Dwelling'!$A145,Input!$A$1:$A$395,0),MATCH('per Dwelling'!L$2,Input!$A$1:$Z$1,0)))</f>
        <v>116043</v>
      </c>
      <c r="M145" s="85">
        <f>IF($D145=2,"NA",INDEX(Input!$A$1:$Z$395,MATCH('per Dwelling'!$A145,Input!$A$1:$A$395,0),MATCH('per Dwelling'!M$2,Input!$A$1:$Z$1,0)))</f>
        <v>2213.4159202059523</v>
      </c>
      <c r="N145" s="88">
        <f>IF($D145=0,"NA",INDEX(Input!$A$1:$Z$395,MATCH('per Dwelling'!$A145,Input!$A$1:$A$395,0),MATCH('per Dwelling'!$N$2,Input!$A$1:$Z$1,0)))</f>
        <v>2345.564066489243</v>
      </c>
      <c r="O145" s="5"/>
      <c r="P145" s="5"/>
      <c r="Q145" s="5"/>
      <c r="R145" s="5"/>
    </row>
    <row r="146" spans="1:18" ht="16.2" x14ac:dyDescent="0.3">
      <c r="A146" s="73" t="s">
        <v>272</v>
      </c>
      <c r="B146" s="25" t="str">
        <f>INDEX(Input!$B$1:$B$395,MATCH('per Dwelling'!$A146,Input!$A$1:$A$395,0))</f>
        <v>E0601</v>
      </c>
      <c r="C146" s="73" t="str">
        <f>IFERROR(INDEX(Input!$C$1:$C$395,MATCH('per Dwelling'!$A146,Input!$A$1:$A$395,0)),"")</f>
        <v>E06000006</v>
      </c>
      <c r="D146" s="64">
        <f>IFERROR(INDEX(Input!$Z$1:$Z$395,MATCH('per Dwelling'!$A146,Input!$A$1:$A$395,0)),"")</f>
        <v>1</v>
      </c>
      <c r="E146" s="74"/>
      <c r="F146" s="74">
        <f>IFERROR(INDEX(Input!$Y:$Y,MATCH('per Dwelling'!$A146,Input!$A$1:$A$395,0)),"")</f>
        <v>1</v>
      </c>
      <c r="G146" s="100"/>
      <c r="H146" s="73" t="str">
        <f>INDEX(Input!$D$1:$D$395,MATCH('per Dwelling'!$A146,Input!$A$1:$A$395,0))</f>
        <v>Halton</v>
      </c>
      <c r="I146" s="85">
        <f>IF($D146=2,"NA",INDEX(Input!$A$1:$Z$395,MATCH('per Dwelling'!$A146,Input!$A$1:$A$395,0),MATCH('per Dwelling'!I$2,Input!$A$1:$Z$1,0)))</f>
        <v>105.86831253923468</v>
      </c>
      <c r="J146" s="86">
        <f>IF($D146=0,"NA",INDEX(Input!$A$1:$Z$395,MATCH('per Dwelling'!$A146,Input!$A$1:$A$395,0),MATCH('per Dwelling'!$J$2,Input!$A$1:$Z$1,0)))</f>
        <v>112.72315072546286</v>
      </c>
      <c r="K146" s="85">
        <f>IF($D146=2,"NA",INDEX(Input!$A$1:$Z$395,MATCH('per Dwelling'!$A146,Input!$A$1:$A$395,0),MATCH('per Dwelling'!K$2,Input!$A$1:$Z$1,0)))</f>
        <v>57848</v>
      </c>
      <c r="L146" s="86">
        <f>IF($D146=0,"NA",INDEX(Input!$A$1:$Z$395,MATCH('per Dwelling'!$A146,Input!$A$1:$A$395,0),MATCH('per Dwelling'!L$2,Input!$A$1:$Z$1,0)))</f>
        <v>57848</v>
      </c>
      <c r="M146" s="85">
        <f>IF($D146=2,"NA",INDEX(Input!$A$1:$Z$395,MATCH('per Dwelling'!$A146,Input!$A$1:$A$395,0),MATCH('per Dwelling'!M$2,Input!$A$1:$Z$1,0)))</f>
        <v>1830.1118887296827</v>
      </c>
      <c r="N146" s="88">
        <f>IF($D146=0,"NA",INDEX(Input!$A$1:$Z$395,MATCH('per Dwelling'!$A146,Input!$A$1:$A$395,0),MATCH('per Dwelling'!$N$2,Input!$A$1:$Z$1,0)))</f>
        <v>1948.609298946599</v>
      </c>
      <c r="O146" s="5"/>
      <c r="P146" s="5"/>
      <c r="Q146" s="5"/>
      <c r="R146" s="5"/>
    </row>
    <row r="147" spans="1:18" ht="16.2" x14ac:dyDescent="0.3">
      <c r="A147" s="73" t="s">
        <v>274</v>
      </c>
      <c r="B147" s="25" t="str">
        <f>INDEX(Input!$B$1:$B$395,MATCH('per Dwelling'!$A147,Input!$A$1:$A$395,0))</f>
        <v>E2732</v>
      </c>
      <c r="C147" s="73" t="str">
        <f>IFERROR(INDEX(Input!$C$1:$C$395,MATCH('per Dwelling'!$A147,Input!$A$1:$A$395,0)),"")</f>
        <v>E07000164</v>
      </c>
      <c r="D147" s="64">
        <f>IFERROR(INDEX(Input!$Z$1:$Z$395,MATCH('per Dwelling'!$A147,Input!$A$1:$A$395,0)),"")</f>
        <v>1</v>
      </c>
      <c r="E147" s="74"/>
      <c r="F147" s="74">
        <f>IFERROR(INDEX(Input!$Y:$Y,MATCH('per Dwelling'!$A147,Input!$A$1:$A$395,0)),"")</f>
        <v>0</v>
      </c>
      <c r="G147" s="100"/>
      <c r="H147" s="73" t="str">
        <f>INDEX(Input!$D$1:$D$395,MATCH('per Dwelling'!$A147,Input!$A$1:$A$395,0))</f>
        <v>Hambleton</v>
      </c>
      <c r="I147" s="85">
        <f>IF($D147=2,"NA",INDEX(Input!$A$1:$Z$395,MATCH('per Dwelling'!$A147,Input!$A$1:$A$395,0),MATCH('per Dwelling'!I$2,Input!$A$1:$Z$1,0)))</f>
        <v>8.4743834601641783</v>
      </c>
      <c r="J147" s="86">
        <f>IF($D147=0,"NA",INDEX(Input!$A$1:$Z$395,MATCH('per Dwelling'!$A147,Input!$A$1:$A$395,0),MATCH('per Dwelling'!$J$2,Input!$A$1:$Z$1,0)))</f>
        <v>8.8037509325065013</v>
      </c>
      <c r="K147" s="85">
        <f>IF($D147=2,"NA",INDEX(Input!$A$1:$Z$395,MATCH('per Dwelling'!$A147,Input!$A$1:$A$395,0),MATCH('per Dwelling'!K$2,Input!$A$1:$Z$1,0)))</f>
        <v>42325</v>
      </c>
      <c r="L147" s="86">
        <f>IF($D147=0,"NA",INDEX(Input!$A$1:$Z$395,MATCH('per Dwelling'!$A147,Input!$A$1:$A$395,0),MATCH('per Dwelling'!L$2,Input!$A$1:$Z$1,0)))</f>
        <v>42325</v>
      </c>
      <c r="M147" s="85">
        <f>IF($D147=2,"NA",INDEX(Input!$A$1:$Z$395,MATCH('per Dwelling'!$A147,Input!$A$1:$A$395,0),MATCH('per Dwelling'!M$2,Input!$A$1:$Z$1,0)))</f>
        <v>200.22170018107923</v>
      </c>
      <c r="N147" s="88">
        <f>IF($D147=0,"NA",INDEX(Input!$A$1:$Z$395,MATCH('per Dwelling'!$A147,Input!$A$1:$A$395,0),MATCH('per Dwelling'!$N$2,Input!$A$1:$Z$1,0)))</f>
        <v>208.003566036775</v>
      </c>
      <c r="O147" s="5"/>
      <c r="P147" s="5"/>
      <c r="Q147" s="5"/>
      <c r="R147" s="5"/>
    </row>
    <row r="148" spans="1:18" ht="16.2" x14ac:dyDescent="0.3">
      <c r="A148" s="73" t="s">
        <v>275</v>
      </c>
      <c r="B148" s="25" t="str">
        <f>INDEX(Input!$B$1:$B$395,MATCH('per Dwelling'!$A148,Input!$A$1:$A$395,0))</f>
        <v>E5014</v>
      </c>
      <c r="C148" s="73" t="str">
        <f>IFERROR(INDEX(Input!$C$1:$C$395,MATCH('per Dwelling'!$A148,Input!$A$1:$A$395,0)),"")</f>
        <v>E09000013</v>
      </c>
      <c r="D148" s="64">
        <f>IFERROR(INDEX(Input!$Z$1:$Z$395,MATCH('per Dwelling'!$A148,Input!$A$1:$A$395,0)),"")</f>
        <v>1</v>
      </c>
      <c r="E148" s="74"/>
      <c r="F148" s="74">
        <f>IFERROR(INDEX(Input!$Y:$Y,MATCH('per Dwelling'!$A148,Input!$A$1:$A$395,0)),"")</f>
        <v>0</v>
      </c>
      <c r="G148" s="100"/>
      <c r="H148" s="73" t="str">
        <f>INDEX(Input!$D$1:$D$395,MATCH('per Dwelling'!$A148,Input!$A$1:$A$395,0))</f>
        <v>Hammersmith And Fulham</v>
      </c>
      <c r="I148" s="85">
        <f>IF($D148=2,"NA",INDEX(Input!$A$1:$Z$395,MATCH('per Dwelling'!$A148,Input!$A$1:$A$395,0),MATCH('per Dwelling'!I$2,Input!$A$1:$Z$1,0)))</f>
        <v>158.67281543240887</v>
      </c>
      <c r="J148" s="86">
        <f>IF($D148=0,"NA",INDEX(Input!$A$1:$Z$395,MATCH('per Dwelling'!$A148,Input!$A$1:$A$395,0),MATCH('per Dwelling'!$J$2,Input!$A$1:$Z$1,0)))</f>
        <v>168.63922075616486</v>
      </c>
      <c r="K148" s="85">
        <f>IF($D148=2,"NA",INDEX(Input!$A$1:$Z$395,MATCH('per Dwelling'!$A148,Input!$A$1:$A$395,0),MATCH('per Dwelling'!K$2,Input!$A$1:$Z$1,0)))</f>
        <v>90012</v>
      </c>
      <c r="L148" s="86">
        <f>IF($D148=0,"NA",INDEX(Input!$A$1:$Z$395,MATCH('per Dwelling'!$A148,Input!$A$1:$A$395,0),MATCH('per Dwelling'!L$2,Input!$A$1:$Z$1,0)))</f>
        <v>90012</v>
      </c>
      <c r="M148" s="85">
        <f>IF($D148=2,"NA",INDEX(Input!$A$1:$Z$395,MATCH('per Dwelling'!$A148,Input!$A$1:$A$395,0),MATCH('per Dwelling'!M$2,Input!$A$1:$Z$1,0)))</f>
        <v>1762.7962430832431</v>
      </c>
      <c r="N148" s="88">
        <f>IF($D148=0,"NA",INDEX(Input!$A$1:$Z$395,MATCH('per Dwelling'!$A148,Input!$A$1:$A$395,0),MATCH('per Dwelling'!$N$2,Input!$A$1:$Z$1,0)))</f>
        <v>1873.5193169373511</v>
      </c>
      <c r="O148" s="5"/>
      <c r="P148" s="5"/>
      <c r="Q148" s="5"/>
      <c r="R148" s="5"/>
    </row>
    <row r="149" spans="1:18" ht="16.2" x14ac:dyDescent="0.3">
      <c r="A149" s="73" t="s">
        <v>277</v>
      </c>
      <c r="B149" s="25" t="str">
        <f>INDEX(Input!$B$1:$B$395,MATCH('per Dwelling'!$A149,Input!$A$1:$A$395,0))</f>
        <v>E1721</v>
      </c>
      <c r="C149" s="73" t="str">
        <f>IFERROR(INDEX(Input!$C$1:$C$395,MATCH('per Dwelling'!$A149,Input!$A$1:$A$395,0)),"")</f>
        <v>E10000014</v>
      </c>
      <c r="D149" s="64">
        <f>IFERROR(INDEX(Input!$Z$1:$Z$395,MATCH('per Dwelling'!$A149,Input!$A$1:$A$395,0)),"")</f>
        <v>1</v>
      </c>
      <c r="E149" s="74"/>
      <c r="F149" s="74">
        <f>IFERROR(INDEX(Input!$Y:$Y,MATCH('per Dwelling'!$A149,Input!$A$1:$A$395,0)),"")</f>
        <v>0</v>
      </c>
      <c r="G149" s="100"/>
      <c r="H149" s="73" t="str">
        <f>INDEX(Input!$D$1:$D$395,MATCH('per Dwelling'!$A149,Input!$A$1:$A$395,0))</f>
        <v>Hampshire</v>
      </c>
      <c r="I149" s="85">
        <f>IF($D149=2,"NA",INDEX(Input!$A$1:$Z$395,MATCH('per Dwelling'!$A149,Input!$A$1:$A$395,0),MATCH('per Dwelling'!I$2,Input!$A$1:$Z$1,0)))</f>
        <v>801.37498485160484</v>
      </c>
      <c r="J149" s="86">
        <f>IF($D149=0,"NA",INDEX(Input!$A$1:$Z$395,MATCH('per Dwelling'!$A149,Input!$A$1:$A$395,0),MATCH('per Dwelling'!$J$2,Input!$A$1:$Z$1,0)))</f>
        <v>856.38714868329259</v>
      </c>
      <c r="K149" s="85">
        <f>IF($D149=2,"NA",INDEX(Input!$A$1:$Z$395,MATCH('per Dwelling'!$A149,Input!$A$1:$A$395,0),MATCH('per Dwelling'!K$2,Input!$A$1:$Z$1,0)))</f>
        <v>602315</v>
      </c>
      <c r="L149" s="86">
        <f>IF($D149=0,"NA",INDEX(Input!$A$1:$Z$395,MATCH('per Dwelling'!$A149,Input!$A$1:$A$395,0),MATCH('per Dwelling'!L$2,Input!$A$1:$Z$1,0)))</f>
        <v>602315</v>
      </c>
      <c r="M149" s="85">
        <f>IF($D149=2,"NA",INDEX(Input!$A$1:$Z$395,MATCH('per Dwelling'!$A149,Input!$A$1:$A$395,0),MATCH('per Dwelling'!M$2,Input!$A$1:$Z$1,0)))</f>
        <v>1330.4914950675391</v>
      </c>
      <c r="N149" s="88">
        <f>IF($D149=0,"NA",INDEX(Input!$A$1:$Z$395,MATCH('per Dwelling'!$A149,Input!$A$1:$A$395,0),MATCH('per Dwelling'!$N$2,Input!$A$1:$Z$1,0)))</f>
        <v>1421.8260356844719</v>
      </c>
      <c r="O149" s="5"/>
      <c r="P149" s="5"/>
      <c r="Q149" s="5"/>
      <c r="R149" s="5"/>
    </row>
    <row r="150" spans="1:18" ht="16.2" x14ac:dyDescent="0.3">
      <c r="A150" s="73" t="s">
        <v>279</v>
      </c>
      <c r="B150" s="25" t="str">
        <f>INDEX(Input!$B$1:$B$395,MATCH('per Dwelling'!$A150,Input!$A$1:$A$395,0))</f>
        <v>E6117</v>
      </c>
      <c r="C150" s="73" t="str">
        <f>IFERROR(INDEX(Input!$C$1:$C$395,MATCH('per Dwelling'!$A150,Input!$A$1:$A$395,0)),"")</f>
        <v>E31000017</v>
      </c>
      <c r="D150" s="64">
        <f>IFERROR(INDEX(Input!$Z$1:$Z$395,MATCH('per Dwelling'!$A150,Input!$A$1:$A$395,0)),"")</f>
        <v>1</v>
      </c>
      <c r="E150" s="74"/>
      <c r="F150" s="74">
        <f>IFERROR(INDEX(Input!$Y:$Y,MATCH('per Dwelling'!$A150,Input!$A$1:$A$395,0)),"")</f>
        <v>0</v>
      </c>
      <c r="G150" s="100"/>
      <c r="H150" s="73" t="str">
        <f>INDEX(Input!$D$1:$D$395,MATCH('per Dwelling'!$A150,Input!$A$1:$A$395,0))</f>
        <v>Hampshire Fire</v>
      </c>
      <c r="I150" s="85">
        <f>IF($D150=2,"NA",INDEX(Input!$A$1:$Z$395,MATCH('per Dwelling'!$A150,Input!$A$1:$A$395,0),MATCH('per Dwelling'!I$2,Input!$A$1:$Z$1,0)))</f>
        <v>65.085988137049597</v>
      </c>
      <c r="J150" s="86">
        <f>IF($D150=0,"NA",INDEX(Input!$A$1:$Z$395,MATCH('per Dwelling'!$A150,Input!$A$1:$A$395,0),MATCH('per Dwelling'!$J$2,Input!$A$1:$Z$1,0)))</f>
        <v>67.091127677924362</v>
      </c>
      <c r="K150" s="85">
        <f>IF($D150=2,"NA",INDEX(Input!$A$1:$Z$395,MATCH('per Dwelling'!$A150,Input!$A$1:$A$395,0),MATCH('per Dwelling'!K$2,Input!$A$1:$Z$1,0)))</f>
        <v>804106</v>
      </c>
      <c r="L150" s="86">
        <f>IF($D150=0,"NA",INDEX(Input!$A$1:$Z$395,MATCH('per Dwelling'!$A150,Input!$A$1:$A$395,0),MATCH('per Dwelling'!L$2,Input!$A$1:$Z$1,0)))</f>
        <v>804106</v>
      </c>
      <c r="M150" s="85">
        <f>IF($D150=2,"NA",INDEX(Input!$A$1:$Z$395,MATCH('per Dwelling'!$A150,Input!$A$1:$A$395,0),MATCH('per Dwelling'!M$2,Input!$A$1:$Z$1,0)))</f>
        <v>80.942050099177962</v>
      </c>
      <c r="N150" s="88">
        <f>IF($D150=0,"NA",INDEX(Input!$A$1:$Z$395,MATCH('per Dwelling'!$A150,Input!$A$1:$A$395,0),MATCH('per Dwelling'!$N$2,Input!$A$1:$Z$1,0)))</f>
        <v>83.435675990384809</v>
      </c>
      <c r="O150" s="5"/>
      <c r="P150" s="5"/>
      <c r="Q150" s="5"/>
      <c r="R150" s="5"/>
    </row>
    <row r="151" spans="1:18" ht="16.2" x14ac:dyDescent="0.3">
      <c r="A151" s="73" t="s">
        <v>281</v>
      </c>
      <c r="B151" s="25" t="str">
        <f>INDEX(Input!$B$1:$B$395,MATCH('per Dwelling'!$A151,Input!$A$1:$A$395,0))</f>
        <v>E2433</v>
      </c>
      <c r="C151" s="73" t="str">
        <f>IFERROR(INDEX(Input!$C$1:$C$395,MATCH('per Dwelling'!$A151,Input!$A$1:$A$395,0)),"")</f>
        <v>E07000131</v>
      </c>
      <c r="D151" s="64">
        <f>IFERROR(INDEX(Input!$Z$1:$Z$395,MATCH('per Dwelling'!$A151,Input!$A$1:$A$395,0)),"")</f>
        <v>1</v>
      </c>
      <c r="E151" s="74"/>
      <c r="F151" s="74">
        <f>IFERROR(INDEX(Input!$Y:$Y,MATCH('per Dwelling'!$A151,Input!$A$1:$A$395,0)),"")</f>
        <v>0</v>
      </c>
      <c r="G151" s="100"/>
      <c r="H151" s="73" t="str">
        <f>INDEX(Input!$D$1:$D$395,MATCH('per Dwelling'!$A151,Input!$A$1:$A$395,0))</f>
        <v>Harborough</v>
      </c>
      <c r="I151" s="85">
        <f>IF($D151=2,"NA",INDEX(Input!$A$1:$Z$395,MATCH('per Dwelling'!$A151,Input!$A$1:$A$395,0),MATCH('per Dwelling'!I$2,Input!$A$1:$Z$1,0)))</f>
        <v>10.311730456947785</v>
      </c>
      <c r="J151" s="86">
        <f>IF($D151=0,"NA",INDEX(Input!$A$1:$Z$395,MATCH('per Dwelling'!$A151,Input!$A$1:$A$395,0),MATCH('per Dwelling'!$J$2,Input!$A$1:$Z$1,0)))</f>
        <v>10.864322894329858</v>
      </c>
      <c r="K151" s="85">
        <f>IF($D151=2,"NA",INDEX(Input!$A$1:$Z$395,MATCH('per Dwelling'!$A151,Input!$A$1:$A$395,0),MATCH('per Dwelling'!K$2,Input!$A$1:$Z$1,0)))</f>
        <v>40110</v>
      </c>
      <c r="L151" s="86">
        <f>IF($D151=0,"NA",INDEX(Input!$A$1:$Z$395,MATCH('per Dwelling'!$A151,Input!$A$1:$A$395,0),MATCH('per Dwelling'!L$2,Input!$A$1:$Z$1,0)))</f>
        <v>40110</v>
      </c>
      <c r="M151" s="85">
        <f>IF($D151=2,"NA",INDEX(Input!$A$1:$Z$395,MATCH('per Dwelling'!$A151,Input!$A$1:$A$395,0),MATCH('per Dwelling'!M$2,Input!$A$1:$Z$1,0)))</f>
        <v>257.08627416972786</v>
      </c>
      <c r="N151" s="88">
        <f>IF($D151=0,"NA",INDEX(Input!$A$1:$Z$395,MATCH('per Dwelling'!$A151,Input!$A$1:$A$395,0),MATCH('per Dwelling'!$N$2,Input!$A$1:$Z$1,0)))</f>
        <v>270.86319856220035</v>
      </c>
      <c r="O151" s="5"/>
      <c r="P151" s="5"/>
      <c r="Q151" s="5"/>
      <c r="R151" s="5"/>
    </row>
    <row r="152" spans="1:18" ht="16.2" x14ac:dyDescent="0.3">
      <c r="A152" s="73" t="s">
        <v>283</v>
      </c>
      <c r="B152" s="25" t="str">
        <f>INDEX(Input!$B$1:$B$395,MATCH('per Dwelling'!$A152,Input!$A$1:$A$395,0))</f>
        <v>E5038</v>
      </c>
      <c r="C152" s="73" t="str">
        <f>IFERROR(INDEX(Input!$C$1:$C$395,MATCH('per Dwelling'!$A152,Input!$A$1:$A$395,0)),"")</f>
        <v>E09000014</v>
      </c>
      <c r="D152" s="64">
        <f>IFERROR(INDEX(Input!$Z$1:$Z$395,MATCH('per Dwelling'!$A152,Input!$A$1:$A$395,0)),"")</f>
        <v>1</v>
      </c>
      <c r="E152" s="74"/>
      <c r="F152" s="74">
        <f>IFERROR(INDEX(Input!$Y:$Y,MATCH('per Dwelling'!$A152,Input!$A$1:$A$395,0)),"")</f>
        <v>0</v>
      </c>
      <c r="G152" s="100"/>
      <c r="H152" s="73" t="str">
        <f>INDEX(Input!$D$1:$D$395,MATCH('per Dwelling'!$A152,Input!$A$1:$A$395,0))</f>
        <v>Haringey</v>
      </c>
      <c r="I152" s="85">
        <f>IF($D152=2,"NA",INDEX(Input!$A$1:$Z$395,MATCH('per Dwelling'!$A152,Input!$A$1:$A$395,0),MATCH('per Dwelling'!I$2,Input!$A$1:$Z$1,0)))</f>
        <v>220.94515675636401</v>
      </c>
      <c r="J152" s="86">
        <f>IF($D152=0,"NA",INDEX(Input!$A$1:$Z$395,MATCH('per Dwelling'!$A152,Input!$A$1:$A$395,0),MATCH('per Dwelling'!$J$2,Input!$A$1:$Z$1,0)))</f>
        <v>233.92700414921688</v>
      </c>
      <c r="K152" s="85">
        <f>IF($D152=2,"NA",INDEX(Input!$A$1:$Z$395,MATCH('per Dwelling'!$A152,Input!$A$1:$A$395,0),MATCH('per Dwelling'!K$2,Input!$A$1:$Z$1,0)))</f>
        <v>109864</v>
      </c>
      <c r="L152" s="86">
        <f>IF($D152=0,"NA",INDEX(Input!$A$1:$Z$395,MATCH('per Dwelling'!$A152,Input!$A$1:$A$395,0),MATCH('per Dwelling'!L$2,Input!$A$1:$Z$1,0)))</f>
        <v>109864</v>
      </c>
      <c r="M152" s="85">
        <f>IF($D152=2,"NA",INDEX(Input!$A$1:$Z$395,MATCH('per Dwelling'!$A152,Input!$A$1:$A$395,0),MATCH('per Dwelling'!M$2,Input!$A$1:$Z$1,0)))</f>
        <v>2011.0787587960026</v>
      </c>
      <c r="N152" s="88">
        <f>IF($D152=0,"NA",INDEX(Input!$A$1:$Z$395,MATCH('per Dwelling'!$A152,Input!$A$1:$A$395,0),MATCH('per Dwelling'!$N$2,Input!$A$1:$Z$1,0)))</f>
        <v>2129.2416455728617</v>
      </c>
      <c r="O152" s="5"/>
      <c r="P152" s="5"/>
      <c r="Q152" s="5"/>
      <c r="R152" s="5"/>
    </row>
    <row r="153" spans="1:18" ht="16.2" x14ac:dyDescent="0.3">
      <c r="A153" s="73" t="s">
        <v>285</v>
      </c>
      <c r="B153" s="25" t="str">
        <f>INDEX(Input!$B$1:$B$395,MATCH('per Dwelling'!$A153,Input!$A$1:$A$395,0))</f>
        <v>E1538</v>
      </c>
      <c r="C153" s="73" t="str">
        <f>IFERROR(INDEX(Input!$C$1:$C$395,MATCH('per Dwelling'!$A153,Input!$A$1:$A$395,0)),"")</f>
        <v>E07000073</v>
      </c>
      <c r="D153" s="64">
        <f>IFERROR(INDEX(Input!$Z$1:$Z$395,MATCH('per Dwelling'!$A153,Input!$A$1:$A$395,0)),"")</f>
        <v>1</v>
      </c>
      <c r="E153" s="74"/>
      <c r="F153" s="74">
        <f>IFERROR(INDEX(Input!$Y:$Y,MATCH('per Dwelling'!$A153,Input!$A$1:$A$395,0)),"")</f>
        <v>0</v>
      </c>
      <c r="G153" s="100"/>
      <c r="H153" s="73" t="str">
        <f>INDEX(Input!$D$1:$D$395,MATCH('per Dwelling'!$A153,Input!$A$1:$A$395,0))</f>
        <v>Harlow</v>
      </c>
      <c r="I153" s="85">
        <f>IF($D153=2,"NA",INDEX(Input!$A$1:$Z$395,MATCH('per Dwelling'!$A153,Input!$A$1:$A$395,0),MATCH('per Dwelling'!I$2,Input!$A$1:$Z$1,0)))</f>
        <v>11.334257169154212</v>
      </c>
      <c r="J153" s="86">
        <f>IF($D153=0,"NA",INDEX(Input!$A$1:$Z$395,MATCH('per Dwelling'!$A153,Input!$A$1:$A$395,0),MATCH('per Dwelling'!$J$2,Input!$A$1:$Z$1,0)))</f>
        <v>11.901506520622924</v>
      </c>
      <c r="K153" s="85">
        <f>IF($D153=2,"NA",INDEX(Input!$A$1:$Z$395,MATCH('per Dwelling'!$A153,Input!$A$1:$A$395,0),MATCH('per Dwelling'!K$2,Input!$A$1:$Z$1,0)))</f>
        <v>37975</v>
      </c>
      <c r="L153" s="86">
        <f>IF($D153=0,"NA",INDEX(Input!$A$1:$Z$395,MATCH('per Dwelling'!$A153,Input!$A$1:$A$395,0),MATCH('per Dwelling'!L$2,Input!$A$1:$Z$1,0)))</f>
        <v>37975</v>
      </c>
      <c r="M153" s="85">
        <f>IF($D153=2,"NA",INDEX(Input!$A$1:$Z$395,MATCH('per Dwelling'!$A153,Input!$A$1:$A$395,0),MATCH('per Dwelling'!M$2,Input!$A$1:$Z$1,0)))</f>
        <v>298.46628490202005</v>
      </c>
      <c r="N153" s="88">
        <f>IF($D153=0,"NA",INDEX(Input!$A$1:$Z$395,MATCH('per Dwelling'!$A153,Input!$A$1:$A$395,0),MATCH('per Dwelling'!$N$2,Input!$A$1:$Z$1,0)))</f>
        <v>313.40372667868132</v>
      </c>
      <c r="O153" s="5"/>
      <c r="P153" s="5"/>
      <c r="Q153" s="5"/>
      <c r="R153" s="5"/>
    </row>
    <row r="154" spans="1:18" ht="16.2" x14ac:dyDescent="0.3">
      <c r="A154" s="73" t="s">
        <v>287</v>
      </c>
      <c r="B154" s="25" t="str">
        <f>INDEX(Input!$B$1:$B$395,MATCH('per Dwelling'!$A154,Input!$A$1:$A$395,0))</f>
        <v>E2753</v>
      </c>
      <c r="C154" s="73" t="str">
        <f>IFERROR(INDEX(Input!$C$1:$C$395,MATCH('per Dwelling'!$A154,Input!$A$1:$A$395,0)),"")</f>
        <v>E07000165</v>
      </c>
      <c r="D154" s="64">
        <f>IFERROR(INDEX(Input!$Z$1:$Z$395,MATCH('per Dwelling'!$A154,Input!$A$1:$A$395,0)),"")</f>
        <v>1</v>
      </c>
      <c r="E154" s="74"/>
      <c r="F154" s="74">
        <f>IFERROR(INDEX(Input!$Y:$Y,MATCH('per Dwelling'!$A154,Input!$A$1:$A$395,0)),"")</f>
        <v>0</v>
      </c>
      <c r="G154" s="100"/>
      <c r="H154" s="73" t="str">
        <f>INDEX(Input!$D$1:$D$395,MATCH('per Dwelling'!$A154,Input!$A$1:$A$395,0))</f>
        <v>Harrogate</v>
      </c>
      <c r="I154" s="85">
        <f>IF($D154=2,"NA",INDEX(Input!$A$1:$Z$395,MATCH('per Dwelling'!$A154,Input!$A$1:$A$395,0),MATCH('per Dwelling'!I$2,Input!$A$1:$Z$1,0)))</f>
        <v>20.336413695400633</v>
      </c>
      <c r="J154" s="86">
        <f>IF($D154=0,"NA",INDEX(Input!$A$1:$Z$395,MATCH('per Dwelling'!$A154,Input!$A$1:$A$395,0),MATCH('per Dwelling'!$J$2,Input!$A$1:$Z$1,0)))</f>
        <v>21.414468174993551</v>
      </c>
      <c r="K154" s="85">
        <f>IF($D154=2,"NA",INDEX(Input!$A$1:$Z$395,MATCH('per Dwelling'!$A154,Input!$A$1:$A$395,0),MATCH('per Dwelling'!K$2,Input!$A$1:$Z$1,0)))</f>
        <v>72956</v>
      </c>
      <c r="L154" s="86">
        <f>IF($D154=0,"NA",INDEX(Input!$A$1:$Z$395,MATCH('per Dwelling'!$A154,Input!$A$1:$A$395,0),MATCH('per Dwelling'!L$2,Input!$A$1:$Z$1,0)))</f>
        <v>72956</v>
      </c>
      <c r="M154" s="85">
        <f>IF($D154=2,"NA",INDEX(Input!$A$1:$Z$395,MATCH('per Dwelling'!$A154,Input!$A$1:$A$395,0),MATCH('per Dwelling'!M$2,Input!$A$1:$Z$1,0)))</f>
        <v>278.74902263556982</v>
      </c>
      <c r="N154" s="88">
        <f>IF($D154=0,"NA",INDEX(Input!$A$1:$Z$395,MATCH('per Dwelling'!$A154,Input!$A$1:$A$395,0),MATCH('per Dwelling'!$N$2,Input!$A$1:$Z$1,0)))</f>
        <v>293.52579876903275</v>
      </c>
      <c r="O154" s="5"/>
      <c r="P154" s="5"/>
      <c r="Q154" s="5"/>
      <c r="R154" s="5"/>
    </row>
    <row r="155" spans="1:18" ht="16.2" x14ac:dyDescent="0.3">
      <c r="A155" s="73" t="s">
        <v>289</v>
      </c>
      <c r="B155" s="25" t="str">
        <f>INDEX(Input!$B$1:$B$395,MATCH('per Dwelling'!$A155,Input!$A$1:$A$395,0))</f>
        <v>E5039</v>
      </c>
      <c r="C155" s="73" t="str">
        <f>IFERROR(INDEX(Input!$C$1:$C$395,MATCH('per Dwelling'!$A155,Input!$A$1:$A$395,0)),"")</f>
        <v>E09000015</v>
      </c>
      <c r="D155" s="64">
        <f>IFERROR(INDEX(Input!$Z$1:$Z$395,MATCH('per Dwelling'!$A155,Input!$A$1:$A$395,0)),"")</f>
        <v>1</v>
      </c>
      <c r="E155" s="74"/>
      <c r="F155" s="74">
        <f>IFERROR(INDEX(Input!$Y:$Y,MATCH('per Dwelling'!$A155,Input!$A$1:$A$395,0)),"")</f>
        <v>0</v>
      </c>
      <c r="G155" s="100"/>
      <c r="H155" s="73" t="str">
        <f>INDEX(Input!$D$1:$D$395,MATCH('per Dwelling'!$A155,Input!$A$1:$A$395,0))</f>
        <v>Harrow</v>
      </c>
      <c r="I155" s="85">
        <f>IF($D155=2,"NA",INDEX(Input!$A$1:$Z$395,MATCH('per Dwelling'!$A155,Input!$A$1:$A$395,0),MATCH('per Dwelling'!I$2,Input!$A$1:$Z$1,0)))</f>
        <v>180.63553211131205</v>
      </c>
      <c r="J155" s="86">
        <f>IF($D155=0,"NA",INDEX(Input!$A$1:$Z$395,MATCH('per Dwelling'!$A155,Input!$A$1:$A$395,0),MATCH('per Dwelling'!$J$2,Input!$A$1:$Z$1,0)))</f>
        <v>192.09914640598137</v>
      </c>
      <c r="K155" s="85">
        <f>IF($D155=2,"NA",INDEX(Input!$A$1:$Z$395,MATCH('per Dwelling'!$A155,Input!$A$1:$A$395,0),MATCH('per Dwelling'!K$2,Input!$A$1:$Z$1,0)))</f>
        <v>93073</v>
      </c>
      <c r="L155" s="86">
        <f>IF($D155=0,"NA",INDEX(Input!$A$1:$Z$395,MATCH('per Dwelling'!$A155,Input!$A$1:$A$395,0),MATCH('per Dwelling'!L$2,Input!$A$1:$Z$1,0)))</f>
        <v>93073</v>
      </c>
      <c r="M155" s="85">
        <f>IF($D155=2,"NA",INDEX(Input!$A$1:$Z$395,MATCH('per Dwelling'!$A155,Input!$A$1:$A$395,0),MATCH('per Dwelling'!M$2,Input!$A$1:$Z$1,0)))</f>
        <v>1940.7941305353006</v>
      </c>
      <c r="N155" s="88">
        <f>IF($D155=0,"NA",INDEX(Input!$A$1:$Z$395,MATCH('per Dwelling'!$A155,Input!$A$1:$A$395,0),MATCH('per Dwelling'!$N$2,Input!$A$1:$Z$1,0)))</f>
        <v>2063.962120120565</v>
      </c>
      <c r="O155" s="5"/>
      <c r="P155" s="5"/>
      <c r="Q155" s="5"/>
      <c r="R155" s="5"/>
    </row>
    <row r="156" spans="1:18" ht="16.2" x14ac:dyDescent="0.3">
      <c r="A156" s="73" t="s">
        <v>291</v>
      </c>
      <c r="B156" s="25" t="str">
        <f>INDEX(Input!$B$1:$B$395,MATCH('per Dwelling'!$A156,Input!$A$1:$A$395,0))</f>
        <v>E1736</v>
      </c>
      <c r="C156" s="73" t="str">
        <f>IFERROR(INDEX(Input!$C$1:$C$395,MATCH('per Dwelling'!$A156,Input!$A$1:$A$395,0)),"")</f>
        <v>E07000089</v>
      </c>
      <c r="D156" s="64">
        <f>IFERROR(INDEX(Input!$Z$1:$Z$395,MATCH('per Dwelling'!$A156,Input!$A$1:$A$395,0)),"")</f>
        <v>1</v>
      </c>
      <c r="E156" s="74"/>
      <c r="F156" s="74">
        <f>IFERROR(INDEX(Input!$Y:$Y,MATCH('per Dwelling'!$A156,Input!$A$1:$A$395,0)),"")</f>
        <v>0</v>
      </c>
      <c r="G156" s="100"/>
      <c r="H156" s="73" t="str">
        <f>INDEX(Input!$D$1:$D$395,MATCH('per Dwelling'!$A156,Input!$A$1:$A$395,0))</f>
        <v>Hart</v>
      </c>
      <c r="I156" s="85">
        <f>IF($D156=2,"NA",INDEX(Input!$A$1:$Z$395,MATCH('per Dwelling'!$A156,Input!$A$1:$A$395,0),MATCH('per Dwelling'!I$2,Input!$A$1:$Z$1,0)))</f>
        <v>10.681778671854389</v>
      </c>
      <c r="J156" s="86">
        <f>IF($D156=0,"NA",INDEX(Input!$A$1:$Z$395,MATCH('per Dwelling'!$A156,Input!$A$1:$A$395,0),MATCH('per Dwelling'!$J$2,Input!$A$1:$Z$1,0)))</f>
        <v>11.138156709706667</v>
      </c>
      <c r="K156" s="85">
        <f>IF($D156=2,"NA",INDEX(Input!$A$1:$Z$395,MATCH('per Dwelling'!$A156,Input!$A$1:$A$395,0),MATCH('per Dwelling'!K$2,Input!$A$1:$Z$1,0)))</f>
        <v>40002</v>
      </c>
      <c r="L156" s="86">
        <f>IF($D156=0,"NA",INDEX(Input!$A$1:$Z$395,MATCH('per Dwelling'!$A156,Input!$A$1:$A$395,0),MATCH('per Dwelling'!L$2,Input!$A$1:$Z$1,0)))</f>
        <v>40002</v>
      </c>
      <c r="M156" s="85">
        <f>IF($D156=2,"NA",INDEX(Input!$A$1:$Z$395,MATCH('per Dwelling'!$A156,Input!$A$1:$A$395,0),MATCH('per Dwelling'!M$2,Input!$A$1:$Z$1,0)))</f>
        <v>267.03111524059767</v>
      </c>
      <c r="N156" s="88">
        <f>IF($D156=0,"NA",INDEX(Input!$A$1:$Z$395,MATCH('per Dwelling'!$A156,Input!$A$1:$A$395,0),MATCH('per Dwelling'!$N$2,Input!$A$1:$Z$1,0)))</f>
        <v>278.43999574287955</v>
      </c>
      <c r="O156" s="5"/>
      <c r="P156" s="5"/>
      <c r="Q156" s="5"/>
      <c r="R156" s="5"/>
    </row>
    <row r="157" spans="1:18" ht="16.2" x14ac:dyDescent="0.3">
      <c r="A157" s="73" t="s">
        <v>293</v>
      </c>
      <c r="B157" s="25" t="str">
        <f>INDEX(Input!$B$1:$B$395,MATCH('per Dwelling'!$A157,Input!$A$1:$A$395,0))</f>
        <v>E0701</v>
      </c>
      <c r="C157" s="73" t="str">
        <f>IFERROR(INDEX(Input!$C$1:$C$395,MATCH('per Dwelling'!$A157,Input!$A$1:$A$395,0)),"")</f>
        <v>E06000001</v>
      </c>
      <c r="D157" s="64">
        <f>IFERROR(INDEX(Input!$Z$1:$Z$395,MATCH('per Dwelling'!$A157,Input!$A$1:$A$395,0)),"")</f>
        <v>1</v>
      </c>
      <c r="E157" s="74"/>
      <c r="F157" s="74">
        <f>IFERROR(INDEX(Input!$Y:$Y,MATCH('per Dwelling'!$A157,Input!$A$1:$A$395,0)),"")</f>
        <v>0</v>
      </c>
      <c r="G157" s="100"/>
      <c r="H157" s="73" t="str">
        <f>INDEX(Input!$D$1:$D$395,MATCH('per Dwelling'!$A157,Input!$A$1:$A$395,0))</f>
        <v>Hartlepool</v>
      </c>
      <c r="I157" s="85">
        <f>IF($D157=2,"NA",INDEX(Input!$A$1:$Z$395,MATCH('per Dwelling'!$A157,Input!$A$1:$A$395,0),MATCH('per Dwelling'!I$2,Input!$A$1:$Z$1,0)))</f>
        <v>85.220337613171878</v>
      </c>
      <c r="J157" s="86">
        <f>IF($D157=0,"NA",INDEX(Input!$A$1:$Z$395,MATCH('per Dwelling'!$A157,Input!$A$1:$A$395,0),MATCH('per Dwelling'!$J$2,Input!$A$1:$Z$1,0)))</f>
        <v>90.667517288859543</v>
      </c>
      <c r="K157" s="85">
        <f>IF($D157=2,"NA",INDEX(Input!$A$1:$Z$395,MATCH('per Dwelling'!$A157,Input!$A$1:$A$395,0),MATCH('per Dwelling'!K$2,Input!$A$1:$Z$1,0)))</f>
        <v>44149</v>
      </c>
      <c r="L157" s="86">
        <f>IF($D157=0,"NA",INDEX(Input!$A$1:$Z$395,MATCH('per Dwelling'!$A157,Input!$A$1:$A$395,0),MATCH('per Dwelling'!L$2,Input!$A$1:$Z$1,0)))</f>
        <v>44149</v>
      </c>
      <c r="M157" s="85">
        <f>IF($D157=2,"NA",INDEX(Input!$A$1:$Z$395,MATCH('per Dwelling'!$A157,Input!$A$1:$A$395,0),MATCH('per Dwelling'!M$2,Input!$A$1:$Z$1,0)))</f>
        <v>1930.2891937115648</v>
      </c>
      <c r="N157" s="88">
        <f>IF($D157=0,"NA",INDEX(Input!$A$1:$Z$395,MATCH('per Dwelling'!$A157,Input!$A$1:$A$395,0),MATCH('per Dwelling'!$N$2,Input!$A$1:$Z$1,0)))</f>
        <v>2053.6709164162166</v>
      </c>
      <c r="O157" s="5"/>
      <c r="P157" s="5"/>
      <c r="Q157" s="5"/>
      <c r="R157" s="5"/>
    </row>
    <row r="158" spans="1:18" ht="16.2" x14ac:dyDescent="0.3">
      <c r="A158" s="73" t="s">
        <v>295</v>
      </c>
      <c r="B158" s="25" t="str">
        <f>INDEX(Input!$B$1:$B$395,MATCH('per Dwelling'!$A158,Input!$A$1:$A$395,0))</f>
        <v>E1433</v>
      </c>
      <c r="C158" s="73" t="str">
        <f>IFERROR(INDEX(Input!$C$1:$C$395,MATCH('per Dwelling'!$A158,Input!$A$1:$A$395,0)),"")</f>
        <v>E07000062</v>
      </c>
      <c r="D158" s="64">
        <f>IFERROR(INDEX(Input!$Z$1:$Z$395,MATCH('per Dwelling'!$A158,Input!$A$1:$A$395,0)),"")</f>
        <v>1</v>
      </c>
      <c r="E158" s="74"/>
      <c r="F158" s="74">
        <f>IFERROR(INDEX(Input!$Y:$Y,MATCH('per Dwelling'!$A158,Input!$A$1:$A$395,0)),"")</f>
        <v>0</v>
      </c>
      <c r="G158" s="100"/>
      <c r="H158" s="73" t="str">
        <f>INDEX(Input!$D$1:$D$395,MATCH('per Dwelling'!$A158,Input!$A$1:$A$395,0))</f>
        <v>Hastings</v>
      </c>
      <c r="I158" s="85">
        <f>IF($D158=2,"NA",INDEX(Input!$A$1:$Z$395,MATCH('per Dwelling'!$A158,Input!$A$1:$A$395,0),MATCH('per Dwelling'!I$2,Input!$A$1:$Z$1,0)))</f>
        <v>12.292429620608777</v>
      </c>
      <c r="J158" s="86">
        <f>IF($D158=0,"NA",INDEX(Input!$A$1:$Z$395,MATCH('per Dwelling'!$A158,Input!$A$1:$A$395,0),MATCH('per Dwelling'!$J$2,Input!$A$1:$Z$1,0)))</f>
        <v>12.292414398592804</v>
      </c>
      <c r="K158" s="85">
        <f>IF($D158=2,"NA",INDEX(Input!$A$1:$Z$395,MATCH('per Dwelling'!$A158,Input!$A$1:$A$395,0),MATCH('per Dwelling'!K$2,Input!$A$1:$Z$1,0)))</f>
        <v>43683</v>
      </c>
      <c r="L158" s="86">
        <f>IF($D158=0,"NA",INDEX(Input!$A$1:$Z$395,MATCH('per Dwelling'!$A158,Input!$A$1:$A$395,0),MATCH('per Dwelling'!L$2,Input!$A$1:$Z$1,0)))</f>
        <v>43683</v>
      </c>
      <c r="M158" s="85">
        <f>IF($D158=2,"NA",INDEX(Input!$A$1:$Z$395,MATCH('per Dwelling'!$A158,Input!$A$1:$A$395,0),MATCH('per Dwelling'!M$2,Input!$A$1:$Z$1,0)))</f>
        <v>281.40076507128123</v>
      </c>
      <c r="N158" s="88">
        <f>IF($D158=0,"NA",INDEX(Input!$A$1:$Z$395,MATCH('per Dwelling'!$A158,Input!$A$1:$A$395,0),MATCH('per Dwelling'!$N$2,Input!$A$1:$Z$1,0)))</f>
        <v>281.40041660583762</v>
      </c>
      <c r="O158" s="5"/>
      <c r="P158" s="5"/>
      <c r="Q158" s="5"/>
      <c r="R158" s="5"/>
    </row>
    <row r="159" spans="1:18" ht="16.2" x14ac:dyDescent="0.3">
      <c r="A159" s="73" t="s">
        <v>297</v>
      </c>
      <c r="B159" s="25" t="str">
        <f>INDEX(Input!$B$1:$B$395,MATCH('per Dwelling'!$A159,Input!$A$1:$A$395,0))</f>
        <v>E1737</v>
      </c>
      <c r="C159" s="73" t="str">
        <f>IFERROR(INDEX(Input!$C$1:$C$395,MATCH('per Dwelling'!$A159,Input!$A$1:$A$395,0)),"")</f>
        <v>E07000090</v>
      </c>
      <c r="D159" s="64">
        <f>IFERROR(INDEX(Input!$Z$1:$Z$395,MATCH('per Dwelling'!$A159,Input!$A$1:$A$395,0)),"")</f>
        <v>1</v>
      </c>
      <c r="E159" s="74"/>
      <c r="F159" s="74">
        <f>IFERROR(INDEX(Input!$Y:$Y,MATCH('per Dwelling'!$A159,Input!$A$1:$A$395,0)),"")</f>
        <v>0</v>
      </c>
      <c r="G159" s="100"/>
      <c r="H159" s="73" t="str">
        <f>INDEX(Input!$D$1:$D$395,MATCH('per Dwelling'!$A159,Input!$A$1:$A$395,0))</f>
        <v>Havant</v>
      </c>
      <c r="I159" s="85">
        <f>IF($D159=2,"NA",INDEX(Input!$A$1:$Z$395,MATCH('per Dwelling'!$A159,Input!$A$1:$A$395,0),MATCH('per Dwelling'!I$2,Input!$A$1:$Z$1,0)))</f>
        <v>13.312362074764327</v>
      </c>
      <c r="J159" s="86">
        <f>IF($D159=0,"NA",INDEX(Input!$A$1:$Z$395,MATCH('per Dwelling'!$A159,Input!$A$1:$A$395,0),MATCH('per Dwelling'!$J$2,Input!$A$1:$Z$1,0)))</f>
        <v>13.012076429173689</v>
      </c>
      <c r="K159" s="85">
        <f>IF($D159=2,"NA",INDEX(Input!$A$1:$Z$395,MATCH('per Dwelling'!$A159,Input!$A$1:$A$395,0),MATCH('per Dwelling'!K$2,Input!$A$1:$Z$1,0)))</f>
        <v>55405</v>
      </c>
      <c r="L159" s="86">
        <f>IF($D159=0,"NA",INDEX(Input!$A$1:$Z$395,MATCH('per Dwelling'!$A159,Input!$A$1:$A$395,0),MATCH('per Dwelling'!L$2,Input!$A$1:$Z$1,0)))</f>
        <v>55405</v>
      </c>
      <c r="M159" s="85">
        <f>IF($D159=2,"NA",INDEX(Input!$A$1:$Z$395,MATCH('per Dwelling'!$A159,Input!$A$1:$A$395,0),MATCH('per Dwelling'!M$2,Input!$A$1:$Z$1,0)))</f>
        <v>240.27365896154365</v>
      </c>
      <c r="N159" s="88">
        <f>IF($D159=0,"NA",INDEX(Input!$A$1:$Z$395,MATCH('per Dwelling'!$A159,Input!$A$1:$A$395,0),MATCH('per Dwelling'!$N$2,Input!$A$1:$Z$1,0)))</f>
        <v>234.8538296033515</v>
      </c>
      <c r="O159" s="5"/>
      <c r="P159" s="5"/>
      <c r="Q159" s="5"/>
      <c r="R159" s="5"/>
    </row>
    <row r="160" spans="1:18" ht="16.2" x14ac:dyDescent="0.3">
      <c r="A160" s="73" t="s">
        <v>299</v>
      </c>
      <c r="B160" s="25" t="str">
        <f>INDEX(Input!$B$1:$B$395,MATCH('per Dwelling'!$A160,Input!$A$1:$A$395,0))</f>
        <v>E5040</v>
      </c>
      <c r="C160" s="73" t="str">
        <f>IFERROR(INDEX(Input!$C$1:$C$395,MATCH('per Dwelling'!$A160,Input!$A$1:$A$395,0)),"")</f>
        <v>E09000016</v>
      </c>
      <c r="D160" s="64">
        <f>IFERROR(INDEX(Input!$Z$1:$Z$395,MATCH('per Dwelling'!$A160,Input!$A$1:$A$395,0)),"")</f>
        <v>1</v>
      </c>
      <c r="E160" s="74"/>
      <c r="F160" s="74">
        <f>IFERROR(INDEX(Input!$Y:$Y,MATCH('per Dwelling'!$A160,Input!$A$1:$A$395,0)),"")</f>
        <v>0</v>
      </c>
      <c r="G160" s="100"/>
      <c r="H160" s="73" t="str">
        <f>INDEX(Input!$D$1:$D$395,MATCH('per Dwelling'!$A160,Input!$A$1:$A$395,0))</f>
        <v>Havering</v>
      </c>
      <c r="I160" s="85">
        <f>IF($D160=2,"NA",INDEX(Input!$A$1:$Z$395,MATCH('per Dwelling'!$A160,Input!$A$1:$A$395,0),MATCH('per Dwelling'!I$2,Input!$A$1:$Z$1,0)))</f>
        <v>172.59991569391124</v>
      </c>
      <c r="J160" s="86">
        <f>IF($D160=0,"NA",INDEX(Input!$A$1:$Z$395,MATCH('per Dwelling'!$A160,Input!$A$1:$A$395,0),MATCH('per Dwelling'!$J$2,Input!$A$1:$Z$1,0)))</f>
        <v>182.18525799422198</v>
      </c>
      <c r="K160" s="85">
        <f>IF($D160=2,"NA",INDEX(Input!$A$1:$Z$395,MATCH('per Dwelling'!$A160,Input!$A$1:$A$395,0),MATCH('per Dwelling'!K$2,Input!$A$1:$Z$1,0)))</f>
        <v>105532</v>
      </c>
      <c r="L160" s="86">
        <f>IF($D160=0,"NA",INDEX(Input!$A$1:$Z$395,MATCH('per Dwelling'!$A160,Input!$A$1:$A$395,0),MATCH('per Dwelling'!L$2,Input!$A$1:$Z$1,0)))</f>
        <v>105532</v>
      </c>
      <c r="M160" s="85">
        <f>IF($D160=2,"NA",INDEX(Input!$A$1:$Z$395,MATCH('per Dwelling'!$A160,Input!$A$1:$A$395,0),MATCH('per Dwelling'!M$2,Input!$A$1:$Z$1,0)))</f>
        <v>1635.5220757107916</v>
      </c>
      <c r="N160" s="88">
        <f>IF($D160=0,"NA",INDEX(Input!$A$1:$Z$395,MATCH('per Dwelling'!$A160,Input!$A$1:$A$395,0),MATCH('per Dwelling'!$N$2,Input!$A$1:$Z$1,0)))</f>
        <v>1726.3508508719817</v>
      </c>
      <c r="O160" s="5"/>
      <c r="P160" s="5"/>
      <c r="Q160" s="5"/>
      <c r="R160" s="5"/>
    </row>
    <row r="161" spans="1:18" ht="16.2" x14ac:dyDescent="0.3">
      <c r="A161" s="73" t="s">
        <v>300</v>
      </c>
      <c r="B161" s="25" t="str">
        <f>INDEX(Input!$B$1:$B$395,MATCH('per Dwelling'!$A161,Input!$A$1:$A$395,0))</f>
        <v>E6118</v>
      </c>
      <c r="C161" s="73" t="str">
        <f>IFERROR(INDEX(Input!$C$1:$C$395,MATCH('per Dwelling'!$A161,Input!$A$1:$A$395,0)),"")</f>
        <v>E31000018</v>
      </c>
      <c r="D161" s="64">
        <f>IFERROR(INDEX(Input!$Z$1:$Z$395,MATCH('per Dwelling'!$A161,Input!$A$1:$A$395,0)),"")</f>
        <v>1</v>
      </c>
      <c r="E161" s="74"/>
      <c r="F161" s="74">
        <f>IFERROR(INDEX(Input!$Y:$Y,MATCH('per Dwelling'!$A161,Input!$A$1:$A$395,0)),"")</f>
        <v>0</v>
      </c>
      <c r="G161" s="100"/>
      <c r="H161" s="73" t="str">
        <f>INDEX(Input!$D$1:$D$395,MATCH('per Dwelling'!$A161,Input!$A$1:$A$395,0))</f>
        <v>Hereford and Worcester Fire</v>
      </c>
      <c r="I161" s="85">
        <f>IF($D161=2,"NA",INDEX(Input!$A$1:$Z$395,MATCH('per Dwelling'!$A161,Input!$A$1:$A$395,0),MATCH('per Dwelling'!I$2,Input!$A$1:$Z$1,0)))</f>
        <v>31.417818637363144</v>
      </c>
      <c r="J161" s="86">
        <f>IF($D161=0,"NA",INDEX(Input!$A$1:$Z$395,MATCH('per Dwelling'!$A161,Input!$A$1:$A$395,0),MATCH('per Dwelling'!$J$2,Input!$A$1:$Z$1,0)))</f>
        <v>32.422687294947345</v>
      </c>
      <c r="K161" s="85">
        <f>IF($D161=2,"NA",INDEX(Input!$A$1:$Z$395,MATCH('per Dwelling'!$A161,Input!$A$1:$A$395,0),MATCH('per Dwelling'!K$2,Input!$A$1:$Z$1,0)))</f>
        <v>352729</v>
      </c>
      <c r="L161" s="86">
        <f>IF($D161=0,"NA",INDEX(Input!$A$1:$Z$395,MATCH('per Dwelling'!$A161,Input!$A$1:$A$395,0),MATCH('per Dwelling'!L$2,Input!$A$1:$Z$1,0)))</f>
        <v>352729</v>
      </c>
      <c r="M161" s="85">
        <f>IF($D161=2,"NA",INDEX(Input!$A$1:$Z$395,MATCH('per Dwelling'!$A161,Input!$A$1:$A$395,0),MATCH('per Dwelling'!M$2,Input!$A$1:$Z$1,0)))</f>
        <v>89.070699141162606</v>
      </c>
      <c r="N161" s="88">
        <f>IF($D161=0,"NA",INDEX(Input!$A$1:$Z$395,MATCH('per Dwelling'!$A161,Input!$A$1:$A$395,0),MATCH('per Dwelling'!$N$2,Input!$A$1:$Z$1,0)))</f>
        <v>91.919539632259728</v>
      </c>
      <c r="O161" s="5"/>
      <c r="P161" s="5"/>
      <c r="Q161" s="5"/>
      <c r="R161" s="5"/>
    </row>
    <row r="162" spans="1:18" ht="16.2" x14ac:dyDescent="0.3">
      <c r="A162" s="73" t="s">
        <v>301</v>
      </c>
      <c r="B162" s="25" t="str">
        <f>INDEX(Input!$B$1:$B$395,MATCH('per Dwelling'!$A162,Input!$A$1:$A$395,0))</f>
        <v>E1801</v>
      </c>
      <c r="C162" s="73" t="str">
        <f>IFERROR(INDEX(Input!$C$1:$C$395,MATCH('per Dwelling'!$A162,Input!$A$1:$A$395,0)),"")</f>
        <v>E06000019</v>
      </c>
      <c r="D162" s="64">
        <f>IFERROR(INDEX(Input!$Z$1:$Z$395,MATCH('per Dwelling'!$A162,Input!$A$1:$A$395,0)),"")</f>
        <v>1</v>
      </c>
      <c r="E162" s="74"/>
      <c r="F162" s="74">
        <f>IFERROR(INDEX(Input!$Y:$Y,MATCH('per Dwelling'!$A162,Input!$A$1:$A$395,0)),"")</f>
        <v>0</v>
      </c>
      <c r="G162" s="100"/>
      <c r="H162" s="73" t="str">
        <f>INDEX(Input!$D$1:$D$395,MATCH('per Dwelling'!$A162,Input!$A$1:$A$395,0))</f>
        <v>Herefordshire</v>
      </c>
      <c r="I162" s="85">
        <f>IF($D162=2,"NA",INDEX(Input!$A$1:$Z$395,MATCH('per Dwelling'!$A162,Input!$A$1:$A$395,0),MATCH('per Dwelling'!I$2,Input!$A$1:$Z$1,0)))</f>
        <v>153.40351951669652</v>
      </c>
      <c r="J162" s="86">
        <f>IF($D162=0,"NA",INDEX(Input!$A$1:$Z$395,MATCH('per Dwelling'!$A162,Input!$A$1:$A$395,0),MATCH('per Dwelling'!$J$2,Input!$A$1:$Z$1,0)))</f>
        <v>163.01528026992455</v>
      </c>
      <c r="K162" s="85">
        <f>IF($D162=2,"NA",INDEX(Input!$A$1:$Z$395,MATCH('per Dwelling'!$A162,Input!$A$1:$A$395,0),MATCH('per Dwelling'!K$2,Input!$A$1:$Z$1,0)))</f>
        <v>85895</v>
      </c>
      <c r="L162" s="86">
        <f>IF($D162=0,"NA",INDEX(Input!$A$1:$Z$395,MATCH('per Dwelling'!$A162,Input!$A$1:$A$395,0),MATCH('per Dwelling'!L$2,Input!$A$1:$Z$1,0)))</f>
        <v>85895</v>
      </c>
      <c r="M162" s="85">
        <f>IF($D162=2,"NA",INDEX(Input!$A$1:$Z$395,MATCH('per Dwelling'!$A162,Input!$A$1:$A$395,0),MATCH('per Dwelling'!M$2,Input!$A$1:$Z$1,0)))</f>
        <v>1785.9423658734095</v>
      </c>
      <c r="N162" s="88">
        <f>IF($D162=0,"NA",INDEX(Input!$A$1:$Z$395,MATCH('per Dwelling'!$A162,Input!$A$1:$A$395,0),MATCH('per Dwelling'!$N$2,Input!$A$1:$Z$1,0)))</f>
        <v>1897.8436494548525</v>
      </c>
      <c r="O162" s="5"/>
      <c r="P162" s="5"/>
      <c r="Q162" s="5"/>
      <c r="R162" s="5"/>
    </row>
    <row r="163" spans="1:18" ht="16.2" x14ac:dyDescent="0.3">
      <c r="A163" s="73" t="s">
        <v>303</v>
      </c>
      <c r="B163" s="25" t="str">
        <f>INDEX(Input!$B$1:$B$395,MATCH('per Dwelling'!$A163,Input!$A$1:$A$395,0))</f>
        <v>E1920</v>
      </c>
      <c r="C163" s="73" t="str">
        <f>IFERROR(INDEX(Input!$C$1:$C$395,MATCH('per Dwelling'!$A163,Input!$A$1:$A$395,0)),"")</f>
        <v>E10000015</v>
      </c>
      <c r="D163" s="64">
        <f>IFERROR(INDEX(Input!$Z$1:$Z$395,MATCH('per Dwelling'!$A163,Input!$A$1:$A$395,0)),"")</f>
        <v>1</v>
      </c>
      <c r="E163" s="74"/>
      <c r="F163" s="74">
        <f>IFERROR(INDEX(Input!$Y:$Y,MATCH('per Dwelling'!$A163,Input!$A$1:$A$395,0)),"")</f>
        <v>0</v>
      </c>
      <c r="G163" s="100"/>
      <c r="H163" s="73" t="str">
        <f>INDEX(Input!$D$1:$D$395,MATCH('per Dwelling'!$A163,Input!$A$1:$A$395,0))</f>
        <v>Hertfordshire</v>
      </c>
      <c r="I163" s="85">
        <f>IF($D163=2,"NA",INDEX(Input!$A$1:$Z$395,MATCH('per Dwelling'!$A163,Input!$A$1:$A$395,0),MATCH('per Dwelling'!I$2,Input!$A$1:$Z$1,0)))</f>
        <v>768.86167673216062</v>
      </c>
      <c r="J163" s="86">
        <f>IF($D163=0,"NA",INDEX(Input!$A$1:$Z$395,MATCH('per Dwelling'!$A163,Input!$A$1:$A$395,0),MATCH('per Dwelling'!$J$2,Input!$A$1:$Z$1,0)))</f>
        <v>819.5959974046375</v>
      </c>
      <c r="K163" s="85">
        <f>IF($D163=2,"NA",INDEX(Input!$A$1:$Z$395,MATCH('per Dwelling'!$A163,Input!$A$1:$A$395,0),MATCH('per Dwelling'!K$2,Input!$A$1:$Z$1,0)))</f>
        <v>496829</v>
      </c>
      <c r="L163" s="86">
        <f>IF($D163=0,"NA",INDEX(Input!$A$1:$Z$395,MATCH('per Dwelling'!$A163,Input!$A$1:$A$395,0),MATCH('per Dwelling'!L$2,Input!$A$1:$Z$1,0)))</f>
        <v>496829</v>
      </c>
      <c r="M163" s="85">
        <f>IF($D163=2,"NA",INDEX(Input!$A$1:$Z$395,MATCH('per Dwelling'!$A163,Input!$A$1:$A$395,0),MATCH('per Dwelling'!M$2,Input!$A$1:$Z$1,0)))</f>
        <v>1547.5378384356802</v>
      </c>
      <c r="N163" s="88">
        <f>IF($D163=0,"NA",INDEX(Input!$A$1:$Z$395,MATCH('per Dwelling'!$A163,Input!$A$1:$A$395,0),MATCH('per Dwelling'!$N$2,Input!$A$1:$Z$1,0)))</f>
        <v>1649.6541011185689</v>
      </c>
      <c r="O163" s="5"/>
      <c r="P163" s="5"/>
      <c r="Q163" s="5"/>
      <c r="R163" s="5"/>
    </row>
    <row r="164" spans="1:18" ht="16.2" x14ac:dyDescent="0.3">
      <c r="A164" s="73" t="s">
        <v>305</v>
      </c>
      <c r="B164" s="25" t="str">
        <f>INDEX(Input!$B$1:$B$395,MATCH('per Dwelling'!$A164,Input!$A$1:$A$395,0))</f>
        <v>E1934</v>
      </c>
      <c r="C164" s="73" t="str">
        <f>IFERROR(INDEX(Input!$C$1:$C$395,MATCH('per Dwelling'!$A164,Input!$A$1:$A$395,0)),"")</f>
        <v>E07000098</v>
      </c>
      <c r="D164" s="64">
        <f>IFERROR(INDEX(Input!$Z$1:$Z$395,MATCH('per Dwelling'!$A164,Input!$A$1:$A$395,0)),"")</f>
        <v>1</v>
      </c>
      <c r="E164" s="74"/>
      <c r="F164" s="74">
        <f>IFERROR(INDEX(Input!$Y:$Y,MATCH('per Dwelling'!$A164,Input!$A$1:$A$395,0)),"")</f>
        <v>0</v>
      </c>
      <c r="G164" s="100"/>
      <c r="H164" s="73" t="str">
        <f>INDEX(Input!$D$1:$D$395,MATCH('per Dwelling'!$A164,Input!$A$1:$A$395,0))</f>
        <v>Hertsmere</v>
      </c>
      <c r="I164" s="85">
        <f>IF($D164=2,"NA",INDEX(Input!$A$1:$Z$395,MATCH('per Dwelling'!$A164,Input!$A$1:$A$395,0),MATCH('per Dwelling'!I$2,Input!$A$1:$Z$1,0)))</f>
        <v>11.241290433318239</v>
      </c>
      <c r="J164" s="86">
        <f>IF($D164=0,"NA",INDEX(Input!$A$1:$Z$395,MATCH('per Dwelling'!$A164,Input!$A$1:$A$395,0),MATCH('per Dwelling'!$J$2,Input!$A$1:$Z$1,0)))</f>
        <v>11.787372120712146</v>
      </c>
      <c r="K164" s="85">
        <f>IF($D164=2,"NA",INDEX(Input!$A$1:$Z$395,MATCH('per Dwelling'!$A164,Input!$A$1:$A$395,0),MATCH('per Dwelling'!K$2,Input!$A$1:$Z$1,0)))</f>
        <v>44285</v>
      </c>
      <c r="L164" s="86">
        <f>IF($D164=0,"NA",INDEX(Input!$A$1:$Z$395,MATCH('per Dwelling'!$A164,Input!$A$1:$A$395,0),MATCH('per Dwelling'!L$2,Input!$A$1:$Z$1,0)))</f>
        <v>44285</v>
      </c>
      <c r="M164" s="85">
        <f>IF($D164=2,"NA",INDEX(Input!$A$1:$Z$395,MATCH('per Dwelling'!$A164,Input!$A$1:$A$395,0),MATCH('per Dwelling'!M$2,Input!$A$1:$Z$1,0)))</f>
        <v>253.83968461822826</v>
      </c>
      <c r="N164" s="88">
        <f>IF($D164=0,"NA",INDEX(Input!$A$1:$Z$395,MATCH('per Dwelling'!$A164,Input!$A$1:$A$395,0),MATCH('per Dwelling'!$N$2,Input!$A$1:$Z$1,0)))</f>
        <v>266.17076031866651</v>
      </c>
      <c r="O164" s="5"/>
      <c r="P164" s="5"/>
      <c r="Q164" s="5"/>
      <c r="R164" s="5"/>
    </row>
    <row r="165" spans="1:18" ht="16.2" x14ac:dyDescent="0.3">
      <c r="A165" s="73" t="s">
        <v>307</v>
      </c>
      <c r="B165" s="25" t="str">
        <f>INDEX(Input!$B$1:$B$395,MATCH('per Dwelling'!$A165,Input!$A$1:$A$395,0))</f>
        <v>E1037</v>
      </c>
      <c r="C165" s="73" t="str">
        <f>IFERROR(INDEX(Input!$C$1:$C$395,MATCH('per Dwelling'!$A165,Input!$A$1:$A$395,0)),"")</f>
        <v>E07000037</v>
      </c>
      <c r="D165" s="64">
        <f>IFERROR(INDEX(Input!$Z$1:$Z$395,MATCH('per Dwelling'!$A165,Input!$A$1:$A$395,0)),"")</f>
        <v>1</v>
      </c>
      <c r="E165" s="74"/>
      <c r="F165" s="74">
        <f>IFERROR(INDEX(Input!$Y:$Y,MATCH('per Dwelling'!$A165,Input!$A$1:$A$395,0)),"")</f>
        <v>0</v>
      </c>
      <c r="G165" s="100"/>
      <c r="H165" s="73" t="str">
        <f>INDEX(Input!$D$1:$D$395,MATCH('per Dwelling'!$A165,Input!$A$1:$A$395,0))</f>
        <v>High Peak</v>
      </c>
      <c r="I165" s="85">
        <f>IF($D165=2,"NA",INDEX(Input!$A$1:$Z$395,MATCH('per Dwelling'!$A165,Input!$A$1:$A$395,0),MATCH('per Dwelling'!I$2,Input!$A$1:$Z$1,0)))</f>
        <v>8.8287840823533514</v>
      </c>
      <c r="J165" s="86">
        <f>IF($D165=0,"NA",INDEX(Input!$A$1:$Z$395,MATCH('per Dwelling'!$A165,Input!$A$1:$A$395,0),MATCH('per Dwelling'!$J$2,Input!$A$1:$Z$1,0)))</f>
        <v>9.1966013204428201</v>
      </c>
      <c r="K165" s="85">
        <f>IF($D165=2,"NA",INDEX(Input!$A$1:$Z$395,MATCH('per Dwelling'!$A165,Input!$A$1:$A$395,0),MATCH('per Dwelling'!K$2,Input!$A$1:$Z$1,0)))</f>
        <v>42273</v>
      </c>
      <c r="L165" s="86">
        <f>IF($D165=0,"NA",INDEX(Input!$A$1:$Z$395,MATCH('per Dwelling'!$A165,Input!$A$1:$A$395,0),MATCH('per Dwelling'!L$2,Input!$A$1:$Z$1,0)))</f>
        <v>42273</v>
      </c>
      <c r="M165" s="85">
        <f>IF($D165=2,"NA",INDEX(Input!$A$1:$Z$395,MATCH('per Dwelling'!$A165,Input!$A$1:$A$395,0),MATCH('per Dwelling'!M$2,Input!$A$1:$Z$1,0)))</f>
        <v>208.85160935711571</v>
      </c>
      <c r="N165" s="88">
        <f>IF($D165=0,"NA",INDEX(Input!$A$1:$Z$395,MATCH('per Dwelling'!$A165,Input!$A$1:$A$395,0),MATCH('per Dwelling'!$N$2,Input!$A$1:$Z$1,0)))</f>
        <v>217.55260616570436</v>
      </c>
      <c r="O165" s="5"/>
      <c r="P165" s="5"/>
      <c r="Q165" s="5"/>
      <c r="R165" s="5"/>
    </row>
    <row r="166" spans="1:18" ht="16.2" x14ac:dyDescent="0.3">
      <c r="A166" s="73" t="s">
        <v>309</v>
      </c>
      <c r="B166" s="25" t="str">
        <f>INDEX(Input!$B$1:$B$395,MATCH('per Dwelling'!$A166,Input!$A$1:$A$395,0))</f>
        <v>E5041</v>
      </c>
      <c r="C166" s="73" t="str">
        <f>IFERROR(INDEX(Input!$C$1:$C$395,MATCH('per Dwelling'!$A166,Input!$A$1:$A$395,0)),"")</f>
        <v>E09000017</v>
      </c>
      <c r="D166" s="64">
        <f>IFERROR(INDEX(Input!$Z$1:$Z$395,MATCH('per Dwelling'!$A166,Input!$A$1:$A$395,0)),"")</f>
        <v>1</v>
      </c>
      <c r="E166" s="74"/>
      <c r="F166" s="74">
        <f>IFERROR(INDEX(Input!$Y:$Y,MATCH('per Dwelling'!$A166,Input!$A$1:$A$395,0)),"")</f>
        <v>0</v>
      </c>
      <c r="G166" s="100"/>
      <c r="H166" s="73" t="str">
        <f>INDEX(Input!$D$1:$D$395,MATCH('per Dwelling'!$A166,Input!$A$1:$A$395,0))</f>
        <v>Hillingdon</v>
      </c>
      <c r="I166" s="85">
        <f>IF($D166=2,"NA",INDEX(Input!$A$1:$Z$395,MATCH('per Dwelling'!$A166,Input!$A$1:$A$395,0),MATCH('per Dwelling'!I$2,Input!$A$1:$Z$1,0)))</f>
        <v>181.82434465255855</v>
      </c>
      <c r="J166" s="86">
        <f>IF($D166=0,"NA",INDEX(Input!$A$1:$Z$395,MATCH('per Dwelling'!$A166,Input!$A$1:$A$395,0),MATCH('per Dwelling'!$J$2,Input!$A$1:$Z$1,0)))</f>
        <v>194.7573968026401</v>
      </c>
      <c r="K166" s="85">
        <f>IF($D166=2,"NA",INDEX(Input!$A$1:$Z$395,MATCH('per Dwelling'!$A166,Input!$A$1:$A$395,0),MATCH('per Dwelling'!K$2,Input!$A$1:$Z$1,0)))</f>
        <v>113164</v>
      </c>
      <c r="L166" s="86">
        <f>IF($D166=0,"NA",INDEX(Input!$A$1:$Z$395,MATCH('per Dwelling'!$A166,Input!$A$1:$A$395,0),MATCH('per Dwelling'!L$2,Input!$A$1:$Z$1,0)))</f>
        <v>113164</v>
      </c>
      <c r="M166" s="85">
        <f>IF($D166=2,"NA",INDEX(Input!$A$1:$Z$395,MATCH('per Dwelling'!$A166,Input!$A$1:$A$395,0),MATCH('per Dwelling'!M$2,Input!$A$1:$Z$1,0)))</f>
        <v>1606.7331010971561</v>
      </c>
      <c r="N166" s="88">
        <f>IF($D166=0,"NA",INDEX(Input!$A$1:$Z$395,MATCH('per Dwelling'!$A166,Input!$A$1:$A$395,0),MATCH('per Dwelling'!$N$2,Input!$A$1:$Z$1,0)))</f>
        <v>1721.01902374112</v>
      </c>
      <c r="O166" s="5"/>
      <c r="P166" s="5"/>
      <c r="Q166" s="5"/>
      <c r="R166" s="5"/>
    </row>
    <row r="167" spans="1:18" ht="16.2" x14ac:dyDescent="0.3">
      <c r="A167" s="73" t="s">
        <v>310</v>
      </c>
      <c r="B167" s="25" t="str">
        <f>INDEX(Input!$B$1:$B$395,MATCH('per Dwelling'!$A167,Input!$A$1:$A$395,0))</f>
        <v>E2434</v>
      </c>
      <c r="C167" s="73" t="str">
        <f>IFERROR(INDEX(Input!$C$1:$C$395,MATCH('per Dwelling'!$A167,Input!$A$1:$A$395,0)),"")</f>
        <v>E07000132</v>
      </c>
      <c r="D167" s="64">
        <f>IFERROR(INDEX(Input!$Z$1:$Z$395,MATCH('per Dwelling'!$A167,Input!$A$1:$A$395,0)),"")</f>
        <v>1</v>
      </c>
      <c r="E167" s="74"/>
      <c r="F167" s="74">
        <f>IFERROR(INDEX(Input!$Y:$Y,MATCH('per Dwelling'!$A167,Input!$A$1:$A$395,0)),"")</f>
        <v>0</v>
      </c>
      <c r="G167" s="100"/>
      <c r="H167" s="73" t="str">
        <f>INDEX(Input!$D$1:$D$395,MATCH('per Dwelling'!$A167,Input!$A$1:$A$395,0))</f>
        <v>Hinckley And Bosworth</v>
      </c>
      <c r="I167" s="85">
        <f>IF($D167=2,"NA",INDEX(Input!$A$1:$Z$395,MATCH('per Dwelling'!$A167,Input!$A$1:$A$395,0),MATCH('per Dwelling'!I$2,Input!$A$1:$Z$1,0)))</f>
        <v>10.092258620191835</v>
      </c>
      <c r="J167" s="86">
        <f>IF($D167=0,"NA",INDEX(Input!$A$1:$Z$395,MATCH('per Dwelling'!$A167,Input!$A$1:$A$395,0),MATCH('per Dwelling'!$J$2,Input!$A$1:$Z$1,0)))</f>
        <v>9.8284313299708348</v>
      </c>
      <c r="K167" s="85">
        <f>IF($D167=2,"NA",INDEX(Input!$A$1:$Z$395,MATCH('per Dwelling'!$A167,Input!$A$1:$A$395,0),MATCH('per Dwelling'!K$2,Input!$A$1:$Z$1,0)))</f>
        <v>50490</v>
      </c>
      <c r="L167" s="86">
        <f>IF($D167=0,"NA",INDEX(Input!$A$1:$Z$395,MATCH('per Dwelling'!$A167,Input!$A$1:$A$395,0),MATCH('per Dwelling'!L$2,Input!$A$1:$Z$1,0)))</f>
        <v>50490</v>
      </c>
      <c r="M167" s="85">
        <f>IF($D167=2,"NA",INDEX(Input!$A$1:$Z$395,MATCH('per Dwelling'!$A167,Input!$A$1:$A$395,0),MATCH('per Dwelling'!M$2,Input!$A$1:$Z$1,0)))</f>
        <v>199.88628679326271</v>
      </c>
      <c r="N167" s="88">
        <f>IF($D167=0,"NA",INDEX(Input!$A$1:$Z$395,MATCH('per Dwelling'!$A167,Input!$A$1:$A$395,0),MATCH('per Dwelling'!$N$2,Input!$A$1:$Z$1,0)))</f>
        <v>194.66094929631282</v>
      </c>
      <c r="O167" s="5"/>
      <c r="P167" s="5"/>
      <c r="Q167" s="5"/>
      <c r="R167" s="5"/>
    </row>
    <row r="168" spans="1:18" ht="16.2" x14ac:dyDescent="0.3">
      <c r="A168" s="73" t="s">
        <v>312</v>
      </c>
      <c r="B168" s="25" t="str">
        <f>INDEX(Input!$B$1:$B$395,MATCH('per Dwelling'!$A168,Input!$A$1:$A$395,0))</f>
        <v>E3835</v>
      </c>
      <c r="C168" s="73" t="str">
        <f>IFERROR(INDEX(Input!$C$1:$C$395,MATCH('per Dwelling'!$A168,Input!$A$1:$A$395,0)),"")</f>
        <v>E07000227</v>
      </c>
      <c r="D168" s="64">
        <f>IFERROR(INDEX(Input!$Z$1:$Z$395,MATCH('per Dwelling'!$A168,Input!$A$1:$A$395,0)),"")</f>
        <v>1</v>
      </c>
      <c r="E168" s="74"/>
      <c r="F168" s="74">
        <f>IFERROR(INDEX(Input!$Y:$Y,MATCH('per Dwelling'!$A168,Input!$A$1:$A$395,0)),"")</f>
        <v>0</v>
      </c>
      <c r="G168" s="100"/>
      <c r="H168" s="73" t="str">
        <f>INDEX(Input!$D$1:$D$395,MATCH('per Dwelling'!$A168,Input!$A$1:$A$395,0))</f>
        <v>Horsham</v>
      </c>
      <c r="I168" s="85">
        <f>IF($D168=2,"NA",INDEX(Input!$A$1:$Z$395,MATCH('per Dwelling'!$A168,Input!$A$1:$A$395,0),MATCH('per Dwelling'!I$2,Input!$A$1:$Z$1,0)))</f>
        <v>16.500532470603446</v>
      </c>
      <c r="J168" s="86">
        <f>IF($D168=0,"NA",INDEX(Input!$A$1:$Z$395,MATCH('per Dwelling'!$A168,Input!$A$1:$A$395,0),MATCH('per Dwelling'!$J$2,Input!$A$1:$Z$1,0)))</f>
        <v>17.109452861373267</v>
      </c>
      <c r="K168" s="85">
        <f>IF($D168=2,"NA",INDEX(Input!$A$1:$Z$395,MATCH('per Dwelling'!$A168,Input!$A$1:$A$395,0),MATCH('per Dwelling'!K$2,Input!$A$1:$Z$1,0)))</f>
        <v>63362</v>
      </c>
      <c r="L168" s="86">
        <f>IF($D168=0,"NA",INDEX(Input!$A$1:$Z$395,MATCH('per Dwelling'!$A168,Input!$A$1:$A$395,0),MATCH('per Dwelling'!L$2,Input!$A$1:$Z$1,0)))</f>
        <v>63362</v>
      </c>
      <c r="M168" s="85">
        <f>IF($D168=2,"NA",INDEX(Input!$A$1:$Z$395,MATCH('per Dwelling'!$A168,Input!$A$1:$A$395,0),MATCH('per Dwelling'!M$2,Input!$A$1:$Z$1,0)))</f>
        <v>260.41685032990512</v>
      </c>
      <c r="N168" s="88">
        <f>IF($D168=0,"NA",INDEX(Input!$A$1:$Z$395,MATCH('per Dwelling'!$A168,Input!$A$1:$A$395,0),MATCH('per Dwelling'!$N$2,Input!$A$1:$Z$1,0)))</f>
        <v>270.02703294361396</v>
      </c>
      <c r="O168" s="5"/>
      <c r="P168" s="5"/>
      <c r="Q168" s="5"/>
      <c r="R168" s="5"/>
    </row>
    <row r="169" spans="1:18" ht="16.2" x14ac:dyDescent="0.3">
      <c r="A169" s="73" t="s">
        <v>314</v>
      </c>
      <c r="B169" s="25" t="str">
        <f>INDEX(Input!$B$1:$B$395,MATCH('per Dwelling'!$A169,Input!$A$1:$A$395,0))</f>
        <v>E5042</v>
      </c>
      <c r="C169" s="73" t="str">
        <f>IFERROR(INDEX(Input!$C$1:$C$395,MATCH('per Dwelling'!$A169,Input!$A$1:$A$395,0)),"")</f>
        <v>E09000018</v>
      </c>
      <c r="D169" s="64">
        <f>IFERROR(INDEX(Input!$Z$1:$Z$395,MATCH('per Dwelling'!$A169,Input!$A$1:$A$395,0)),"")</f>
        <v>1</v>
      </c>
      <c r="E169" s="74"/>
      <c r="F169" s="74">
        <f>IFERROR(INDEX(Input!$Y:$Y,MATCH('per Dwelling'!$A169,Input!$A$1:$A$395,0)),"")</f>
        <v>0</v>
      </c>
      <c r="G169" s="100"/>
      <c r="H169" s="73" t="str">
        <f>INDEX(Input!$D$1:$D$395,MATCH('per Dwelling'!$A169,Input!$A$1:$A$395,0))</f>
        <v>Hounslow</v>
      </c>
      <c r="I169" s="85">
        <f>IF($D169=2,"NA",INDEX(Input!$A$1:$Z$395,MATCH('per Dwelling'!$A169,Input!$A$1:$A$395,0),MATCH('per Dwelling'!I$2,Input!$A$1:$Z$1,0)))</f>
        <v>180.30898592483172</v>
      </c>
      <c r="J169" s="86">
        <f>IF($D169=0,"NA",INDEX(Input!$A$1:$Z$395,MATCH('per Dwelling'!$A169,Input!$A$1:$A$395,0),MATCH('per Dwelling'!$J$2,Input!$A$1:$Z$1,0)))</f>
        <v>190.98568322731919</v>
      </c>
      <c r="K169" s="85">
        <f>IF($D169=2,"NA",INDEX(Input!$A$1:$Z$395,MATCH('per Dwelling'!$A169,Input!$A$1:$A$395,0),MATCH('per Dwelling'!K$2,Input!$A$1:$Z$1,0)))</f>
        <v>104382</v>
      </c>
      <c r="L169" s="86">
        <f>IF($D169=0,"NA",INDEX(Input!$A$1:$Z$395,MATCH('per Dwelling'!$A169,Input!$A$1:$A$395,0),MATCH('per Dwelling'!L$2,Input!$A$1:$Z$1,0)))</f>
        <v>104382</v>
      </c>
      <c r="M169" s="85">
        <f>IF($D169=2,"NA",INDEX(Input!$A$1:$Z$395,MATCH('per Dwelling'!$A169,Input!$A$1:$A$395,0),MATCH('per Dwelling'!M$2,Input!$A$1:$Z$1,0)))</f>
        <v>1727.3953931217234</v>
      </c>
      <c r="N169" s="88">
        <f>IF($D169=0,"NA",INDEX(Input!$A$1:$Z$395,MATCH('per Dwelling'!$A169,Input!$A$1:$A$395,0),MATCH('per Dwelling'!$N$2,Input!$A$1:$Z$1,0)))</f>
        <v>1829.6802439819048</v>
      </c>
      <c r="O169" s="5"/>
      <c r="P169" s="5"/>
      <c r="Q169" s="5"/>
      <c r="R169" s="5"/>
    </row>
    <row r="170" spans="1:18" ht="16.2" x14ac:dyDescent="0.3">
      <c r="A170" s="73" t="s">
        <v>316</v>
      </c>
      <c r="B170" s="25" t="str">
        <f>INDEX(Input!$B$1:$B$395,MATCH('per Dwelling'!$A170,Input!$A$1:$A$395,0))</f>
        <v>E6120</v>
      </c>
      <c r="C170" s="73" t="str">
        <f>IFERROR(INDEX(Input!$C$1:$C$395,MATCH('per Dwelling'!$A170,Input!$A$1:$A$395,0)),"")</f>
        <v>E31000020</v>
      </c>
      <c r="D170" s="64">
        <f>IFERROR(INDEX(Input!$Z$1:$Z$395,MATCH('per Dwelling'!$A170,Input!$A$1:$A$395,0)),"")</f>
        <v>1</v>
      </c>
      <c r="E170" s="74"/>
      <c r="F170" s="74">
        <f>IFERROR(INDEX(Input!$Y:$Y,MATCH('per Dwelling'!$A170,Input!$A$1:$A$395,0)),"")</f>
        <v>0</v>
      </c>
      <c r="G170" s="100"/>
      <c r="H170" s="73" t="str">
        <f>INDEX(Input!$D$1:$D$395,MATCH('per Dwelling'!$A170,Input!$A$1:$A$395,0))</f>
        <v>Humberside Fire</v>
      </c>
      <c r="I170" s="85">
        <f>IF($D170=2,"NA",INDEX(Input!$A$1:$Z$395,MATCH('per Dwelling'!$A170,Input!$A$1:$A$395,0),MATCH('per Dwelling'!I$2,Input!$A$1:$Z$1,0)))</f>
        <v>43.201103552564767</v>
      </c>
      <c r="J170" s="86">
        <f>IF($D170=0,"NA",INDEX(Input!$A$1:$Z$395,MATCH('per Dwelling'!$A170,Input!$A$1:$A$395,0),MATCH('per Dwelling'!$J$2,Input!$A$1:$Z$1,0)))</f>
        <v>44.580915996468072</v>
      </c>
      <c r="K170" s="85">
        <f>IF($D170=2,"NA",INDEX(Input!$A$1:$Z$395,MATCH('per Dwelling'!$A170,Input!$A$1:$A$395,0),MATCH('per Dwelling'!K$2,Input!$A$1:$Z$1,0)))</f>
        <v>428124</v>
      </c>
      <c r="L170" s="86">
        <f>IF($D170=0,"NA",INDEX(Input!$A$1:$Z$395,MATCH('per Dwelling'!$A170,Input!$A$1:$A$395,0),MATCH('per Dwelling'!L$2,Input!$A$1:$Z$1,0)))</f>
        <v>428124</v>
      </c>
      <c r="M170" s="85">
        <f>IF($D170=2,"NA",INDEX(Input!$A$1:$Z$395,MATCH('per Dwelling'!$A170,Input!$A$1:$A$395,0),MATCH('per Dwelling'!M$2,Input!$A$1:$Z$1,0)))</f>
        <v>100.90792282741629</v>
      </c>
      <c r="N170" s="88">
        <f>IF($D170=0,"NA",INDEX(Input!$A$1:$Z$395,MATCH('per Dwelling'!$A170,Input!$A$1:$A$395,0),MATCH('per Dwelling'!$N$2,Input!$A$1:$Z$1,0)))</f>
        <v>104.13084993242163</v>
      </c>
      <c r="O170" s="5"/>
      <c r="P170" s="5"/>
      <c r="Q170" s="5"/>
      <c r="R170" s="5"/>
    </row>
    <row r="171" spans="1:18" ht="16.2" x14ac:dyDescent="0.3">
      <c r="A171" s="73" t="s">
        <v>318</v>
      </c>
      <c r="B171" s="25" t="str">
        <f>INDEX(Input!$B$1:$B$395,MATCH('per Dwelling'!$A171,Input!$A$1:$A$395,0))</f>
        <v>E0551</v>
      </c>
      <c r="C171" s="73" t="str">
        <f>IFERROR(INDEX(Input!$C$1:$C$395,MATCH('per Dwelling'!$A171,Input!$A$1:$A$395,0)),"")</f>
        <v>E07000011</v>
      </c>
      <c r="D171" s="64">
        <f>IFERROR(INDEX(Input!$Z$1:$Z$395,MATCH('per Dwelling'!$A171,Input!$A$1:$A$395,0)),"")</f>
        <v>1</v>
      </c>
      <c r="E171" s="74"/>
      <c r="F171" s="74">
        <f>IFERROR(INDEX(Input!$Y:$Y,MATCH('per Dwelling'!$A171,Input!$A$1:$A$395,0)),"")</f>
        <v>0</v>
      </c>
      <c r="G171" s="100"/>
      <c r="H171" s="73" t="str">
        <f>INDEX(Input!$D$1:$D$395,MATCH('per Dwelling'!$A171,Input!$A$1:$A$395,0))</f>
        <v>Huntingdonshire</v>
      </c>
      <c r="I171" s="85">
        <f>IF($D171=2,"NA",INDEX(Input!$A$1:$Z$395,MATCH('per Dwelling'!$A171,Input!$A$1:$A$395,0),MATCH('per Dwelling'!I$2,Input!$A$1:$Z$1,0)))</f>
        <v>15.516641211843382</v>
      </c>
      <c r="J171" s="86">
        <f>IF($D171=0,"NA",INDEX(Input!$A$1:$Z$395,MATCH('per Dwelling'!$A171,Input!$A$1:$A$395,0),MATCH('per Dwelling'!$J$2,Input!$A$1:$Z$1,0)))</f>
        <v>16.240363862641562</v>
      </c>
      <c r="K171" s="85">
        <f>IF($D171=2,"NA",INDEX(Input!$A$1:$Z$395,MATCH('per Dwelling'!$A171,Input!$A$1:$A$395,0),MATCH('per Dwelling'!K$2,Input!$A$1:$Z$1,0)))</f>
        <v>77782</v>
      </c>
      <c r="L171" s="86">
        <f>IF($D171=0,"NA",INDEX(Input!$A$1:$Z$395,MATCH('per Dwelling'!$A171,Input!$A$1:$A$395,0),MATCH('per Dwelling'!L$2,Input!$A$1:$Z$1,0)))</f>
        <v>77782</v>
      </c>
      <c r="M171" s="85">
        <f>IF($D171=2,"NA",INDEX(Input!$A$1:$Z$395,MATCH('per Dwelling'!$A171,Input!$A$1:$A$395,0),MATCH('per Dwelling'!M$2,Input!$A$1:$Z$1,0)))</f>
        <v>199.48884332934847</v>
      </c>
      <c r="N171" s="88">
        <f>IF($D171=0,"NA",INDEX(Input!$A$1:$Z$395,MATCH('per Dwelling'!$A171,Input!$A$1:$A$395,0),MATCH('per Dwelling'!$N$2,Input!$A$1:$Z$1,0)))</f>
        <v>208.79334373816002</v>
      </c>
      <c r="O171" s="5"/>
      <c r="P171" s="5"/>
      <c r="Q171" s="5"/>
      <c r="R171" s="5"/>
    </row>
    <row r="172" spans="1:18" ht="16.2" x14ac:dyDescent="0.3">
      <c r="A172" s="73" t="s">
        <v>320</v>
      </c>
      <c r="B172" s="25" t="str">
        <f>INDEX(Input!$B$1:$B$395,MATCH('per Dwelling'!$A172,Input!$A$1:$A$395,0))</f>
        <v>E2336</v>
      </c>
      <c r="C172" s="73" t="str">
        <f>IFERROR(INDEX(Input!$C$1:$C$395,MATCH('per Dwelling'!$A172,Input!$A$1:$A$395,0)),"")</f>
        <v>E07000120</v>
      </c>
      <c r="D172" s="64">
        <f>IFERROR(INDEX(Input!$Z$1:$Z$395,MATCH('per Dwelling'!$A172,Input!$A$1:$A$395,0)),"")</f>
        <v>1</v>
      </c>
      <c r="E172" s="74"/>
      <c r="F172" s="74">
        <f>IFERROR(INDEX(Input!$Y:$Y,MATCH('per Dwelling'!$A172,Input!$A$1:$A$395,0)),"")</f>
        <v>0</v>
      </c>
      <c r="G172" s="100"/>
      <c r="H172" s="73" t="str">
        <f>INDEX(Input!$D$1:$D$395,MATCH('per Dwelling'!$A172,Input!$A$1:$A$395,0))</f>
        <v>Hyndburn</v>
      </c>
      <c r="I172" s="85">
        <f>IF($D172=2,"NA",INDEX(Input!$A$1:$Z$395,MATCH('per Dwelling'!$A172,Input!$A$1:$A$395,0),MATCH('per Dwelling'!I$2,Input!$A$1:$Z$1,0)))</f>
        <v>10.553302999406213</v>
      </c>
      <c r="J172" s="86">
        <f>IF($D172=0,"NA",INDEX(Input!$A$1:$Z$395,MATCH('per Dwelling'!$A172,Input!$A$1:$A$395,0),MATCH('per Dwelling'!$J$2,Input!$A$1:$Z$1,0)))</f>
        <v>10.784177607019263</v>
      </c>
      <c r="K172" s="85">
        <f>IF($D172=2,"NA",INDEX(Input!$A$1:$Z$395,MATCH('per Dwelling'!$A172,Input!$A$1:$A$395,0),MATCH('per Dwelling'!K$2,Input!$A$1:$Z$1,0)))</f>
        <v>36986</v>
      </c>
      <c r="L172" s="86">
        <f>IF($D172=0,"NA",INDEX(Input!$A$1:$Z$395,MATCH('per Dwelling'!$A172,Input!$A$1:$A$395,0),MATCH('per Dwelling'!L$2,Input!$A$1:$Z$1,0)))</f>
        <v>36986</v>
      </c>
      <c r="M172" s="85">
        <f>IF($D172=2,"NA",INDEX(Input!$A$1:$Z$395,MATCH('per Dwelling'!$A172,Input!$A$1:$A$395,0),MATCH('per Dwelling'!M$2,Input!$A$1:$Z$1,0)))</f>
        <v>285.33236898843381</v>
      </c>
      <c r="N172" s="88">
        <f>IF($D172=0,"NA",INDEX(Input!$A$1:$Z$395,MATCH('per Dwelling'!$A172,Input!$A$1:$A$395,0),MATCH('per Dwelling'!$N$2,Input!$A$1:$Z$1,0)))</f>
        <v>291.57458516788142</v>
      </c>
      <c r="O172" s="5"/>
      <c r="P172" s="5"/>
      <c r="Q172" s="5"/>
      <c r="R172" s="5"/>
    </row>
    <row r="173" spans="1:18" ht="16.2" x14ac:dyDescent="0.3">
      <c r="A173" s="73" t="s">
        <v>322</v>
      </c>
      <c r="B173" s="25" t="str">
        <f>INDEX(Input!$B$1:$B$395,MATCH('per Dwelling'!$A173,Input!$A$1:$A$395,0))</f>
        <v>E3533</v>
      </c>
      <c r="C173" s="73" t="str">
        <f>IFERROR(INDEX(Input!$C$1:$C$395,MATCH('per Dwelling'!$A173,Input!$A$1:$A$395,0)),"")</f>
        <v>E07000202</v>
      </c>
      <c r="D173" s="64">
        <f>IFERROR(INDEX(Input!$Z$1:$Z$395,MATCH('per Dwelling'!$A173,Input!$A$1:$A$395,0)),"")</f>
        <v>1</v>
      </c>
      <c r="E173" s="74"/>
      <c r="F173" s="74">
        <f>IFERROR(INDEX(Input!$Y:$Y,MATCH('per Dwelling'!$A173,Input!$A$1:$A$395,0)),"")</f>
        <v>0</v>
      </c>
      <c r="G173" s="100"/>
      <c r="H173" s="73" t="str">
        <f>INDEX(Input!$D$1:$D$395,MATCH('per Dwelling'!$A173,Input!$A$1:$A$395,0))</f>
        <v>Ipswich</v>
      </c>
      <c r="I173" s="85">
        <f>IF($D173=2,"NA",INDEX(Input!$A$1:$Z$395,MATCH('per Dwelling'!$A173,Input!$A$1:$A$395,0),MATCH('per Dwelling'!I$2,Input!$A$1:$Z$1,0)))</f>
        <v>19.182695859359004</v>
      </c>
      <c r="J173" s="86">
        <f>IF($D173=0,"NA",INDEX(Input!$A$1:$Z$395,MATCH('per Dwelling'!$A173,Input!$A$1:$A$395,0),MATCH('per Dwelling'!$J$2,Input!$A$1:$Z$1,0)))</f>
        <v>19.276572765829879</v>
      </c>
      <c r="K173" s="85">
        <f>IF($D173=2,"NA",INDEX(Input!$A$1:$Z$395,MATCH('per Dwelling'!$A173,Input!$A$1:$A$395,0),MATCH('per Dwelling'!K$2,Input!$A$1:$Z$1,0)))</f>
        <v>61204</v>
      </c>
      <c r="L173" s="86">
        <f>IF($D173=0,"NA",INDEX(Input!$A$1:$Z$395,MATCH('per Dwelling'!$A173,Input!$A$1:$A$395,0),MATCH('per Dwelling'!L$2,Input!$A$1:$Z$1,0)))</f>
        <v>61204</v>
      </c>
      <c r="M173" s="85">
        <f>IF($D173=2,"NA",INDEX(Input!$A$1:$Z$395,MATCH('per Dwelling'!$A173,Input!$A$1:$A$395,0),MATCH('per Dwelling'!M$2,Input!$A$1:$Z$1,0)))</f>
        <v>313.42225768510235</v>
      </c>
      <c r="N173" s="88">
        <f>IF($D173=0,"NA",INDEX(Input!$A$1:$Z$395,MATCH('per Dwelling'!$A173,Input!$A$1:$A$395,0),MATCH('per Dwelling'!$N$2,Input!$A$1:$Z$1,0)))</f>
        <v>314.95609381461799</v>
      </c>
      <c r="O173" s="5"/>
      <c r="P173" s="5"/>
      <c r="Q173" s="5"/>
      <c r="R173" s="5"/>
    </row>
    <row r="174" spans="1:18" ht="16.2" x14ac:dyDescent="0.3">
      <c r="A174" s="73" t="s">
        <v>323</v>
      </c>
      <c r="B174" s="25" t="str">
        <f>INDEX(Input!$B$1:$B$395,MATCH('per Dwelling'!$A174,Input!$A$1:$A$395,0))</f>
        <v>E2101</v>
      </c>
      <c r="C174" s="73" t="str">
        <f>IFERROR(INDEX(Input!$C$1:$C$395,MATCH('per Dwelling'!$A174,Input!$A$1:$A$395,0)),"")</f>
        <v>E06000046</v>
      </c>
      <c r="D174" s="64">
        <f>IFERROR(INDEX(Input!$Z$1:$Z$395,MATCH('per Dwelling'!$A174,Input!$A$1:$A$395,0)),"")</f>
        <v>1</v>
      </c>
      <c r="E174" s="74"/>
      <c r="F174" s="74">
        <f>IFERROR(INDEX(Input!$Y:$Y,MATCH('per Dwelling'!$A174,Input!$A$1:$A$395,0)),"")</f>
        <v>0</v>
      </c>
      <c r="G174" s="100"/>
      <c r="H174" s="73" t="str">
        <f>INDEX(Input!$D$1:$D$395,MATCH('per Dwelling'!$A174,Input!$A$1:$A$395,0))</f>
        <v>Isle of Wight</v>
      </c>
      <c r="I174" s="85">
        <f>IF($D174=2,"NA",INDEX(Input!$A$1:$Z$395,MATCH('per Dwelling'!$A174,Input!$A$1:$A$395,0),MATCH('per Dwelling'!I$2,Input!$A$1:$Z$1,0)))</f>
        <v>132.14752576750757</v>
      </c>
      <c r="J174" s="86">
        <f>IF($D174=0,"NA",INDEX(Input!$A$1:$Z$395,MATCH('per Dwelling'!$A174,Input!$A$1:$A$395,0),MATCH('per Dwelling'!$J$2,Input!$A$1:$Z$1,0)))</f>
        <v>140.31567993074924</v>
      </c>
      <c r="K174" s="85">
        <f>IF($D174=2,"NA",INDEX(Input!$A$1:$Z$395,MATCH('per Dwelling'!$A174,Input!$A$1:$A$395,0),MATCH('per Dwelling'!K$2,Input!$A$1:$Z$1,0)))</f>
        <v>71457</v>
      </c>
      <c r="L174" s="86">
        <f>IF($D174=0,"NA",INDEX(Input!$A$1:$Z$395,MATCH('per Dwelling'!$A174,Input!$A$1:$A$395,0),MATCH('per Dwelling'!L$2,Input!$A$1:$Z$1,0)))</f>
        <v>71457</v>
      </c>
      <c r="M174" s="85">
        <f>IF($D174=2,"NA",INDEX(Input!$A$1:$Z$395,MATCH('per Dwelling'!$A174,Input!$A$1:$A$395,0),MATCH('per Dwelling'!M$2,Input!$A$1:$Z$1,0)))</f>
        <v>1849.3293276726922</v>
      </c>
      <c r="N174" s="88">
        <f>IF($D174=0,"NA",INDEX(Input!$A$1:$Z$395,MATCH('per Dwelling'!$A174,Input!$A$1:$A$395,0),MATCH('per Dwelling'!$N$2,Input!$A$1:$Z$1,0)))</f>
        <v>1963.6379911100275</v>
      </c>
      <c r="O174" s="5"/>
      <c r="P174" s="5"/>
      <c r="Q174" s="5"/>
      <c r="R174" s="5"/>
    </row>
    <row r="175" spans="1:18" ht="16.2" x14ac:dyDescent="0.3">
      <c r="A175" s="73" t="s">
        <v>325</v>
      </c>
      <c r="B175" s="25" t="str">
        <f>INDEX(Input!$B$1:$B$395,MATCH('per Dwelling'!$A175,Input!$A$1:$A$395,0))</f>
        <v>E4001</v>
      </c>
      <c r="C175" s="73" t="str">
        <f>IFERROR(INDEX(Input!$C$1:$C$395,MATCH('per Dwelling'!$A175,Input!$A$1:$A$395,0)),"")</f>
        <v>E06000053</v>
      </c>
      <c r="D175" s="64">
        <f>IFERROR(INDEX(Input!$Z$1:$Z$395,MATCH('per Dwelling'!$A175,Input!$A$1:$A$395,0)),"")</f>
        <v>1</v>
      </c>
      <c r="E175" s="74"/>
      <c r="F175" s="74">
        <f>IFERROR(INDEX(Input!$Y:$Y,MATCH('per Dwelling'!$A175,Input!$A$1:$A$395,0)),"")</f>
        <v>0</v>
      </c>
      <c r="G175" s="100"/>
      <c r="H175" s="73" t="str">
        <f>INDEX(Input!$D$1:$D$395,MATCH('per Dwelling'!$A175,Input!$A$1:$A$395,0))</f>
        <v>Isles of Scilly</v>
      </c>
      <c r="I175" s="85">
        <f>IF($D175=2,"NA",INDEX(Input!$A$1:$Z$395,MATCH('per Dwelling'!$A175,Input!$A$1:$A$395,0),MATCH('per Dwelling'!I$2,Input!$A$1:$Z$1,0)))</f>
        <v>5.1335148879892456</v>
      </c>
      <c r="J175" s="86">
        <f>IF($D175=0,"NA",INDEX(Input!$A$1:$Z$395,MATCH('per Dwelling'!$A175,Input!$A$1:$A$395,0),MATCH('per Dwelling'!$J$2,Input!$A$1:$Z$1,0)))</f>
        <v>5.3780998078936761</v>
      </c>
      <c r="K175" s="85">
        <f>IF($D175=2,"NA",INDEX(Input!$A$1:$Z$395,MATCH('per Dwelling'!$A175,Input!$A$1:$A$395,0),MATCH('per Dwelling'!K$2,Input!$A$1:$Z$1,0)))</f>
        <v>1180</v>
      </c>
      <c r="L175" s="86">
        <f>IF($D175=0,"NA",INDEX(Input!$A$1:$Z$395,MATCH('per Dwelling'!$A175,Input!$A$1:$A$395,0),MATCH('per Dwelling'!L$2,Input!$A$1:$Z$1,0)))</f>
        <v>1180</v>
      </c>
      <c r="M175" s="85">
        <f>IF($D175=2,"NA",INDEX(Input!$A$1:$Z$395,MATCH('per Dwelling'!$A175,Input!$A$1:$A$395,0),MATCH('per Dwelling'!M$2,Input!$A$1:$Z$1,0)))</f>
        <v>4350.4363457535974</v>
      </c>
      <c r="N175" s="88">
        <f>IF($D175=0,"NA",INDEX(Input!$A$1:$Z$395,MATCH('per Dwelling'!$A175,Input!$A$1:$A$395,0),MATCH('per Dwelling'!$N$2,Input!$A$1:$Z$1,0)))</f>
        <v>4557.7117016048096</v>
      </c>
      <c r="O175" s="5"/>
      <c r="P175" s="5"/>
      <c r="Q175" s="5"/>
      <c r="R175" s="5"/>
    </row>
    <row r="176" spans="1:18" ht="16.2" x14ac:dyDescent="0.3">
      <c r="A176" s="73" t="s">
        <v>327</v>
      </c>
      <c r="B176" s="25" t="str">
        <f>INDEX(Input!$B$1:$B$395,MATCH('per Dwelling'!$A176,Input!$A$1:$A$395,0))</f>
        <v>E5015</v>
      </c>
      <c r="C176" s="73" t="str">
        <f>IFERROR(INDEX(Input!$C$1:$C$395,MATCH('per Dwelling'!$A176,Input!$A$1:$A$395,0)),"")</f>
        <v>E09000019</v>
      </c>
      <c r="D176" s="64">
        <f>IFERROR(INDEX(Input!$Z$1:$Z$395,MATCH('per Dwelling'!$A176,Input!$A$1:$A$395,0)),"")</f>
        <v>1</v>
      </c>
      <c r="E176" s="74"/>
      <c r="F176" s="74">
        <f>IFERROR(INDEX(Input!$Y:$Y,MATCH('per Dwelling'!$A176,Input!$A$1:$A$395,0)),"")</f>
        <v>0</v>
      </c>
      <c r="G176" s="100"/>
      <c r="H176" s="73" t="str">
        <f>INDEX(Input!$D$1:$D$395,MATCH('per Dwelling'!$A176,Input!$A$1:$A$395,0))</f>
        <v>Islington</v>
      </c>
      <c r="I176" s="85">
        <f>IF($D176=2,"NA",INDEX(Input!$A$1:$Z$395,MATCH('per Dwelling'!$A176,Input!$A$1:$A$395,0),MATCH('per Dwelling'!I$2,Input!$A$1:$Z$1,0)))</f>
        <v>224.98716372970625</v>
      </c>
      <c r="J176" s="86">
        <f>IF($D176=0,"NA",INDEX(Input!$A$1:$Z$395,MATCH('per Dwelling'!$A176,Input!$A$1:$A$395,0),MATCH('per Dwelling'!$J$2,Input!$A$1:$Z$1,0)))</f>
        <v>239.78446530017101</v>
      </c>
      <c r="K176" s="85">
        <f>IF($D176=2,"NA",INDEX(Input!$A$1:$Z$395,MATCH('per Dwelling'!$A176,Input!$A$1:$A$395,0),MATCH('per Dwelling'!K$2,Input!$A$1:$Z$1,0)))</f>
        <v>109659</v>
      </c>
      <c r="L176" s="86">
        <f>IF($D176=0,"NA",INDEX(Input!$A$1:$Z$395,MATCH('per Dwelling'!$A176,Input!$A$1:$A$395,0),MATCH('per Dwelling'!L$2,Input!$A$1:$Z$1,0)))</f>
        <v>109659</v>
      </c>
      <c r="M176" s="85">
        <f>IF($D176=2,"NA",INDEX(Input!$A$1:$Z$395,MATCH('per Dwelling'!$A176,Input!$A$1:$A$395,0),MATCH('per Dwelling'!M$2,Input!$A$1:$Z$1,0)))</f>
        <v>2051.6981162486095</v>
      </c>
      <c r="N176" s="88">
        <f>IF($D176=0,"NA",INDEX(Input!$A$1:$Z$395,MATCH('per Dwelling'!$A176,Input!$A$1:$A$395,0),MATCH('per Dwelling'!$N$2,Input!$A$1:$Z$1,0)))</f>
        <v>2186.6373512449595</v>
      </c>
      <c r="O176" s="5"/>
      <c r="P176" s="5"/>
      <c r="Q176" s="5"/>
      <c r="R176" s="5"/>
    </row>
    <row r="177" spans="1:18" ht="16.2" x14ac:dyDescent="0.3">
      <c r="A177" s="73" t="s">
        <v>328</v>
      </c>
      <c r="B177" s="25" t="str">
        <f>INDEX(Input!$B$1:$B$395,MATCH('per Dwelling'!$A177,Input!$A$1:$A$395,0))</f>
        <v>E5016</v>
      </c>
      <c r="C177" s="73" t="str">
        <f>IFERROR(INDEX(Input!$C$1:$C$395,MATCH('per Dwelling'!$A177,Input!$A$1:$A$395,0)),"")</f>
        <v>E09000020</v>
      </c>
      <c r="D177" s="64">
        <f>IFERROR(INDEX(Input!$Z$1:$Z$395,MATCH('per Dwelling'!$A177,Input!$A$1:$A$395,0)),"")</f>
        <v>1</v>
      </c>
      <c r="E177" s="74"/>
      <c r="F177" s="74">
        <f>IFERROR(INDEX(Input!$Y:$Y,MATCH('per Dwelling'!$A177,Input!$A$1:$A$395,0)),"")</f>
        <v>0</v>
      </c>
      <c r="G177" s="100"/>
      <c r="H177" s="73" t="str">
        <f>INDEX(Input!$D$1:$D$395,MATCH('per Dwelling'!$A177,Input!$A$1:$A$395,0))</f>
        <v>Kensington And Chelsea</v>
      </c>
      <c r="I177" s="85">
        <f>IF($D177=2,"NA",INDEX(Input!$A$1:$Z$395,MATCH('per Dwelling'!$A177,Input!$A$1:$A$395,0),MATCH('per Dwelling'!I$2,Input!$A$1:$Z$1,0)))</f>
        <v>160.62760525379656</v>
      </c>
      <c r="J177" s="86">
        <f>IF($D177=0,"NA",INDEX(Input!$A$1:$Z$395,MATCH('per Dwelling'!$A177,Input!$A$1:$A$395,0),MATCH('per Dwelling'!$J$2,Input!$A$1:$Z$1,0)))</f>
        <v>169.28011837540606</v>
      </c>
      <c r="K177" s="85">
        <f>IF($D177=2,"NA",INDEX(Input!$A$1:$Z$395,MATCH('per Dwelling'!$A177,Input!$A$1:$A$395,0),MATCH('per Dwelling'!K$2,Input!$A$1:$Z$1,0)))</f>
        <v>89134</v>
      </c>
      <c r="L177" s="86">
        <f>IF($D177=0,"NA",INDEX(Input!$A$1:$Z$395,MATCH('per Dwelling'!$A177,Input!$A$1:$A$395,0),MATCH('per Dwelling'!L$2,Input!$A$1:$Z$1,0)))</f>
        <v>89134</v>
      </c>
      <c r="M177" s="85">
        <f>IF($D177=2,"NA",INDEX(Input!$A$1:$Z$395,MATCH('per Dwelling'!$A177,Input!$A$1:$A$395,0),MATCH('per Dwelling'!M$2,Input!$A$1:$Z$1,0)))</f>
        <v>1802.0912923665105</v>
      </c>
      <c r="N177" s="88">
        <f>IF($D177=0,"NA",INDEX(Input!$A$1:$Z$395,MATCH('per Dwelling'!$A177,Input!$A$1:$A$395,0),MATCH('per Dwelling'!$N$2,Input!$A$1:$Z$1,0)))</f>
        <v>1899.1643859291187</v>
      </c>
      <c r="O177" s="5"/>
      <c r="P177" s="5"/>
      <c r="Q177" s="5"/>
      <c r="R177" s="5"/>
    </row>
    <row r="178" spans="1:18" ht="16.2" x14ac:dyDescent="0.3">
      <c r="A178" s="73" t="s">
        <v>330</v>
      </c>
      <c r="B178" s="25" t="str">
        <f>INDEX(Input!$B$1:$B$395,MATCH('per Dwelling'!$A178,Input!$A$1:$A$395,0))</f>
        <v>E2221</v>
      </c>
      <c r="C178" s="73" t="str">
        <f>IFERROR(INDEX(Input!$C$1:$C$395,MATCH('per Dwelling'!$A178,Input!$A$1:$A$395,0)),"")</f>
        <v>E10000016</v>
      </c>
      <c r="D178" s="64">
        <f>IFERROR(INDEX(Input!$Z$1:$Z$395,MATCH('per Dwelling'!$A178,Input!$A$1:$A$395,0)),"")</f>
        <v>1</v>
      </c>
      <c r="E178" s="74"/>
      <c r="F178" s="74">
        <f>IFERROR(INDEX(Input!$Y:$Y,MATCH('per Dwelling'!$A178,Input!$A$1:$A$395,0)),"")</f>
        <v>0</v>
      </c>
      <c r="G178" s="100"/>
      <c r="H178" s="73" t="str">
        <f>INDEX(Input!$D$1:$D$395,MATCH('per Dwelling'!$A178,Input!$A$1:$A$395,0))</f>
        <v>Kent</v>
      </c>
      <c r="I178" s="85">
        <f>IF($D178=2,"NA",INDEX(Input!$A$1:$Z$395,MATCH('per Dwelling'!$A178,Input!$A$1:$A$395,0),MATCH('per Dwelling'!I$2,Input!$A$1:$Z$1,0)))</f>
        <v>975.85706736844372</v>
      </c>
      <c r="J178" s="86">
        <f>IF($D178=0,"NA",INDEX(Input!$A$1:$Z$395,MATCH('per Dwelling'!$A178,Input!$A$1:$A$395,0),MATCH('per Dwelling'!$J$2,Input!$A$1:$Z$1,0)))</f>
        <v>1048.024583621961</v>
      </c>
      <c r="K178" s="85">
        <f>IF($D178=2,"NA",INDEX(Input!$A$1:$Z$395,MATCH('per Dwelling'!$A178,Input!$A$1:$A$395,0),MATCH('per Dwelling'!K$2,Input!$A$1:$Z$1,0)))</f>
        <v>677124</v>
      </c>
      <c r="L178" s="86">
        <f>IF($D178=0,"NA",INDEX(Input!$A$1:$Z$395,MATCH('per Dwelling'!$A178,Input!$A$1:$A$395,0),MATCH('per Dwelling'!L$2,Input!$A$1:$Z$1,0)))</f>
        <v>677124</v>
      </c>
      <c r="M178" s="85">
        <f>IF($D178=2,"NA",INDEX(Input!$A$1:$Z$395,MATCH('per Dwelling'!$A178,Input!$A$1:$A$395,0),MATCH('per Dwelling'!M$2,Input!$A$1:$Z$1,0)))</f>
        <v>1441.1792631311898</v>
      </c>
      <c r="N178" s="88">
        <f>IF($D178=0,"NA",INDEX(Input!$A$1:$Z$395,MATCH('per Dwelling'!$A178,Input!$A$1:$A$395,0),MATCH('per Dwelling'!$N$2,Input!$A$1:$Z$1,0)))</f>
        <v>1547.7587319633644</v>
      </c>
      <c r="O178" s="5"/>
      <c r="P178" s="5"/>
      <c r="Q178" s="5"/>
      <c r="R178" s="5"/>
    </row>
    <row r="179" spans="1:18" ht="16.2" x14ac:dyDescent="0.3">
      <c r="A179" s="73" t="s">
        <v>332</v>
      </c>
      <c r="B179" s="25" t="str">
        <f>INDEX(Input!$B$1:$B$395,MATCH('per Dwelling'!$A179,Input!$A$1:$A$395,0))</f>
        <v>E6122</v>
      </c>
      <c r="C179" s="73" t="str">
        <f>IFERROR(INDEX(Input!$C$1:$C$395,MATCH('per Dwelling'!$A179,Input!$A$1:$A$395,0)),"")</f>
        <v>E31000022</v>
      </c>
      <c r="D179" s="64">
        <f>IFERROR(INDEX(Input!$Z$1:$Z$395,MATCH('per Dwelling'!$A179,Input!$A$1:$A$395,0)),"")</f>
        <v>1</v>
      </c>
      <c r="E179" s="74"/>
      <c r="F179" s="74">
        <f>IFERROR(INDEX(Input!$Y:$Y,MATCH('per Dwelling'!$A179,Input!$A$1:$A$395,0)),"")</f>
        <v>0</v>
      </c>
      <c r="G179" s="100"/>
      <c r="H179" s="73" t="str">
        <f>INDEX(Input!$D$1:$D$395,MATCH('per Dwelling'!$A179,Input!$A$1:$A$395,0))</f>
        <v>Kent Fire</v>
      </c>
      <c r="I179" s="85">
        <f>IF($D179=2,"NA",INDEX(Input!$A$1:$Z$395,MATCH('per Dwelling'!$A179,Input!$A$1:$A$395,0),MATCH('per Dwelling'!I$2,Input!$A$1:$Z$1,0)))</f>
        <v>70.522002022897226</v>
      </c>
      <c r="J179" s="86">
        <f>IF($D179=0,"NA",INDEX(Input!$A$1:$Z$395,MATCH('per Dwelling'!$A179,Input!$A$1:$A$395,0),MATCH('per Dwelling'!$J$2,Input!$A$1:$Z$1,0)))</f>
        <v>72.946164978348818</v>
      </c>
      <c r="K179" s="85">
        <f>IF($D179=2,"NA",INDEX(Input!$A$1:$Z$395,MATCH('per Dwelling'!$A179,Input!$A$1:$A$395,0),MATCH('per Dwelling'!K$2,Input!$A$1:$Z$1,0)))</f>
        <v>793176</v>
      </c>
      <c r="L179" s="86">
        <f>IF($D179=0,"NA",INDEX(Input!$A$1:$Z$395,MATCH('per Dwelling'!$A179,Input!$A$1:$A$395,0),MATCH('per Dwelling'!L$2,Input!$A$1:$Z$1,0)))</f>
        <v>793176</v>
      </c>
      <c r="M179" s="85">
        <f>IF($D179=2,"NA",INDEX(Input!$A$1:$Z$395,MATCH('per Dwelling'!$A179,Input!$A$1:$A$395,0),MATCH('per Dwelling'!M$2,Input!$A$1:$Z$1,0)))</f>
        <v>88.910912613212233</v>
      </c>
      <c r="N179" s="88">
        <f>IF($D179=0,"NA",INDEX(Input!$A$1:$Z$395,MATCH('per Dwelling'!$A179,Input!$A$1:$A$395,0),MATCH('per Dwelling'!$N$2,Input!$A$1:$Z$1,0)))</f>
        <v>91.967186322264951</v>
      </c>
      <c r="O179" s="5"/>
      <c r="P179" s="5"/>
      <c r="Q179" s="5"/>
      <c r="R179" s="5"/>
    </row>
    <row r="180" spans="1:18" ht="16.2" x14ac:dyDescent="0.3">
      <c r="A180" s="73" t="s">
        <v>334</v>
      </c>
      <c r="B180" s="25" t="str">
        <f>INDEX(Input!$B$1:$B$395,MATCH('per Dwelling'!$A180,Input!$A$1:$A$395,0))</f>
        <v>E2834</v>
      </c>
      <c r="C180" s="73" t="str">
        <f>IFERROR(INDEX(Input!$C$1:$C$395,MATCH('per Dwelling'!$A180,Input!$A$1:$A$395,0)),"")</f>
        <v>E07000153</v>
      </c>
      <c r="D180" s="64">
        <f>IFERROR(INDEX(Input!$Z$1:$Z$395,MATCH('per Dwelling'!$A180,Input!$A$1:$A$395,0)),"")</f>
        <v>1</v>
      </c>
      <c r="E180" s="74"/>
      <c r="F180" s="74">
        <f>IFERROR(INDEX(Input!$Y:$Y,MATCH('per Dwelling'!$A180,Input!$A$1:$A$395,0)),"")</f>
        <v>0</v>
      </c>
      <c r="G180" s="100"/>
      <c r="H180" s="73" t="str">
        <f>INDEX(Input!$D$1:$D$395,MATCH('per Dwelling'!$A180,Input!$A$1:$A$395,0))</f>
        <v>Kettering</v>
      </c>
      <c r="I180" s="85">
        <f>IF($D180=2,"NA",INDEX(Input!$A$1:$Z$395,MATCH('per Dwelling'!$A180,Input!$A$1:$A$395,0),MATCH('per Dwelling'!I$2,Input!$A$1:$Z$1,0)))</f>
        <v>11.494440555318523</v>
      </c>
      <c r="J180" s="86">
        <f>IF($D180=0,"NA",INDEX(Input!$A$1:$Z$395,MATCH('per Dwelling'!$A180,Input!$A$1:$A$395,0),MATCH('per Dwelling'!$J$2,Input!$A$1:$Z$1,0)))</f>
        <v>11.898095387293518</v>
      </c>
      <c r="K180" s="85">
        <f>IF($D180=2,"NA",INDEX(Input!$A$1:$Z$395,MATCH('per Dwelling'!$A180,Input!$A$1:$A$395,0),MATCH('per Dwelling'!K$2,Input!$A$1:$Z$1,0)))</f>
        <v>45387</v>
      </c>
      <c r="L180" s="86">
        <f>IF($D180=0,"NA",INDEX(Input!$A$1:$Z$395,MATCH('per Dwelling'!$A180,Input!$A$1:$A$395,0),MATCH('per Dwelling'!L$2,Input!$A$1:$Z$1,0)))</f>
        <v>45387</v>
      </c>
      <c r="M180" s="85">
        <f>IF($D180=2,"NA",INDEX(Input!$A$1:$Z$395,MATCH('per Dwelling'!$A180,Input!$A$1:$A$395,0),MATCH('per Dwelling'!M$2,Input!$A$1:$Z$1,0)))</f>
        <v>253.25402770217295</v>
      </c>
      <c r="N180" s="88">
        <f>IF($D180=0,"NA",INDEX(Input!$A$1:$Z$395,MATCH('per Dwelling'!$A180,Input!$A$1:$A$395,0),MATCH('per Dwelling'!$N$2,Input!$A$1:$Z$1,0)))</f>
        <v>262.14764992825076</v>
      </c>
      <c r="O180" s="5"/>
      <c r="P180" s="5"/>
      <c r="Q180" s="5"/>
      <c r="R180" s="5"/>
    </row>
    <row r="181" spans="1:18" ht="16.2" x14ac:dyDescent="0.3">
      <c r="A181" s="73" t="s">
        <v>335</v>
      </c>
      <c r="B181" s="25" t="str">
        <f>INDEX(Input!$B$1:$B$395,MATCH('per Dwelling'!$A181,Input!$A$1:$A$395,0))</f>
        <v>E2634</v>
      </c>
      <c r="C181" s="73" t="str">
        <f>IFERROR(INDEX(Input!$C$1:$C$395,MATCH('per Dwelling'!$A181,Input!$A$1:$A$395,0)),"")</f>
        <v>E07000146</v>
      </c>
      <c r="D181" s="64">
        <f>IFERROR(INDEX(Input!$Z$1:$Z$395,MATCH('per Dwelling'!$A181,Input!$A$1:$A$395,0)),"")</f>
        <v>1</v>
      </c>
      <c r="E181" s="74"/>
      <c r="F181" s="74">
        <f>IFERROR(INDEX(Input!$Y:$Y,MATCH('per Dwelling'!$A181,Input!$A$1:$A$395,0)),"")</f>
        <v>0</v>
      </c>
      <c r="G181" s="100"/>
      <c r="H181" s="73" t="str">
        <f>INDEX(Input!$D$1:$D$395,MATCH('per Dwelling'!$A181,Input!$A$1:$A$395,0))</f>
        <v>King's Lynn And West Norfolk</v>
      </c>
      <c r="I181" s="85">
        <f>IF($D181=2,"NA",INDEX(Input!$A$1:$Z$395,MATCH('per Dwelling'!$A181,Input!$A$1:$A$395,0),MATCH('per Dwelling'!I$2,Input!$A$1:$Z$1,0)))</f>
        <v>14.816067795037091</v>
      </c>
      <c r="J181" s="86">
        <f>IF($D181=0,"NA",INDEX(Input!$A$1:$Z$395,MATCH('per Dwelling'!$A181,Input!$A$1:$A$395,0),MATCH('per Dwelling'!$J$2,Input!$A$1:$Z$1,0)))</f>
        <v>15.240155634893323</v>
      </c>
      <c r="K181" s="85">
        <f>IF($D181=2,"NA",INDEX(Input!$A$1:$Z$395,MATCH('per Dwelling'!$A181,Input!$A$1:$A$395,0),MATCH('per Dwelling'!K$2,Input!$A$1:$Z$1,0)))</f>
        <v>73655</v>
      </c>
      <c r="L181" s="86">
        <f>IF($D181=0,"NA",INDEX(Input!$A$1:$Z$395,MATCH('per Dwelling'!$A181,Input!$A$1:$A$395,0),MATCH('per Dwelling'!L$2,Input!$A$1:$Z$1,0)))</f>
        <v>73655</v>
      </c>
      <c r="M181" s="85">
        <f>IF($D181=2,"NA",INDEX(Input!$A$1:$Z$395,MATCH('per Dwelling'!$A181,Input!$A$1:$A$395,0),MATCH('per Dwelling'!M$2,Input!$A$1:$Z$1,0)))</f>
        <v>201.15494935899926</v>
      </c>
      <c r="N181" s="88">
        <f>IF($D181=0,"NA",INDEX(Input!$A$1:$Z$395,MATCH('per Dwelling'!$A181,Input!$A$1:$A$395,0),MATCH('per Dwelling'!$N$2,Input!$A$1:$Z$1,0)))</f>
        <v>206.91270972633663</v>
      </c>
      <c r="O181" s="5"/>
      <c r="P181" s="5"/>
      <c r="Q181" s="5"/>
      <c r="R181" s="5"/>
    </row>
    <row r="182" spans="1:18" ht="16.2" x14ac:dyDescent="0.3">
      <c r="A182" s="73" t="s">
        <v>336</v>
      </c>
      <c r="B182" s="25" t="str">
        <f>INDEX(Input!$B$1:$B$395,MATCH('per Dwelling'!$A182,Input!$A$1:$A$395,0))</f>
        <v>E2002</v>
      </c>
      <c r="C182" s="73" t="str">
        <f>IFERROR(INDEX(Input!$C$1:$C$395,MATCH('per Dwelling'!$A182,Input!$A$1:$A$395,0)),"")</f>
        <v>E06000010</v>
      </c>
      <c r="D182" s="64">
        <f>IFERROR(INDEX(Input!$Z$1:$Z$395,MATCH('per Dwelling'!$A182,Input!$A$1:$A$395,0)),"")</f>
        <v>1</v>
      </c>
      <c r="E182" s="74"/>
      <c r="F182" s="74">
        <f>IFERROR(INDEX(Input!$Y:$Y,MATCH('per Dwelling'!$A182,Input!$A$1:$A$395,0)),"")</f>
        <v>0</v>
      </c>
      <c r="G182" s="100"/>
      <c r="H182" s="73" t="str">
        <f>INDEX(Input!$D$1:$D$395,MATCH('per Dwelling'!$A182,Input!$A$1:$A$395,0))</f>
        <v>Kingston upon Hull</v>
      </c>
      <c r="I182" s="85">
        <f>IF($D182=2,"NA",INDEX(Input!$A$1:$Z$395,MATCH('per Dwelling'!$A182,Input!$A$1:$A$395,0),MATCH('per Dwelling'!I$2,Input!$A$1:$Z$1,0)))</f>
        <v>214.11406229586632</v>
      </c>
      <c r="J182" s="86">
        <f>IF($D182=0,"NA",INDEX(Input!$A$1:$Z$395,MATCH('per Dwelling'!$A182,Input!$A$1:$A$395,0),MATCH('per Dwelling'!$J$2,Input!$A$1:$Z$1,0)))</f>
        <v>228.98178513346176</v>
      </c>
      <c r="K182" s="85">
        <f>IF($D182=2,"NA",INDEX(Input!$A$1:$Z$395,MATCH('per Dwelling'!$A182,Input!$A$1:$A$395,0),MATCH('per Dwelling'!K$2,Input!$A$1:$Z$1,0)))</f>
        <v>122020</v>
      </c>
      <c r="L182" s="86">
        <f>IF($D182=0,"NA",INDEX(Input!$A$1:$Z$395,MATCH('per Dwelling'!$A182,Input!$A$1:$A$395,0),MATCH('per Dwelling'!L$2,Input!$A$1:$Z$1,0)))</f>
        <v>122020</v>
      </c>
      <c r="M182" s="85">
        <f>IF($D182=2,"NA",INDEX(Input!$A$1:$Z$395,MATCH('per Dwelling'!$A182,Input!$A$1:$A$395,0),MATCH('per Dwelling'!M$2,Input!$A$1:$Z$1,0)))</f>
        <v>1754.7456342883652</v>
      </c>
      <c r="N182" s="88">
        <f>IF($D182=0,"NA",INDEX(Input!$A$1:$Z$395,MATCH('per Dwelling'!$A182,Input!$A$1:$A$395,0),MATCH('per Dwelling'!$N$2,Input!$A$1:$Z$1,0)))</f>
        <v>1876.5922400709862</v>
      </c>
      <c r="O182" s="5"/>
      <c r="P182" s="5"/>
      <c r="Q182" s="5"/>
      <c r="R182" s="5"/>
    </row>
    <row r="183" spans="1:18" ht="16.2" x14ac:dyDescent="0.3">
      <c r="A183" s="73" t="s">
        <v>338</v>
      </c>
      <c r="B183" s="25" t="str">
        <f>INDEX(Input!$B$1:$B$395,MATCH('per Dwelling'!$A183,Input!$A$1:$A$395,0))</f>
        <v>E5043</v>
      </c>
      <c r="C183" s="73" t="str">
        <f>IFERROR(INDEX(Input!$C$1:$C$395,MATCH('per Dwelling'!$A183,Input!$A$1:$A$395,0)),"")</f>
        <v>E09000021</v>
      </c>
      <c r="D183" s="64">
        <f>IFERROR(INDEX(Input!$Z$1:$Z$395,MATCH('per Dwelling'!$A183,Input!$A$1:$A$395,0)),"")</f>
        <v>1</v>
      </c>
      <c r="E183" s="74"/>
      <c r="F183" s="74">
        <f>IFERROR(INDEX(Input!$Y:$Y,MATCH('per Dwelling'!$A183,Input!$A$1:$A$395,0)),"")</f>
        <v>0</v>
      </c>
      <c r="G183" s="100"/>
      <c r="H183" s="73" t="str">
        <f>INDEX(Input!$D$1:$D$395,MATCH('per Dwelling'!$A183,Input!$A$1:$A$395,0))</f>
        <v>Kingston upon Thames</v>
      </c>
      <c r="I183" s="85">
        <f>IF($D183=2,"NA",INDEX(Input!$A$1:$Z$395,MATCH('per Dwelling'!$A183,Input!$A$1:$A$395,0),MATCH('per Dwelling'!I$2,Input!$A$1:$Z$1,0)))</f>
        <v>124.55933368050474</v>
      </c>
      <c r="J183" s="86">
        <f>IF($D183=0,"NA",INDEX(Input!$A$1:$Z$395,MATCH('per Dwelling'!$A183,Input!$A$1:$A$395,0),MATCH('per Dwelling'!$J$2,Input!$A$1:$Z$1,0)))</f>
        <v>132.42244313408548</v>
      </c>
      <c r="K183" s="85">
        <f>IF($D183=2,"NA",INDEX(Input!$A$1:$Z$395,MATCH('per Dwelling'!$A183,Input!$A$1:$A$395,0),MATCH('per Dwelling'!K$2,Input!$A$1:$Z$1,0)))</f>
        <v>68182</v>
      </c>
      <c r="L183" s="86">
        <f>IF($D183=0,"NA",INDEX(Input!$A$1:$Z$395,MATCH('per Dwelling'!$A183,Input!$A$1:$A$395,0),MATCH('per Dwelling'!L$2,Input!$A$1:$Z$1,0)))</f>
        <v>68182</v>
      </c>
      <c r="M183" s="85">
        <f>IF($D183=2,"NA",INDEX(Input!$A$1:$Z$395,MATCH('per Dwelling'!$A183,Input!$A$1:$A$395,0),MATCH('per Dwelling'!M$2,Input!$A$1:$Z$1,0)))</f>
        <v>1826.865355673121</v>
      </c>
      <c r="N183" s="88">
        <f>IF($D183=0,"NA",INDEX(Input!$A$1:$Z$395,MATCH('per Dwelling'!$A183,Input!$A$1:$A$395,0),MATCH('per Dwelling'!$N$2,Input!$A$1:$Z$1,0)))</f>
        <v>1942.1906534581778</v>
      </c>
      <c r="O183" s="5"/>
      <c r="P183" s="5"/>
      <c r="Q183" s="5"/>
      <c r="R183" s="5"/>
    </row>
    <row r="184" spans="1:18" ht="16.2" x14ac:dyDescent="0.3">
      <c r="A184" s="73" t="s">
        <v>340</v>
      </c>
      <c r="B184" s="25" t="str">
        <f>INDEX(Input!$B$1:$B$395,MATCH('per Dwelling'!$A184,Input!$A$1:$A$395,0))</f>
        <v>E4703</v>
      </c>
      <c r="C184" s="73" t="str">
        <f>IFERROR(INDEX(Input!$C$1:$C$395,MATCH('per Dwelling'!$A184,Input!$A$1:$A$395,0)),"")</f>
        <v>E08000034</v>
      </c>
      <c r="D184" s="64">
        <f>IFERROR(INDEX(Input!$Z$1:$Z$395,MATCH('per Dwelling'!$A184,Input!$A$1:$A$395,0)),"")</f>
        <v>1</v>
      </c>
      <c r="E184" s="74"/>
      <c r="F184" s="74">
        <f>IFERROR(INDEX(Input!$Y:$Y,MATCH('per Dwelling'!$A184,Input!$A$1:$A$395,0)),"")</f>
        <v>0</v>
      </c>
      <c r="G184" s="100"/>
      <c r="H184" s="73" t="str">
        <f>INDEX(Input!$D$1:$D$395,MATCH('per Dwelling'!$A184,Input!$A$1:$A$395,0))</f>
        <v>Kirklees</v>
      </c>
      <c r="I184" s="85">
        <f>IF($D184=2,"NA",INDEX(Input!$A$1:$Z$395,MATCH('per Dwelling'!$A184,Input!$A$1:$A$395,0),MATCH('per Dwelling'!I$2,Input!$A$1:$Z$1,0)))</f>
        <v>300.36412286133958</v>
      </c>
      <c r="J184" s="86">
        <f>IF($D184=0,"NA",INDEX(Input!$A$1:$Z$395,MATCH('per Dwelling'!$A184,Input!$A$1:$A$395,0),MATCH('per Dwelling'!$J$2,Input!$A$1:$Z$1,0)))</f>
        <v>320.20376135401386</v>
      </c>
      <c r="K184" s="85">
        <f>IF($D184=2,"NA",INDEX(Input!$A$1:$Z$395,MATCH('per Dwelling'!$A184,Input!$A$1:$A$395,0),MATCH('per Dwelling'!K$2,Input!$A$1:$Z$1,0)))</f>
        <v>188251</v>
      </c>
      <c r="L184" s="86">
        <f>IF($D184=0,"NA",INDEX(Input!$A$1:$Z$395,MATCH('per Dwelling'!$A184,Input!$A$1:$A$395,0),MATCH('per Dwelling'!L$2,Input!$A$1:$Z$1,0)))</f>
        <v>188251</v>
      </c>
      <c r="M184" s="85">
        <f>IF($D184=2,"NA",INDEX(Input!$A$1:$Z$395,MATCH('per Dwelling'!$A184,Input!$A$1:$A$395,0),MATCH('per Dwelling'!M$2,Input!$A$1:$Z$1,0)))</f>
        <v>1595.551273891451</v>
      </c>
      <c r="N184" s="88">
        <f>IF($D184=0,"NA",INDEX(Input!$A$1:$Z$395,MATCH('per Dwelling'!$A184,Input!$A$1:$A$395,0),MATCH('per Dwelling'!$N$2,Input!$A$1:$Z$1,0)))</f>
        <v>1700.9405599652266</v>
      </c>
      <c r="O184" s="5"/>
      <c r="P184" s="5"/>
      <c r="Q184" s="5"/>
      <c r="R184" s="5"/>
    </row>
    <row r="185" spans="1:18" ht="16.2" x14ac:dyDescent="0.3">
      <c r="A185" s="73" t="s">
        <v>342</v>
      </c>
      <c r="B185" s="25" t="str">
        <f>INDEX(Input!$B$1:$B$395,MATCH('per Dwelling'!$A185,Input!$A$1:$A$395,0))</f>
        <v>E4301</v>
      </c>
      <c r="C185" s="73" t="str">
        <f>IFERROR(INDEX(Input!$C$1:$C$395,MATCH('per Dwelling'!$A185,Input!$A$1:$A$395,0)),"")</f>
        <v>E08000011</v>
      </c>
      <c r="D185" s="64">
        <f>IFERROR(INDEX(Input!$Z$1:$Z$395,MATCH('per Dwelling'!$A185,Input!$A$1:$A$395,0)),"")</f>
        <v>1</v>
      </c>
      <c r="E185" s="74"/>
      <c r="F185" s="74">
        <f>IFERROR(INDEX(Input!$Y:$Y,MATCH('per Dwelling'!$A185,Input!$A$1:$A$395,0)),"")</f>
        <v>1</v>
      </c>
      <c r="G185" s="100"/>
      <c r="H185" s="73" t="str">
        <f>INDEX(Input!$D$1:$D$395,MATCH('per Dwelling'!$A185,Input!$A$1:$A$395,0))</f>
        <v>Knowsley</v>
      </c>
      <c r="I185" s="85">
        <f>IF($D185=2,"NA",INDEX(Input!$A$1:$Z$395,MATCH('per Dwelling'!$A185,Input!$A$1:$A$395,0),MATCH('per Dwelling'!I$2,Input!$A$1:$Z$1,0)))</f>
        <v>153.24567765031006</v>
      </c>
      <c r="J185" s="86">
        <f>IF($D185=0,"NA",INDEX(Input!$A$1:$Z$395,MATCH('per Dwelling'!$A185,Input!$A$1:$A$395,0),MATCH('per Dwelling'!$J$2,Input!$A$1:$Z$1,0)))</f>
        <v>163.60536055710145</v>
      </c>
      <c r="K185" s="85">
        <f>IF($D185=2,"NA",INDEX(Input!$A$1:$Z$395,MATCH('per Dwelling'!$A185,Input!$A$1:$A$395,0),MATCH('per Dwelling'!K$2,Input!$A$1:$Z$1,0)))</f>
        <v>68208</v>
      </c>
      <c r="L185" s="86">
        <f>IF($D185=0,"NA",INDEX(Input!$A$1:$Z$395,MATCH('per Dwelling'!$A185,Input!$A$1:$A$395,0),MATCH('per Dwelling'!L$2,Input!$A$1:$Z$1,0)))</f>
        <v>68208</v>
      </c>
      <c r="M185" s="85">
        <f>IF($D185=2,"NA",INDEX(Input!$A$1:$Z$395,MATCH('per Dwelling'!$A185,Input!$A$1:$A$395,0),MATCH('per Dwelling'!M$2,Input!$A$1:$Z$1,0)))</f>
        <v>2246.7405238433917</v>
      </c>
      <c r="N185" s="88">
        <f>IF($D185=0,"NA",INDEX(Input!$A$1:$Z$395,MATCH('per Dwelling'!$A185,Input!$A$1:$A$395,0),MATCH('per Dwelling'!$N$2,Input!$A$1:$Z$1,0)))</f>
        <v>2398.6242164716964</v>
      </c>
      <c r="O185" s="5"/>
      <c r="P185" s="5"/>
      <c r="Q185" s="5"/>
      <c r="R185" s="5"/>
    </row>
    <row r="186" spans="1:18" ht="16.2" x14ac:dyDescent="0.3">
      <c r="A186" s="73" t="s">
        <v>344</v>
      </c>
      <c r="B186" s="25" t="str">
        <f>INDEX(Input!$B$1:$B$395,MATCH('per Dwelling'!$A186,Input!$A$1:$A$395,0))</f>
        <v>E5017</v>
      </c>
      <c r="C186" s="73" t="str">
        <f>IFERROR(INDEX(Input!$C$1:$C$395,MATCH('per Dwelling'!$A186,Input!$A$1:$A$395,0)),"")</f>
        <v>E09000022</v>
      </c>
      <c r="D186" s="64">
        <f>IFERROR(INDEX(Input!$Z$1:$Z$395,MATCH('per Dwelling'!$A186,Input!$A$1:$A$395,0)),"")</f>
        <v>1</v>
      </c>
      <c r="E186" s="74"/>
      <c r="F186" s="74">
        <f>IFERROR(INDEX(Input!$Y:$Y,MATCH('per Dwelling'!$A186,Input!$A$1:$A$395,0)),"")</f>
        <v>0</v>
      </c>
      <c r="G186" s="100"/>
      <c r="H186" s="73" t="str">
        <f>INDEX(Input!$D$1:$D$395,MATCH('per Dwelling'!$A186,Input!$A$1:$A$395,0))</f>
        <v>Lambeth</v>
      </c>
      <c r="I186" s="85">
        <f>IF($D186=2,"NA",INDEX(Input!$A$1:$Z$395,MATCH('per Dwelling'!$A186,Input!$A$1:$A$395,0),MATCH('per Dwelling'!I$2,Input!$A$1:$Z$1,0)))</f>
        <v>293.01324015647629</v>
      </c>
      <c r="J186" s="86">
        <f>IF($D186=0,"NA",INDEX(Input!$A$1:$Z$395,MATCH('per Dwelling'!$A186,Input!$A$1:$A$395,0),MATCH('per Dwelling'!$J$2,Input!$A$1:$Z$1,0)))</f>
        <v>311.65222857514175</v>
      </c>
      <c r="K186" s="85">
        <f>IF($D186=2,"NA",INDEX(Input!$A$1:$Z$395,MATCH('per Dwelling'!$A186,Input!$A$1:$A$395,0),MATCH('per Dwelling'!K$2,Input!$A$1:$Z$1,0)))</f>
        <v>144344</v>
      </c>
      <c r="L186" s="86">
        <f>IF($D186=0,"NA",INDEX(Input!$A$1:$Z$395,MATCH('per Dwelling'!$A186,Input!$A$1:$A$395,0),MATCH('per Dwelling'!L$2,Input!$A$1:$Z$1,0)))</f>
        <v>144344</v>
      </c>
      <c r="M186" s="85">
        <f>IF($D186=2,"NA",INDEX(Input!$A$1:$Z$395,MATCH('per Dwelling'!$A186,Input!$A$1:$A$395,0),MATCH('per Dwelling'!M$2,Input!$A$1:$Z$1,0)))</f>
        <v>2029.9648073801216</v>
      </c>
      <c r="N186" s="88">
        <f>IF($D186=0,"NA",INDEX(Input!$A$1:$Z$395,MATCH('per Dwelling'!$A186,Input!$A$1:$A$395,0),MATCH('per Dwelling'!$N$2,Input!$A$1:$Z$1,0)))</f>
        <v>2159.0937522525478</v>
      </c>
      <c r="O186" s="5"/>
      <c r="P186" s="5"/>
      <c r="Q186" s="5"/>
      <c r="R186" s="5"/>
    </row>
    <row r="187" spans="1:18" ht="16.2" x14ac:dyDescent="0.3">
      <c r="A187" s="73" t="s">
        <v>346</v>
      </c>
      <c r="B187" s="25" t="str">
        <f>INDEX(Input!$B$1:$B$395,MATCH('per Dwelling'!$A187,Input!$A$1:$A$395,0))</f>
        <v>E2321</v>
      </c>
      <c r="C187" s="73" t="str">
        <f>IFERROR(INDEX(Input!$C$1:$C$395,MATCH('per Dwelling'!$A187,Input!$A$1:$A$395,0)),"")</f>
        <v>E10000017</v>
      </c>
      <c r="D187" s="64">
        <f>IFERROR(INDEX(Input!$Z$1:$Z$395,MATCH('per Dwelling'!$A187,Input!$A$1:$A$395,0)),"")</f>
        <v>1</v>
      </c>
      <c r="E187" s="74"/>
      <c r="F187" s="74">
        <f>IFERROR(INDEX(Input!$Y:$Y,MATCH('per Dwelling'!$A187,Input!$A$1:$A$395,0)),"")</f>
        <v>0</v>
      </c>
      <c r="G187" s="100"/>
      <c r="H187" s="73" t="str">
        <f>INDEX(Input!$D$1:$D$395,MATCH('per Dwelling'!$A187,Input!$A$1:$A$395,0))</f>
        <v>Lancashire</v>
      </c>
      <c r="I187" s="85">
        <f>IF($D187=2,"NA",INDEX(Input!$A$1:$Z$395,MATCH('per Dwelling'!$A187,Input!$A$1:$A$395,0),MATCH('per Dwelling'!I$2,Input!$A$1:$Z$1,0)))</f>
        <v>785.64575123009138</v>
      </c>
      <c r="J187" s="86">
        <f>IF($D187=0,"NA",INDEX(Input!$A$1:$Z$395,MATCH('per Dwelling'!$A187,Input!$A$1:$A$395,0),MATCH('per Dwelling'!$J$2,Input!$A$1:$Z$1,0)))</f>
        <v>843.25979805927454</v>
      </c>
      <c r="K187" s="85">
        <f>IF($D187=2,"NA",INDEX(Input!$A$1:$Z$395,MATCH('per Dwelling'!$A187,Input!$A$1:$A$395,0),MATCH('per Dwelling'!K$2,Input!$A$1:$Z$1,0)))</f>
        <v>550858</v>
      </c>
      <c r="L187" s="86">
        <f>IF($D187=0,"NA",INDEX(Input!$A$1:$Z$395,MATCH('per Dwelling'!$A187,Input!$A$1:$A$395,0),MATCH('per Dwelling'!L$2,Input!$A$1:$Z$1,0)))</f>
        <v>550858</v>
      </c>
      <c r="M187" s="85">
        <f>IF($D187=2,"NA",INDEX(Input!$A$1:$Z$395,MATCH('per Dwelling'!$A187,Input!$A$1:$A$395,0),MATCH('per Dwelling'!M$2,Input!$A$1:$Z$1,0)))</f>
        <v>1426.2219142321458</v>
      </c>
      <c r="N187" s="88">
        <f>IF($D187=0,"NA",INDEX(Input!$A$1:$Z$395,MATCH('per Dwelling'!$A187,Input!$A$1:$A$395,0),MATCH('per Dwelling'!$N$2,Input!$A$1:$Z$1,0)))</f>
        <v>1530.811566790851</v>
      </c>
      <c r="O187" s="5"/>
      <c r="P187" s="5"/>
      <c r="Q187" s="5"/>
      <c r="R187" s="5"/>
    </row>
    <row r="188" spans="1:18" ht="16.2" x14ac:dyDescent="0.3">
      <c r="A188" s="73" t="s">
        <v>348</v>
      </c>
      <c r="B188" s="25" t="str">
        <f>INDEX(Input!$B$1:$B$395,MATCH('per Dwelling'!$A188,Input!$A$1:$A$395,0))</f>
        <v>E6123</v>
      </c>
      <c r="C188" s="73" t="str">
        <f>IFERROR(INDEX(Input!$C$1:$C$395,MATCH('per Dwelling'!$A188,Input!$A$1:$A$395,0)),"")</f>
        <v>E31000023</v>
      </c>
      <c r="D188" s="64">
        <f>IFERROR(INDEX(Input!$Z$1:$Z$395,MATCH('per Dwelling'!$A188,Input!$A$1:$A$395,0)),"")</f>
        <v>1</v>
      </c>
      <c r="E188" s="74"/>
      <c r="F188" s="74">
        <f>IFERROR(INDEX(Input!$Y:$Y,MATCH('per Dwelling'!$A188,Input!$A$1:$A$395,0)),"")</f>
        <v>0</v>
      </c>
      <c r="G188" s="100"/>
      <c r="H188" s="73" t="str">
        <f>INDEX(Input!$D$1:$D$395,MATCH('per Dwelling'!$A188,Input!$A$1:$A$395,0))</f>
        <v>Lancashire Fire</v>
      </c>
      <c r="I188" s="85">
        <f>IF($D188=2,"NA",INDEX(Input!$A$1:$Z$395,MATCH('per Dwelling'!$A188,Input!$A$1:$A$395,0),MATCH('per Dwelling'!I$2,Input!$A$1:$Z$1,0)))</f>
        <v>54.760809411748816</v>
      </c>
      <c r="J188" s="86">
        <f>IF($D188=0,"NA",INDEX(Input!$A$1:$Z$395,MATCH('per Dwelling'!$A188,Input!$A$1:$A$395,0),MATCH('per Dwelling'!$J$2,Input!$A$1:$Z$1,0)))</f>
        <v>56.394044781546086</v>
      </c>
      <c r="K188" s="85">
        <f>IF($D188=2,"NA",INDEX(Input!$A$1:$Z$395,MATCH('per Dwelling'!$A188,Input!$A$1:$A$395,0),MATCH('per Dwelling'!K$2,Input!$A$1:$Z$1,0)))</f>
        <v>684135</v>
      </c>
      <c r="L188" s="86">
        <f>IF($D188=0,"NA",INDEX(Input!$A$1:$Z$395,MATCH('per Dwelling'!$A188,Input!$A$1:$A$395,0),MATCH('per Dwelling'!L$2,Input!$A$1:$Z$1,0)))</f>
        <v>684135</v>
      </c>
      <c r="M188" s="85">
        <f>IF($D188=2,"NA",INDEX(Input!$A$1:$Z$395,MATCH('per Dwelling'!$A188,Input!$A$1:$A$395,0),MATCH('per Dwelling'!M$2,Input!$A$1:$Z$1,0)))</f>
        <v>80.043864751472768</v>
      </c>
      <c r="N188" s="88">
        <f>IF($D188=0,"NA",INDEX(Input!$A$1:$Z$395,MATCH('per Dwelling'!$A188,Input!$A$1:$A$395,0),MATCH('per Dwelling'!$N$2,Input!$A$1:$Z$1,0)))</f>
        <v>82.431164582350107</v>
      </c>
      <c r="O188" s="5"/>
      <c r="P188" s="5"/>
      <c r="Q188" s="5"/>
      <c r="R188" s="5"/>
    </row>
    <row r="189" spans="1:18" ht="16.2" x14ac:dyDescent="0.3">
      <c r="A189" s="73" t="s">
        <v>350</v>
      </c>
      <c r="B189" s="25" t="str">
        <f>INDEX(Input!$B$1:$B$395,MATCH('per Dwelling'!$A189,Input!$A$1:$A$395,0))</f>
        <v>E2337</v>
      </c>
      <c r="C189" s="73" t="str">
        <f>IFERROR(INDEX(Input!$C$1:$C$395,MATCH('per Dwelling'!$A189,Input!$A$1:$A$395,0)),"")</f>
        <v>E07000121</v>
      </c>
      <c r="D189" s="64">
        <f>IFERROR(INDEX(Input!$Z$1:$Z$395,MATCH('per Dwelling'!$A189,Input!$A$1:$A$395,0)),"")</f>
        <v>1</v>
      </c>
      <c r="E189" s="74"/>
      <c r="F189" s="74">
        <f>IFERROR(INDEX(Input!$Y:$Y,MATCH('per Dwelling'!$A189,Input!$A$1:$A$395,0)),"")</f>
        <v>0</v>
      </c>
      <c r="G189" s="100"/>
      <c r="H189" s="73" t="str">
        <f>INDEX(Input!$D$1:$D$395,MATCH('per Dwelling'!$A189,Input!$A$1:$A$395,0))</f>
        <v>Lancaster</v>
      </c>
      <c r="I189" s="85">
        <f>IF($D189=2,"NA",INDEX(Input!$A$1:$Z$395,MATCH('per Dwelling'!$A189,Input!$A$1:$A$395,0),MATCH('per Dwelling'!I$2,Input!$A$1:$Z$1,0)))</f>
        <v>17.095816141300556</v>
      </c>
      <c r="J189" s="86">
        <f>IF($D189=0,"NA",INDEX(Input!$A$1:$Z$395,MATCH('per Dwelling'!$A189,Input!$A$1:$A$395,0),MATCH('per Dwelling'!$J$2,Input!$A$1:$Z$1,0)))</f>
        <v>17.450283682292028</v>
      </c>
      <c r="K189" s="85">
        <f>IF($D189=2,"NA",INDEX(Input!$A$1:$Z$395,MATCH('per Dwelling'!$A189,Input!$A$1:$A$395,0),MATCH('per Dwelling'!K$2,Input!$A$1:$Z$1,0)))</f>
        <v>64945</v>
      </c>
      <c r="L189" s="86">
        <f>IF($D189=0,"NA",INDEX(Input!$A$1:$Z$395,MATCH('per Dwelling'!$A189,Input!$A$1:$A$395,0),MATCH('per Dwelling'!L$2,Input!$A$1:$Z$1,0)))</f>
        <v>64945</v>
      </c>
      <c r="M189" s="85">
        <f>IF($D189=2,"NA",INDEX(Input!$A$1:$Z$395,MATCH('per Dwelling'!$A189,Input!$A$1:$A$395,0),MATCH('per Dwelling'!M$2,Input!$A$1:$Z$1,0)))</f>
        <v>263.23529357611142</v>
      </c>
      <c r="N189" s="88">
        <f>IF($D189=0,"NA",INDEX(Input!$A$1:$Z$395,MATCH('per Dwelling'!$A189,Input!$A$1:$A$395,0),MATCH('per Dwelling'!$N$2,Input!$A$1:$Z$1,0)))</f>
        <v>268.69325863872552</v>
      </c>
      <c r="O189" s="5"/>
      <c r="P189" s="5"/>
      <c r="Q189" s="5"/>
      <c r="R189" s="5"/>
    </row>
    <row r="190" spans="1:18" ht="16.2" x14ac:dyDescent="0.3">
      <c r="A190" s="73" t="s">
        <v>352</v>
      </c>
      <c r="B190" s="25" t="str">
        <f>INDEX(Input!$B$1:$B$395,MATCH('per Dwelling'!$A190,Input!$A$1:$A$395,0))</f>
        <v>E4704</v>
      </c>
      <c r="C190" s="73" t="str">
        <f>IFERROR(INDEX(Input!$C$1:$C$395,MATCH('per Dwelling'!$A190,Input!$A$1:$A$395,0)),"")</f>
        <v>E08000035</v>
      </c>
      <c r="D190" s="64">
        <f>IFERROR(INDEX(Input!$Z$1:$Z$395,MATCH('per Dwelling'!$A190,Input!$A$1:$A$395,0)),"")</f>
        <v>1</v>
      </c>
      <c r="E190" s="74"/>
      <c r="F190" s="74">
        <f>IFERROR(INDEX(Input!$Y:$Y,MATCH('per Dwelling'!$A190,Input!$A$1:$A$395,0)),"")</f>
        <v>0</v>
      </c>
      <c r="G190" s="100"/>
      <c r="H190" s="73" t="str">
        <f>INDEX(Input!$D$1:$D$395,MATCH('per Dwelling'!$A190,Input!$A$1:$A$395,0))</f>
        <v>Leeds</v>
      </c>
      <c r="I190" s="85">
        <f>IF($D190=2,"NA",INDEX(Input!$A$1:$Z$395,MATCH('per Dwelling'!$A190,Input!$A$1:$A$395,0),MATCH('per Dwelling'!I$2,Input!$A$1:$Z$1,0)))</f>
        <v>553.87408520874976</v>
      </c>
      <c r="J190" s="86">
        <f>IF($D190=0,"NA",INDEX(Input!$A$1:$Z$395,MATCH('per Dwelling'!$A190,Input!$A$1:$A$395,0),MATCH('per Dwelling'!$J$2,Input!$A$1:$Z$1,0)))</f>
        <v>588.90862536579425</v>
      </c>
      <c r="K190" s="85">
        <f>IF($D190=2,"NA",INDEX(Input!$A$1:$Z$395,MATCH('per Dwelling'!$A190,Input!$A$1:$A$395,0),MATCH('per Dwelling'!K$2,Input!$A$1:$Z$1,0)))</f>
        <v>356090</v>
      </c>
      <c r="L190" s="86">
        <f>IF($D190=0,"NA",INDEX(Input!$A$1:$Z$395,MATCH('per Dwelling'!$A190,Input!$A$1:$A$395,0),MATCH('per Dwelling'!L$2,Input!$A$1:$Z$1,0)))</f>
        <v>356090</v>
      </c>
      <c r="M190" s="85">
        <f>IF($D190=2,"NA",INDEX(Input!$A$1:$Z$395,MATCH('per Dwelling'!$A190,Input!$A$1:$A$395,0),MATCH('per Dwelling'!M$2,Input!$A$1:$Z$1,0)))</f>
        <v>1555.4328546399779</v>
      </c>
      <c r="N190" s="88">
        <f>IF($D190=0,"NA",INDEX(Input!$A$1:$Z$395,MATCH('per Dwelling'!$A190,Input!$A$1:$A$395,0),MATCH('per Dwelling'!$N$2,Input!$A$1:$Z$1,0)))</f>
        <v>1653.819611238154</v>
      </c>
      <c r="O190" s="5"/>
      <c r="P190" s="5"/>
      <c r="Q190" s="5"/>
      <c r="R190" s="5"/>
    </row>
    <row r="191" spans="1:18" ht="16.2" x14ac:dyDescent="0.3">
      <c r="A191" s="73" t="s">
        <v>354</v>
      </c>
      <c r="B191" s="25" t="str">
        <f>INDEX(Input!$B$1:$B$395,MATCH('per Dwelling'!$A191,Input!$A$1:$A$395,0))</f>
        <v>E2401</v>
      </c>
      <c r="C191" s="73" t="str">
        <f>IFERROR(INDEX(Input!$C$1:$C$395,MATCH('per Dwelling'!$A191,Input!$A$1:$A$395,0)),"")</f>
        <v>E06000016</v>
      </c>
      <c r="D191" s="64">
        <f>IFERROR(INDEX(Input!$Z$1:$Z$395,MATCH('per Dwelling'!$A191,Input!$A$1:$A$395,0)),"")</f>
        <v>1</v>
      </c>
      <c r="E191" s="74"/>
      <c r="F191" s="74">
        <f>IFERROR(INDEX(Input!$Y:$Y,MATCH('per Dwelling'!$A191,Input!$A$1:$A$395,0)),"")</f>
        <v>0</v>
      </c>
      <c r="G191" s="100"/>
      <c r="H191" s="73" t="str">
        <f>INDEX(Input!$D$1:$D$395,MATCH('per Dwelling'!$A191,Input!$A$1:$A$395,0))</f>
        <v>Leicester</v>
      </c>
      <c r="I191" s="85">
        <f>IF($D191=2,"NA",INDEX(Input!$A$1:$Z$395,MATCH('per Dwelling'!$A191,Input!$A$1:$A$395,0),MATCH('per Dwelling'!I$2,Input!$A$1:$Z$1,0)))</f>
        <v>272.6402888105618</v>
      </c>
      <c r="J191" s="86">
        <f>IF($D191=0,"NA",INDEX(Input!$A$1:$Z$395,MATCH('per Dwelling'!$A191,Input!$A$1:$A$395,0),MATCH('per Dwelling'!$J$2,Input!$A$1:$Z$1,0)))</f>
        <v>289.95361606681666</v>
      </c>
      <c r="K191" s="85">
        <f>IF($D191=2,"NA",INDEX(Input!$A$1:$Z$395,MATCH('per Dwelling'!$A191,Input!$A$1:$A$395,0),MATCH('per Dwelling'!K$2,Input!$A$1:$Z$1,0)))</f>
        <v>139711</v>
      </c>
      <c r="L191" s="86">
        <f>IF($D191=0,"NA",INDEX(Input!$A$1:$Z$395,MATCH('per Dwelling'!$A191,Input!$A$1:$A$395,0),MATCH('per Dwelling'!L$2,Input!$A$1:$Z$1,0)))</f>
        <v>139711</v>
      </c>
      <c r="M191" s="85">
        <f>IF($D191=2,"NA",INDEX(Input!$A$1:$Z$395,MATCH('per Dwelling'!$A191,Input!$A$1:$A$395,0),MATCH('per Dwelling'!M$2,Input!$A$1:$Z$1,0)))</f>
        <v>1951.4590033036895</v>
      </c>
      <c r="N191" s="88">
        <f>IF($D191=0,"NA",INDEX(Input!$A$1:$Z$395,MATCH('per Dwelling'!$A191,Input!$A$1:$A$395,0),MATCH('per Dwelling'!$N$2,Input!$A$1:$Z$1,0)))</f>
        <v>2075.3814378740162</v>
      </c>
      <c r="O191" s="5"/>
      <c r="P191" s="5"/>
      <c r="Q191" s="5"/>
      <c r="R191" s="5"/>
    </row>
    <row r="192" spans="1:18" ht="16.2" x14ac:dyDescent="0.3">
      <c r="A192" s="73" t="s">
        <v>356</v>
      </c>
      <c r="B192" s="25" t="str">
        <f>INDEX(Input!$B$1:$B$395,MATCH('per Dwelling'!$A192,Input!$A$1:$A$395,0))</f>
        <v>E2421</v>
      </c>
      <c r="C192" s="73" t="str">
        <f>IFERROR(INDEX(Input!$C$1:$C$395,MATCH('per Dwelling'!$A192,Input!$A$1:$A$395,0)),"")</f>
        <v>E10000018</v>
      </c>
      <c r="D192" s="64">
        <f>IFERROR(INDEX(Input!$Z$1:$Z$395,MATCH('per Dwelling'!$A192,Input!$A$1:$A$395,0)),"")</f>
        <v>1</v>
      </c>
      <c r="E192" s="74"/>
      <c r="F192" s="74">
        <f>IFERROR(INDEX(Input!$Y:$Y,MATCH('per Dwelling'!$A192,Input!$A$1:$A$395,0)),"")</f>
        <v>0</v>
      </c>
      <c r="G192" s="100"/>
      <c r="H192" s="73" t="str">
        <f>INDEX(Input!$D$1:$D$395,MATCH('per Dwelling'!$A192,Input!$A$1:$A$395,0))</f>
        <v>Leicestershire</v>
      </c>
      <c r="I192" s="85">
        <f>IF($D192=2,"NA",INDEX(Input!$A$1:$Z$395,MATCH('per Dwelling'!$A192,Input!$A$1:$A$395,0),MATCH('per Dwelling'!I$2,Input!$A$1:$Z$1,0)))</f>
        <v>389.53018421061205</v>
      </c>
      <c r="J192" s="86">
        <f>IF($D192=0,"NA",INDEX(Input!$A$1:$Z$395,MATCH('per Dwelling'!$A192,Input!$A$1:$A$395,0),MATCH('per Dwelling'!$J$2,Input!$A$1:$Z$1,0)))</f>
        <v>418.41698088945185</v>
      </c>
      <c r="K192" s="85">
        <f>IF($D192=2,"NA",INDEX(Input!$A$1:$Z$395,MATCH('per Dwelling'!$A192,Input!$A$1:$A$395,0),MATCH('per Dwelling'!K$2,Input!$A$1:$Z$1,0)))</f>
        <v>301128</v>
      </c>
      <c r="L192" s="86">
        <f>IF($D192=0,"NA",INDEX(Input!$A$1:$Z$395,MATCH('per Dwelling'!$A192,Input!$A$1:$A$395,0),MATCH('per Dwelling'!L$2,Input!$A$1:$Z$1,0)))</f>
        <v>301128</v>
      </c>
      <c r="M192" s="85">
        <f>IF($D192=2,"NA",INDEX(Input!$A$1:$Z$395,MATCH('per Dwelling'!$A192,Input!$A$1:$A$395,0),MATCH('per Dwelling'!M$2,Input!$A$1:$Z$1,0)))</f>
        <v>1293.5701237035814</v>
      </c>
      <c r="N192" s="88">
        <f>IF($D192=0,"NA",INDEX(Input!$A$1:$Z$395,MATCH('per Dwelling'!$A192,Input!$A$1:$A$395,0),MATCH('per Dwelling'!$N$2,Input!$A$1:$Z$1,0)))</f>
        <v>1389.4987543152808</v>
      </c>
      <c r="O192" s="5"/>
      <c r="P192" s="5"/>
      <c r="Q192" s="5"/>
      <c r="R192" s="5"/>
    </row>
    <row r="193" spans="1:18" ht="16.2" x14ac:dyDescent="0.3">
      <c r="A193" s="73" t="s">
        <v>358</v>
      </c>
      <c r="B193" s="25" t="str">
        <f>INDEX(Input!$B$1:$B$395,MATCH('per Dwelling'!$A193,Input!$A$1:$A$395,0))</f>
        <v>E6124</v>
      </c>
      <c r="C193" s="73" t="str">
        <f>IFERROR(INDEX(Input!$C$1:$C$395,MATCH('per Dwelling'!$A193,Input!$A$1:$A$395,0)),"")</f>
        <v>E31000024</v>
      </c>
      <c r="D193" s="64">
        <f>IFERROR(INDEX(Input!$Z$1:$Z$395,MATCH('per Dwelling'!$A193,Input!$A$1:$A$395,0)),"")</f>
        <v>1</v>
      </c>
      <c r="E193" s="74"/>
      <c r="F193" s="74">
        <f>IFERROR(INDEX(Input!$Y:$Y,MATCH('per Dwelling'!$A193,Input!$A$1:$A$395,0)),"")</f>
        <v>0</v>
      </c>
      <c r="G193" s="100"/>
      <c r="H193" s="73" t="str">
        <f>INDEX(Input!$D$1:$D$395,MATCH('per Dwelling'!$A193,Input!$A$1:$A$395,0))</f>
        <v>Leicestershire Fire</v>
      </c>
      <c r="I193" s="85">
        <f>IF($D193=2,"NA",INDEX(Input!$A$1:$Z$395,MATCH('per Dwelling'!$A193,Input!$A$1:$A$395,0),MATCH('per Dwelling'!I$2,Input!$A$1:$Z$1,0)))</f>
        <v>34.913600657391427</v>
      </c>
      <c r="J193" s="86">
        <f>IF($D193=0,"NA",INDEX(Input!$A$1:$Z$395,MATCH('per Dwelling'!$A193,Input!$A$1:$A$395,0),MATCH('per Dwelling'!$J$2,Input!$A$1:$Z$1,0)))</f>
        <v>36.119383980496465</v>
      </c>
      <c r="K193" s="85">
        <f>IF($D193=2,"NA",INDEX(Input!$A$1:$Z$395,MATCH('per Dwelling'!$A193,Input!$A$1:$A$395,0),MATCH('per Dwelling'!K$2,Input!$A$1:$Z$1,0)))</f>
        <v>458362</v>
      </c>
      <c r="L193" s="86">
        <f>IF($D193=0,"NA",INDEX(Input!$A$1:$Z$395,MATCH('per Dwelling'!$A193,Input!$A$1:$A$395,0),MATCH('per Dwelling'!L$2,Input!$A$1:$Z$1,0)))</f>
        <v>458362</v>
      </c>
      <c r="M193" s="85">
        <f>IF($D193=2,"NA",INDEX(Input!$A$1:$Z$395,MATCH('per Dwelling'!$A193,Input!$A$1:$A$395,0),MATCH('per Dwelling'!M$2,Input!$A$1:$Z$1,0)))</f>
        <v>76.170364596959232</v>
      </c>
      <c r="N193" s="88">
        <f>IF($D193=0,"NA",INDEX(Input!$A$1:$Z$395,MATCH('per Dwelling'!$A193,Input!$A$1:$A$395,0),MATCH('per Dwelling'!$N$2,Input!$A$1:$Z$1,0)))</f>
        <v>78.801000040353401</v>
      </c>
      <c r="O193" s="5"/>
      <c r="P193" s="5"/>
      <c r="Q193" s="5"/>
      <c r="R193" s="5"/>
    </row>
    <row r="194" spans="1:18" ht="16.2" x14ac:dyDescent="0.3">
      <c r="A194" s="73" t="s">
        <v>360</v>
      </c>
      <c r="B194" s="25" t="str">
        <f>INDEX(Input!$B$1:$B$395,MATCH('per Dwelling'!$A194,Input!$A$1:$A$395,0))</f>
        <v>E1435</v>
      </c>
      <c r="C194" s="73" t="str">
        <f>IFERROR(INDEX(Input!$C$1:$C$395,MATCH('per Dwelling'!$A194,Input!$A$1:$A$395,0)),"")</f>
        <v>E07000063</v>
      </c>
      <c r="D194" s="64">
        <f>IFERROR(INDEX(Input!$Z$1:$Z$395,MATCH('per Dwelling'!$A194,Input!$A$1:$A$395,0)),"")</f>
        <v>1</v>
      </c>
      <c r="E194" s="74"/>
      <c r="F194" s="74">
        <f>IFERROR(INDEX(Input!$Y:$Y,MATCH('per Dwelling'!$A194,Input!$A$1:$A$395,0)),"")</f>
        <v>0</v>
      </c>
      <c r="G194" s="100"/>
      <c r="H194" s="73" t="str">
        <f>INDEX(Input!$D$1:$D$395,MATCH('per Dwelling'!$A194,Input!$A$1:$A$395,0))</f>
        <v>Lewes</v>
      </c>
      <c r="I194" s="85">
        <f>IF($D194=2,"NA",INDEX(Input!$A$1:$Z$395,MATCH('per Dwelling'!$A194,Input!$A$1:$A$395,0),MATCH('per Dwelling'!I$2,Input!$A$1:$Z$1,0)))</f>
        <v>10.254800826528941</v>
      </c>
      <c r="J194" s="86">
        <f>IF($D194=0,"NA",INDEX(Input!$A$1:$Z$395,MATCH('per Dwelling'!$A194,Input!$A$1:$A$395,0),MATCH('per Dwelling'!$J$2,Input!$A$1:$Z$1,0)))</f>
        <v>10.570580587602194</v>
      </c>
      <c r="K194" s="85">
        <f>IF($D194=2,"NA",INDEX(Input!$A$1:$Z$395,MATCH('per Dwelling'!$A194,Input!$A$1:$A$395,0),MATCH('per Dwelling'!K$2,Input!$A$1:$Z$1,0)))</f>
        <v>45255</v>
      </c>
      <c r="L194" s="86">
        <f>IF($D194=0,"NA",INDEX(Input!$A$1:$Z$395,MATCH('per Dwelling'!$A194,Input!$A$1:$A$395,0),MATCH('per Dwelling'!L$2,Input!$A$1:$Z$1,0)))</f>
        <v>45255</v>
      </c>
      <c r="M194" s="85">
        <f>IF($D194=2,"NA",INDEX(Input!$A$1:$Z$395,MATCH('per Dwelling'!$A194,Input!$A$1:$A$395,0),MATCH('per Dwelling'!M$2,Input!$A$1:$Z$1,0)))</f>
        <v>226.60039391291437</v>
      </c>
      <c r="N194" s="88">
        <f>IF($D194=0,"NA",INDEX(Input!$A$1:$Z$395,MATCH('per Dwelling'!$A194,Input!$A$1:$A$395,0),MATCH('per Dwelling'!$N$2,Input!$A$1:$Z$1,0)))</f>
        <v>233.57818114246371</v>
      </c>
      <c r="O194" s="5"/>
      <c r="P194" s="5"/>
      <c r="Q194" s="5"/>
      <c r="R194" s="5"/>
    </row>
    <row r="195" spans="1:18" ht="16.2" x14ac:dyDescent="0.3">
      <c r="A195" s="73" t="s">
        <v>362</v>
      </c>
      <c r="B195" s="25" t="str">
        <f>INDEX(Input!$B$1:$B$395,MATCH('per Dwelling'!$A195,Input!$A$1:$A$395,0))</f>
        <v>E5018</v>
      </c>
      <c r="C195" s="73" t="str">
        <f>IFERROR(INDEX(Input!$C$1:$C$395,MATCH('per Dwelling'!$A195,Input!$A$1:$A$395,0)),"")</f>
        <v>E09000023</v>
      </c>
      <c r="D195" s="64">
        <f>IFERROR(INDEX(Input!$Z$1:$Z$395,MATCH('per Dwelling'!$A195,Input!$A$1:$A$395,0)),"")</f>
        <v>1</v>
      </c>
      <c r="E195" s="74"/>
      <c r="F195" s="74">
        <f>IFERROR(INDEX(Input!$Y:$Y,MATCH('per Dwelling'!$A195,Input!$A$1:$A$395,0)),"")</f>
        <v>0</v>
      </c>
      <c r="G195" s="100"/>
      <c r="H195" s="73" t="str">
        <f>INDEX(Input!$D$1:$D$395,MATCH('per Dwelling'!$A195,Input!$A$1:$A$395,0))</f>
        <v>Lewisham</v>
      </c>
      <c r="I195" s="85">
        <f>IF($D195=2,"NA",INDEX(Input!$A$1:$Z$395,MATCH('per Dwelling'!$A195,Input!$A$1:$A$395,0),MATCH('per Dwelling'!I$2,Input!$A$1:$Z$1,0)))</f>
        <v>259.30453463699132</v>
      </c>
      <c r="J195" s="86">
        <f>IF($D195=0,"NA",INDEX(Input!$A$1:$Z$395,MATCH('per Dwelling'!$A195,Input!$A$1:$A$395,0),MATCH('per Dwelling'!$J$2,Input!$A$1:$Z$1,0)))</f>
        <v>276.94958050371184</v>
      </c>
      <c r="K195" s="85">
        <f>IF($D195=2,"NA",INDEX(Input!$A$1:$Z$395,MATCH('per Dwelling'!$A195,Input!$A$1:$A$395,0),MATCH('per Dwelling'!K$2,Input!$A$1:$Z$1,0)))</f>
        <v>129361</v>
      </c>
      <c r="L195" s="86">
        <f>IF($D195=0,"NA",INDEX(Input!$A$1:$Z$395,MATCH('per Dwelling'!$A195,Input!$A$1:$A$395,0),MATCH('per Dwelling'!L$2,Input!$A$1:$Z$1,0)))</f>
        <v>129361</v>
      </c>
      <c r="M195" s="85">
        <f>IF($D195=2,"NA",INDEX(Input!$A$1:$Z$395,MATCH('per Dwelling'!$A195,Input!$A$1:$A$395,0),MATCH('per Dwelling'!M$2,Input!$A$1:$Z$1,0)))</f>
        <v>2004.5031704840817</v>
      </c>
      <c r="N195" s="88">
        <f>IF($D195=0,"NA",INDEX(Input!$A$1:$Z$395,MATCH('per Dwelling'!$A195,Input!$A$1:$A$395,0),MATCH('per Dwelling'!$N$2,Input!$A$1:$Z$1,0)))</f>
        <v>2140.9047588045223</v>
      </c>
      <c r="O195" s="5"/>
      <c r="P195" s="5"/>
      <c r="Q195" s="5"/>
      <c r="R195" s="5"/>
    </row>
    <row r="196" spans="1:18" ht="16.2" x14ac:dyDescent="0.3">
      <c r="A196" s="73" t="s">
        <v>364</v>
      </c>
      <c r="B196" s="25" t="str">
        <f>INDEX(Input!$B$1:$B$395,MATCH('per Dwelling'!$A196,Input!$A$1:$A$395,0))</f>
        <v>E3433</v>
      </c>
      <c r="C196" s="73" t="str">
        <f>IFERROR(INDEX(Input!$C$1:$C$395,MATCH('per Dwelling'!$A196,Input!$A$1:$A$395,0)),"")</f>
        <v>E07000194</v>
      </c>
      <c r="D196" s="64">
        <f>IFERROR(INDEX(Input!$Z$1:$Z$395,MATCH('per Dwelling'!$A196,Input!$A$1:$A$395,0)),"")</f>
        <v>1</v>
      </c>
      <c r="E196" s="74"/>
      <c r="F196" s="74">
        <f>IFERROR(INDEX(Input!$Y:$Y,MATCH('per Dwelling'!$A196,Input!$A$1:$A$395,0)),"")</f>
        <v>0</v>
      </c>
      <c r="G196" s="100"/>
      <c r="H196" s="73" t="str">
        <f>INDEX(Input!$D$1:$D$395,MATCH('per Dwelling'!$A196,Input!$A$1:$A$395,0))</f>
        <v>Lichfield</v>
      </c>
      <c r="I196" s="85">
        <f>IF($D196=2,"NA",INDEX(Input!$A$1:$Z$395,MATCH('per Dwelling'!$A196,Input!$A$1:$A$395,0),MATCH('per Dwelling'!I$2,Input!$A$1:$Z$1,0)))</f>
        <v>10.083541100333539</v>
      </c>
      <c r="J196" s="86">
        <f>IF($D196=0,"NA",INDEX(Input!$A$1:$Z$395,MATCH('per Dwelling'!$A196,Input!$A$1:$A$395,0),MATCH('per Dwelling'!$J$2,Input!$A$1:$Z$1,0)))</f>
        <v>10.898117772723813</v>
      </c>
      <c r="K196" s="85">
        <f>IF($D196=2,"NA",INDEX(Input!$A$1:$Z$395,MATCH('per Dwelling'!$A196,Input!$A$1:$A$395,0),MATCH('per Dwelling'!K$2,Input!$A$1:$Z$1,0)))</f>
        <v>45967</v>
      </c>
      <c r="L196" s="86">
        <f>IF($D196=0,"NA",INDEX(Input!$A$1:$Z$395,MATCH('per Dwelling'!$A196,Input!$A$1:$A$395,0),MATCH('per Dwelling'!L$2,Input!$A$1:$Z$1,0)))</f>
        <v>45967</v>
      </c>
      <c r="M196" s="85">
        <f>IF($D196=2,"NA",INDEX(Input!$A$1:$Z$395,MATCH('per Dwelling'!$A196,Input!$A$1:$A$395,0),MATCH('per Dwelling'!M$2,Input!$A$1:$Z$1,0)))</f>
        <v>219.36478561432202</v>
      </c>
      <c r="N196" s="88">
        <f>IF($D196=0,"NA",INDEX(Input!$A$1:$Z$395,MATCH('per Dwelling'!$A196,Input!$A$1:$A$395,0),MATCH('per Dwelling'!$N$2,Input!$A$1:$Z$1,0)))</f>
        <v>237.08568696507956</v>
      </c>
      <c r="O196" s="5"/>
      <c r="P196" s="5"/>
      <c r="Q196" s="5"/>
      <c r="R196" s="5"/>
    </row>
    <row r="197" spans="1:18" ht="16.2" x14ac:dyDescent="0.3">
      <c r="A197" s="73" t="s">
        <v>366</v>
      </c>
      <c r="B197" s="25" t="str">
        <f>INDEX(Input!$B$1:$B$395,MATCH('per Dwelling'!$A197,Input!$A$1:$A$395,0))</f>
        <v>E2533</v>
      </c>
      <c r="C197" s="73" t="str">
        <f>IFERROR(INDEX(Input!$C$1:$C$395,MATCH('per Dwelling'!$A197,Input!$A$1:$A$395,0)),"")</f>
        <v>E07000138</v>
      </c>
      <c r="D197" s="64">
        <f>IFERROR(INDEX(Input!$Z$1:$Z$395,MATCH('per Dwelling'!$A197,Input!$A$1:$A$395,0)),"")</f>
        <v>1</v>
      </c>
      <c r="E197" s="74"/>
      <c r="F197" s="74">
        <f>IFERROR(INDEX(Input!$Y:$Y,MATCH('per Dwelling'!$A197,Input!$A$1:$A$395,0)),"")</f>
        <v>0</v>
      </c>
      <c r="G197" s="100"/>
      <c r="H197" s="73" t="str">
        <f>INDEX(Input!$D$1:$D$395,MATCH('per Dwelling'!$A197,Input!$A$1:$A$395,0))</f>
        <v>Lincoln</v>
      </c>
      <c r="I197" s="85">
        <f>IF($D197=2,"NA",INDEX(Input!$A$1:$Z$395,MATCH('per Dwelling'!$A197,Input!$A$1:$A$395,0),MATCH('per Dwelling'!I$2,Input!$A$1:$Z$1,0)))</f>
        <v>11.297383795672227</v>
      </c>
      <c r="J197" s="86">
        <f>IF($D197=0,"NA",INDEX(Input!$A$1:$Z$395,MATCH('per Dwelling'!$A197,Input!$A$1:$A$395,0),MATCH('per Dwelling'!$J$2,Input!$A$1:$Z$1,0)))</f>
        <v>11.700181504247242</v>
      </c>
      <c r="K197" s="85">
        <f>IF($D197=2,"NA",INDEX(Input!$A$1:$Z$395,MATCH('per Dwelling'!$A197,Input!$A$1:$A$395,0),MATCH('per Dwelling'!K$2,Input!$A$1:$Z$1,0)))</f>
        <v>46046</v>
      </c>
      <c r="L197" s="86">
        <f>IF($D197=0,"NA",INDEX(Input!$A$1:$Z$395,MATCH('per Dwelling'!$A197,Input!$A$1:$A$395,0),MATCH('per Dwelling'!L$2,Input!$A$1:$Z$1,0)))</f>
        <v>46046</v>
      </c>
      <c r="M197" s="85">
        <f>IF($D197=2,"NA",INDEX(Input!$A$1:$Z$395,MATCH('per Dwelling'!$A197,Input!$A$1:$A$395,0),MATCH('per Dwelling'!M$2,Input!$A$1:$Z$1,0)))</f>
        <v>245.34994995596202</v>
      </c>
      <c r="N197" s="88">
        <f>IF($D197=0,"NA",INDEX(Input!$A$1:$Z$395,MATCH('per Dwelling'!$A197,Input!$A$1:$A$395,0),MATCH('per Dwelling'!$N$2,Input!$A$1:$Z$1,0)))</f>
        <v>254.09767415730448</v>
      </c>
      <c r="O197" s="5"/>
      <c r="P197" s="5"/>
      <c r="Q197" s="5"/>
      <c r="R197" s="5"/>
    </row>
    <row r="198" spans="1:18" ht="16.2" x14ac:dyDescent="0.3">
      <c r="A198" s="73" t="s">
        <v>368</v>
      </c>
      <c r="B198" s="25" t="str">
        <f>INDEX(Input!$B$1:$B$395,MATCH('per Dwelling'!$A198,Input!$A$1:$A$395,0))</f>
        <v>E2520</v>
      </c>
      <c r="C198" s="73" t="str">
        <f>IFERROR(INDEX(Input!$C$1:$C$395,MATCH('per Dwelling'!$A198,Input!$A$1:$A$395,0)),"")</f>
        <v>E10000019</v>
      </c>
      <c r="D198" s="64">
        <f>IFERROR(INDEX(Input!$Z$1:$Z$395,MATCH('per Dwelling'!$A198,Input!$A$1:$A$395,0)),"")</f>
        <v>1</v>
      </c>
      <c r="E198" s="74"/>
      <c r="F198" s="74">
        <f>IFERROR(INDEX(Input!$Y:$Y,MATCH('per Dwelling'!$A198,Input!$A$1:$A$395,0)),"")</f>
        <v>0</v>
      </c>
      <c r="G198" s="100"/>
      <c r="H198" s="73" t="str">
        <f>INDEX(Input!$D$1:$D$395,MATCH('per Dwelling'!$A198,Input!$A$1:$A$395,0))</f>
        <v>Lincolnshire</v>
      </c>
      <c r="I198" s="85">
        <f>IF($D198=2,"NA",INDEX(Input!$A$1:$Z$395,MATCH('per Dwelling'!$A198,Input!$A$1:$A$395,0),MATCH('per Dwelling'!I$2,Input!$A$1:$Z$1,0)))</f>
        <v>478.18979033864207</v>
      </c>
      <c r="J198" s="86">
        <f>IF($D198=0,"NA",INDEX(Input!$A$1:$Z$395,MATCH('per Dwelling'!$A198,Input!$A$1:$A$395,0),MATCH('per Dwelling'!$J$2,Input!$A$1:$Z$1,0)))</f>
        <v>512.91748166366642</v>
      </c>
      <c r="K198" s="85">
        <f>IF($D198=2,"NA",INDEX(Input!$A$1:$Z$395,MATCH('per Dwelling'!$A198,Input!$A$1:$A$395,0),MATCH('per Dwelling'!K$2,Input!$A$1:$Z$1,0)))</f>
        <v>346718</v>
      </c>
      <c r="L198" s="86">
        <f>IF($D198=0,"NA",INDEX(Input!$A$1:$Z$395,MATCH('per Dwelling'!$A198,Input!$A$1:$A$395,0),MATCH('per Dwelling'!L$2,Input!$A$1:$Z$1,0)))</f>
        <v>346718</v>
      </c>
      <c r="M198" s="85">
        <f>IF($D198=2,"NA",INDEX(Input!$A$1:$Z$395,MATCH('per Dwelling'!$A198,Input!$A$1:$A$395,0),MATCH('per Dwelling'!M$2,Input!$A$1:$Z$1,0)))</f>
        <v>1379.1893998541814</v>
      </c>
      <c r="N198" s="88">
        <f>IF($D198=0,"NA",INDEX(Input!$A$1:$Z$395,MATCH('per Dwelling'!$A198,Input!$A$1:$A$395,0),MATCH('per Dwelling'!$N$2,Input!$A$1:$Z$1,0)))</f>
        <v>1479.3506009600492</v>
      </c>
      <c r="O198" s="5"/>
      <c r="P198" s="5"/>
      <c r="Q198" s="5"/>
      <c r="R198" s="5"/>
    </row>
    <row r="199" spans="1:18" ht="16.2" x14ac:dyDescent="0.3">
      <c r="A199" s="73" t="s">
        <v>370</v>
      </c>
      <c r="B199" s="25" t="str">
        <f>INDEX(Input!$B$1:$B$395,MATCH('per Dwelling'!$A199,Input!$A$1:$A$395,0))</f>
        <v>E4302</v>
      </c>
      <c r="C199" s="73" t="str">
        <f>IFERROR(INDEX(Input!$C$1:$C$395,MATCH('per Dwelling'!$A199,Input!$A$1:$A$395,0)),"")</f>
        <v>E08000012</v>
      </c>
      <c r="D199" s="64">
        <f>IFERROR(INDEX(Input!$Z$1:$Z$395,MATCH('per Dwelling'!$A199,Input!$A$1:$A$395,0)),"")</f>
        <v>1</v>
      </c>
      <c r="E199" s="74"/>
      <c r="F199" s="74">
        <f>IFERROR(INDEX(Input!$Y:$Y,MATCH('per Dwelling'!$A199,Input!$A$1:$A$395,0)),"")</f>
        <v>1</v>
      </c>
      <c r="G199" s="100"/>
      <c r="H199" s="73" t="str">
        <f>INDEX(Input!$D$1:$D$395,MATCH('per Dwelling'!$A199,Input!$A$1:$A$395,0))</f>
        <v>Liverpool</v>
      </c>
      <c r="I199" s="85">
        <f>IF($D199=2,"NA",INDEX(Input!$A$1:$Z$395,MATCH('per Dwelling'!$A199,Input!$A$1:$A$395,0),MATCH('per Dwelling'!I$2,Input!$A$1:$Z$1,0)))</f>
        <v>455.31961560281985</v>
      </c>
      <c r="J199" s="86">
        <f>IF($D199=0,"NA",INDEX(Input!$A$1:$Z$395,MATCH('per Dwelling'!$A199,Input!$A$1:$A$395,0),MATCH('per Dwelling'!$J$2,Input!$A$1:$Z$1,0)))</f>
        <v>487.3211362524662</v>
      </c>
      <c r="K199" s="85">
        <f>IF($D199=2,"NA",INDEX(Input!$A$1:$Z$395,MATCH('per Dwelling'!$A199,Input!$A$1:$A$395,0),MATCH('per Dwelling'!K$2,Input!$A$1:$Z$1,0)))</f>
        <v>230319</v>
      </c>
      <c r="L199" s="86">
        <f>IF($D199=0,"NA",INDEX(Input!$A$1:$Z$395,MATCH('per Dwelling'!$A199,Input!$A$1:$A$395,0),MATCH('per Dwelling'!L$2,Input!$A$1:$Z$1,0)))</f>
        <v>230319</v>
      </c>
      <c r="M199" s="85">
        <f>IF($D199=2,"NA",INDEX(Input!$A$1:$Z$395,MATCH('per Dwelling'!$A199,Input!$A$1:$A$395,0),MATCH('per Dwelling'!M$2,Input!$A$1:$Z$1,0)))</f>
        <v>1976.908616322665</v>
      </c>
      <c r="N199" s="88">
        <f>IF($D199=0,"NA",INDEX(Input!$A$1:$Z$395,MATCH('per Dwelling'!$A199,Input!$A$1:$A$395,0),MATCH('per Dwelling'!$N$2,Input!$A$1:$Z$1,0)))</f>
        <v>2115.8529528717395</v>
      </c>
      <c r="O199" s="5"/>
      <c r="P199" s="5"/>
      <c r="Q199" s="5"/>
      <c r="R199" s="5"/>
    </row>
    <row r="200" spans="1:18" ht="16.2" x14ac:dyDescent="0.3">
      <c r="A200" s="73" t="s">
        <v>372</v>
      </c>
      <c r="B200" s="25" t="str">
        <f>INDEX(Input!$B$1:$B$395,MATCH('per Dwelling'!$A200,Input!$A$1:$A$395,0))</f>
        <v>E0201</v>
      </c>
      <c r="C200" s="73" t="str">
        <f>IFERROR(INDEX(Input!$C$1:$C$395,MATCH('per Dwelling'!$A200,Input!$A$1:$A$395,0)),"")</f>
        <v>E06000032</v>
      </c>
      <c r="D200" s="64">
        <f>IFERROR(INDEX(Input!$Z$1:$Z$395,MATCH('per Dwelling'!$A200,Input!$A$1:$A$395,0)),"")</f>
        <v>1</v>
      </c>
      <c r="E200" s="74"/>
      <c r="F200" s="74">
        <f>IFERROR(INDEX(Input!$Y:$Y,MATCH('per Dwelling'!$A200,Input!$A$1:$A$395,0)),"")</f>
        <v>0</v>
      </c>
      <c r="G200" s="100"/>
      <c r="H200" s="73" t="str">
        <f>INDEX(Input!$D$1:$D$395,MATCH('per Dwelling'!$A200,Input!$A$1:$A$395,0))</f>
        <v>Luton</v>
      </c>
      <c r="I200" s="85">
        <f>IF($D200=2,"NA",INDEX(Input!$A$1:$Z$395,MATCH('per Dwelling'!$A200,Input!$A$1:$A$395,0),MATCH('per Dwelling'!I$2,Input!$A$1:$Z$1,0)))</f>
        <v>145.67992466130335</v>
      </c>
      <c r="J200" s="86">
        <f>IF($D200=0,"NA",INDEX(Input!$A$1:$Z$395,MATCH('per Dwelling'!$A200,Input!$A$1:$A$395,0),MATCH('per Dwelling'!$J$2,Input!$A$1:$Z$1,0)))</f>
        <v>154.6159600815804</v>
      </c>
      <c r="K200" s="85">
        <f>IF($D200=2,"NA",INDEX(Input!$A$1:$Z$395,MATCH('per Dwelling'!$A200,Input!$A$1:$A$395,0),MATCH('per Dwelling'!K$2,Input!$A$1:$Z$1,0)))</f>
        <v>81950</v>
      </c>
      <c r="L200" s="86">
        <f>IF($D200=0,"NA",INDEX(Input!$A$1:$Z$395,MATCH('per Dwelling'!$A200,Input!$A$1:$A$395,0),MATCH('per Dwelling'!L$2,Input!$A$1:$Z$1,0)))</f>
        <v>81950</v>
      </c>
      <c r="M200" s="85">
        <f>IF($D200=2,"NA",INDEX(Input!$A$1:$Z$395,MATCH('per Dwelling'!$A200,Input!$A$1:$A$395,0),MATCH('per Dwelling'!M$2,Input!$A$1:$Z$1,0)))</f>
        <v>1777.6683912300591</v>
      </c>
      <c r="N200" s="88">
        <f>IF($D200=0,"NA",INDEX(Input!$A$1:$Z$395,MATCH('per Dwelling'!$A200,Input!$A$1:$A$395,0),MATCH('per Dwelling'!$N$2,Input!$A$1:$Z$1,0)))</f>
        <v>1886.7109222889615</v>
      </c>
      <c r="O200" s="5"/>
      <c r="P200" s="5"/>
      <c r="Q200" s="5"/>
      <c r="R200" s="5"/>
    </row>
    <row r="201" spans="1:18" ht="16.2" x14ac:dyDescent="0.3">
      <c r="A201" s="73" t="s">
        <v>374</v>
      </c>
      <c r="B201" s="25" t="str">
        <f>INDEX(Input!$B$1:$B$395,MATCH('per Dwelling'!$A201,Input!$A$1:$A$395,0))</f>
        <v>E2237</v>
      </c>
      <c r="C201" s="73" t="str">
        <f>IFERROR(INDEX(Input!$C$1:$C$395,MATCH('per Dwelling'!$A201,Input!$A$1:$A$395,0)),"")</f>
        <v>E07000110</v>
      </c>
      <c r="D201" s="64">
        <f>IFERROR(INDEX(Input!$Z$1:$Z$395,MATCH('per Dwelling'!$A201,Input!$A$1:$A$395,0)),"")</f>
        <v>1</v>
      </c>
      <c r="E201" s="74"/>
      <c r="F201" s="74">
        <f>IFERROR(INDEX(Input!$Y:$Y,MATCH('per Dwelling'!$A201,Input!$A$1:$A$395,0)),"")</f>
        <v>0</v>
      </c>
      <c r="G201" s="100"/>
      <c r="H201" s="73" t="str">
        <f>INDEX(Input!$D$1:$D$395,MATCH('per Dwelling'!$A201,Input!$A$1:$A$395,0))</f>
        <v>Maidstone</v>
      </c>
      <c r="I201" s="85">
        <f>IF($D201=2,"NA",INDEX(Input!$A$1:$Z$395,MATCH('per Dwelling'!$A201,Input!$A$1:$A$395,0),MATCH('per Dwelling'!I$2,Input!$A$1:$Z$1,0)))</f>
        <v>23.35015419681681</v>
      </c>
      <c r="J201" s="86">
        <f>IF($D201=0,"NA",INDEX(Input!$A$1:$Z$395,MATCH('per Dwelling'!$A201,Input!$A$1:$A$395,0),MATCH('per Dwelling'!$J$2,Input!$A$1:$Z$1,0)))</f>
        <v>24.697352547340024</v>
      </c>
      <c r="K201" s="85">
        <f>IF($D201=2,"NA",INDEX(Input!$A$1:$Z$395,MATCH('per Dwelling'!$A201,Input!$A$1:$A$395,0),MATCH('per Dwelling'!K$2,Input!$A$1:$Z$1,0)))</f>
        <v>71917</v>
      </c>
      <c r="L201" s="86">
        <f>IF($D201=0,"NA",INDEX(Input!$A$1:$Z$395,MATCH('per Dwelling'!$A201,Input!$A$1:$A$395,0),MATCH('per Dwelling'!L$2,Input!$A$1:$Z$1,0)))</f>
        <v>71917</v>
      </c>
      <c r="M201" s="85">
        <f>IF($D201=2,"NA",INDEX(Input!$A$1:$Z$395,MATCH('per Dwelling'!$A201,Input!$A$1:$A$395,0),MATCH('per Dwelling'!M$2,Input!$A$1:$Z$1,0)))</f>
        <v>324.68198335326571</v>
      </c>
      <c r="N201" s="88">
        <f>IF($D201=0,"NA",INDEX(Input!$A$1:$Z$395,MATCH('per Dwelling'!$A201,Input!$A$1:$A$395,0),MATCH('per Dwelling'!$N$2,Input!$A$1:$Z$1,0)))</f>
        <v>343.41466617545257</v>
      </c>
      <c r="O201" s="5"/>
      <c r="P201" s="5"/>
      <c r="Q201" s="5"/>
      <c r="R201" s="5"/>
    </row>
    <row r="202" spans="1:18" ht="16.2" x14ac:dyDescent="0.3">
      <c r="A202" s="73" t="s">
        <v>376</v>
      </c>
      <c r="B202" s="25" t="str">
        <f>INDEX(Input!$B$1:$B$395,MATCH('per Dwelling'!$A202,Input!$A$1:$A$395,0))</f>
        <v>E1539</v>
      </c>
      <c r="C202" s="73" t="str">
        <f>IFERROR(INDEX(Input!$C$1:$C$395,MATCH('per Dwelling'!$A202,Input!$A$1:$A$395,0)),"")</f>
        <v>E07000074</v>
      </c>
      <c r="D202" s="64">
        <f>IFERROR(INDEX(Input!$Z$1:$Z$395,MATCH('per Dwelling'!$A202,Input!$A$1:$A$395,0)),"")</f>
        <v>1</v>
      </c>
      <c r="E202" s="74"/>
      <c r="F202" s="74">
        <f>IFERROR(INDEX(Input!$Y:$Y,MATCH('per Dwelling'!$A202,Input!$A$1:$A$395,0)),"")</f>
        <v>0</v>
      </c>
      <c r="G202" s="100"/>
      <c r="H202" s="73" t="str">
        <f>INDEX(Input!$D$1:$D$395,MATCH('per Dwelling'!$A202,Input!$A$1:$A$395,0))</f>
        <v>Maldon</v>
      </c>
      <c r="I202" s="85">
        <f>IF($D202=2,"NA",INDEX(Input!$A$1:$Z$395,MATCH('per Dwelling'!$A202,Input!$A$1:$A$395,0),MATCH('per Dwelling'!I$2,Input!$A$1:$Z$1,0)))</f>
        <v>7.2637336273476887</v>
      </c>
      <c r="J202" s="86">
        <f>IF($D202=0,"NA",INDEX(Input!$A$1:$Z$395,MATCH('per Dwelling'!$A202,Input!$A$1:$A$395,0),MATCH('per Dwelling'!$J$2,Input!$A$1:$Z$1,0)))</f>
        <v>7.5669927998019508</v>
      </c>
      <c r="K202" s="85">
        <f>IF($D202=2,"NA",INDEX(Input!$A$1:$Z$395,MATCH('per Dwelling'!$A202,Input!$A$1:$A$395,0),MATCH('per Dwelling'!K$2,Input!$A$1:$Z$1,0)))</f>
        <v>28342</v>
      </c>
      <c r="L202" s="86">
        <f>IF($D202=0,"NA",INDEX(Input!$A$1:$Z$395,MATCH('per Dwelling'!$A202,Input!$A$1:$A$395,0),MATCH('per Dwelling'!L$2,Input!$A$1:$Z$1,0)))</f>
        <v>28342</v>
      </c>
      <c r="M202" s="85">
        <f>IF($D202=2,"NA",INDEX(Input!$A$1:$Z$395,MATCH('per Dwelling'!$A202,Input!$A$1:$A$395,0),MATCH('per Dwelling'!M$2,Input!$A$1:$Z$1,0)))</f>
        <v>256.28867501756014</v>
      </c>
      <c r="N202" s="88">
        <f>IF($D202=0,"NA",INDEX(Input!$A$1:$Z$395,MATCH('per Dwelling'!$A202,Input!$A$1:$A$395,0),MATCH('per Dwelling'!$N$2,Input!$A$1:$Z$1,0)))</f>
        <v>266.98866698898991</v>
      </c>
      <c r="O202" s="5"/>
      <c r="P202" s="5"/>
      <c r="Q202" s="5"/>
      <c r="R202" s="5"/>
    </row>
    <row r="203" spans="1:18" ht="16.2" x14ac:dyDescent="0.3">
      <c r="A203" s="73" t="s">
        <v>378</v>
      </c>
      <c r="B203" s="25" t="str">
        <f>INDEX(Input!$B$1:$B$395,MATCH('per Dwelling'!$A203,Input!$A$1:$A$395,0))</f>
        <v>E1851</v>
      </c>
      <c r="C203" s="73" t="str">
        <f>IFERROR(INDEX(Input!$C$1:$C$395,MATCH('per Dwelling'!$A203,Input!$A$1:$A$395,0)),"")</f>
        <v>E07000235</v>
      </c>
      <c r="D203" s="64">
        <f>IFERROR(INDEX(Input!$Z$1:$Z$395,MATCH('per Dwelling'!$A203,Input!$A$1:$A$395,0)),"")</f>
        <v>1</v>
      </c>
      <c r="E203" s="74"/>
      <c r="F203" s="74">
        <f>IFERROR(INDEX(Input!$Y:$Y,MATCH('per Dwelling'!$A203,Input!$A$1:$A$395,0)),"")</f>
        <v>0</v>
      </c>
      <c r="G203" s="100"/>
      <c r="H203" s="73" t="str">
        <f>INDEX(Input!$D$1:$D$395,MATCH('per Dwelling'!$A203,Input!$A$1:$A$395,0))</f>
        <v>Malvern Hills</v>
      </c>
      <c r="I203" s="85">
        <f>IF($D203=2,"NA",INDEX(Input!$A$1:$Z$395,MATCH('per Dwelling'!$A203,Input!$A$1:$A$395,0),MATCH('per Dwelling'!I$2,Input!$A$1:$Z$1,0)))</f>
        <v>8.2561772140789884</v>
      </c>
      <c r="J203" s="86">
        <f>IF($D203=0,"NA",INDEX(Input!$A$1:$Z$395,MATCH('per Dwelling'!$A203,Input!$A$1:$A$395,0),MATCH('per Dwelling'!$J$2,Input!$A$1:$Z$1,0)))</f>
        <v>9.0006547488410789</v>
      </c>
      <c r="K203" s="85">
        <f>IF($D203=2,"NA",INDEX(Input!$A$1:$Z$395,MATCH('per Dwelling'!$A203,Input!$A$1:$A$395,0),MATCH('per Dwelling'!K$2,Input!$A$1:$Z$1,0)))</f>
        <v>36213</v>
      </c>
      <c r="L203" s="86">
        <f>IF($D203=0,"NA",INDEX(Input!$A$1:$Z$395,MATCH('per Dwelling'!$A203,Input!$A$1:$A$395,0),MATCH('per Dwelling'!L$2,Input!$A$1:$Z$1,0)))</f>
        <v>36213</v>
      </c>
      <c r="M203" s="85">
        <f>IF($D203=2,"NA",INDEX(Input!$A$1:$Z$395,MATCH('per Dwelling'!$A203,Input!$A$1:$A$395,0),MATCH('per Dwelling'!M$2,Input!$A$1:$Z$1,0)))</f>
        <v>227.98931914171675</v>
      </c>
      <c r="N203" s="88">
        <f>IF($D203=0,"NA",INDEX(Input!$A$1:$Z$395,MATCH('per Dwelling'!$A203,Input!$A$1:$A$395,0),MATCH('per Dwelling'!$N$2,Input!$A$1:$Z$1,0)))</f>
        <v>248.54761408447462</v>
      </c>
      <c r="O203" s="5"/>
      <c r="P203" s="5"/>
      <c r="Q203" s="5"/>
      <c r="R203" s="5"/>
    </row>
    <row r="204" spans="1:18" ht="16.2" x14ac:dyDescent="0.3">
      <c r="A204" s="73" t="s">
        <v>380</v>
      </c>
      <c r="B204" s="25" t="str">
        <f>INDEX(Input!$B$1:$B$395,MATCH('per Dwelling'!$A204,Input!$A$1:$A$395,0))</f>
        <v>E4203</v>
      </c>
      <c r="C204" s="73" t="str">
        <f>IFERROR(INDEX(Input!$C$1:$C$395,MATCH('per Dwelling'!$A204,Input!$A$1:$A$395,0)),"")</f>
        <v>E08000003</v>
      </c>
      <c r="D204" s="64">
        <f>IFERROR(INDEX(Input!$Z$1:$Z$395,MATCH('per Dwelling'!$A204,Input!$A$1:$A$395,0)),"")</f>
        <v>1</v>
      </c>
      <c r="E204" s="74"/>
      <c r="F204" s="74">
        <f>IFERROR(INDEX(Input!$Y:$Y,MATCH('per Dwelling'!$A204,Input!$A$1:$A$395,0)),"")</f>
        <v>1</v>
      </c>
      <c r="G204" s="100"/>
      <c r="H204" s="73" t="str">
        <f>INDEX(Input!$D$1:$D$395,MATCH('per Dwelling'!$A204,Input!$A$1:$A$395,0))</f>
        <v>Manchester</v>
      </c>
      <c r="I204" s="85">
        <f>IF($D204=2,"NA",INDEX(Input!$A$1:$Z$395,MATCH('per Dwelling'!$A204,Input!$A$1:$A$395,0),MATCH('per Dwelling'!I$2,Input!$A$1:$Z$1,0)))</f>
        <v>441.27612628636876</v>
      </c>
      <c r="J204" s="86">
        <f>IF($D204=0,"NA",INDEX(Input!$A$1:$Z$395,MATCH('per Dwelling'!$A204,Input!$A$1:$A$395,0),MATCH('per Dwelling'!$J$2,Input!$A$1:$Z$1,0)))</f>
        <v>472.22114300599355</v>
      </c>
      <c r="K204" s="85">
        <f>IF($D204=2,"NA",INDEX(Input!$A$1:$Z$395,MATCH('per Dwelling'!$A204,Input!$A$1:$A$395,0),MATCH('per Dwelling'!K$2,Input!$A$1:$Z$1,0)))</f>
        <v>232608</v>
      </c>
      <c r="L204" s="86">
        <f>IF($D204=0,"NA",INDEX(Input!$A$1:$Z$395,MATCH('per Dwelling'!$A204,Input!$A$1:$A$395,0),MATCH('per Dwelling'!L$2,Input!$A$1:$Z$1,0)))</f>
        <v>232608</v>
      </c>
      <c r="M204" s="85">
        <f>IF($D204=2,"NA",INDEX(Input!$A$1:$Z$395,MATCH('per Dwelling'!$A204,Input!$A$1:$A$395,0),MATCH('per Dwelling'!M$2,Input!$A$1:$Z$1,0)))</f>
        <v>1897.0806089488271</v>
      </c>
      <c r="N204" s="88">
        <f>IF($D204=0,"NA",INDEX(Input!$A$1:$Z$395,MATCH('per Dwelling'!$A204,Input!$A$1:$A$395,0),MATCH('per Dwelling'!$N$2,Input!$A$1:$Z$1,0)))</f>
        <v>2030.1156581286696</v>
      </c>
      <c r="O204" s="5"/>
      <c r="P204" s="5"/>
      <c r="Q204" s="5"/>
      <c r="R204" s="5"/>
    </row>
    <row r="205" spans="1:18" ht="16.2" x14ac:dyDescent="0.3">
      <c r="A205" s="73" t="s">
        <v>382</v>
      </c>
      <c r="B205" s="25" t="str">
        <f>INDEX(Input!$B$1:$B$395,MATCH('per Dwelling'!$A205,Input!$A$1:$A$395,0))</f>
        <v>E3035</v>
      </c>
      <c r="C205" s="73" t="str">
        <f>IFERROR(INDEX(Input!$C$1:$C$395,MATCH('per Dwelling'!$A205,Input!$A$1:$A$395,0)),"")</f>
        <v>E07000174</v>
      </c>
      <c r="D205" s="64">
        <f>IFERROR(INDEX(Input!$Z$1:$Z$395,MATCH('per Dwelling'!$A205,Input!$A$1:$A$395,0)),"")</f>
        <v>1</v>
      </c>
      <c r="E205" s="74"/>
      <c r="F205" s="74">
        <f>IFERROR(INDEX(Input!$Y:$Y,MATCH('per Dwelling'!$A205,Input!$A$1:$A$395,0)),"")</f>
        <v>0</v>
      </c>
      <c r="G205" s="100"/>
      <c r="H205" s="73" t="str">
        <f>INDEX(Input!$D$1:$D$395,MATCH('per Dwelling'!$A205,Input!$A$1:$A$395,0))</f>
        <v>Mansfield</v>
      </c>
      <c r="I205" s="85">
        <f>IF($D205=2,"NA",INDEX(Input!$A$1:$Z$395,MATCH('per Dwelling'!$A205,Input!$A$1:$A$395,0),MATCH('per Dwelling'!I$2,Input!$A$1:$Z$1,0)))</f>
        <v>10.046861853773533</v>
      </c>
      <c r="J205" s="86">
        <f>IF($D205=0,"NA",INDEX(Input!$A$1:$Z$395,MATCH('per Dwelling'!$A205,Input!$A$1:$A$395,0),MATCH('per Dwelling'!$J$2,Input!$A$1:$Z$1,0)))</f>
        <v>10.391751712044478</v>
      </c>
      <c r="K205" s="85">
        <f>IF($D205=2,"NA",INDEX(Input!$A$1:$Z$395,MATCH('per Dwelling'!$A205,Input!$A$1:$A$395,0),MATCH('per Dwelling'!K$2,Input!$A$1:$Z$1,0)))</f>
        <v>49631</v>
      </c>
      <c r="L205" s="86">
        <f>IF($D205=0,"NA",INDEX(Input!$A$1:$Z$395,MATCH('per Dwelling'!$A205,Input!$A$1:$A$395,0),MATCH('per Dwelling'!L$2,Input!$A$1:$Z$1,0)))</f>
        <v>49631</v>
      </c>
      <c r="M205" s="85">
        <f>IF($D205=2,"NA",INDEX(Input!$A$1:$Z$395,MATCH('per Dwelling'!$A205,Input!$A$1:$A$395,0),MATCH('per Dwelling'!M$2,Input!$A$1:$Z$1,0)))</f>
        <v>202.43117917780287</v>
      </c>
      <c r="N205" s="88">
        <f>IF($D205=0,"NA",INDEX(Input!$A$1:$Z$395,MATCH('per Dwelling'!$A205,Input!$A$1:$A$395,0),MATCH('per Dwelling'!$N$2,Input!$A$1:$Z$1,0)))</f>
        <v>209.38026056385075</v>
      </c>
      <c r="O205" s="5"/>
      <c r="P205" s="5"/>
      <c r="Q205" s="5"/>
      <c r="R205" s="5"/>
    </row>
    <row r="206" spans="1:18" ht="16.2" x14ac:dyDescent="0.3">
      <c r="A206" s="73" t="s">
        <v>384</v>
      </c>
      <c r="B206" s="25" t="str">
        <f>INDEX(Input!$B$1:$B$395,MATCH('per Dwelling'!$A206,Input!$A$1:$A$395,0))</f>
        <v>E2201</v>
      </c>
      <c r="C206" s="73" t="str">
        <f>IFERROR(INDEX(Input!$C$1:$C$395,MATCH('per Dwelling'!$A206,Input!$A$1:$A$395,0)),"")</f>
        <v>E06000035</v>
      </c>
      <c r="D206" s="64">
        <f>IFERROR(INDEX(Input!$Z$1:$Z$395,MATCH('per Dwelling'!$A206,Input!$A$1:$A$395,0)),"")</f>
        <v>1</v>
      </c>
      <c r="E206" s="74"/>
      <c r="F206" s="74">
        <f>IFERROR(INDEX(Input!$Y:$Y,MATCH('per Dwelling'!$A206,Input!$A$1:$A$395,0)),"")</f>
        <v>0</v>
      </c>
      <c r="G206" s="100"/>
      <c r="H206" s="73" t="str">
        <f>INDEX(Input!$D$1:$D$395,MATCH('per Dwelling'!$A206,Input!$A$1:$A$395,0))</f>
        <v>Medway</v>
      </c>
      <c r="I206" s="85">
        <f>IF($D206=2,"NA",INDEX(Input!$A$1:$Z$395,MATCH('per Dwelling'!$A206,Input!$A$1:$A$395,0),MATCH('per Dwelling'!I$2,Input!$A$1:$Z$1,0)))</f>
        <v>185.46617979468814</v>
      </c>
      <c r="J206" s="86">
        <f>IF($D206=0,"NA",INDEX(Input!$A$1:$Z$395,MATCH('per Dwelling'!$A206,Input!$A$1:$A$395,0),MATCH('per Dwelling'!$J$2,Input!$A$1:$Z$1,0)))</f>
        <v>196.18293463277467</v>
      </c>
      <c r="K206" s="85">
        <f>IF($D206=2,"NA",INDEX(Input!$A$1:$Z$395,MATCH('per Dwelling'!$A206,Input!$A$1:$A$395,0),MATCH('per Dwelling'!K$2,Input!$A$1:$Z$1,0)))</f>
        <v>116052</v>
      </c>
      <c r="L206" s="86">
        <f>IF($D206=0,"NA",INDEX(Input!$A$1:$Z$395,MATCH('per Dwelling'!$A206,Input!$A$1:$A$395,0),MATCH('per Dwelling'!L$2,Input!$A$1:$Z$1,0)))</f>
        <v>116052</v>
      </c>
      <c r="M206" s="85">
        <f>IF($D206=2,"NA",INDEX(Input!$A$1:$Z$395,MATCH('per Dwelling'!$A206,Input!$A$1:$A$395,0),MATCH('per Dwelling'!M$2,Input!$A$1:$Z$1,0)))</f>
        <v>1598.1299744484209</v>
      </c>
      <c r="N206" s="88">
        <f>IF($D206=0,"NA",INDEX(Input!$A$1:$Z$395,MATCH('per Dwelling'!$A206,Input!$A$1:$A$395,0),MATCH('per Dwelling'!$N$2,Input!$A$1:$Z$1,0)))</f>
        <v>1690.4743962428454</v>
      </c>
      <c r="O206" s="5"/>
      <c r="P206" s="5"/>
      <c r="Q206" s="5"/>
      <c r="R206" s="5"/>
    </row>
    <row r="207" spans="1:18" ht="16.2" x14ac:dyDescent="0.3">
      <c r="A207" s="73" t="s">
        <v>386</v>
      </c>
      <c r="B207" s="25" t="str">
        <f>INDEX(Input!$B$1:$B$395,MATCH('per Dwelling'!$A207,Input!$A$1:$A$395,0))</f>
        <v>E2436</v>
      </c>
      <c r="C207" s="73" t="str">
        <f>IFERROR(INDEX(Input!$C$1:$C$395,MATCH('per Dwelling'!$A207,Input!$A$1:$A$395,0)),"")</f>
        <v>E07000133</v>
      </c>
      <c r="D207" s="64">
        <f>IFERROR(INDEX(Input!$Z$1:$Z$395,MATCH('per Dwelling'!$A207,Input!$A$1:$A$395,0)),"")</f>
        <v>1</v>
      </c>
      <c r="E207" s="74"/>
      <c r="F207" s="74">
        <f>IFERROR(INDEX(Input!$Y:$Y,MATCH('per Dwelling'!$A207,Input!$A$1:$A$395,0)),"")</f>
        <v>0</v>
      </c>
      <c r="G207" s="100"/>
      <c r="H207" s="73" t="str">
        <f>INDEX(Input!$D$1:$D$395,MATCH('per Dwelling'!$A207,Input!$A$1:$A$395,0))</f>
        <v>Melton</v>
      </c>
      <c r="I207" s="85">
        <f>IF($D207=2,"NA",INDEX(Input!$A$1:$Z$395,MATCH('per Dwelling'!$A207,Input!$A$1:$A$395,0),MATCH('per Dwelling'!I$2,Input!$A$1:$Z$1,0)))</f>
        <v>5.641064027657257</v>
      </c>
      <c r="J207" s="86">
        <f>IF($D207=0,"NA",INDEX(Input!$A$1:$Z$395,MATCH('per Dwelling'!$A207,Input!$A$1:$A$395,0),MATCH('per Dwelling'!$J$2,Input!$A$1:$Z$1,0)))</f>
        <v>5.7847939380166364</v>
      </c>
      <c r="K207" s="85">
        <f>IF($D207=2,"NA",INDEX(Input!$A$1:$Z$395,MATCH('per Dwelling'!$A207,Input!$A$1:$A$395,0),MATCH('per Dwelling'!K$2,Input!$A$1:$Z$1,0)))</f>
        <v>23093</v>
      </c>
      <c r="L207" s="86">
        <f>IF($D207=0,"NA",INDEX(Input!$A$1:$Z$395,MATCH('per Dwelling'!$A207,Input!$A$1:$A$395,0),MATCH('per Dwelling'!L$2,Input!$A$1:$Z$1,0)))</f>
        <v>23093</v>
      </c>
      <c r="M207" s="85">
        <f>IF($D207=2,"NA",INDEX(Input!$A$1:$Z$395,MATCH('per Dwelling'!$A207,Input!$A$1:$A$395,0),MATCH('per Dwelling'!M$2,Input!$A$1:$Z$1,0)))</f>
        <v>244.27592896796679</v>
      </c>
      <c r="N207" s="88">
        <f>IF($D207=0,"NA",INDEX(Input!$A$1:$Z$395,MATCH('per Dwelling'!$A207,Input!$A$1:$A$395,0),MATCH('per Dwelling'!$N$2,Input!$A$1:$Z$1,0)))</f>
        <v>250.4998890580105</v>
      </c>
      <c r="O207" s="5"/>
      <c r="P207" s="5"/>
      <c r="Q207" s="5"/>
      <c r="R207" s="5"/>
    </row>
    <row r="208" spans="1:18" ht="16.2" x14ac:dyDescent="0.3">
      <c r="A208" s="73" t="s">
        <v>388</v>
      </c>
      <c r="B208" s="25" t="str">
        <f>INDEX(Input!$B$1:$B$395,MATCH('per Dwelling'!$A208,Input!$A$1:$A$395,0))</f>
        <v>E3331</v>
      </c>
      <c r="C208" s="73" t="str">
        <f>IFERROR(INDEX(Input!$C$1:$C$395,MATCH('per Dwelling'!$A208,Input!$A$1:$A$395,0)),"")</f>
        <v>E07000187</v>
      </c>
      <c r="D208" s="64">
        <f>IFERROR(INDEX(Input!$Z$1:$Z$395,MATCH('per Dwelling'!$A208,Input!$A$1:$A$395,0)),"")</f>
        <v>1</v>
      </c>
      <c r="E208" s="74"/>
      <c r="F208" s="74">
        <f>IFERROR(INDEX(Input!$Y:$Y,MATCH('per Dwelling'!$A208,Input!$A$1:$A$395,0)),"")</f>
        <v>0</v>
      </c>
      <c r="G208" s="100"/>
      <c r="H208" s="73" t="str">
        <f>INDEX(Input!$D$1:$D$395,MATCH('per Dwelling'!$A208,Input!$A$1:$A$395,0))</f>
        <v>Mendip</v>
      </c>
      <c r="I208" s="85">
        <f>IF($D208=2,"NA",INDEX(Input!$A$1:$Z$395,MATCH('per Dwelling'!$A208,Input!$A$1:$A$395,0),MATCH('per Dwelling'!I$2,Input!$A$1:$Z$1,0)))</f>
        <v>11.790630895521035</v>
      </c>
      <c r="J208" s="86">
        <f>IF($D208=0,"NA",INDEX(Input!$A$1:$Z$395,MATCH('per Dwelling'!$A208,Input!$A$1:$A$395,0),MATCH('per Dwelling'!$J$2,Input!$A$1:$Z$1,0)))</f>
        <v>11.9615935139069</v>
      </c>
      <c r="K208" s="85">
        <f>IF($D208=2,"NA",INDEX(Input!$A$1:$Z$395,MATCH('per Dwelling'!$A208,Input!$A$1:$A$395,0),MATCH('per Dwelling'!K$2,Input!$A$1:$Z$1,0)))</f>
        <v>52555</v>
      </c>
      <c r="L208" s="86">
        <f>IF($D208=0,"NA",INDEX(Input!$A$1:$Z$395,MATCH('per Dwelling'!$A208,Input!$A$1:$A$395,0),MATCH('per Dwelling'!L$2,Input!$A$1:$Z$1,0)))</f>
        <v>52555</v>
      </c>
      <c r="M208" s="85">
        <f>IF($D208=2,"NA",INDEX(Input!$A$1:$Z$395,MATCH('per Dwelling'!$A208,Input!$A$1:$A$395,0),MATCH('per Dwelling'!M$2,Input!$A$1:$Z$1,0)))</f>
        <v>224.34841395720741</v>
      </c>
      <c r="N208" s="88">
        <f>IF($D208=0,"NA",INDEX(Input!$A$1:$Z$395,MATCH('per Dwelling'!$A208,Input!$A$1:$A$395,0),MATCH('per Dwelling'!$N$2,Input!$A$1:$Z$1,0)))</f>
        <v>227.60143685485491</v>
      </c>
      <c r="O208" s="5"/>
      <c r="P208" s="5"/>
      <c r="Q208" s="5"/>
      <c r="R208" s="5"/>
    </row>
    <row r="209" spans="1:18" ht="16.2" x14ac:dyDescent="0.3">
      <c r="A209" s="73" t="s">
        <v>390</v>
      </c>
      <c r="B209" s="25" t="str">
        <f>INDEX(Input!$B$1:$B$395,MATCH('per Dwelling'!$A209,Input!$A$1:$A$395,0))</f>
        <v>E6143</v>
      </c>
      <c r="C209" s="73" t="str">
        <f>IFERROR(INDEX(Input!$C$1:$C$395,MATCH('per Dwelling'!$A209,Input!$A$1:$A$395,0)),"")</f>
        <v>E31000041</v>
      </c>
      <c r="D209" s="64">
        <f>IFERROR(INDEX(Input!$Z$1:$Z$395,MATCH('per Dwelling'!$A209,Input!$A$1:$A$395,0)),"")</f>
        <v>1</v>
      </c>
      <c r="E209" s="74"/>
      <c r="F209" s="74">
        <f>IFERROR(INDEX(Input!$Y:$Y,MATCH('per Dwelling'!$A209,Input!$A$1:$A$395,0)),"")</f>
        <v>0</v>
      </c>
      <c r="G209" s="100"/>
      <c r="H209" s="73" t="str">
        <f>INDEX(Input!$D$1:$D$395,MATCH('per Dwelling'!$A209,Input!$A$1:$A$395,0))</f>
        <v>Merseyside Fire</v>
      </c>
      <c r="I209" s="85">
        <f>IF($D209=2,"NA",INDEX(Input!$A$1:$Z$395,MATCH('per Dwelling'!$A209,Input!$A$1:$A$395,0),MATCH('per Dwelling'!I$2,Input!$A$1:$Z$1,0)))</f>
        <v>60.682655213923567</v>
      </c>
      <c r="J209" s="86">
        <f>IF($D209=0,"NA",INDEX(Input!$A$1:$Z$395,MATCH('per Dwelling'!$A209,Input!$A$1:$A$395,0),MATCH('per Dwelling'!$J$2,Input!$A$1:$Z$1,0)))</f>
        <v>62.527783537841493</v>
      </c>
      <c r="K209" s="85">
        <f>IF($D209=2,"NA",INDEX(Input!$A$1:$Z$395,MATCH('per Dwelling'!$A209,Input!$A$1:$A$395,0),MATCH('per Dwelling'!K$2,Input!$A$1:$Z$1,0)))</f>
        <v>659150</v>
      </c>
      <c r="L209" s="86">
        <f>IF($D209=0,"NA",INDEX(Input!$A$1:$Z$395,MATCH('per Dwelling'!$A209,Input!$A$1:$A$395,0),MATCH('per Dwelling'!L$2,Input!$A$1:$Z$1,0)))</f>
        <v>659150</v>
      </c>
      <c r="M209" s="85">
        <f>IF($D209=2,"NA",INDEX(Input!$A$1:$Z$395,MATCH('per Dwelling'!$A209,Input!$A$1:$A$395,0),MATCH('per Dwelling'!M$2,Input!$A$1:$Z$1,0)))</f>
        <v>92.061981664148618</v>
      </c>
      <c r="N209" s="88">
        <f>IF($D209=0,"NA",INDEX(Input!$A$1:$Z$395,MATCH('per Dwelling'!$A209,Input!$A$1:$A$395,0),MATCH('per Dwelling'!$N$2,Input!$A$1:$Z$1,0)))</f>
        <v>94.861235739727661</v>
      </c>
      <c r="O209" s="5"/>
      <c r="P209" s="5"/>
      <c r="Q209" s="5"/>
      <c r="R209" s="5"/>
    </row>
    <row r="210" spans="1:18" ht="16.2" x14ac:dyDescent="0.3">
      <c r="A210" s="73" t="s">
        <v>392</v>
      </c>
      <c r="B210" s="25" t="str">
        <f>INDEX(Input!$B$1:$B$395,MATCH('per Dwelling'!$A210,Input!$A$1:$A$395,0))</f>
        <v>E5044</v>
      </c>
      <c r="C210" s="73" t="str">
        <f>IFERROR(INDEX(Input!$C$1:$C$395,MATCH('per Dwelling'!$A210,Input!$A$1:$A$395,0)),"")</f>
        <v>E09000024</v>
      </c>
      <c r="D210" s="64">
        <f>IFERROR(INDEX(Input!$Z$1:$Z$395,MATCH('per Dwelling'!$A210,Input!$A$1:$A$395,0)),"")</f>
        <v>1</v>
      </c>
      <c r="E210" s="74"/>
      <c r="F210" s="74">
        <f>IFERROR(INDEX(Input!$Y:$Y,MATCH('per Dwelling'!$A210,Input!$A$1:$A$395,0)),"")</f>
        <v>0</v>
      </c>
      <c r="G210" s="100"/>
      <c r="H210" s="73" t="str">
        <f>INDEX(Input!$D$1:$D$395,MATCH('per Dwelling'!$A210,Input!$A$1:$A$395,0))</f>
        <v>Merton</v>
      </c>
      <c r="I210" s="85">
        <f>IF($D210=2,"NA",INDEX(Input!$A$1:$Z$395,MATCH('per Dwelling'!$A210,Input!$A$1:$A$395,0),MATCH('per Dwelling'!I$2,Input!$A$1:$Z$1,0)))</f>
        <v>142.23139553002224</v>
      </c>
      <c r="J210" s="86">
        <f>IF($D210=0,"NA",INDEX(Input!$A$1:$Z$395,MATCH('per Dwelling'!$A210,Input!$A$1:$A$395,0),MATCH('per Dwelling'!$J$2,Input!$A$1:$Z$1,0)))</f>
        <v>150.76624184295989</v>
      </c>
      <c r="K210" s="85">
        <f>IF($D210=2,"NA",INDEX(Input!$A$1:$Z$395,MATCH('per Dwelling'!$A210,Input!$A$1:$A$395,0),MATCH('per Dwelling'!K$2,Input!$A$1:$Z$1,0)))</f>
        <v>85295</v>
      </c>
      <c r="L210" s="86">
        <f>IF($D210=0,"NA",INDEX(Input!$A$1:$Z$395,MATCH('per Dwelling'!$A210,Input!$A$1:$A$395,0),MATCH('per Dwelling'!L$2,Input!$A$1:$Z$1,0)))</f>
        <v>85295</v>
      </c>
      <c r="M210" s="85">
        <f>IF($D210=2,"NA",INDEX(Input!$A$1:$Z$395,MATCH('per Dwelling'!$A210,Input!$A$1:$A$395,0),MATCH('per Dwelling'!M$2,Input!$A$1:$Z$1,0)))</f>
        <v>1667.5232490769943</v>
      </c>
      <c r="N210" s="88">
        <f>IF($D210=0,"NA",INDEX(Input!$A$1:$Z$395,MATCH('per Dwelling'!$A210,Input!$A$1:$A$395,0),MATCH('per Dwelling'!$N$2,Input!$A$1:$Z$1,0)))</f>
        <v>1767.5859293388812</v>
      </c>
      <c r="O210" s="5"/>
      <c r="P210" s="5"/>
      <c r="Q210" s="5"/>
      <c r="R210" s="5"/>
    </row>
    <row r="211" spans="1:18" ht="16.2" x14ac:dyDescent="0.3">
      <c r="A211" s="73" t="s">
        <v>394</v>
      </c>
      <c r="B211" s="25" t="str">
        <f>INDEX(Input!$B$1:$B$395,MATCH('per Dwelling'!$A211,Input!$A$1:$A$395,0))</f>
        <v>E1133</v>
      </c>
      <c r="C211" s="73" t="str">
        <f>IFERROR(INDEX(Input!$C$1:$C$395,MATCH('per Dwelling'!$A211,Input!$A$1:$A$395,0)),"")</f>
        <v>E07000042</v>
      </c>
      <c r="D211" s="64">
        <f>IFERROR(INDEX(Input!$Z$1:$Z$395,MATCH('per Dwelling'!$A211,Input!$A$1:$A$395,0)),"")</f>
        <v>1</v>
      </c>
      <c r="E211" s="74"/>
      <c r="F211" s="74">
        <f>IFERROR(INDEX(Input!$Y:$Y,MATCH('per Dwelling'!$A211,Input!$A$1:$A$395,0)),"")</f>
        <v>0</v>
      </c>
      <c r="G211" s="100"/>
      <c r="H211" s="73" t="str">
        <f>INDEX(Input!$D$1:$D$395,MATCH('per Dwelling'!$A211,Input!$A$1:$A$395,0))</f>
        <v>Mid Devon</v>
      </c>
      <c r="I211" s="85">
        <f>IF($D211=2,"NA",INDEX(Input!$A$1:$Z$395,MATCH('per Dwelling'!$A211,Input!$A$1:$A$395,0),MATCH('per Dwelling'!I$2,Input!$A$1:$Z$1,0)))</f>
        <v>9.7878644378529547</v>
      </c>
      <c r="J211" s="86">
        <f>IF($D211=0,"NA",INDEX(Input!$A$1:$Z$395,MATCH('per Dwelling'!$A211,Input!$A$1:$A$395,0),MATCH('per Dwelling'!$J$2,Input!$A$1:$Z$1,0)))</f>
        <v>10.2289962839625</v>
      </c>
      <c r="K211" s="85">
        <f>IF($D211=2,"NA",INDEX(Input!$A$1:$Z$395,MATCH('per Dwelling'!$A211,Input!$A$1:$A$395,0),MATCH('per Dwelling'!K$2,Input!$A$1:$Z$1,0)))</f>
        <v>36621</v>
      </c>
      <c r="L211" s="86">
        <f>IF($D211=0,"NA",INDEX(Input!$A$1:$Z$395,MATCH('per Dwelling'!$A211,Input!$A$1:$A$395,0),MATCH('per Dwelling'!L$2,Input!$A$1:$Z$1,0)))</f>
        <v>36621</v>
      </c>
      <c r="M211" s="85">
        <f>IF($D211=2,"NA",INDEX(Input!$A$1:$Z$395,MATCH('per Dwelling'!$A211,Input!$A$1:$A$395,0),MATCH('per Dwelling'!M$2,Input!$A$1:$Z$1,0)))</f>
        <v>267.27463580603899</v>
      </c>
      <c r="N211" s="88">
        <f>IF($D211=0,"NA",INDEX(Input!$A$1:$Z$395,MATCH('per Dwelling'!$A211,Input!$A$1:$A$395,0),MATCH('per Dwelling'!$N$2,Input!$A$1:$Z$1,0)))</f>
        <v>279.32050692123369</v>
      </c>
      <c r="O211" s="5"/>
      <c r="P211" s="5"/>
      <c r="Q211" s="5"/>
      <c r="R211" s="5"/>
    </row>
    <row r="212" spans="1:18" ht="16.2" x14ac:dyDescent="0.3">
      <c r="A212" s="73" t="s">
        <v>396</v>
      </c>
      <c r="B212" s="25" t="str">
        <f>INDEX(Input!$B$1:$B$395,MATCH('per Dwelling'!$A212,Input!$A$1:$A$395,0))</f>
        <v>E3534</v>
      </c>
      <c r="C212" s="73" t="str">
        <f>IFERROR(INDEX(Input!$C$1:$C$395,MATCH('per Dwelling'!$A212,Input!$A$1:$A$395,0)),"")</f>
        <v>E07000203</v>
      </c>
      <c r="D212" s="64">
        <f>IFERROR(INDEX(Input!$Z$1:$Z$395,MATCH('per Dwelling'!$A212,Input!$A$1:$A$395,0)),"")</f>
        <v>1</v>
      </c>
      <c r="E212" s="74"/>
      <c r="F212" s="74">
        <f>IFERROR(INDEX(Input!$Y:$Y,MATCH('per Dwelling'!$A212,Input!$A$1:$A$395,0)),"")</f>
        <v>0</v>
      </c>
      <c r="G212" s="100"/>
      <c r="H212" s="73" t="str">
        <f>INDEX(Input!$D$1:$D$395,MATCH('per Dwelling'!$A212,Input!$A$1:$A$395,0))</f>
        <v>Mid Suffolk</v>
      </c>
      <c r="I212" s="85">
        <f>IF($D212=2,"NA",INDEX(Input!$A$1:$Z$395,MATCH('per Dwelling'!$A212,Input!$A$1:$A$395,0),MATCH('per Dwelling'!I$2,Input!$A$1:$Z$1,0)))</f>
        <v>10.240501547970817</v>
      </c>
      <c r="J212" s="86">
        <f>IF($D212=0,"NA",INDEX(Input!$A$1:$Z$395,MATCH('per Dwelling'!$A212,Input!$A$1:$A$395,0),MATCH('per Dwelling'!$J$2,Input!$A$1:$Z$1,0)))</f>
        <v>10.797528098755985</v>
      </c>
      <c r="K212" s="85">
        <f>IF($D212=2,"NA",INDEX(Input!$A$1:$Z$395,MATCH('per Dwelling'!$A212,Input!$A$1:$A$395,0),MATCH('per Dwelling'!K$2,Input!$A$1:$Z$1,0)))</f>
        <v>44969</v>
      </c>
      <c r="L212" s="86">
        <f>IF($D212=0,"NA",INDEX(Input!$A$1:$Z$395,MATCH('per Dwelling'!$A212,Input!$A$1:$A$395,0),MATCH('per Dwelling'!L$2,Input!$A$1:$Z$1,0)))</f>
        <v>44969</v>
      </c>
      <c r="M212" s="85">
        <f>IF($D212=2,"NA",INDEX(Input!$A$1:$Z$395,MATCH('per Dwelling'!$A212,Input!$A$1:$A$395,0),MATCH('per Dwelling'!M$2,Input!$A$1:$Z$1,0)))</f>
        <v>227.72357730816375</v>
      </c>
      <c r="N212" s="88">
        <f>IF($D212=0,"NA",INDEX(Input!$A$1:$Z$395,MATCH('per Dwelling'!$A212,Input!$A$1:$A$395,0),MATCH('per Dwelling'!$N$2,Input!$A$1:$Z$1,0)))</f>
        <v>240.11047830185203</v>
      </c>
      <c r="O212" s="5"/>
      <c r="P212" s="5"/>
      <c r="Q212" s="5"/>
      <c r="R212" s="5"/>
    </row>
    <row r="213" spans="1:18" ht="16.2" x14ac:dyDescent="0.3">
      <c r="A213" s="73" t="s">
        <v>398</v>
      </c>
      <c r="B213" s="25" t="str">
        <f>INDEX(Input!$B$1:$B$395,MATCH('per Dwelling'!$A213,Input!$A$1:$A$395,0))</f>
        <v>E3836</v>
      </c>
      <c r="C213" s="73" t="str">
        <f>IFERROR(INDEX(Input!$C$1:$C$395,MATCH('per Dwelling'!$A213,Input!$A$1:$A$395,0)),"")</f>
        <v>E07000228</v>
      </c>
      <c r="D213" s="64">
        <f>IFERROR(INDEX(Input!$Z$1:$Z$395,MATCH('per Dwelling'!$A213,Input!$A$1:$A$395,0)),"")</f>
        <v>1</v>
      </c>
      <c r="E213" s="74"/>
      <c r="F213" s="74">
        <f>IFERROR(INDEX(Input!$Y:$Y,MATCH('per Dwelling'!$A213,Input!$A$1:$A$395,0)),"")</f>
        <v>0</v>
      </c>
      <c r="G213" s="100"/>
      <c r="H213" s="73" t="str">
        <f>INDEX(Input!$D$1:$D$395,MATCH('per Dwelling'!$A213,Input!$A$1:$A$395,0))</f>
        <v>Mid Sussex</v>
      </c>
      <c r="I213" s="85">
        <f>IF($D213=2,"NA",INDEX(Input!$A$1:$Z$395,MATCH('per Dwelling'!$A213,Input!$A$1:$A$395,0),MATCH('per Dwelling'!I$2,Input!$A$1:$Z$1,0)))</f>
        <v>15.668120383387153</v>
      </c>
      <c r="J213" s="86">
        <f>IF($D213=0,"NA",INDEX(Input!$A$1:$Z$395,MATCH('per Dwelling'!$A213,Input!$A$1:$A$395,0),MATCH('per Dwelling'!$J$2,Input!$A$1:$Z$1,0)))</f>
        <v>16.011881526709526</v>
      </c>
      <c r="K213" s="85">
        <f>IF($D213=2,"NA",INDEX(Input!$A$1:$Z$395,MATCH('per Dwelling'!$A213,Input!$A$1:$A$395,0),MATCH('per Dwelling'!K$2,Input!$A$1:$Z$1,0)))</f>
        <v>64444</v>
      </c>
      <c r="L213" s="86">
        <f>IF($D213=0,"NA",INDEX(Input!$A$1:$Z$395,MATCH('per Dwelling'!$A213,Input!$A$1:$A$395,0),MATCH('per Dwelling'!L$2,Input!$A$1:$Z$1,0)))</f>
        <v>64444</v>
      </c>
      <c r="M213" s="85">
        <f>IF($D213=2,"NA",INDEX(Input!$A$1:$Z$395,MATCH('per Dwelling'!$A213,Input!$A$1:$A$395,0),MATCH('per Dwelling'!M$2,Input!$A$1:$Z$1,0)))</f>
        <v>243.12768269175027</v>
      </c>
      <c r="N213" s="88">
        <f>IF($D213=0,"NA",INDEX(Input!$A$1:$Z$395,MATCH('per Dwelling'!$A213,Input!$A$1:$A$395,0),MATCH('per Dwelling'!$N$2,Input!$A$1:$Z$1,0)))</f>
        <v>248.46194411752106</v>
      </c>
      <c r="O213" s="5"/>
      <c r="P213" s="5"/>
      <c r="Q213" s="5"/>
      <c r="R213" s="5"/>
    </row>
    <row r="214" spans="1:18" ht="16.2" x14ac:dyDescent="0.3">
      <c r="A214" s="73" t="s">
        <v>400</v>
      </c>
      <c r="B214" s="25" t="str">
        <f>INDEX(Input!$B$1:$B$395,MATCH('per Dwelling'!$A214,Input!$A$1:$A$395,0))</f>
        <v>E0702</v>
      </c>
      <c r="C214" s="73" t="str">
        <f>IFERROR(INDEX(Input!$C$1:$C$395,MATCH('per Dwelling'!$A214,Input!$A$1:$A$395,0)),"")</f>
        <v>E06000002</v>
      </c>
      <c r="D214" s="64">
        <f>IFERROR(INDEX(Input!$Z$1:$Z$395,MATCH('per Dwelling'!$A214,Input!$A$1:$A$395,0)),"")</f>
        <v>1</v>
      </c>
      <c r="E214" s="74"/>
      <c r="F214" s="74">
        <f>IFERROR(INDEX(Input!$Y:$Y,MATCH('per Dwelling'!$A214,Input!$A$1:$A$395,0)),"")</f>
        <v>0</v>
      </c>
      <c r="G214" s="100"/>
      <c r="H214" s="73" t="str">
        <f>INDEX(Input!$D$1:$D$395,MATCH('per Dwelling'!$A214,Input!$A$1:$A$395,0))</f>
        <v>Middlesbrough</v>
      </c>
      <c r="I214" s="85">
        <f>IF($D214=2,"NA",INDEX(Input!$A$1:$Z$395,MATCH('per Dwelling'!$A214,Input!$A$1:$A$395,0),MATCH('per Dwelling'!I$2,Input!$A$1:$Z$1,0)))</f>
        <v>125.6412398746607</v>
      </c>
      <c r="J214" s="86">
        <f>IF($D214=0,"NA",INDEX(Input!$A$1:$Z$395,MATCH('per Dwelling'!$A214,Input!$A$1:$A$395,0),MATCH('per Dwelling'!$J$2,Input!$A$1:$Z$1,0)))</f>
        <v>133.28669204436429</v>
      </c>
      <c r="K214" s="85">
        <f>IF($D214=2,"NA",INDEX(Input!$A$1:$Z$395,MATCH('per Dwelling'!$A214,Input!$A$1:$A$395,0),MATCH('per Dwelling'!K$2,Input!$A$1:$Z$1,0)))</f>
        <v>63949</v>
      </c>
      <c r="L214" s="86">
        <f>IF($D214=0,"NA",INDEX(Input!$A$1:$Z$395,MATCH('per Dwelling'!$A214,Input!$A$1:$A$395,0),MATCH('per Dwelling'!L$2,Input!$A$1:$Z$1,0)))</f>
        <v>63949</v>
      </c>
      <c r="M214" s="85">
        <f>IF($D214=2,"NA",INDEX(Input!$A$1:$Z$395,MATCH('per Dwelling'!$A214,Input!$A$1:$A$395,0),MATCH('per Dwelling'!M$2,Input!$A$1:$Z$1,0)))</f>
        <v>1964.7100013238785</v>
      </c>
      <c r="N214" s="88">
        <f>IF($D214=0,"NA",INDEX(Input!$A$1:$Z$395,MATCH('per Dwelling'!$A214,Input!$A$1:$A$395,0),MATCH('per Dwelling'!$N$2,Input!$A$1:$Z$1,0)))</f>
        <v>2084.2654622334094</v>
      </c>
      <c r="O214" s="5"/>
      <c r="P214" s="5"/>
      <c r="Q214" s="5"/>
      <c r="R214" s="5"/>
    </row>
    <row r="215" spans="1:18" ht="16.2" x14ac:dyDescent="0.3">
      <c r="A215" s="73" t="s">
        <v>402</v>
      </c>
      <c r="B215" s="25" t="str">
        <f>INDEX(Input!$B$1:$B$395,MATCH('per Dwelling'!$A215,Input!$A$1:$A$395,0))</f>
        <v>E0401</v>
      </c>
      <c r="C215" s="73" t="str">
        <f>IFERROR(INDEX(Input!$C$1:$C$395,MATCH('per Dwelling'!$A215,Input!$A$1:$A$395,0)),"")</f>
        <v>E06000042</v>
      </c>
      <c r="D215" s="64">
        <f>IFERROR(INDEX(Input!$Z$1:$Z$395,MATCH('per Dwelling'!$A215,Input!$A$1:$A$395,0)),"")</f>
        <v>1</v>
      </c>
      <c r="E215" s="74"/>
      <c r="F215" s="74">
        <f>IFERROR(INDEX(Input!$Y:$Y,MATCH('per Dwelling'!$A215,Input!$A$1:$A$395,0)),"")</f>
        <v>0</v>
      </c>
      <c r="G215" s="100"/>
      <c r="H215" s="73" t="str">
        <f>INDEX(Input!$D$1:$D$395,MATCH('per Dwelling'!$A215,Input!$A$1:$A$395,0))</f>
        <v>Milton Keynes</v>
      </c>
      <c r="I215" s="85">
        <f>IF($D215=2,"NA",INDEX(Input!$A$1:$Z$395,MATCH('per Dwelling'!$A215,Input!$A$1:$A$395,0),MATCH('per Dwelling'!I$2,Input!$A$1:$Z$1,0)))</f>
        <v>183.50000219889807</v>
      </c>
      <c r="J215" s="86">
        <f>IF($D215=0,"NA",INDEX(Input!$A$1:$Z$395,MATCH('per Dwelling'!$A215,Input!$A$1:$A$395,0),MATCH('per Dwelling'!$J$2,Input!$A$1:$Z$1,0)))</f>
        <v>195.79153466654682</v>
      </c>
      <c r="K215" s="85">
        <f>IF($D215=2,"NA",INDEX(Input!$A$1:$Z$395,MATCH('per Dwelling'!$A215,Input!$A$1:$A$395,0),MATCH('per Dwelling'!K$2,Input!$A$1:$Z$1,0)))</f>
        <v>113434</v>
      </c>
      <c r="L215" s="86">
        <f>IF($D215=0,"NA",INDEX(Input!$A$1:$Z$395,MATCH('per Dwelling'!$A215,Input!$A$1:$A$395,0),MATCH('per Dwelling'!L$2,Input!$A$1:$Z$1,0)))</f>
        <v>113434</v>
      </c>
      <c r="M215" s="85">
        <f>IF($D215=2,"NA",INDEX(Input!$A$1:$Z$395,MATCH('per Dwelling'!$A215,Input!$A$1:$A$395,0),MATCH('per Dwelling'!M$2,Input!$A$1:$Z$1,0)))</f>
        <v>1617.6807852927525</v>
      </c>
      <c r="N215" s="88">
        <f>IF($D215=0,"NA",INDEX(Input!$A$1:$Z$395,MATCH('per Dwelling'!$A215,Input!$A$1:$A$395,0),MATCH('per Dwelling'!$N$2,Input!$A$1:$Z$1,0)))</f>
        <v>1726.0392357366118</v>
      </c>
      <c r="O215" s="5"/>
      <c r="P215" s="5"/>
      <c r="Q215" s="5"/>
      <c r="R215" s="5"/>
    </row>
    <row r="216" spans="1:18" ht="16.2" x14ac:dyDescent="0.3">
      <c r="A216" s="73" t="s">
        <v>404</v>
      </c>
      <c r="B216" s="25" t="str">
        <f>INDEX(Input!$B$1:$B$395,MATCH('per Dwelling'!$A216,Input!$A$1:$A$395,0))</f>
        <v>E3634</v>
      </c>
      <c r="C216" s="73" t="str">
        <f>IFERROR(INDEX(Input!$C$1:$C$395,MATCH('per Dwelling'!$A216,Input!$A$1:$A$395,0)),"")</f>
        <v>E07000210</v>
      </c>
      <c r="D216" s="64">
        <f>IFERROR(INDEX(Input!$Z$1:$Z$395,MATCH('per Dwelling'!$A216,Input!$A$1:$A$395,0)),"")</f>
        <v>1</v>
      </c>
      <c r="E216" s="74"/>
      <c r="F216" s="74">
        <f>IFERROR(INDEX(Input!$Y:$Y,MATCH('per Dwelling'!$A216,Input!$A$1:$A$395,0)),"")</f>
        <v>0</v>
      </c>
      <c r="G216" s="100"/>
      <c r="H216" s="73" t="str">
        <f>INDEX(Input!$D$1:$D$395,MATCH('per Dwelling'!$A216,Input!$A$1:$A$395,0))</f>
        <v>Mole Valley</v>
      </c>
      <c r="I216" s="85">
        <f>IF($D216=2,"NA",INDEX(Input!$A$1:$Z$395,MATCH('per Dwelling'!$A216,Input!$A$1:$A$395,0),MATCH('per Dwelling'!I$2,Input!$A$1:$Z$1,0)))</f>
        <v>9.1931393418598724</v>
      </c>
      <c r="J216" s="86">
        <f>IF($D216=0,"NA",INDEX(Input!$A$1:$Z$395,MATCH('per Dwelling'!$A216,Input!$A$1:$A$395,0),MATCH('per Dwelling'!$J$2,Input!$A$1:$Z$1,0)))</f>
        <v>9.4017519566200729</v>
      </c>
      <c r="K216" s="85">
        <f>IF($D216=2,"NA",INDEX(Input!$A$1:$Z$395,MATCH('per Dwelling'!$A216,Input!$A$1:$A$395,0),MATCH('per Dwelling'!K$2,Input!$A$1:$Z$1,0)))</f>
        <v>38534</v>
      </c>
      <c r="L216" s="86">
        <f>IF($D216=0,"NA",INDEX(Input!$A$1:$Z$395,MATCH('per Dwelling'!$A216,Input!$A$1:$A$395,0),MATCH('per Dwelling'!L$2,Input!$A$1:$Z$1,0)))</f>
        <v>38534</v>
      </c>
      <c r="M216" s="85">
        <f>IF($D216=2,"NA",INDEX(Input!$A$1:$Z$395,MATCH('per Dwelling'!$A216,Input!$A$1:$A$395,0),MATCH('per Dwelling'!M$2,Input!$A$1:$Z$1,0)))</f>
        <v>238.57215295219473</v>
      </c>
      <c r="N216" s="88">
        <f>IF($D216=0,"NA",INDEX(Input!$A$1:$Z$395,MATCH('per Dwelling'!$A216,Input!$A$1:$A$395,0),MATCH('per Dwelling'!$N$2,Input!$A$1:$Z$1,0)))</f>
        <v>243.98588147142974</v>
      </c>
      <c r="O216" s="5"/>
      <c r="P216" s="5"/>
      <c r="Q216" s="5"/>
      <c r="R216" s="5"/>
    </row>
    <row r="217" spans="1:18" ht="16.2" x14ac:dyDescent="0.3">
      <c r="A217" s="73" t="s">
        <v>406</v>
      </c>
      <c r="B217" s="25" t="str">
        <f>INDEX(Input!$B$1:$B$395,MATCH('per Dwelling'!$A217,Input!$A$1:$A$395,0))</f>
        <v>E1738</v>
      </c>
      <c r="C217" s="73" t="str">
        <f>IFERROR(INDEX(Input!$C$1:$C$395,MATCH('per Dwelling'!$A217,Input!$A$1:$A$395,0)),"")</f>
        <v>E07000091</v>
      </c>
      <c r="D217" s="64">
        <f>IFERROR(INDEX(Input!$Z$1:$Z$395,MATCH('per Dwelling'!$A217,Input!$A$1:$A$395,0)),"")</f>
        <v>1</v>
      </c>
      <c r="E217" s="74"/>
      <c r="F217" s="74">
        <f>IFERROR(INDEX(Input!$Y:$Y,MATCH('per Dwelling'!$A217,Input!$A$1:$A$395,0)),"")</f>
        <v>0</v>
      </c>
      <c r="G217" s="100"/>
      <c r="H217" s="73" t="str">
        <f>INDEX(Input!$D$1:$D$395,MATCH('per Dwelling'!$A217,Input!$A$1:$A$395,0))</f>
        <v>New Forest</v>
      </c>
      <c r="I217" s="85">
        <f>IF($D217=2,"NA",INDEX(Input!$A$1:$Z$395,MATCH('per Dwelling'!$A217,Input!$A$1:$A$395,0),MATCH('per Dwelling'!I$2,Input!$A$1:$Z$1,0)))</f>
        <v>16.908872746510447</v>
      </c>
      <c r="J217" s="86">
        <f>IF($D217=0,"NA",INDEX(Input!$A$1:$Z$395,MATCH('per Dwelling'!$A217,Input!$A$1:$A$395,0),MATCH('per Dwelling'!$J$2,Input!$A$1:$Z$1,0)))</f>
        <v>17.205558967044603</v>
      </c>
      <c r="K217" s="85">
        <f>IF($D217=2,"NA",INDEX(Input!$A$1:$Z$395,MATCH('per Dwelling'!$A217,Input!$A$1:$A$395,0),MATCH('per Dwelling'!K$2,Input!$A$1:$Z$1,0)))</f>
        <v>82176</v>
      </c>
      <c r="L217" s="86">
        <f>IF($D217=0,"NA",INDEX(Input!$A$1:$Z$395,MATCH('per Dwelling'!$A217,Input!$A$1:$A$395,0),MATCH('per Dwelling'!L$2,Input!$A$1:$Z$1,0)))</f>
        <v>82176</v>
      </c>
      <c r="M217" s="85">
        <f>IF($D217=2,"NA",INDEX(Input!$A$1:$Z$395,MATCH('per Dwelling'!$A217,Input!$A$1:$A$395,0),MATCH('per Dwelling'!M$2,Input!$A$1:$Z$1,0)))</f>
        <v>205.76412512790165</v>
      </c>
      <c r="N217" s="88">
        <f>IF($D217=0,"NA",INDEX(Input!$A$1:$Z$395,MATCH('per Dwelling'!$A217,Input!$A$1:$A$395,0),MATCH('per Dwelling'!$N$2,Input!$A$1:$Z$1,0)))</f>
        <v>209.37450066983794</v>
      </c>
      <c r="O217" s="5"/>
      <c r="P217" s="5"/>
      <c r="Q217" s="5"/>
      <c r="R217" s="5"/>
    </row>
    <row r="218" spans="1:18" ht="16.2" x14ac:dyDescent="0.3">
      <c r="A218" s="73" t="s">
        <v>407</v>
      </c>
      <c r="B218" s="25" t="str">
        <f>INDEX(Input!$B$1:$B$395,MATCH('per Dwelling'!$A218,Input!$A$1:$A$395,0))</f>
        <v>E3036</v>
      </c>
      <c r="C218" s="73" t="str">
        <f>IFERROR(INDEX(Input!$C$1:$C$395,MATCH('per Dwelling'!$A218,Input!$A$1:$A$395,0)),"")</f>
        <v>E07000175</v>
      </c>
      <c r="D218" s="64">
        <f>IFERROR(INDEX(Input!$Z$1:$Z$395,MATCH('per Dwelling'!$A218,Input!$A$1:$A$395,0)),"")</f>
        <v>1</v>
      </c>
      <c r="E218" s="74"/>
      <c r="F218" s="74">
        <f>IFERROR(INDEX(Input!$Y:$Y,MATCH('per Dwelling'!$A218,Input!$A$1:$A$395,0)),"")</f>
        <v>0</v>
      </c>
      <c r="G218" s="100"/>
      <c r="H218" s="73" t="str">
        <f>INDEX(Input!$D$1:$D$395,MATCH('per Dwelling'!$A218,Input!$A$1:$A$395,0))</f>
        <v>Newark And Sherwood</v>
      </c>
      <c r="I218" s="85">
        <f>IF($D218=2,"NA",INDEX(Input!$A$1:$Z$395,MATCH('per Dwelling'!$A218,Input!$A$1:$A$395,0),MATCH('per Dwelling'!I$2,Input!$A$1:$Z$1,0)))</f>
        <v>12.167208442364965</v>
      </c>
      <c r="J218" s="86">
        <f>IF($D218=0,"NA",INDEX(Input!$A$1:$Z$395,MATCH('per Dwelling'!$A218,Input!$A$1:$A$395,0),MATCH('per Dwelling'!$J$2,Input!$A$1:$Z$1,0)))</f>
        <v>12.704002115013658</v>
      </c>
      <c r="K218" s="85">
        <f>IF($D218=2,"NA",INDEX(Input!$A$1:$Z$395,MATCH('per Dwelling'!$A218,Input!$A$1:$A$395,0),MATCH('per Dwelling'!K$2,Input!$A$1:$Z$1,0)))</f>
        <v>54775</v>
      </c>
      <c r="L218" s="86">
        <f>IF($D218=0,"NA",INDEX(Input!$A$1:$Z$395,MATCH('per Dwelling'!$A218,Input!$A$1:$A$395,0),MATCH('per Dwelling'!L$2,Input!$A$1:$Z$1,0)))</f>
        <v>54775</v>
      </c>
      <c r="M218" s="85">
        <f>IF($D218=2,"NA",INDEX(Input!$A$1:$Z$395,MATCH('per Dwelling'!$A218,Input!$A$1:$A$395,0),MATCH('per Dwelling'!M$2,Input!$A$1:$Z$1,0)))</f>
        <v>222.13068813080721</v>
      </c>
      <c r="N218" s="88">
        <f>IF($D218=0,"NA",INDEX(Input!$A$1:$Z$395,MATCH('per Dwelling'!$A218,Input!$A$1:$A$395,0),MATCH('per Dwelling'!$N$2,Input!$A$1:$Z$1,0)))</f>
        <v>231.93066389801294</v>
      </c>
      <c r="O218" s="5"/>
      <c r="P218" s="5"/>
      <c r="Q218" s="5"/>
      <c r="R218" s="5"/>
    </row>
    <row r="219" spans="1:18" ht="16.2" x14ac:dyDescent="0.3">
      <c r="A219" s="73" t="s">
        <v>409</v>
      </c>
      <c r="B219" s="25" t="str">
        <f>INDEX(Input!$B$1:$B$395,MATCH('per Dwelling'!$A219,Input!$A$1:$A$395,0))</f>
        <v>E4502</v>
      </c>
      <c r="C219" s="73" t="str">
        <f>IFERROR(INDEX(Input!$C$1:$C$395,MATCH('per Dwelling'!$A219,Input!$A$1:$A$395,0)),"")</f>
        <v>E08000021</v>
      </c>
      <c r="D219" s="64">
        <f>IFERROR(INDEX(Input!$Z$1:$Z$395,MATCH('per Dwelling'!$A219,Input!$A$1:$A$395,0)),"")</f>
        <v>1</v>
      </c>
      <c r="E219" s="74"/>
      <c r="F219" s="74">
        <f>IFERROR(INDEX(Input!$Y:$Y,MATCH('per Dwelling'!$A219,Input!$A$1:$A$395,0)),"")</f>
        <v>0</v>
      </c>
      <c r="G219" s="100"/>
      <c r="H219" s="73" t="str">
        <f>INDEX(Input!$D$1:$D$395,MATCH('per Dwelling'!$A219,Input!$A$1:$A$395,0))</f>
        <v>Newcastle upon Tyne</v>
      </c>
      <c r="I219" s="85">
        <f>IF($D219=2,"NA",INDEX(Input!$A$1:$Z$395,MATCH('per Dwelling'!$A219,Input!$A$1:$A$395,0),MATCH('per Dwelling'!I$2,Input!$A$1:$Z$1,0)))</f>
        <v>252.79379435123337</v>
      </c>
      <c r="J219" s="86">
        <f>IF($D219=0,"NA",INDEX(Input!$A$1:$Z$395,MATCH('per Dwelling'!$A219,Input!$A$1:$A$395,0),MATCH('per Dwelling'!$J$2,Input!$A$1:$Z$1,0)))</f>
        <v>269.05670885405101</v>
      </c>
      <c r="K219" s="85">
        <f>IF($D219=2,"NA",INDEX(Input!$A$1:$Z$395,MATCH('per Dwelling'!$A219,Input!$A$1:$A$395,0),MATCH('per Dwelling'!K$2,Input!$A$1:$Z$1,0)))</f>
        <v>134307</v>
      </c>
      <c r="L219" s="86">
        <f>IF($D219=0,"NA",INDEX(Input!$A$1:$Z$395,MATCH('per Dwelling'!$A219,Input!$A$1:$A$395,0),MATCH('per Dwelling'!L$2,Input!$A$1:$Z$1,0)))</f>
        <v>134307</v>
      </c>
      <c r="M219" s="85">
        <f>IF($D219=2,"NA",INDEX(Input!$A$1:$Z$395,MATCH('per Dwelling'!$A219,Input!$A$1:$A$395,0),MATCH('per Dwelling'!M$2,Input!$A$1:$Z$1,0)))</f>
        <v>1882.2086291201008</v>
      </c>
      <c r="N219" s="88">
        <f>IF($D219=0,"NA",INDEX(Input!$A$1:$Z$395,MATCH('per Dwelling'!$A219,Input!$A$1:$A$395,0),MATCH('per Dwelling'!$N$2,Input!$A$1:$Z$1,0)))</f>
        <v>2003.2962455720922</v>
      </c>
      <c r="O219" s="5"/>
      <c r="P219" s="5"/>
      <c r="Q219" s="5"/>
      <c r="R219" s="5"/>
    </row>
    <row r="220" spans="1:18" ht="16.2" x14ac:dyDescent="0.3">
      <c r="A220" s="73" t="s">
        <v>411</v>
      </c>
      <c r="B220" s="25" t="str">
        <f>INDEX(Input!$B$1:$B$395,MATCH('per Dwelling'!$A220,Input!$A$1:$A$395,0))</f>
        <v>E3434</v>
      </c>
      <c r="C220" s="73" t="str">
        <f>IFERROR(INDEX(Input!$C$1:$C$395,MATCH('per Dwelling'!$A220,Input!$A$1:$A$395,0)),"")</f>
        <v>E07000195</v>
      </c>
      <c r="D220" s="64">
        <f>IFERROR(INDEX(Input!$Z$1:$Z$395,MATCH('per Dwelling'!$A220,Input!$A$1:$A$395,0)),"")</f>
        <v>1</v>
      </c>
      <c r="E220" s="74"/>
      <c r="F220" s="74">
        <f>IFERROR(INDEX(Input!$Y:$Y,MATCH('per Dwelling'!$A220,Input!$A$1:$A$395,0)),"")</f>
        <v>0</v>
      </c>
      <c r="G220" s="100"/>
      <c r="H220" s="73" t="str">
        <f>INDEX(Input!$D$1:$D$395,MATCH('per Dwelling'!$A220,Input!$A$1:$A$395,0))</f>
        <v>Newcastle-under-Lyme</v>
      </c>
      <c r="I220" s="85">
        <f>IF($D220=2,"NA",INDEX(Input!$A$1:$Z$395,MATCH('per Dwelling'!$A220,Input!$A$1:$A$395,0),MATCH('per Dwelling'!I$2,Input!$A$1:$Z$1,0)))</f>
        <v>12.073250655237112</v>
      </c>
      <c r="J220" s="86">
        <f>IF($D220=0,"NA",INDEX(Input!$A$1:$Z$395,MATCH('per Dwelling'!$A220,Input!$A$1:$A$395,0),MATCH('per Dwelling'!$J$2,Input!$A$1:$Z$1,0)))</f>
        <v>12.115992073874178</v>
      </c>
      <c r="K220" s="85">
        <f>IF($D220=2,"NA",INDEX(Input!$A$1:$Z$395,MATCH('per Dwelling'!$A220,Input!$A$1:$A$395,0),MATCH('per Dwelling'!K$2,Input!$A$1:$Z$1,0)))</f>
        <v>56352</v>
      </c>
      <c r="L220" s="86">
        <f>IF($D220=0,"NA",INDEX(Input!$A$1:$Z$395,MATCH('per Dwelling'!$A220,Input!$A$1:$A$395,0),MATCH('per Dwelling'!L$2,Input!$A$1:$Z$1,0)))</f>
        <v>56352</v>
      </c>
      <c r="M220" s="85">
        <f>IF($D220=2,"NA",INDEX(Input!$A$1:$Z$395,MATCH('per Dwelling'!$A220,Input!$A$1:$A$395,0),MATCH('per Dwelling'!M$2,Input!$A$1:$Z$1,0)))</f>
        <v>214.24706585812592</v>
      </c>
      <c r="N220" s="88">
        <f>IF($D220=0,"NA",INDEX(Input!$A$1:$Z$395,MATCH('per Dwelling'!$A220,Input!$A$1:$A$395,0),MATCH('per Dwelling'!$N$2,Input!$A$1:$Z$1,0)))</f>
        <v>215.00553793785807</v>
      </c>
      <c r="O220" s="5"/>
      <c r="P220" s="5"/>
      <c r="Q220" s="5"/>
      <c r="R220" s="5"/>
    </row>
    <row r="221" spans="1:18" ht="16.2" x14ac:dyDescent="0.3">
      <c r="A221" s="73" t="s">
        <v>413</v>
      </c>
      <c r="B221" s="25" t="str">
        <f>INDEX(Input!$B$1:$B$395,MATCH('per Dwelling'!$A221,Input!$A$1:$A$395,0))</f>
        <v>E5045</v>
      </c>
      <c r="C221" s="73" t="str">
        <f>IFERROR(INDEX(Input!$C$1:$C$395,MATCH('per Dwelling'!$A221,Input!$A$1:$A$395,0)),"")</f>
        <v>E09000025</v>
      </c>
      <c r="D221" s="64">
        <f>IFERROR(INDEX(Input!$Z$1:$Z$395,MATCH('per Dwelling'!$A221,Input!$A$1:$A$395,0)),"")</f>
        <v>1</v>
      </c>
      <c r="E221" s="74"/>
      <c r="F221" s="74">
        <f>IFERROR(INDEX(Input!$Y:$Y,MATCH('per Dwelling'!$A221,Input!$A$1:$A$395,0)),"")</f>
        <v>0</v>
      </c>
      <c r="G221" s="100"/>
      <c r="H221" s="73" t="str">
        <f>INDEX(Input!$D$1:$D$395,MATCH('per Dwelling'!$A221,Input!$A$1:$A$395,0))</f>
        <v>Newham</v>
      </c>
      <c r="I221" s="85">
        <f>IF($D221=2,"NA",INDEX(Input!$A$1:$Z$395,MATCH('per Dwelling'!$A221,Input!$A$1:$A$395,0),MATCH('per Dwelling'!I$2,Input!$A$1:$Z$1,0)))</f>
        <v>258.90574496785752</v>
      </c>
      <c r="J221" s="86">
        <f>IF($D221=0,"NA",INDEX(Input!$A$1:$Z$395,MATCH('per Dwelling'!$A221,Input!$A$1:$A$395,0),MATCH('per Dwelling'!$J$2,Input!$A$1:$Z$1,0)))</f>
        <v>280.58164156459344</v>
      </c>
      <c r="K221" s="85">
        <f>IF($D221=2,"NA",INDEX(Input!$A$1:$Z$395,MATCH('per Dwelling'!$A221,Input!$A$1:$A$395,0),MATCH('per Dwelling'!K$2,Input!$A$1:$Z$1,0)))</f>
        <v>120199</v>
      </c>
      <c r="L221" s="86">
        <f>IF($D221=0,"NA",INDEX(Input!$A$1:$Z$395,MATCH('per Dwelling'!$A221,Input!$A$1:$A$395,0),MATCH('per Dwelling'!L$2,Input!$A$1:$Z$1,0)))</f>
        <v>120199</v>
      </c>
      <c r="M221" s="85">
        <f>IF($D221=2,"NA",INDEX(Input!$A$1:$Z$395,MATCH('per Dwelling'!$A221,Input!$A$1:$A$395,0),MATCH('per Dwelling'!M$2,Input!$A$1:$Z$1,0)))</f>
        <v>2153.9758647564249</v>
      </c>
      <c r="N221" s="88">
        <f>IF($D221=0,"NA",INDEX(Input!$A$1:$Z$395,MATCH('per Dwelling'!$A221,Input!$A$1:$A$395,0),MATCH('per Dwelling'!$N$2,Input!$A$1:$Z$1,0)))</f>
        <v>2334.3092834765134</v>
      </c>
      <c r="O221" s="5"/>
      <c r="P221" s="5"/>
      <c r="Q221" s="5"/>
      <c r="R221" s="5"/>
    </row>
    <row r="222" spans="1:18" ht="16.2" x14ac:dyDescent="0.3">
      <c r="A222" s="73" t="s">
        <v>415</v>
      </c>
      <c r="B222" s="25" t="str">
        <f>INDEX(Input!$B$1:$B$395,MATCH('per Dwelling'!$A222,Input!$A$1:$A$395,0))</f>
        <v>E2620</v>
      </c>
      <c r="C222" s="73" t="str">
        <f>IFERROR(INDEX(Input!$C$1:$C$395,MATCH('per Dwelling'!$A222,Input!$A$1:$A$395,0)),"")</f>
        <v>E10000020</v>
      </c>
      <c r="D222" s="64">
        <f>IFERROR(INDEX(Input!$Z$1:$Z$395,MATCH('per Dwelling'!$A222,Input!$A$1:$A$395,0)),"")</f>
        <v>1</v>
      </c>
      <c r="E222" s="74"/>
      <c r="F222" s="74">
        <f>IFERROR(INDEX(Input!$Y:$Y,MATCH('per Dwelling'!$A222,Input!$A$1:$A$395,0)),"")</f>
        <v>0</v>
      </c>
      <c r="G222" s="100"/>
      <c r="H222" s="73" t="str">
        <f>INDEX(Input!$D$1:$D$395,MATCH('per Dwelling'!$A222,Input!$A$1:$A$395,0))</f>
        <v>Norfolk</v>
      </c>
      <c r="I222" s="85">
        <f>IF($D222=2,"NA",INDEX(Input!$A$1:$Z$395,MATCH('per Dwelling'!$A222,Input!$A$1:$A$395,0),MATCH('per Dwelling'!I$2,Input!$A$1:$Z$1,0)))</f>
        <v>651.17494951567824</v>
      </c>
      <c r="J222" s="86">
        <f>IF($D222=0,"NA",INDEX(Input!$A$1:$Z$395,MATCH('per Dwelling'!$A222,Input!$A$1:$A$395,0),MATCH('per Dwelling'!$J$2,Input!$A$1:$Z$1,0)))</f>
        <v>697.9841916859524</v>
      </c>
      <c r="K222" s="85">
        <f>IF($D222=2,"NA",INDEX(Input!$A$1:$Z$395,MATCH('per Dwelling'!$A222,Input!$A$1:$A$395,0),MATCH('per Dwelling'!K$2,Input!$A$1:$Z$1,0)))</f>
        <v>426434</v>
      </c>
      <c r="L222" s="86">
        <f>IF($D222=0,"NA",INDEX(Input!$A$1:$Z$395,MATCH('per Dwelling'!$A222,Input!$A$1:$A$395,0),MATCH('per Dwelling'!L$2,Input!$A$1:$Z$1,0)))</f>
        <v>426434</v>
      </c>
      <c r="M222" s="85">
        <f>IF($D222=2,"NA",INDEX(Input!$A$1:$Z$395,MATCH('per Dwelling'!$A222,Input!$A$1:$A$395,0),MATCH('per Dwelling'!M$2,Input!$A$1:$Z$1,0)))</f>
        <v>1527.0239931986621</v>
      </c>
      <c r="N222" s="88">
        <f>IF($D222=0,"NA",INDEX(Input!$A$1:$Z$395,MATCH('per Dwelling'!$A222,Input!$A$1:$A$395,0),MATCH('per Dwelling'!$N$2,Input!$A$1:$Z$1,0)))</f>
        <v>1636.7930129538274</v>
      </c>
      <c r="O222" s="5"/>
      <c r="P222" s="5"/>
      <c r="Q222" s="5"/>
      <c r="R222" s="5"/>
    </row>
    <row r="223" spans="1:18" ht="16.2" x14ac:dyDescent="0.3">
      <c r="A223" s="73" t="s">
        <v>417</v>
      </c>
      <c r="B223" s="25" t="str">
        <f>INDEX(Input!$B$1:$B$395,MATCH('per Dwelling'!$A223,Input!$A$1:$A$395,0))</f>
        <v>E1134</v>
      </c>
      <c r="C223" s="73" t="str">
        <f>IFERROR(INDEX(Input!$C$1:$C$395,MATCH('per Dwelling'!$A223,Input!$A$1:$A$395,0)),"")</f>
        <v>E07000043</v>
      </c>
      <c r="D223" s="64">
        <f>IFERROR(INDEX(Input!$Z$1:$Z$395,MATCH('per Dwelling'!$A223,Input!$A$1:$A$395,0)),"")</f>
        <v>1</v>
      </c>
      <c r="E223" s="74"/>
      <c r="F223" s="74">
        <f>IFERROR(INDEX(Input!$Y:$Y,MATCH('per Dwelling'!$A223,Input!$A$1:$A$395,0)),"")</f>
        <v>0</v>
      </c>
      <c r="G223" s="100"/>
      <c r="H223" s="73" t="str">
        <f>INDEX(Input!$D$1:$D$395,MATCH('per Dwelling'!$A223,Input!$A$1:$A$395,0))</f>
        <v>North Devon</v>
      </c>
      <c r="I223" s="85">
        <f>IF($D223=2,"NA",INDEX(Input!$A$1:$Z$395,MATCH('per Dwelling'!$A223,Input!$A$1:$A$395,0),MATCH('per Dwelling'!I$2,Input!$A$1:$Z$1,0)))</f>
        <v>11.034779478608474</v>
      </c>
      <c r="J223" s="86">
        <f>IF($D223=0,"NA",INDEX(Input!$A$1:$Z$395,MATCH('per Dwelling'!$A223,Input!$A$1:$A$395,0),MATCH('per Dwelling'!$J$2,Input!$A$1:$Z$1,0)))</f>
        <v>11.777562223681986</v>
      </c>
      <c r="K223" s="85">
        <f>IF($D223=2,"NA",INDEX(Input!$A$1:$Z$395,MATCH('per Dwelling'!$A223,Input!$A$1:$A$395,0),MATCH('per Dwelling'!K$2,Input!$A$1:$Z$1,0)))</f>
        <v>46503</v>
      </c>
      <c r="L223" s="86">
        <f>IF($D223=0,"NA",INDEX(Input!$A$1:$Z$395,MATCH('per Dwelling'!$A223,Input!$A$1:$A$395,0),MATCH('per Dwelling'!L$2,Input!$A$1:$Z$1,0)))</f>
        <v>46503</v>
      </c>
      <c r="M223" s="85">
        <f>IF($D223=2,"NA",INDEX(Input!$A$1:$Z$395,MATCH('per Dwelling'!$A223,Input!$A$1:$A$395,0),MATCH('per Dwelling'!M$2,Input!$A$1:$Z$1,0)))</f>
        <v>237.29177641460711</v>
      </c>
      <c r="N223" s="88">
        <f>IF($D223=0,"NA",INDEX(Input!$A$1:$Z$395,MATCH('per Dwelling'!$A223,Input!$A$1:$A$395,0),MATCH('per Dwelling'!$N$2,Input!$A$1:$Z$1,0)))</f>
        <v>253.26456838659843</v>
      </c>
      <c r="O223" s="5"/>
      <c r="P223" s="5"/>
      <c r="Q223" s="5"/>
      <c r="R223" s="5"/>
    </row>
    <row r="224" spans="1:18" ht="16.2" x14ac:dyDescent="0.3">
      <c r="A224" s="73" t="s">
        <v>421</v>
      </c>
      <c r="B224" s="25" t="str">
        <f>INDEX(Input!$B$1:$B$395,MATCH('per Dwelling'!$A224,Input!$A$1:$A$395,0))</f>
        <v>E1038</v>
      </c>
      <c r="C224" s="73" t="str">
        <f>IFERROR(INDEX(Input!$C$1:$C$395,MATCH('per Dwelling'!$A224,Input!$A$1:$A$395,0)),"")</f>
        <v>E07000038</v>
      </c>
      <c r="D224" s="64">
        <f>IFERROR(INDEX(Input!$Z$1:$Z$395,MATCH('per Dwelling'!$A224,Input!$A$1:$A$395,0)),"")</f>
        <v>1</v>
      </c>
      <c r="E224" s="74"/>
      <c r="F224" s="74">
        <f>IFERROR(INDEX(Input!$Y:$Y,MATCH('per Dwelling'!$A224,Input!$A$1:$A$395,0)),"")</f>
        <v>0</v>
      </c>
      <c r="G224" s="100"/>
      <c r="H224" s="73" t="str">
        <f>INDEX(Input!$D$1:$D$395,MATCH('per Dwelling'!$A224,Input!$A$1:$A$395,0))</f>
        <v>North East Derbyshire</v>
      </c>
      <c r="I224" s="85">
        <f>IF($D224=2,"NA",INDEX(Input!$A$1:$Z$395,MATCH('per Dwelling'!$A224,Input!$A$1:$A$395,0),MATCH('per Dwelling'!I$2,Input!$A$1:$Z$1,0)))</f>
        <v>9.64421868810531</v>
      </c>
      <c r="J224" s="86">
        <f>IF($D224=0,"NA",INDEX(Input!$A$1:$Z$395,MATCH('per Dwelling'!$A224,Input!$A$1:$A$395,0),MATCH('per Dwelling'!$J$2,Input!$A$1:$Z$1,0)))</f>
        <v>9.8426891958275107</v>
      </c>
      <c r="K224" s="85">
        <f>IF($D224=2,"NA",INDEX(Input!$A$1:$Z$395,MATCH('per Dwelling'!$A224,Input!$A$1:$A$395,0),MATCH('per Dwelling'!K$2,Input!$A$1:$Z$1,0)))</f>
        <v>46218</v>
      </c>
      <c r="L224" s="86">
        <f>IF($D224=0,"NA",INDEX(Input!$A$1:$Z$395,MATCH('per Dwelling'!$A224,Input!$A$1:$A$395,0),MATCH('per Dwelling'!L$2,Input!$A$1:$Z$1,0)))</f>
        <v>46218</v>
      </c>
      <c r="M224" s="85">
        <f>IF($D224=2,"NA",INDEX(Input!$A$1:$Z$395,MATCH('per Dwelling'!$A224,Input!$A$1:$A$395,0),MATCH('per Dwelling'!M$2,Input!$A$1:$Z$1,0)))</f>
        <v>208.66802302361222</v>
      </c>
      <c r="N224" s="88">
        <f>IF($D224=0,"NA",INDEX(Input!$A$1:$Z$395,MATCH('per Dwelling'!$A224,Input!$A$1:$A$395,0),MATCH('per Dwelling'!$N$2,Input!$A$1:$Z$1,0)))</f>
        <v>212.96224838434182</v>
      </c>
      <c r="O224" s="5"/>
      <c r="P224" s="5"/>
      <c r="Q224" s="5"/>
      <c r="R224" s="5"/>
    </row>
    <row r="225" spans="1:18" ht="16.2" x14ac:dyDescent="0.3">
      <c r="A225" s="73" t="s">
        <v>423</v>
      </c>
      <c r="B225" s="25" t="str">
        <f>INDEX(Input!$B$1:$B$395,MATCH('per Dwelling'!$A225,Input!$A$1:$A$395,0))</f>
        <v>E2003</v>
      </c>
      <c r="C225" s="73" t="str">
        <f>IFERROR(INDEX(Input!$C$1:$C$395,MATCH('per Dwelling'!$A225,Input!$A$1:$A$395,0)),"")</f>
        <v>E06000012</v>
      </c>
      <c r="D225" s="64">
        <f>IFERROR(INDEX(Input!$Z$1:$Z$395,MATCH('per Dwelling'!$A225,Input!$A$1:$A$395,0)),"")</f>
        <v>1</v>
      </c>
      <c r="E225" s="74"/>
      <c r="F225" s="74">
        <f>IFERROR(INDEX(Input!$Y:$Y,MATCH('per Dwelling'!$A225,Input!$A$1:$A$395,0)),"")</f>
        <v>0</v>
      </c>
      <c r="G225" s="100"/>
      <c r="H225" s="73" t="str">
        <f>INDEX(Input!$D$1:$D$395,MATCH('per Dwelling'!$A225,Input!$A$1:$A$395,0))</f>
        <v>North East Lincolnshire</v>
      </c>
      <c r="I225" s="85">
        <f>IF($D225=2,"NA",INDEX(Input!$A$1:$Z$395,MATCH('per Dwelling'!$A225,Input!$A$1:$A$395,0),MATCH('per Dwelling'!I$2,Input!$A$1:$Z$1,0)))</f>
        <v>124.94047046324376</v>
      </c>
      <c r="J225" s="86">
        <f>IF($D225=0,"NA",INDEX(Input!$A$1:$Z$395,MATCH('per Dwelling'!$A225,Input!$A$1:$A$395,0),MATCH('per Dwelling'!$J$2,Input!$A$1:$Z$1,0)))</f>
        <v>133.46812722503481</v>
      </c>
      <c r="K225" s="85">
        <f>IF($D225=2,"NA",INDEX(Input!$A$1:$Z$395,MATCH('per Dwelling'!$A225,Input!$A$1:$A$395,0),MATCH('per Dwelling'!K$2,Input!$A$1:$Z$1,0)))</f>
        <v>73440</v>
      </c>
      <c r="L225" s="86">
        <f>IF($D225=0,"NA",INDEX(Input!$A$1:$Z$395,MATCH('per Dwelling'!$A225,Input!$A$1:$A$395,0),MATCH('per Dwelling'!L$2,Input!$A$1:$Z$1,0)))</f>
        <v>73440</v>
      </c>
      <c r="M225" s="85">
        <f>IF($D225=2,"NA",INDEX(Input!$A$1:$Z$395,MATCH('per Dwelling'!$A225,Input!$A$1:$A$395,0),MATCH('per Dwelling'!M$2,Input!$A$1:$Z$1,0)))</f>
        <v>1701.2591294014671</v>
      </c>
      <c r="N225" s="88">
        <f>IF($D225=0,"NA",INDEX(Input!$A$1:$Z$395,MATCH('per Dwelling'!$A225,Input!$A$1:$A$395,0),MATCH('per Dwelling'!$N$2,Input!$A$1:$Z$1,0)))</f>
        <v>1817.376460035877</v>
      </c>
      <c r="O225" s="5"/>
      <c r="P225" s="5"/>
      <c r="Q225" s="5"/>
      <c r="R225" s="5"/>
    </row>
    <row r="226" spans="1:18" ht="16.2" x14ac:dyDescent="0.3">
      <c r="A226" s="73" t="s">
        <v>425</v>
      </c>
      <c r="B226" s="25" t="str">
        <f>INDEX(Input!$B$1:$B$395,MATCH('per Dwelling'!$A226,Input!$A$1:$A$395,0))</f>
        <v>E1935</v>
      </c>
      <c r="C226" s="73" t="str">
        <f>IFERROR(INDEX(Input!$C$1:$C$395,MATCH('per Dwelling'!$A226,Input!$A$1:$A$395,0)),"")</f>
        <v>E07000099</v>
      </c>
      <c r="D226" s="64">
        <f>IFERROR(INDEX(Input!$Z$1:$Z$395,MATCH('per Dwelling'!$A226,Input!$A$1:$A$395,0)),"")</f>
        <v>1</v>
      </c>
      <c r="E226" s="74"/>
      <c r="F226" s="74">
        <f>IFERROR(INDEX(Input!$Y:$Y,MATCH('per Dwelling'!$A226,Input!$A$1:$A$395,0)),"")</f>
        <v>0</v>
      </c>
      <c r="G226" s="100"/>
      <c r="H226" s="73" t="str">
        <f>INDEX(Input!$D$1:$D$395,MATCH('per Dwelling'!$A226,Input!$A$1:$A$395,0))</f>
        <v>North Hertfordshire</v>
      </c>
      <c r="I226" s="85">
        <f>IF($D226=2,"NA",INDEX(Input!$A$1:$Z$395,MATCH('per Dwelling'!$A226,Input!$A$1:$A$395,0),MATCH('per Dwelling'!I$2,Input!$A$1:$Z$1,0)))</f>
        <v>15.145121354710241</v>
      </c>
      <c r="J226" s="86">
        <f>IF($D226=0,"NA",INDEX(Input!$A$1:$Z$395,MATCH('per Dwelling'!$A226,Input!$A$1:$A$395,0),MATCH('per Dwelling'!$J$2,Input!$A$1:$Z$1,0)))</f>
        <v>15.315435730654949</v>
      </c>
      <c r="K226" s="85">
        <f>IF($D226=2,"NA",INDEX(Input!$A$1:$Z$395,MATCH('per Dwelling'!$A226,Input!$A$1:$A$395,0),MATCH('per Dwelling'!K$2,Input!$A$1:$Z$1,0)))</f>
        <v>57863</v>
      </c>
      <c r="L226" s="86">
        <f>IF($D226=0,"NA",INDEX(Input!$A$1:$Z$395,MATCH('per Dwelling'!$A226,Input!$A$1:$A$395,0),MATCH('per Dwelling'!L$2,Input!$A$1:$Z$1,0)))</f>
        <v>57863</v>
      </c>
      <c r="M226" s="85">
        <f>IF($D226=2,"NA",INDEX(Input!$A$1:$Z$395,MATCH('per Dwelling'!$A226,Input!$A$1:$A$395,0),MATCH('per Dwelling'!M$2,Input!$A$1:$Z$1,0)))</f>
        <v>261.74103234727272</v>
      </c>
      <c r="N226" s="88">
        <f>IF($D226=0,"NA",INDEX(Input!$A$1:$Z$395,MATCH('per Dwelling'!$A226,Input!$A$1:$A$395,0),MATCH('per Dwelling'!$N$2,Input!$A$1:$Z$1,0)))</f>
        <v>264.68443963594956</v>
      </c>
      <c r="O226" s="5"/>
      <c r="P226" s="5"/>
      <c r="Q226" s="5"/>
      <c r="R226" s="5"/>
    </row>
    <row r="227" spans="1:18" ht="16.2" x14ac:dyDescent="0.3">
      <c r="A227" s="73" t="s">
        <v>427</v>
      </c>
      <c r="B227" s="25" t="str">
        <f>INDEX(Input!$B$1:$B$395,MATCH('per Dwelling'!$A227,Input!$A$1:$A$395,0))</f>
        <v>E2534</v>
      </c>
      <c r="C227" s="73" t="str">
        <f>IFERROR(INDEX(Input!$C$1:$C$395,MATCH('per Dwelling'!$A227,Input!$A$1:$A$395,0)),"")</f>
        <v>E07000139</v>
      </c>
      <c r="D227" s="64">
        <f>IFERROR(INDEX(Input!$Z$1:$Z$395,MATCH('per Dwelling'!$A227,Input!$A$1:$A$395,0)),"")</f>
        <v>1</v>
      </c>
      <c r="E227" s="74"/>
      <c r="F227" s="74">
        <f>IFERROR(INDEX(Input!$Y:$Y,MATCH('per Dwelling'!$A227,Input!$A$1:$A$395,0)),"")</f>
        <v>0</v>
      </c>
      <c r="G227" s="100"/>
      <c r="H227" s="73" t="str">
        <f>INDEX(Input!$D$1:$D$395,MATCH('per Dwelling'!$A227,Input!$A$1:$A$395,0))</f>
        <v>North Kesteven</v>
      </c>
      <c r="I227" s="85">
        <f>IF($D227=2,"NA",INDEX(Input!$A$1:$Z$395,MATCH('per Dwelling'!$A227,Input!$A$1:$A$395,0),MATCH('per Dwelling'!I$2,Input!$A$1:$Z$1,0)))</f>
        <v>11.631751252674796</v>
      </c>
      <c r="J227" s="86">
        <f>IF($D227=0,"NA",INDEX(Input!$A$1:$Z$395,MATCH('per Dwelling'!$A227,Input!$A$1:$A$395,0),MATCH('per Dwelling'!$J$2,Input!$A$1:$Z$1,0)))</f>
        <v>11.958239198496692</v>
      </c>
      <c r="K227" s="85">
        <f>IF($D227=2,"NA",INDEX(Input!$A$1:$Z$395,MATCH('per Dwelling'!$A227,Input!$A$1:$A$395,0),MATCH('per Dwelling'!K$2,Input!$A$1:$Z$1,0)))</f>
        <v>51695</v>
      </c>
      <c r="L227" s="86">
        <f>IF($D227=0,"NA",INDEX(Input!$A$1:$Z$395,MATCH('per Dwelling'!$A227,Input!$A$1:$A$395,0),MATCH('per Dwelling'!L$2,Input!$A$1:$Z$1,0)))</f>
        <v>51695</v>
      </c>
      <c r="M227" s="85">
        <f>IF($D227=2,"NA",INDEX(Input!$A$1:$Z$395,MATCH('per Dwelling'!$A227,Input!$A$1:$A$395,0),MATCH('per Dwelling'!M$2,Input!$A$1:$Z$1,0)))</f>
        <v>225.00727831849881</v>
      </c>
      <c r="N227" s="88">
        <f>IF($D227=0,"NA",INDEX(Input!$A$1:$Z$395,MATCH('per Dwelling'!$A227,Input!$A$1:$A$395,0),MATCH('per Dwelling'!$N$2,Input!$A$1:$Z$1,0)))</f>
        <v>231.32293642512221</v>
      </c>
      <c r="O227" s="5"/>
      <c r="P227" s="5"/>
      <c r="Q227" s="5"/>
      <c r="R227" s="5"/>
    </row>
    <row r="228" spans="1:18" ht="16.2" x14ac:dyDescent="0.3">
      <c r="A228" s="73" t="s">
        <v>429</v>
      </c>
      <c r="B228" s="25" t="str">
        <f>INDEX(Input!$B$1:$B$395,MATCH('per Dwelling'!$A228,Input!$A$1:$A$395,0))</f>
        <v>E2004</v>
      </c>
      <c r="C228" s="73" t="str">
        <f>IFERROR(INDEX(Input!$C$1:$C$395,MATCH('per Dwelling'!$A228,Input!$A$1:$A$395,0)),"")</f>
        <v>E06000013</v>
      </c>
      <c r="D228" s="64">
        <f>IFERROR(INDEX(Input!$Z$1:$Z$395,MATCH('per Dwelling'!$A228,Input!$A$1:$A$395,0)),"")</f>
        <v>1</v>
      </c>
      <c r="E228" s="74"/>
      <c r="F228" s="74">
        <f>IFERROR(INDEX(Input!$Y:$Y,MATCH('per Dwelling'!$A228,Input!$A$1:$A$395,0)),"")</f>
        <v>0</v>
      </c>
      <c r="G228" s="100"/>
      <c r="H228" s="73" t="str">
        <f>INDEX(Input!$D$1:$D$395,MATCH('per Dwelling'!$A228,Input!$A$1:$A$395,0))</f>
        <v>North Lincolnshire</v>
      </c>
      <c r="I228" s="85">
        <f>IF($D228=2,"NA",INDEX(Input!$A$1:$Z$395,MATCH('per Dwelling'!$A228,Input!$A$1:$A$395,0),MATCH('per Dwelling'!I$2,Input!$A$1:$Z$1,0)))</f>
        <v>121.79887403568621</v>
      </c>
      <c r="J228" s="86">
        <f>IF($D228=0,"NA",INDEX(Input!$A$1:$Z$395,MATCH('per Dwelling'!$A228,Input!$A$1:$A$395,0),MATCH('per Dwelling'!$J$2,Input!$A$1:$Z$1,0)))</f>
        <v>130.25462844337093</v>
      </c>
      <c r="K228" s="85">
        <f>IF($D228=2,"NA",INDEX(Input!$A$1:$Z$395,MATCH('per Dwelling'!$A228,Input!$A$1:$A$395,0),MATCH('per Dwelling'!K$2,Input!$A$1:$Z$1,0)))</f>
        <v>75813</v>
      </c>
      <c r="L228" s="86">
        <f>IF($D228=0,"NA",INDEX(Input!$A$1:$Z$395,MATCH('per Dwelling'!$A228,Input!$A$1:$A$395,0),MATCH('per Dwelling'!L$2,Input!$A$1:$Z$1,0)))</f>
        <v>75813</v>
      </c>
      <c r="M228" s="85">
        <f>IF($D228=2,"NA",INDEX(Input!$A$1:$Z$395,MATCH('per Dwelling'!$A228,Input!$A$1:$A$395,0),MATCH('per Dwelling'!M$2,Input!$A$1:$Z$1,0)))</f>
        <v>1606.5697708267212</v>
      </c>
      <c r="N228" s="88">
        <f>IF($D228=0,"NA",INDEX(Input!$A$1:$Z$395,MATCH('per Dwelling'!$A228,Input!$A$1:$A$395,0),MATCH('per Dwelling'!$N$2,Input!$A$1:$Z$1,0)))</f>
        <v>1718.1041304706439</v>
      </c>
      <c r="O228" s="5"/>
      <c r="P228" s="5"/>
      <c r="Q228" s="5"/>
      <c r="R228" s="5"/>
    </row>
    <row r="229" spans="1:18" ht="16.2" x14ac:dyDescent="0.3">
      <c r="A229" s="73" t="s">
        <v>431</v>
      </c>
      <c r="B229" s="25" t="str">
        <f>INDEX(Input!$B$1:$B$395,MATCH('per Dwelling'!$A229,Input!$A$1:$A$395,0))</f>
        <v>E2635</v>
      </c>
      <c r="C229" s="73" t="str">
        <f>IFERROR(INDEX(Input!$C$1:$C$395,MATCH('per Dwelling'!$A229,Input!$A$1:$A$395,0)),"")</f>
        <v>E07000147</v>
      </c>
      <c r="D229" s="64">
        <f>IFERROR(INDEX(Input!$Z$1:$Z$395,MATCH('per Dwelling'!$A229,Input!$A$1:$A$395,0)),"")</f>
        <v>1</v>
      </c>
      <c r="E229" s="74"/>
      <c r="F229" s="74">
        <f>IFERROR(INDEX(Input!$Y:$Y,MATCH('per Dwelling'!$A229,Input!$A$1:$A$395,0)),"")</f>
        <v>0</v>
      </c>
      <c r="G229" s="100"/>
      <c r="H229" s="73" t="str">
        <f>INDEX(Input!$D$1:$D$395,MATCH('per Dwelling'!$A229,Input!$A$1:$A$395,0))</f>
        <v>North Norfolk</v>
      </c>
      <c r="I229" s="85">
        <f>IF($D229=2,"NA",INDEX(Input!$A$1:$Z$395,MATCH('per Dwelling'!$A229,Input!$A$1:$A$395,0),MATCH('per Dwelling'!I$2,Input!$A$1:$Z$1,0)))</f>
        <v>11.103405240802195</v>
      </c>
      <c r="J229" s="86">
        <f>IF($D229=0,"NA",INDEX(Input!$A$1:$Z$395,MATCH('per Dwelling'!$A229,Input!$A$1:$A$395,0),MATCH('per Dwelling'!$J$2,Input!$A$1:$Z$1,0)))</f>
        <v>11.202280739404213</v>
      </c>
      <c r="K229" s="85">
        <f>IF($D229=2,"NA",INDEX(Input!$A$1:$Z$395,MATCH('per Dwelling'!$A229,Input!$A$1:$A$395,0),MATCH('per Dwelling'!K$2,Input!$A$1:$Z$1,0)))</f>
        <v>55121</v>
      </c>
      <c r="L229" s="86">
        <f>IF($D229=0,"NA",INDEX(Input!$A$1:$Z$395,MATCH('per Dwelling'!$A229,Input!$A$1:$A$395,0),MATCH('per Dwelling'!L$2,Input!$A$1:$Z$1,0)))</f>
        <v>55121</v>
      </c>
      <c r="M229" s="85">
        <f>IF($D229=2,"NA",INDEX(Input!$A$1:$Z$395,MATCH('per Dwelling'!$A229,Input!$A$1:$A$395,0),MATCH('per Dwelling'!M$2,Input!$A$1:$Z$1,0)))</f>
        <v>201.43693403244126</v>
      </c>
      <c r="N229" s="88">
        <f>IF($D229=0,"NA",INDEX(Input!$A$1:$Z$395,MATCH('per Dwelling'!$A229,Input!$A$1:$A$395,0),MATCH('per Dwelling'!$N$2,Input!$A$1:$Z$1,0)))</f>
        <v>203.23072403265928</v>
      </c>
      <c r="O229" s="5"/>
      <c r="P229" s="5"/>
      <c r="Q229" s="5"/>
      <c r="R229" s="5"/>
    </row>
    <row r="230" spans="1:18" ht="16.2" x14ac:dyDescent="0.3">
      <c r="A230" s="73" t="s">
        <v>433</v>
      </c>
      <c r="B230" s="25" t="str">
        <f>INDEX(Input!$B$1:$B$395,MATCH('per Dwelling'!$A230,Input!$A$1:$A$395,0))</f>
        <v>E0104</v>
      </c>
      <c r="C230" s="73" t="str">
        <f>IFERROR(INDEX(Input!$C$1:$C$395,MATCH('per Dwelling'!$A230,Input!$A$1:$A$395,0)),"")</f>
        <v>E06000024</v>
      </c>
      <c r="D230" s="64">
        <f>IFERROR(INDEX(Input!$Z$1:$Z$395,MATCH('per Dwelling'!$A230,Input!$A$1:$A$395,0)),"")</f>
        <v>1</v>
      </c>
      <c r="E230" s="74"/>
      <c r="F230" s="74">
        <f>IFERROR(INDEX(Input!$Y:$Y,MATCH('per Dwelling'!$A230,Input!$A$1:$A$395,0)),"")</f>
        <v>0</v>
      </c>
      <c r="G230" s="100"/>
      <c r="H230" s="73" t="str">
        <f>INDEX(Input!$D$1:$D$395,MATCH('per Dwelling'!$A230,Input!$A$1:$A$395,0))</f>
        <v>North Somerset</v>
      </c>
      <c r="I230" s="85">
        <f>IF($D230=2,"NA",INDEX(Input!$A$1:$Z$395,MATCH('per Dwelling'!$A230,Input!$A$1:$A$395,0),MATCH('per Dwelling'!I$2,Input!$A$1:$Z$1,0)))</f>
        <v>154.98087507147008</v>
      </c>
      <c r="J230" s="86">
        <f>IF($D230=0,"NA",INDEX(Input!$A$1:$Z$395,MATCH('per Dwelling'!$A230,Input!$A$1:$A$395,0),MATCH('per Dwelling'!$J$2,Input!$A$1:$Z$1,0)))</f>
        <v>164.67923636025708</v>
      </c>
      <c r="K230" s="85">
        <f>IF($D230=2,"NA",INDEX(Input!$A$1:$Z$395,MATCH('per Dwelling'!$A230,Input!$A$1:$A$395,0),MATCH('per Dwelling'!K$2,Input!$A$1:$Z$1,0)))</f>
        <v>97158</v>
      </c>
      <c r="L230" s="86">
        <f>IF($D230=0,"NA",INDEX(Input!$A$1:$Z$395,MATCH('per Dwelling'!$A230,Input!$A$1:$A$395,0),MATCH('per Dwelling'!L$2,Input!$A$1:$Z$1,0)))</f>
        <v>97158</v>
      </c>
      <c r="M230" s="85">
        <f>IF($D230=2,"NA",INDEX(Input!$A$1:$Z$395,MATCH('per Dwelling'!$A230,Input!$A$1:$A$395,0),MATCH('per Dwelling'!M$2,Input!$A$1:$Z$1,0)))</f>
        <v>1595.1427064314835</v>
      </c>
      <c r="N230" s="88">
        <f>IF($D230=0,"NA",INDEX(Input!$A$1:$Z$395,MATCH('per Dwelling'!$A230,Input!$A$1:$A$395,0),MATCH('per Dwelling'!$N$2,Input!$A$1:$Z$1,0)))</f>
        <v>1694.9632182656815</v>
      </c>
      <c r="O230" s="5"/>
      <c r="P230" s="5"/>
      <c r="Q230" s="5"/>
      <c r="R230" s="5"/>
    </row>
    <row r="231" spans="1:18" ht="16.2" x14ac:dyDescent="0.3">
      <c r="A231" s="73" t="s">
        <v>435</v>
      </c>
      <c r="B231" s="25" t="str">
        <f>INDEX(Input!$B$1:$B$395,MATCH('per Dwelling'!$A231,Input!$A$1:$A$395,0))</f>
        <v>E4503</v>
      </c>
      <c r="C231" s="73" t="str">
        <f>IFERROR(INDEX(Input!$C$1:$C$395,MATCH('per Dwelling'!$A231,Input!$A$1:$A$395,0)),"")</f>
        <v>E08000022</v>
      </c>
      <c r="D231" s="64">
        <f>IFERROR(INDEX(Input!$Z$1:$Z$395,MATCH('per Dwelling'!$A231,Input!$A$1:$A$395,0)),"")</f>
        <v>1</v>
      </c>
      <c r="E231" s="74"/>
      <c r="F231" s="74">
        <f>IFERROR(INDEX(Input!$Y:$Y,MATCH('per Dwelling'!$A231,Input!$A$1:$A$395,0)),"")</f>
        <v>0</v>
      </c>
      <c r="G231" s="100"/>
      <c r="H231" s="73" t="str">
        <f>INDEX(Input!$D$1:$D$395,MATCH('per Dwelling'!$A231,Input!$A$1:$A$395,0))</f>
        <v>North Tyneside</v>
      </c>
      <c r="I231" s="85">
        <f>IF($D231=2,"NA",INDEX(Input!$A$1:$Z$395,MATCH('per Dwelling'!$A231,Input!$A$1:$A$395,0),MATCH('per Dwelling'!I$2,Input!$A$1:$Z$1,0)))</f>
        <v>168.64620589883694</v>
      </c>
      <c r="J231" s="86">
        <f>IF($D231=0,"NA",INDEX(Input!$A$1:$Z$395,MATCH('per Dwelling'!$A231,Input!$A$1:$A$395,0),MATCH('per Dwelling'!$J$2,Input!$A$1:$Z$1,0)))</f>
        <v>180.53420269190417</v>
      </c>
      <c r="K231" s="85">
        <f>IF($D231=2,"NA",INDEX(Input!$A$1:$Z$395,MATCH('per Dwelling'!$A231,Input!$A$1:$A$395,0),MATCH('per Dwelling'!K$2,Input!$A$1:$Z$1,0)))</f>
        <v>99314</v>
      </c>
      <c r="L231" s="86">
        <f>IF($D231=0,"NA",INDEX(Input!$A$1:$Z$395,MATCH('per Dwelling'!$A231,Input!$A$1:$A$395,0),MATCH('per Dwelling'!L$2,Input!$A$1:$Z$1,0)))</f>
        <v>99314</v>
      </c>
      <c r="M231" s="85">
        <f>IF($D231=2,"NA",INDEX(Input!$A$1:$Z$395,MATCH('per Dwelling'!$A231,Input!$A$1:$A$395,0),MATCH('per Dwelling'!M$2,Input!$A$1:$Z$1,0)))</f>
        <v>1698.1111011422049</v>
      </c>
      <c r="N231" s="88">
        <f>IF($D231=0,"NA",INDEX(Input!$A$1:$Z$395,MATCH('per Dwelling'!$A231,Input!$A$1:$A$395,0),MATCH('per Dwelling'!$N$2,Input!$A$1:$Z$1,0)))</f>
        <v>1817.8122187395952</v>
      </c>
      <c r="O231" s="5"/>
      <c r="P231" s="5"/>
      <c r="Q231" s="5"/>
      <c r="R231" s="5"/>
    </row>
    <row r="232" spans="1:18" ht="16.2" x14ac:dyDescent="0.3">
      <c r="A232" s="73" t="s">
        <v>437</v>
      </c>
      <c r="B232" s="25" t="str">
        <f>INDEX(Input!$B$1:$B$395,MATCH('per Dwelling'!$A232,Input!$A$1:$A$395,0))</f>
        <v>E3731</v>
      </c>
      <c r="C232" s="73" t="str">
        <f>IFERROR(INDEX(Input!$C$1:$C$395,MATCH('per Dwelling'!$A232,Input!$A$1:$A$395,0)),"")</f>
        <v>E07000218</v>
      </c>
      <c r="D232" s="64">
        <f>IFERROR(INDEX(Input!$Z$1:$Z$395,MATCH('per Dwelling'!$A232,Input!$A$1:$A$395,0)),"")</f>
        <v>1</v>
      </c>
      <c r="E232" s="74"/>
      <c r="F232" s="74">
        <f>IFERROR(INDEX(Input!$Y:$Y,MATCH('per Dwelling'!$A232,Input!$A$1:$A$395,0)),"")</f>
        <v>0</v>
      </c>
      <c r="G232" s="100"/>
      <c r="H232" s="73" t="str">
        <f>INDEX(Input!$D$1:$D$395,MATCH('per Dwelling'!$A232,Input!$A$1:$A$395,0))</f>
        <v>North Warwickshire</v>
      </c>
      <c r="I232" s="85">
        <f>IF($D232=2,"NA",INDEX(Input!$A$1:$Z$395,MATCH('per Dwelling'!$A232,Input!$A$1:$A$395,0),MATCH('per Dwelling'!I$2,Input!$A$1:$Z$1,0)))</f>
        <v>7.1892491594772823</v>
      </c>
      <c r="J232" s="86">
        <f>IF($D232=0,"NA",INDEX(Input!$A$1:$Z$395,MATCH('per Dwelling'!$A232,Input!$A$1:$A$395,0),MATCH('per Dwelling'!$J$2,Input!$A$1:$Z$1,0)))</f>
        <v>7.2190426542740918</v>
      </c>
      <c r="K232" s="85">
        <f>IF($D232=2,"NA",INDEX(Input!$A$1:$Z$395,MATCH('per Dwelling'!$A232,Input!$A$1:$A$395,0),MATCH('per Dwelling'!K$2,Input!$A$1:$Z$1,0)))</f>
        <v>28445</v>
      </c>
      <c r="L232" s="86">
        <f>IF($D232=0,"NA",INDEX(Input!$A$1:$Z$395,MATCH('per Dwelling'!$A232,Input!$A$1:$A$395,0),MATCH('per Dwelling'!L$2,Input!$A$1:$Z$1,0)))</f>
        <v>28445</v>
      </c>
      <c r="M232" s="85">
        <f>IF($D232=2,"NA",INDEX(Input!$A$1:$Z$395,MATCH('per Dwelling'!$A232,Input!$A$1:$A$395,0),MATCH('per Dwelling'!M$2,Input!$A$1:$Z$1,0)))</f>
        <v>252.74210439364677</v>
      </c>
      <c r="N232" s="88">
        <f>IF($D232=0,"NA",INDEX(Input!$A$1:$Z$395,MATCH('per Dwelling'!$A232,Input!$A$1:$A$395,0),MATCH('per Dwelling'!$N$2,Input!$A$1:$Z$1,0)))</f>
        <v>253.78951148792731</v>
      </c>
      <c r="O232" s="5"/>
      <c r="P232" s="5"/>
      <c r="Q232" s="5"/>
      <c r="R232" s="5"/>
    </row>
    <row r="233" spans="1:18" ht="16.2" x14ac:dyDescent="0.3">
      <c r="A233" s="73" t="s">
        <v>439</v>
      </c>
      <c r="B233" s="25" t="str">
        <f>INDEX(Input!$B$1:$B$395,MATCH('per Dwelling'!$A233,Input!$A$1:$A$395,0))</f>
        <v>E2437</v>
      </c>
      <c r="C233" s="73" t="str">
        <f>IFERROR(INDEX(Input!$C$1:$C$395,MATCH('per Dwelling'!$A233,Input!$A$1:$A$395,0)),"")</f>
        <v>E07000134</v>
      </c>
      <c r="D233" s="64">
        <f>IFERROR(INDEX(Input!$Z$1:$Z$395,MATCH('per Dwelling'!$A233,Input!$A$1:$A$395,0)),"")</f>
        <v>1</v>
      </c>
      <c r="E233" s="74"/>
      <c r="F233" s="74">
        <f>IFERROR(INDEX(Input!$Y:$Y,MATCH('per Dwelling'!$A233,Input!$A$1:$A$395,0)),"")</f>
        <v>0</v>
      </c>
      <c r="G233" s="100"/>
      <c r="H233" s="73" t="str">
        <f>INDEX(Input!$D$1:$D$395,MATCH('per Dwelling'!$A233,Input!$A$1:$A$395,0))</f>
        <v>North West Leicestershire</v>
      </c>
      <c r="I233" s="85">
        <f>IF($D233=2,"NA",INDEX(Input!$A$1:$Z$395,MATCH('per Dwelling'!$A233,Input!$A$1:$A$395,0),MATCH('per Dwelling'!I$2,Input!$A$1:$Z$1,0)))</f>
        <v>11.327140011067096</v>
      </c>
      <c r="J233" s="86">
        <f>IF($D233=0,"NA",INDEX(Input!$A$1:$Z$395,MATCH('per Dwelling'!$A233,Input!$A$1:$A$395,0),MATCH('per Dwelling'!$J$2,Input!$A$1:$Z$1,0)))</f>
        <v>12.088858631486122</v>
      </c>
      <c r="K233" s="85">
        <f>IF($D233=2,"NA",INDEX(Input!$A$1:$Z$395,MATCH('per Dwelling'!$A233,Input!$A$1:$A$395,0),MATCH('per Dwelling'!K$2,Input!$A$1:$Z$1,0)))</f>
        <v>45249</v>
      </c>
      <c r="L233" s="86">
        <f>IF($D233=0,"NA",INDEX(Input!$A$1:$Z$395,MATCH('per Dwelling'!$A233,Input!$A$1:$A$395,0),MATCH('per Dwelling'!L$2,Input!$A$1:$Z$1,0)))</f>
        <v>45249</v>
      </c>
      <c r="M233" s="85">
        <f>IF($D233=2,"NA",INDEX(Input!$A$1:$Z$395,MATCH('per Dwelling'!$A233,Input!$A$1:$A$395,0),MATCH('per Dwelling'!M$2,Input!$A$1:$Z$1,0)))</f>
        <v>250.32906829028479</v>
      </c>
      <c r="N233" s="88">
        <f>IF($D233=0,"NA",INDEX(Input!$A$1:$Z$395,MATCH('per Dwelling'!$A233,Input!$A$1:$A$395,0),MATCH('per Dwelling'!$N$2,Input!$A$1:$Z$1,0)))</f>
        <v>267.16300098314042</v>
      </c>
      <c r="O233" s="5"/>
      <c r="P233" s="5"/>
      <c r="Q233" s="5"/>
      <c r="R233" s="5"/>
    </row>
    <row r="234" spans="1:18" ht="16.2" x14ac:dyDescent="0.3">
      <c r="A234" s="73" t="s">
        <v>441</v>
      </c>
      <c r="B234" s="25" t="str">
        <f>INDEX(Input!$B$1:$B$395,MATCH('per Dwelling'!$A234,Input!$A$1:$A$395,0))</f>
        <v>E2721</v>
      </c>
      <c r="C234" s="73" t="str">
        <f>IFERROR(INDEX(Input!$C$1:$C$395,MATCH('per Dwelling'!$A234,Input!$A$1:$A$395,0)),"")</f>
        <v>E10000023</v>
      </c>
      <c r="D234" s="64">
        <f>IFERROR(INDEX(Input!$Z$1:$Z$395,MATCH('per Dwelling'!$A234,Input!$A$1:$A$395,0)),"")</f>
        <v>1</v>
      </c>
      <c r="E234" s="74"/>
      <c r="F234" s="74">
        <f>IFERROR(INDEX(Input!$Y:$Y,MATCH('per Dwelling'!$A234,Input!$A$1:$A$395,0)),"")</f>
        <v>0</v>
      </c>
      <c r="G234" s="100"/>
      <c r="H234" s="73" t="str">
        <f>INDEX(Input!$D$1:$D$395,MATCH('per Dwelling'!$A234,Input!$A$1:$A$395,0))</f>
        <v>North Yorkshire</v>
      </c>
      <c r="I234" s="85">
        <f>IF($D234=2,"NA",INDEX(Input!$A$1:$Z$395,MATCH('per Dwelling'!$A234,Input!$A$1:$A$395,0),MATCH('per Dwelling'!I$2,Input!$A$1:$Z$1,0)))</f>
        <v>405.6923934190022</v>
      </c>
      <c r="J234" s="86">
        <f>IF($D234=0,"NA",INDEX(Input!$A$1:$Z$395,MATCH('per Dwelling'!$A234,Input!$A$1:$A$395,0),MATCH('per Dwelling'!$J$2,Input!$A$1:$Z$1,0)))</f>
        <v>433.46079931095221</v>
      </c>
      <c r="K234" s="85">
        <f>IF($D234=2,"NA",INDEX(Input!$A$1:$Z$395,MATCH('per Dwelling'!$A234,Input!$A$1:$A$395,0),MATCH('per Dwelling'!K$2,Input!$A$1:$Z$1,0)))</f>
        <v>290353</v>
      </c>
      <c r="L234" s="86">
        <f>IF($D234=0,"NA",INDEX(Input!$A$1:$Z$395,MATCH('per Dwelling'!$A234,Input!$A$1:$A$395,0),MATCH('per Dwelling'!L$2,Input!$A$1:$Z$1,0)))</f>
        <v>290353</v>
      </c>
      <c r="M234" s="85">
        <f>IF($D234=2,"NA",INDEX(Input!$A$1:$Z$395,MATCH('per Dwelling'!$A234,Input!$A$1:$A$395,0),MATCH('per Dwelling'!M$2,Input!$A$1:$Z$1,0)))</f>
        <v>1397.2385111192314</v>
      </c>
      <c r="N234" s="88">
        <f>IF($D234=0,"NA",INDEX(Input!$A$1:$Z$395,MATCH('per Dwelling'!$A234,Input!$A$1:$A$395,0),MATCH('per Dwelling'!$N$2,Input!$A$1:$Z$1,0)))</f>
        <v>1492.8752219228049</v>
      </c>
      <c r="O234" s="5"/>
      <c r="P234" s="5"/>
      <c r="Q234" s="5"/>
      <c r="R234" s="5"/>
    </row>
    <row r="235" spans="1:18" ht="16.2" x14ac:dyDescent="0.3">
      <c r="A235" s="73" t="s">
        <v>770</v>
      </c>
      <c r="B235" s="25" t="str">
        <f>INDEX(Input!$B$1:$B$395,MATCH('per Dwelling'!$A235,Input!$A$1:$A$395,0))</f>
        <v>E6127</v>
      </c>
      <c r="C235" s="73" t="str">
        <f>IFERROR(INDEX(Input!$C$1:$C$395,MATCH('per Dwelling'!$A235,Input!$A$1:$A$395,0)),"")</f>
        <v>E31000027</v>
      </c>
      <c r="D235" s="64">
        <f>IFERROR(INDEX(Input!$Z$1:$Z$395,MATCH('per Dwelling'!$A235,Input!$A$1:$A$395,0)),"")</f>
        <v>4</v>
      </c>
      <c r="E235" s="74"/>
      <c r="F235" s="74">
        <f>IFERROR(INDEX(Input!$Y:$Y,MATCH('per Dwelling'!$A235,Input!$A$1:$A$395,0)),"")</f>
        <v>0</v>
      </c>
      <c r="G235" s="100"/>
      <c r="H235" s="73" t="str">
        <f>INDEX(Input!$D$1:$D$395,MATCH('per Dwelling'!$A235,Input!$A$1:$A$395,0))</f>
        <v>North Yorkshire Police, Fire and Crime Commissioner</v>
      </c>
      <c r="I235" s="85">
        <f>IF($D235=2,"NA",INDEX(Input!$A$1:$Z$395,MATCH('per Dwelling'!$A235,Input!$A$1:$A$395,0),MATCH('per Dwelling'!I$2,Input!$A$1:$Z$1,0)))</f>
        <v>30.717515153031979</v>
      </c>
      <c r="J235" s="86">
        <f>IF($D235=0,"NA",INDEX(Input!$A$1:$Z$395,MATCH('per Dwelling'!$A235,Input!$A$1:$A$395,0),MATCH('per Dwelling'!$J$2,Input!$A$1:$Z$1,0)))</f>
        <v>31.690411173522584</v>
      </c>
      <c r="K235" s="85">
        <f>IF($D235=2,"NA",INDEX(Input!$A$1:$Z$395,MATCH('per Dwelling'!$A235,Input!$A$1:$A$395,0),MATCH('per Dwelling'!K$2,Input!$A$1:$Z$1,0)))</f>
        <v>381336</v>
      </c>
      <c r="L235" s="86">
        <f>IF($D235=0,"NA",INDEX(Input!$A$1:$Z$395,MATCH('per Dwelling'!$A235,Input!$A$1:$A$395,0),MATCH('per Dwelling'!L$2,Input!$A$1:$Z$1,0)))</f>
        <v>381336</v>
      </c>
      <c r="M235" s="85">
        <f>IF($D235=2,"NA",INDEX(Input!$A$1:$Z$395,MATCH('per Dwelling'!$A235,Input!$A$1:$A$395,0),MATCH('per Dwelling'!M$2,Input!$A$1:$Z$1,0)))</f>
        <v>80.552361049132472</v>
      </c>
      <c r="N235" s="88">
        <f>IF($D235=0,"NA",INDEX(Input!$A$1:$Z$395,MATCH('per Dwelling'!$A235,Input!$A$1:$A$395,0),MATCH('per Dwelling'!$N$2,Input!$A$1:$Z$1,0)))</f>
        <v>83.103643961028027</v>
      </c>
      <c r="O235" s="5"/>
      <c r="P235" s="5"/>
      <c r="Q235" s="5"/>
      <c r="R235" s="5"/>
    </row>
    <row r="236" spans="1:18" ht="16.2" x14ac:dyDescent="0.3">
      <c r="A236" s="73" t="s">
        <v>445</v>
      </c>
      <c r="B236" s="25" t="str">
        <f>INDEX(Input!$B$1:$B$395,MATCH('per Dwelling'!$A236,Input!$A$1:$A$395,0))</f>
        <v>E2835</v>
      </c>
      <c r="C236" s="73" t="str">
        <f>IFERROR(INDEX(Input!$C$1:$C$395,MATCH('per Dwelling'!$A236,Input!$A$1:$A$395,0)),"")</f>
        <v>E07000154</v>
      </c>
      <c r="D236" s="64">
        <f>IFERROR(INDEX(Input!$Z$1:$Z$395,MATCH('per Dwelling'!$A236,Input!$A$1:$A$395,0)),"")</f>
        <v>1</v>
      </c>
      <c r="E236" s="74"/>
      <c r="F236" s="74">
        <f>IFERROR(INDEX(Input!$Y:$Y,MATCH('per Dwelling'!$A236,Input!$A$1:$A$395,0)),"")</f>
        <v>0</v>
      </c>
      <c r="G236" s="100"/>
      <c r="H236" s="73" t="str">
        <f>INDEX(Input!$D$1:$D$395,MATCH('per Dwelling'!$A236,Input!$A$1:$A$395,0))</f>
        <v>Northampton</v>
      </c>
      <c r="I236" s="85">
        <f>IF($D236=2,"NA",INDEX(Input!$A$1:$Z$395,MATCH('per Dwelling'!$A236,Input!$A$1:$A$395,0),MATCH('per Dwelling'!I$2,Input!$A$1:$Z$1,0)))</f>
        <v>24.987556642351556</v>
      </c>
      <c r="J236" s="86">
        <f>IF($D236=0,"NA",INDEX(Input!$A$1:$Z$395,MATCH('per Dwelling'!$A236,Input!$A$1:$A$395,0),MATCH('per Dwelling'!$J$2,Input!$A$1:$Z$1,0)))</f>
        <v>25.721556447140493</v>
      </c>
      <c r="K236" s="85">
        <f>IF($D236=2,"NA",INDEX(Input!$A$1:$Z$395,MATCH('per Dwelling'!$A236,Input!$A$1:$A$395,0),MATCH('per Dwelling'!K$2,Input!$A$1:$Z$1,0)))</f>
        <v>98342</v>
      </c>
      <c r="L236" s="86">
        <f>IF($D236=0,"NA",INDEX(Input!$A$1:$Z$395,MATCH('per Dwelling'!$A236,Input!$A$1:$A$395,0),MATCH('per Dwelling'!L$2,Input!$A$1:$Z$1,0)))</f>
        <v>98342</v>
      </c>
      <c r="M236" s="85">
        <f>IF($D236=2,"NA",INDEX(Input!$A$1:$Z$395,MATCH('per Dwelling'!$A236,Input!$A$1:$A$395,0),MATCH('per Dwelling'!M$2,Input!$A$1:$Z$1,0)))</f>
        <v>254.08835128786842</v>
      </c>
      <c r="N236" s="88">
        <f>IF($D236=0,"NA",INDEX(Input!$A$1:$Z$395,MATCH('per Dwelling'!$A236,Input!$A$1:$A$395,0),MATCH('per Dwelling'!$N$2,Input!$A$1:$Z$1,0)))</f>
        <v>261.55209826056512</v>
      </c>
      <c r="O236" s="5"/>
      <c r="P236" s="5"/>
      <c r="Q236" s="5"/>
      <c r="R236" s="5"/>
    </row>
    <row r="237" spans="1:18" ht="16.2" x14ac:dyDescent="0.3">
      <c r="A237" s="73" t="s">
        <v>447</v>
      </c>
      <c r="B237" s="25" t="str">
        <f>INDEX(Input!$B$1:$B$395,MATCH('per Dwelling'!$A237,Input!$A$1:$A$395,0))</f>
        <v>E2820</v>
      </c>
      <c r="C237" s="73" t="str">
        <f>IFERROR(INDEX(Input!$C$1:$C$395,MATCH('per Dwelling'!$A237,Input!$A$1:$A$395,0)),"")</f>
        <v>E10000021</v>
      </c>
      <c r="D237" s="64">
        <f>IFERROR(INDEX(Input!$Z$1:$Z$395,MATCH('per Dwelling'!$A237,Input!$A$1:$A$395,0)),"")</f>
        <v>5</v>
      </c>
      <c r="E237" s="74"/>
      <c r="F237" s="74">
        <f>IFERROR(INDEX(Input!$Y:$Y,MATCH('per Dwelling'!$A237,Input!$A$1:$A$395,0)),"")</f>
        <v>0</v>
      </c>
      <c r="G237" s="100"/>
      <c r="H237" s="73" t="str">
        <f>INDEX(Input!$D$1:$D$395,MATCH('per Dwelling'!$A237,Input!$A$1:$A$395,0))</f>
        <v>Northamptonshire</v>
      </c>
      <c r="I237" s="85">
        <f>IF($D237=2,"NA",INDEX(Input!$A$1:$Z$395,MATCH('per Dwelling'!$A237,Input!$A$1:$A$395,0),MATCH('per Dwelling'!I$2,Input!$A$1:$Z$1,0)))</f>
        <v>428.5929668799061</v>
      </c>
      <c r="J237" s="86">
        <f>IF($D237=0,"NA",INDEX(Input!$A$1:$Z$395,MATCH('per Dwelling'!$A237,Input!$A$1:$A$395,0),MATCH('per Dwelling'!$J$2,Input!$A$1:$Z$1,0)))</f>
        <v>461.53534653644431</v>
      </c>
      <c r="K237" s="85">
        <f>IF($D237=2,"NA",INDEX(Input!$A$1:$Z$395,MATCH('per Dwelling'!$A237,Input!$A$1:$A$395,0),MATCH('per Dwelling'!K$2,Input!$A$1:$Z$1,0)))</f>
        <v>327186</v>
      </c>
      <c r="L237" s="86">
        <f>IF($D237=0,"NA",INDEX(Input!$A$1:$Z$395,MATCH('per Dwelling'!$A237,Input!$A$1:$A$395,0),MATCH('per Dwelling'!L$2,Input!$A$1:$Z$1,0)))</f>
        <v>327186</v>
      </c>
      <c r="M237" s="85">
        <f>IF($D237=2,"NA",INDEX(Input!$A$1:$Z$395,MATCH('per Dwelling'!$A237,Input!$A$1:$A$395,0),MATCH('per Dwelling'!M$2,Input!$A$1:$Z$1,0)))</f>
        <v>1309.9367542618147</v>
      </c>
      <c r="N237" s="88">
        <f>IF($D237=0,"NA",INDEX(Input!$A$1:$Z$395,MATCH('per Dwelling'!$A237,Input!$A$1:$A$395,0),MATCH('per Dwelling'!$N$2,Input!$A$1:$Z$1,0)))</f>
        <v>1410.6207066819616</v>
      </c>
      <c r="O237" s="5"/>
      <c r="P237" s="5"/>
      <c r="Q237" s="5"/>
      <c r="R237" s="5"/>
    </row>
    <row r="238" spans="1:18" ht="16.2" x14ac:dyDescent="0.3">
      <c r="A238" s="73" t="s">
        <v>773</v>
      </c>
      <c r="B238" s="25" t="str">
        <f>INDEX(Input!$B$1:$B$395,MATCH('per Dwelling'!$A238,Input!$A$1:$A$395,0))</f>
        <v>E6128</v>
      </c>
      <c r="C238" s="73" t="str">
        <f>IFERROR(INDEX(Input!$C$1:$C$395,MATCH('per Dwelling'!$A238,Input!$A$1:$A$395,0)),"")</f>
        <v>E31000028</v>
      </c>
      <c r="D238" s="64">
        <f>IFERROR(INDEX(Input!$Z$1:$Z$395,MATCH('per Dwelling'!$A238,Input!$A$1:$A$395,0)),"")</f>
        <v>4</v>
      </c>
      <c r="E238" s="74"/>
      <c r="F238" s="74">
        <f>IFERROR(INDEX(Input!$Y:$Y,MATCH('per Dwelling'!$A238,Input!$A$1:$A$395,0)),"")</f>
        <v>0</v>
      </c>
      <c r="G238" s="100"/>
      <c r="H238" s="73" t="str">
        <f>INDEX(Input!$D$1:$D$395,MATCH('per Dwelling'!$A238,Input!$A$1:$A$395,0))</f>
        <v>Northamptonshire Police, Fire and Crime Commissioner</v>
      </c>
      <c r="I238" s="85">
        <f>IF($D238=2,"NA",INDEX(Input!$A$1:$Z$395,MATCH('per Dwelling'!$A238,Input!$A$1:$A$395,0),MATCH('per Dwelling'!I$2,Input!$A$1:$Z$1,0)))</f>
        <v>22.626546509766435</v>
      </c>
      <c r="J238" s="86">
        <f>IF($D238=0,"NA",INDEX(Input!$A$1:$Z$395,MATCH('per Dwelling'!$A238,Input!$A$1:$A$395,0),MATCH('per Dwelling'!$J$2,Input!$A$1:$Z$1,0)))</f>
        <v>23.462374312767359</v>
      </c>
      <c r="K238" s="85">
        <f>IF($D238=2,"NA",INDEX(Input!$A$1:$Z$395,MATCH('per Dwelling'!$A238,Input!$A$1:$A$395,0),MATCH('per Dwelling'!K$2,Input!$A$1:$Z$1,0)))</f>
        <v>327186</v>
      </c>
      <c r="L238" s="86">
        <f>IF($D238=0,"NA",INDEX(Input!$A$1:$Z$395,MATCH('per Dwelling'!$A238,Input!$A$1:$A$395,0),MATCH('per Dwelling'!L$2,Input!$A$1:$Z$1,0)))</f>
        <v>327186</v>
      </c>
      <c r="M238" s="85">
        <f>IF($D238=2,"NA",INDEX(Input!$A$1:$Z$395,MATCH('per Dwelling'!$A238,Input!$A$1:$A$395,0),MATCH('per Dwelling'!M$2,Input!$A$1:$Z$1,0)))</f>
        <v>69.154995964883682</v>
      </c>
      <c r="N238" s="88">
        <f>IF($D238=0,"NA",INDEX(Input!$A$1:$Z$395,MATCH('per Dwelling'!$A238,Input!$A$1:$A$395,0),MATCH('per Dwelling'!$N$2,Input!$A$1:$Z$1,0)))</f>
        <v>71.709591219573454</v>
      </c>
      <c r="O238" s="5"/>
      <c r="P238" s="5"/>
      <c r="Q238" s="5"/>
      <c r="R238" s="5"/>
    </row>
    <row r="239" spans="1:18" ht="16.2" x14ac:dyDescent="0.3">
      <c r="A239" s="73" t="s">
        <v>449</v>
      </c>
      <c r="B239" s="25" t="str">
        <f>INDEX(Input!$B$1:$B$395,MATCH('per Dwelling'!$A239,Input!$A$1:$A$395,0))</f>
        <v>E2901</v>
      </c>
      <c r="C239" s="73" t="str">
        <f>IFERROR(INDEX(Input!$C$1:$C$395,MATCH('per Dwelling'!$A239,Input!$A$1:$A$395,0)),"")</f>
        <v>E06000057</v>
      </c>
      <c r="D239" s="64">
        <f>IFERROR(INDEX(Input!$Z$1:$Z$395,MATCH('per Dwelling'!$A239,Input!$A$1:$A$395,0)),"")</f>
        <v>1</v>
      </c>
      <c r="E239" s="74"/>
      <c r="F239" s="74">
        <f>IFERROR(INDEX(Input!$Y:$Y,MATCH('per Dwelling'!$A239,Input!$A$1:$A$395,0)),"")</f>
        <v>0</v>
      </c>
      <c r="G239" s="100"/>
      <c r="H239" s="73" t="str">
        <f>INDEX(Input!$D$1:$D$395,MATCH('per Dwelling'!$A239,Input!$A$1:$A$395,0))</f>
        <v>Northumberland</v>
      </c>
      <c r="I239" s="85">
        <f>IF($D239=2,"NA",INDEX(Input!$A$1:$Z$395,MATCH('per Dwelling'!$A239,Input!$A$1:$A$395,0),MATCH('per Dwelling'!I$2,Input!$A$1:$Z$1,0)))</f>
        <v>281.13345201991939</v>
      </c>
      <c r="J239" s="86">
        <f>IF($D239=0,"NA",INDEX(Input!$A$1:$Z$395,MATCH('per Dwelling'!$A239,Input!$A$1:$A$395,0),MATCH('per Dwelling'!$J$2,Input!$A$1:$Z$1,0)))</f>
        <v>299.11826706174634</v>
      </c>
      <c r="K239" s="85">
        <f>IF($D239=2,"NA",INDEX(Input!$A$1:$Z$395,MATCH('per Dwelling'!$A239,Input!$A$1:$A$395,0),MATCH('per Dwelling'!K$2,Input!$A$1:$Z$1,0)))</f>
        <v>154988</v>
      </c>
      <c r="L239" s="86">
        <f>IF($D239=0,"NA",INDEX(Input!$A$1:$Z$395,MATCH('per Dwelling'!$A239,Input!$A$1:$A$395,0),MATCH('per Dwelling'!L$2,Input!$A$1:$Z$1,0)))</f>
        <v>154988</v>
      </c>
      <c r="M239" s="85">
        <f>IF($D239=2,"NA",INDEX(Input!$A$1:$Z$395,MATCH('per Dwelling'!$A239,Input!$A$1:$A$395,0),MATCH('per Dwelling'!M$2,Input!$A$1:$Z$1,0)))</f>
        <v>1813.9046379069309</v>
      </c>
      <c r="N239" s="88">
        <f>IF($D239=0,"NA",INDEX(Input!$A$1:$Z$395,MATCH('per Dwelling'!$A239,Input!$A$1:$A$395,0),MATCH('per Dwelling'!$N$2,Input!$A$1:$Z$1,0)))</f>
        <v>1929.9446864386041</v>
      </c>
      <c r="O239" s="5"/>
      <c r="P239" s="5"/>
      <c r="Q239" s="5"/>
      <c r="R239" s="5"/>
    </row>
    <row r="240" spans="1:18" ht="16.2" x14ac:dyDescent="0.3">
      <c r="A240" s="73" t="s">
        <v>451</v>
      </c>
      <c r="B240" s="25" t="str">
        <f>INDEX(Input!$B$1:$B$395,MATCH('per Dwelling'!$A240,Input!$A$1:$A$395,0))</f>
        <v>E2636</v>
      </c>
      <c r="C240" s="73" t="str">
        <f>IFERROR(INDEX(Input!$C$1:$C$395,MATCH('per Dwelling'!$A240,Input!$A$1:$A$395,0)),"")</f>
        <v>E07000148</v>
      </c>
      <c r="D240" s="64">
        <f>IFERROR(INDEX(Input!$Z$1:$Z$395,MATCH('per Dwelling'!$A240,Input!$A$1:$A$395,0)),"")</f>
        <v>1</v>
      </c>
      <c r="E240" s="74"/>
      <c r="F240" s="74">
        <f>IFERROR(INDEX(Input!$Y:$Y,MATCH('per Dwelling'!$A240,Input!$A$1:$A$395,0)),"")</f>
        <v>0</v>
      </c>
      <c r="G240" s="100"/>
      <c r="H240" s="73" t="str">
        <f>INDEX(Input!$D$1:$D$395,MATCH('per Dwelling'!$A240,Input!$A$1:$A$395,0))</f>
        <v>Norwich</v>
      </c>
      <c r="I240" s="85">
        <f>IF($D240=2,"NA",INDEX(Input!$A$1:$Z$395,MATCH('per Dwelling'!$A240,Input!$A$1:$A$395,0),MATCH('per Dwelling'!I$2,Input!$A$1:$Z$1,0)))</f>
        <v>16.565736582993772</v>
      </c>
      <c r="J240" s="86">
        <f>IF($D240=0,"NA",INDEX(Input!$A$1:$Z$395,MATCH('per Dwelling'!$A240,Input!$A$1:$A$395,0),MATCH('per Dwelling'!$J$2,Input!$A$1:$Z$1,0)))</f>
        <v>17.101870613019202</v>
      </c>
      <c r="K240" s="85">
        <f>IF($D240=2,"NA",INDEX(Input!$A$1:$Z$395,MATCH('per Dwelling'!$A240,Input!$A$1:$A$395,0),MATCH('per Dwelling'!K$2,Input!$A$1:$Z$1,0)))</f>
        <v>66870</v>
      </c>
      <c r="L240" s="86">
        <f>IF($D240=0,"NA",INDEX(Input!$A$1:$Z$395,MATCH('per Dwelling'!$A240,Input!$A$1:$A$395,0),MATCH('per Dwelling'!L$2,Input!$A$1:$Z$1,0)))</f>
        <v>66870</v>
      </c>
      <c r="M240" s="85">
        <f>IF($D240=2,"NA",INDEX(Input!$A$1:$Z$395,MATCH('per Dwelling'!$A240,Input!$A$1:$A$395,0),MATCH('per Dwelling'!M$2,Input!$A$1:$Z$1,0)))</f>
        <v>247.73047080893932</v>
      </c>
      <c r="N240" s="88">
        <f>IF($D240=0,"NA",INDEX(Input!$A$1:$Z$395,MATCH('per Dwelling'!$A240,Input!$A$1:$A$395,0),MATCH('per Dwelling'!$N$2,Input!$A$1:$Z$1,0)))</f>
        <v>255.74802771077017</v>
      </c>
      <c r="O240" s="5"/>
      <c r="P240" s="5"/>
      <c r="Q240" s="5"/>
      <c r="R240" s="5"/>
    </row>
    <row r="241" spans="1:18" ht="16.2" x14ac:dyDescent="0.3">
      <c r="A241" s="73" t="s">
        <v>453</v>
      </c>
      <c r="B241" s="25" t="str">
        <f>INDEX(Input!$B$1:$B$395,MATCH('per Dwelling'!$A241,Input!$A$1:$A$395,0))</f>
        <v>E3001</v>
      </c>
      <c r="C241" s="73" t="str">
        <f>IFERROR(INDEX(Input!$C$1:$C$395,MATCH('per Dwelling'!$A241,Input!$A$1:$A$395,0)),"")</f>
        <v>E06000018</v>
      </c>
      <c r="D241" s="64">
        <f>IFERROR(INDEX(Input!$Z$1:$Z$395,MATCH('per Dwelling'!$A241,Input!$A$1:$A$395,0)),"")</f>
        <v>1</v>
      </c>
      <c r="E241" s="74"/>
      <c r="F241" s="74">
        <f>IFERROR(INDEX(Input!$Y:$Y,MATCH('per Dwelling'!$A241,Input!$A$1:$A$395,0)),"")</f>
        <v>0</v>
      </c>
      <c r="G241" s="100"/>
      <c r="H241" s="73" t="str">
        <f>INDEX(Input!$D$1:$D$395,MATCH('per Dwelling'!$A241,Input!$A$1:$A$395,0))</f>
        <v>Nottingham</v>
      </c>
      <c r="I241" s="85">
        <f>IF($D241=2,"NA",INDEX(Input!$A$1:$Z$395,MATCH('per Dwelling'!$A241,Input!$A$1:$A$395,0),MATCH('per Dwelling'!I$2,Input!$A$1:$Z$1,0)))</f>
        <v>262.39016952008467</v>
      </c>
      <c r="J241" s="86">
        <f>IF($D241=0,"NA",INDEX(Input!$A$1:$Z$395,MATCH('per Dwelling'!$A241,Input!$A$1:$A$395,0),MATCH('per Dwelling'!$J$2,Input!$A$1:$Z$1,0)))</f>
        <v>280.01309937209243</v>
      </c>
      <c r="K241" s="85">
        <f>IF($D241=2,"NA",INDEX(Input!$A$1:$Z$395,MATCH('per Dwelling'!$A241,Input!$A$1:$A$395,0),MATCH('per Dwelling'!K$2,Input!$A$1:$Z$1,0)))</f>
        <v>139484</v>
      </c>
      <c r="L241" s="86">
        <f>IF($D241=0,"NA",INDEX(Input!$A$1:$Z$395,MATCH('per Dwelling'!$A241,Input!$A$1:$A$395,0),MATCH('per Dwelling'!L$2,Input!$A$1:$Z$1,0)))</f>
        <v>139484</v>
      </c>
      <c r="M241" s="85">
        <f>IF($D241=2,"NA",INDEX(Input!$A$1:$Z$395,MATCH('per Dwelling'!$A241,Input!$A$1:$A$395,0),MATCH('per Dwelling'!M$2,Input!$A$1:$Z$1,0)))</f>
        <v>1881.1488738499374</v>
      </c>
      <c r="N241" s="88">
        <f>IF($D241=0,"NA",INDEX(Input!$A$1:$Z$395,MATCH('per Dwelling'!$A241,Input!$A$1:$A$395,0),MATCH('per Dwelling'!$N$2,Input!$A$1:$Z$1,0)))</f>
        <v>2007.4926111388577</v>
      </c>
      <c r="O241" s="5"/>
      <c r="P241" s="5"/>
      <c r="Q241" s="5"/>
      <c r="R241" s="5"/>
    </row>
    <row r="242" spans="1:18" ht="16.2" x14ac:dyDescent="0.3">
      <c r="A242" s="73" t="s">
        <v>455</v>
      </c>
      <c r="B242" s="25" t="str">
        <f>INDEX(Input!$B$1:$B$395,MATCH('per Dwelling'!$A242,Input!$A$1:$A$395,0))</f>
        <v>E3021</v>
      </c>
      <c r="C242" s="73" t="str">
        <f>IFERROR(INDEX(Input!$C$1:$C$395,MATCH('per Dwelling'!$A242,Input!$A$1:$A$395,0)),"")</f>
        <v>E10000024</v>
      </c>
      <c r="D242" s="64">
        <f>IFERROR(INDEX(Input!$Z$1:$Z$395,MATCH('per Dwelling'!$A242,Input!$A$1:$A$395,0)),"")</f>
        <v>1</v>
      </c>
      <c r="E242" s="74"/>
      <c r="F242" s="74">
        <f>IFERROR(INDEX(Input!$Y:$Y,MATCH('per Dwelling'!$A242,Input!$A$1:$A$395,0)),"")</f>
        <v>0</v>
      </c>
      <c r="G242" s="100"/>
      <c r="H242" s="73" t="str">
        <f>INDEX(Input!$D$1:$D$395,MATCH('per Dwelling'!$A242,Input!$A$1:$A$395,0))</f>
        <v>Nottinghamshire</v>
      </c>
      <c r="I242" s="85">
        <f>IF($D242=2,"NA",INDEX(Input!$A$1:$Z$395,MATCH('per Dwelling'!$A242,Input!$A$1:$A$395,0),MATCH('per Dwelling'!I$2,Input!$A$1:$Z$1,0)))</f>
        <v>524.65561882359304</v>
      </c>
      <c r="J242" s="86">
        <f>IF($D242=0,"NA",INDEX(Input!$A$1:$Z$395,MATCH('per Dwelling'!$A242,Input!$A$1:$A$395,0),MATCH('per Dwelling'!$J$2,Input!$A$1:$Z$1,0)))</f>
        <v>562.30560118956441</v>
      </c>
      <c r="K242" s="85">
        <f>IF($D242=2,"NA",INDEX(Input!$A$1:$Z$395,MATCH('per Dwelling'!$A242,Input!$A$1:$A$395,0),MATCH('per Dwelling'!K$2,Input!$A$1:$Z$1,0)))</f>
        <v>367731</v>
      </c>
      <c r="L242" s="86">
        <f>IF($D242=0,"NA",INDEX(Input!$A$1:$Z$395,MATCH('per Dwelling'!$A242,Input!$A$1:$A$395,0),MATCH('per Dwelling'!L$2,Input!$A$1:$Z$1,0)))</f>
        <v>367731</v>
      </c>
      <c r="M242" s="85">
        <f>IF($D242=2,"NA",INDEX(Input!$A$1:$Z$395,MATCH('per Dwelling'!$A242,Input!$A$1:$A$395,0),MATCH('per Dwelling'!M$2,Input!$A$1:$Z$1,0)))</f>
        <v>1426.7375304872123</v>
      </c>
      <c r="N242" s="88">
        <f>IF($D242=0,"NA",INDEX(Input!$A$1:$Z$395,MATCH('per Dwelling'!$A242,Input!$A$1:$A$395,0),MATCH('per Dwelling'!$N$2,Input!$A$1:$Z$1,0)))</f>
        <v>1529.122106076356</v>
      </c>
      <c r="O242" s="5"/>
      <c r="P242" s="5"/>
      <c r="Q242" s="5"/>
      <c r="R242" s="5"/>
    </row>
    <row r="243" spans="1:18" ht="16.2" x14ac:dyDescent="0.3">
      <c r="A243" s="73" t="s">
        <v>457</v>
      </c>
      <c r="B243" s="25" t="str">
        <f>INDEX(Input!$B$1:$B$395,MATCH('per Dwelling'!$A243,Input!$A$1:$A$395,0))</f>
        <v>E6130</v>
      </c>
      <c r="C243" s="73" t="str">
        <f>IFERROR(INDEX(Input!$C$1:$C$395,MATCH('per Dwelling'!$A243,Input!$A$1:$A$395,0)),"")</f>
        <v>E31000030</v>
      </c>
      <c r="D243" s="64">
        <f>IFERROR(INDEX(Input!$Z$1:$Z$395,MATCH('per Dwelling'!$A243,Input!$A$1:$A$395,0)),"")</f>
        <v>1</v>
      </c>
      <c r="E243" s="74"/>
      <c r="F243" s="74">
        <f>IFERROR(INDEX(Input!$Y:$Y,MATCH('per Dwelling'!$A243,Input!$A$1:$A$395,0)),"")</f>
        <v>0</v>
      </c>
      <c r="G243" s="100"/>
      <c r="H243" s="73" t="str">
        <f>INDEX(Input!$D$1:$D$395,MATCH('per Dwelling'!$A243,Input!$A$1:$A$395,0))</f>
        <v>Nottinghamshire Fire</v>
      </c>
      <c r="I243" s="85">
        <f>IF($D243=2,"NA",INDEX(Input!$A$1:$Z$395,MATCH('per Dwelling'!$A243,Input!$A$1:$A$395,0),MATCH('per Dwelling'!I$2,Input!$A$1:$Z$1,0)))</f>
        <v>41.648679430687345</v>
      </c>
      <c r="J243" s="86">
        <f>IF($D243=0,"NA",INDEX(Input!$A$1:$Z$395,MATCH('per Dwelling'!$A243,Input!$A$1:$A$395,0),MATCH('per Dwelling'!$J$2,Input!$A$1:$Z$1,0)))</f>
        <v>42.924402010378124</v>
      </c>
      <c r="K243" s="85">
        <f>IF($D243=2,"NA",INDEX(Input!$A$1:$Z$395,MATCH('per Dwelling'!$A243,Input!$A$1:$A$395,0),MATCH('per Dwelling'!K$2,Input!$A$1:$Z$1,0)))</f>
        <v>507215</v>
      </c>
      <c r="L243" s="86">
        <f>IF($D243=0,"NA",INDEX(Input!$A$1:$Z$395,MATCH('per Dwelling'!$A243,Input!$A$1:$A$395,0),MATCH('per Dwelling'!L$2,Input!$A$1:$Z$1,0)))</f>
        <v>507215</v>
      </c>
      <c r="M243" s="85">
        <f>IF($D243=2,"NA",INDEX(Input!$A$1:$Z$395,MATCH('per Dwelling'!$A243,Input!$A$1:$A$395,0),MATCH('per Dwelling'!M$2,Input!$A$1:$Z$1,0)))</f>
        <v>82.112475835074562</v>
      </c>
      <c r="N243" s="88">
        <f>IF($D243=0,"NA",INDEX(Input!$A$1:$Z$395,MATCH('per Dwelling'!$A243,Input!$A$1:$A$395,0),MATCH('per Dwelling'!$N$2,Input!$A$1:$Z$1,0)))</f>
        <v>84.627627357980586</v>
      </c>
      <c r="O243" s="5"/>
      <c r="P243" s="5"/>
      <c r="Q243" s="5"/>
      <c r="R243" s="5"/>
    </row>
    <row r="244" spans="1:18" ht="16.2" x14ac:dyDescent="0.3">
      <c r="A244" s="73" t="s">
        <v>458</v>
      </c>
      <c r="B244" s="25" t="str">
        <f>INDEX(Input!$B$1:$B$395,MATCH('per Dwelling'!$A244,Input!$A$1:$A$395,0))</f>
        <v>E3732</v>
      </c>
      <c r="C244" s="73" t="str">
        <f>IFERROR(INDEX(Input!$C$1:$C$395,MATCH('per Dwelling'!$A244,Input!$A$1:$A$395,0)),"")</f>
        <v>E07000219</v>
      </c>
      <c r="D244" s="64">
        <f>IFERROR(INDEX(Input!$Z$1:$Z$395,MATCH('per Dwelling'!$A244,Input!$A$1:$A$395,0)),"")</f>
        <v>1</v>
      </c>
      <c r="E244" s="74"/>
      <c r="F244" s="74">
        <f>IFERROR(INDEX(Input!$Y:$Y,MATCH('per Dwelling'!$A244,Input!$A$1:$A$395,0)),"")</f>
        <v>0</v>
      </c>
      <c r="G244" s="100"/>
      <c r="H244" s="73" t="str">
        <f>INDEX(Input!$D$1:$D$395,MATCH('per Dwelling'!$A244,Input!$A$1:$A$395,0))</f>
        <v>Nuneaton And Bedworth</v>
      </c>
      <c r="I244" s="85">
        <f>IF($D244=2,"NA",INDEX(Input!$A$1:$Z$395,MATCH('per Dwelling'!$A244,Input!$A$1:$A$395,0),MATCH('per Dwelling'!I$2,Input!$A$1:$Z$1,0)))</f>
        <v>13.934516504466158</v>
      </c>
      <c r="J244" s="86">
        <f>IF($D244=0,"NA",INDEX(Input!$A$1:$Z$395,MATCH('per Dwelling'!$A244,Input!$A$1:$A$395,0),MATCH('per Dwelling'!$J$2,Input!$A$1:$Z$1,0)))</f>
        <v>14.603350290880901</v>
      </c>
      <c r="K244" s="85">
        <f>IF($D244=2,"NA",INDEX(Input!$A$1:$Z$395,MATCH('per Dwelling'!$A244,Input!$A$1:$A$395,0),MATCH('per Dwelling'!K$2,Input!$A$1:$Z$1,0)))</f>
        <v>57523</v>
      </c>
      <c r="L244" s="86">
        <f>IF($D244=0,"NA",INDEX(Input!$A$1:$Z$395,MATCH('per Dwelling'!$A244,Input!$A$1:$A$395,0),MATCH('per Dwelling'!L$2,Input!$A$1:$Z$1,0)))</f>
        <v>57523</v>
      </c>
      <c r="M244" s="85">
        <f>IF($D244=2,"NA",INDEX(Input!$A$1:$Z$395,MATCH('per Dwelling'!$A244,Input!$A$1:$A$395,0),MATCH('per Dwelling'!M$2,Input!$A$1:$Z$1,0)))</f>
        <v>242.24252046079232</v>
      </c>
      <c r="N244" s="88">
        <f>IF($D244=0,"NA",INDEX(Input!$A$1:$Z$395,MATCH('per Dwelling'!$A244,Input!$A$1:$A$395,0),MATCH('per Dwelling'!$N$2,Input!$A$1:$Z$1,0)))</f>
        <v>253.86976150202355</v>
      </c>
      <c r="O244" s="5"/>
      <c r="P244" s="5"/>
      <c r="Q244" s="5"/>
      <c r="R244" s="5"/>
    </row>
    <row r="245" spans="1:18" ht="16.2" x14ac:dyDescent="0.3">
      <c r="A245" s="73" t="s">
        <v>459</v>
      </c>
      <c r="B245" s="25" t="str">
        <f>INDEX(Input!$B$1:$B$395,MATCH('per Dwelling'!$A245,Input!$A$1:$A$395,0))</f>
        <v>E2438</v>
      </c>
      <c r="C245" s="73" t="str">
        <f>IFERROR(INDEX(Input!$C$1:$C$395,MATCH('per Dwelling'!$A245,Input!$A$1:$A$395,0)),"")</f>
        <v>E07000135</v>
      </c>
      <c r="D245" s="64">
        <f>IFERROR(INDEX(Input!$Z$1:$Z$395,MATCH('per Dwelling'!$A245,Input!$A$1:$A$395,0)),"")</f>
        <v>1</v>
      </c>
      <c r="E245" s="74"/>
      <c r="F245" s="74">
        <f>IFERROR(INDEX(Input!$Y:$Y,MATCH('per Dwelling'!$A245,Input!$A$1:$A$395,0)),"")</f>
        <v>0</v>
      </c>
      <c r="G245" s="100"/>
      <c r="H245" s="73" t="str">
        <f>INDEX(Input!$D$1:$D$395,MATCH('per Dwelling'!$A245,Input!$A$1:$A$395,0))</f>
        <v>Oadby And Wigston</v>
      </c>
      <c r="I245" s="85">
        <f>IF($D245=2,"NA",INDEX(Input!$A$1:$Z$395,MATCH('per Dwelling'!$A245,Input!$A$1:$A$395,0),MATCH('per Dwelling'!I$2,Input!$A$1:$Z$1,0)))</f>
        <v>5.7423454143015622</v>
      </c>
      <c r="J245" s="86">
        <f>IF($D245=0,"NA",INDEX(Input!$A$1:$Z$395,MATCH('per Dwelling'!$A245,Input!$A$1:$A$395,0),MATCH('per Dwelling'!$J$2,Input!$A$1:$Z$1,0)))</f>
        <v>5.786279297321455</v>
      </c>
      <c r="K245" s="85">
        <f>IF($D245=2,"NA",INDEX(Input!$A$1:$Z$395,MATCH('per Dwelling'!$A245,Input!$A$1:$A$395,0),MATCH('per Dwelling'!K$2,Input!$A$1:$Z$1,0)))</f>
        <v>23424</v>
      </c>
      <c r="L245" s="86">
        <f>IF($D245=0,"NA",INDEX(Input!$A$1:$Z$395,MATCH('per Dwelling'!$A245,Input!$A$1:$A$395,0),MATCH('per Dwelling'!L$2,Input!$A$1:$Z$1,0)))</f>
        <v>23424</v>
      </c>
      <c r="M245" s="85">
        <f>IF($D245=2,"NA",INDEX(Input!$A$1:$Z$395,MATCH('per Dwelling'!$A245,Input!$A$1:$A$395,0),MATCH('per Dwelling'!M$2,Input!$A$1:$Z$1,0)))</f>
        <v>245.14794289197243</v>
      </c>
      <c r="N245" s="88">
        <f>IF($D245=0,"NA",INDEX(Input!$A$1:$Z$395,MATCH('per Dwelling'!$A245,Input!$A$1:$A$395,0),MATCH('per Dwelling'!$N$2,Input!$A$1:$Z$1,0)))</f>
        <v>247.02353557554025</v>
      </c>
      <c r="O245" s="5"/>
      <c r="P245" s="5"/>
      <c r="Q245" s="5"/>
      <c r="R245" s="5"/>
    </row>
    <row r="246" spans="1:18" ht="16.2" x14ac:dyDescent="0.3">
      <c r="A246" s="73" t="s">
        <v>461</v>
      </c>
      <c r="B246" s="25" t="str">
        <f>INDEX(Input!$B$1:$B$395,MATCH('per Dwelling'!$A246,Input!$A$1:$A$395,0))</f>
        <v>E4204</v>
      </c>
      <c r="C246" s="73" t="str">
        <f>IFERROR(INDEX(Input!$C$1:$C$395,MATCH('per Dwelling'!$A246,Input!$A$1:$A$395,0)),"")</f>
        <v>E08000004</v>
      </c>
      <c r="D246" s="64">
        <f>IFERROR(INDEX(Input!$Z$1:$Z$395,MATCH('per Dwelling'!$A246,Input!$A$1:$A$395,0)),"")</f>
        <v>1</v>
      </c>
      <c r="E246" s="74"/>
      <c r="F246" s="74">
        <f>IFERROR(INDEX(Input!$Y:$Y,MATCH('per Dwelling'!$A246,Input!$A$1:$A$395,0)),"")</f>
        <v>1</v>
      </c>
      <c r="G246" s="100"/>
      <c r="H246" s="73" t="str">
        <f>INDEX(Input!$D$1:$D$395,MATCH('per Dwelling'!$A246,Input!$A$1:$A$395,0))</f>
        <v>Oldham</v>
      </c>
      <c r="I246" s="85">
        <f>IF($D246=2,"NA",INDEX(Input!$A$1:$Z$395,MATCH('per Dwelling'!$A246,Input!$A$1:$A$395,0),MATCH('per Dwelling'!I$2,Input!$A$1:$Z$1,0)))</f>
        <v>188.35801643860185</v>
      </c>
      <c r="J246" s="86">
        <f>IF($D246=0,"NA",INDEX(Input!$A$1:$Z$395,MATCH('per Dwelling'!$A246,Input!$A$1:$A$395,0),MATCH('per Dwelling'!$J$2,Input!$A$1:$Z$1,0)))</f>
        <v>199.98979286166718</v>
      </c>
      <c r="K246" s="85">
        <f>IF($D246=2,"NA",INDEX(Input!$A$1:$Z$395,MATCH('per Dwelling'!$A246,Input!$A$1:$A$395,0),MATCH('per Dwelling'!K$2,Input!$A$1:$Z$1,0)))</f>
        <v>96958</v>
      </c>
      <c r="L246" s="86">
        <f>IF($D246=0,"NA",INDEX(Input!$A$1:$Z$395,MATCH('per Dwelling'!$A246,Input!$A$1:$A$395,0),MATCH('per Dwelling'!L$2,Input!$A$1:$Z$1,0)))</f>
        <v>96958</v>
      </c>
      <c r="M246" s="85">
        <f>IF($D246=2,"NA",INDEX(Input!$A$1:$Z$395,MATCH('per Dwelling'!$A246,Input!$A$1:$A$395,0),MATCH('per Dwelling'!M$2,Input!$A$1:$Z$1,0)))</f>
        <v>1942.6763798614024</v>
      </c>
      <c r="N246" s="88">
        <f>IF($D246=0,"NA",INDEX(Input!$A$1:$Z$395,MATCH('per Dwelling'!$A246,Input!$A$1:$A$395,0),MATCH('per Dwelling'!$N$2,Input!$A$1:$Z$1,0)))</f>
        <v>2062.6435452635901</v>
      </c>
      <c r="O246" s="5"/>
      <c r="P246" s="5"/>
      <c r="Q246" s="5"/>
      <c r="R246" s="5"/>
    </row>
    <row r="247" spans="1:18" ht="16.2" x14ac:dyDescent="0.3">
      <c r="A247" s="73" t="s">
        <v>463</v>
      </c>
      <c r="B247" s="25" t="str">
        <f>INDEX(Input!$B$1:$B$395,MATCH('per Dwelling'!$A247,Input!$A$1:$A$395,0))</f>
        <v>E3132</v>
      </c>
      <c r="C247" s="73" t="str">
        <f>IFERROR(INDEX(Input!$C$1:$C$395,MATCH('per Dwelling'!$A247,Input!$A$1:$A$395,0)),"")</f>
        <v>E07000178</v>
      </c>
      <c r="D247" s="64">
        <f>IFERROR(INDEX(Input!$Z$1:$Z$395,MATCH('per Dwelling'!$A247,Input!$A$1:$A$395,0)),"")</f>
        <v>1</v>
      </c>
      <c r="E247" s="74"/>
      <c r="F247" s="74">
        <f>IFERROR(INDEX(Input!$Y:$Y,MATCH('per Dwelling'!$A247,Input!$A$1:$A$395,0)),"")</f>
        <v>0</v>
      </c>
      <c r="G247" s="100"/>
      <c r="H247" s="73" t="str">
        <f>INDEX(Input!$D$1:$D$395,MATCH('per Dwelling'!$A247,Input!$A$1:$A$395,0))</f>
        <v>Oxford</v>
      </c>
      <c r="I247" s="85">
        <f>IF($D247=2,"NA",INDEX(Input!$A$1:$Z$395,MATCH('per Dwelling'!$A247,Input!$A$1:$A$395,0),MATCH('per Dwelling'!I$2,Input!$A$1:$Z$1,0)))</f>
        <v>21.264036327845634</v>
      </c>
      <c r="J247" s="86">
        <f>IF($D247=0,"NA",INDEX(Input!$A$1:$Z$395,MATCH('per Dwelling'!$A247,Input!$A$1:$A$395,0),MATCH('per Dwelling'!$J$2,Input!$A$1:$Z$1,0)))</f>
        <v>21.555656587217971</v>
      </c>
      <c r="K247" s="85">
        <f>IF($D247=2,"NA",INDEX(Input!$A$1:$Z$395,MATCH('per Dwelling'!$A247,Input!$A$1:$A$395,0),MATCH('per Dwelling'!K$2,Input!$A$1:$Z$1,0)))</f>
        <v>61410</v>
      </c>
      <c r="L247" s="86">
        <f>IF($D247=0,"NA",INDEX(Input!$A$1:$Z$395,MATCH('per Dwelling'!$A247,Input!$A$1:$A$395,0),MATCH('per Dwelling'!L$2,Input!$A$1:$Z$1,0)))</f>
        <v>61410</v>
      </c>
      <c r="M247" s="85">
        <f>IF($D247=2,"NA",INDEX(Input!$A$1:$Z$395,MATCH('per Dwelling'!$A247,Input!$A$1:$A$395,0),MATCH('per Dwelling'!M$2,Input!$A$1:$Z$1,0)))</f>
        <v>346.2634152067356</v>
      </c>
      <c r="N247" s="88">
        <f>IF($D247=0,"NA",INDEX(Input!$A$1:$Z$395,MATCH('per Dwelling'!$A247,Input!$A$1:$A$395,0),MATCH('per Dwelling'!$N$2,Input!$A$1:$Z$1,0)))</f>
        <v>351.01215742090818</v>
      </c>
      <c r="O247" s="5"/>
      <c r="P247" s="5"/>
      <c r="Q247" s="5"/>
      <c r="R247" s="5"/>
    </row>
    <row r="248" spans="1:18" ht="16.2" x14ac:dyDescent="0.3">
      <c r="A248" s="73" t="s">
        <v>465</v>
      </c>
      <c r="B248" s="25" t="str">
        <f>INDEX(Input!$B$1:$B$395,MATCH('per Dwelling'!$A248,Input!$A$1:$A$395,0))</f>
        <v>E3120</v>
      </c>
      <c r="C248" s="73" t="str">
        <f>IFERROR(INDEX(Input!$C$1:$C$395,MATCH('per Dwelling'!$A248,Input!$A$1:$A$395,0)),"")</f>
        <v>E10000025</v>
      </c>
      <c r="D248" s="64">
        <f>IFERROR(INDEX(Input!$Z$1:$Z$395,MATCH('per Dwelling'!$A248,Input!$A$1:$A$395,0)),"")</f>
        <v>1</v>
      </c>
      <c r="E248" s="74"/>
      <c r="F248" s="74">
        <f>IFERROR(INDEX(Input!$Y:$Y,MATCH('per Dwelling'!$A248,Input!$A$1:$A$395,0)),"")</f>
        <v>0</v>
      </c>
      <c r="G248" s="100"/>
      <c r="H248" s="73" t="str">
        <f>INDEX(Input!$D$1:$D$395,MATCH('per Dwelling'!$A248,Input!$A$1:$A$395,0))</f>
        <v>Oxfordshire</v>
      </c>
      <c r="I248" s="85">
        <f>IF($D248=2,"NA",INDEX(Input!$A$1:$Z$395,MATCH('per Dwelling'!$A248,Input!$A$1:$A$395,0),MATCH('per Dwelling'!I$2,Input!$A$1:$Z$1,0)))</f>
        <v>460.12137537302164</v>
      </c>
      <c r="J248" s="86">
        <f>IF($D248=0,"NA",INDEX(Input!$A$1:$Z$395,MATCH('per Dwelling'!$A248,Input!$A$1:$A$395,0),MATCH('per Dwelling'!$J$2,Input!$A$1:$Z$1,0)))</f>
        <v>492.20051597903137</v>
      </c>
      <c r="K248" s="85">
        <f>IF($D248=2,"NA",INDEX(Input!$A$1:$Z$395,MATCH('per Dwelling'!$A248,Input!$A$1:$A$395,0),MATCH('per Dwelling'!K$2,Input!$A$1:$Z$1,0)))</f>
        <v>295718</v>
      </c>
      <c r="L248" s="86">
        <f>IF($D248=0,"NA",INDEX(Input!$A$1:$Z$395,MATCH('per Dwelling'!$A248,Input!$A$1:$A$395,0),MATCH('per Dwelling'!L$2,Input!$A$1:$Z$1,0)))</f>
        <v>295718</v>
      </c>
      <c r="M248" s="85">
        <f>IF($D248=2,"NA",INDEX(Input!$A$1:$Z$395,MATCH('per Dwelling'!$A248,Input!$A$1:$A$395,0),MATCH('per Dwelling'!M$2,Input!$A$1:$Z$1,0)))</f>
        <v>1555.9464603880103</v>
      </c>
      <c r="N248" s="88">
        <f>IF($D248=0,"NA",INDEX(Input!$A$1:$Z$395,MATCH('per Dwelling'!$A248,Input!$A$1:$A$395,0),MATCH('per Dwelling'!$N$2,Input!$A$1:$Z$1,0)))</f>
        <v>1664.4252834762558</v>
      </c>
      <c r="O248" s="5"/>
      <c r="P248" s="5"/>
      <c r="Q248" s="5"/>
      <c r="R248" s="5"/>
    </row>
    <row r="249" spans="1:18" ht="16.2" x14ac:dyDescent="0.3">
      <c r="A249" s="73" t="s">
        <v>467</v>
      </c>
      <c r="B249" s="25" t="str">
        <f>INDEX(Input!$B$1:$B$395,MATCH('per Dwelling'!$A249,Input!$A$1:$A$395,0))</f>
        <v>E2338</v>
      </c>
      <c r="C249" s="73" t="str">
        <f>IFERROR(INDEX(Input!$C$1:$C$395,MATCH('per Dwelling'!$A249,Input!$A$1:$A$395,0)),"")</f>
        <v>E07000122</v>
      </c>
      <c r="D249" s="64">
        <f>IFERROR(INDEX(Input!$Z$1:$Z$395,MATCH('per Dwelling'!$A249,Input!$A$1:$A$395,0)),"")</f>
        <v>1</v>
      </c>
      <c r="E249" s="74"/>
      <c r="F249" s="74">
        <f>IFERROR(INDEX(Input!$Y:$Y,MATCH('per Dwelling'!$A249,Input!$A$1:$A$395,0)),"")</f>
        <v>0</v>
      </c>
      <c r="G249" s="100"/>
      <c r="H249" s="73" t="str">
        <f>INDEX(Input!$D$1:$D$395,MATCH('per Dwelling'!$A249,Input!$A$1:$A$395,0))</f>
        <v>Pendle</v>
      </c>
      <c r="I249" s="85">
        <f>IF($D249=2,"NA",INDEX(Input!$A$1:$Z$395,MATCH('per Dwelling'!$A249,Input!$A$1:$A$395,0),MATCH('per Dwelling'!I$2,Input!$A$1:$Z$1,0)))</f>
        <v>12.057722681269791</v>
      </c>
      <c r="J249" s="86">
        <f>IF($D249=0,"NA",INDEX(Input!$A$1:$Z$395,MATCH('per Dwelling'!$A249,Input!$A$1:$A$395,0),MATCH('per Dwelling'!$J$2,Input!$A$1:$Z$1,0)))</f>
        <v>12.450855428289161</v>
      </c>
      <c r="K249" s="85">
        <f>IF($D249=2,"NA",INDEX(Input!$A$1:$Z$395,MATCH('per Dwelling'!$A249,Input!$A$1:$A$395,0),MATCH('per Dwelling'!K$2,Input!$A$1:$Z$1,0)))</f>
        <v>40501</v>
      </c>
      <c r="L249" s="86">
        <f>IF($D249=0,"NA",INDEX(Input!$A$1:$Z$395,MATCH('per Dwelling'!$A249,Input!$A$1:$A$395,0),MATCH('per Dwelling'!L$2,Input!$A$1:$Z$1,0)))</f>
        <v>40501</v>
      </c>
      <c r="M249" s="85">
        <f>IF($D249=2,"NA",INDEX(Input!$A$1:$Z$395,MATCH('per Dwelling'!$A249,Input!$A$1:$A$395,0),MATCH('per Dwelling'!M$2,Input!$A$1:$Z$1,0)))</f>
        <v>297.71419671785367</v>
      </c>
      <c r="N249" s="88">
        <f>IF($D249=0,"NA",INDEX(Input!$A$1:$Z$395,MATCH('per Dwelling'!$A249,Input!$A$1:$A$395,0),MATCH('per Dwelling'!$N$2,Input!$A$1:$Z$1,0)))</f>
        <v>307.42093845310393</v>
      </c>
      <c r="O249" s="5"/>
      <c r="P249" s="5"/>
      <c r="Q249" s="5"/>
      <c r="R249" s="5"/>
    </row>
    <row r="250" spans="1:18" ht="16.2" x14ac:dyDescent="0.3">
      <c r="A250" s="73" t="s">
        <v>469</v>
      </c>
      <c r="B250" s="25" t="str">
        <f>INDEX(Input!$B$1:$B$395,MATCH('per Dwelling'!$A250,Input!$A$1:$A$395,0))</f>
        <v>E0501</v>
      </c>
      <c r="C250" s="73" t="str">
        <f>IFERROR(INDEX(Input!$C$1:$C$395,MATCH('per Dwelling'!$A250,Input!$A$1:$A$395,0)),"")</f>
        <v>E06000031</v>
      </c>
      <c r="D250" s="64">
        <f>IFERROR(INDEX(Input!$Z$1:$Z$395,MATCH('per Dwelling'!$A250,Input!$A$1:$A$395,0)),"")</f>
        <v>1</v>
      </c>
      <c r="E250" s="74"/>
      <c r="F250" s="74">
        <f>IFERROR(INDEX(Input!$Y:$Y,MATCH('per Dwelling'!$A250,Input!$A$1:$A$395,0)),"")</f>
        <v>0</v>
      </c>
      <c r="G250" s="100"/>
      <c r="H250" s="73" t="str">
        <f>INDEX(Input!$D$1:$D$395,MATCH('per Dwelling'!$A250,Input!$A$1:$A$395,0))</f>
        <v>Peterborough</v>
      </c>
      <c r="I250" s="85">
        <f>IF($D250=2,"NA",INDEX(Input!$A$1:$Z$395,MATCH('per Dwelling'!$A250,Input!$A$1:$A$395,0),MATCH('per Dwelling'!I$2,Input!$A$1:$Z$1,0)))</f>
        <v>143.63488465543927</v>
      </c>
      <c r="J250" s="86">
        <f>IF($D250=0,"NA",INDEX(Input!$A$1:$Z$395,MATCH('per Dwelling'!$A250,Input!$A$1:$A$395,0),MATCH('per Dwelling'!$J$2,Input!$A$1:$Z$1,0)))</f>
        <v>153.16643175382765</v>
      </c>
      <c r="K250" s="85">
        <f>IF($D250=2,"NA",INDEX(Input!$A$1:$Z$395,MATCH('per Dwelling'!$A250,Input!$A$1:$A$395,0),MATCH('per Dwelling'!K$2,Input!$A$1:$Z$1,0)))</f>
        <v>86093</v>
      </c>
      <c r="L250" s="86">
        <f>IF($D250=0,"NA",INDEX(Input!$A$1:$Z$395,MATCH('per Dwelling'!$A250,Input!$A$1:$A$395,0),MATCH('per Dwelling'!L$2,Input!$A$1:$Z$1,0)))</f>
        <v>86093</v>
      </c>
      <c r="M250" s="85">
        <f>IF($D250=2,"NA",INDEX(Input!$A$1:$Z$395,MATCH('per Dwelling'!$A250,Input!$A$1:$A$395,0),MATCH('per Dwelling'!M$2,Input!$A$1:$Z$1,0)))</f>
        <v>1668.3689110083196</v>
      </c>
      <c r="N250" s="88">
        <f>IF($D250=0,"NA",INDEX(Input!$A$1:$Z$395,MATCH('per Dwelling'!$A250,Input!$A$1:$A$395,0),MATCH('per Dwelling'!$N$2,Input!$A$1:$Z$1,0)))</f>
        <v>1779.0811303337978</v>
      </c>
      <c r="O250" s="5"/>
      <c r="P250" s="5"/>
      <c r="Q250" s="5"/>
      <c r="R250" s="5"/>
    </row>
    <row r="251" spans="1:18" ht="16.2" x14ac:dyDescent="0.3">
      <c r="A251" s="73" t="s">
        <v>471</v>
      </c>
      <c r="B251" s="25" t="str">
        <f>INDEX(Input!$B$1:$B$395,MATCH('per Dwelling'!$A251,Input!$A$1:$A$395,0))</f>
        <v>E1101</v>
      </c>
      <c r="C251" s="73" t="str">
        <f>IFERROR(INDEX(Input!$C$1:$C$395,MATCH('per Dwelling'!$A251,Input!$A$1:$A$395,0)),"")</f>
        <v>E06000026</v>
      </c>
      <c r="D251" s="64">
        <f>IFERROR(INDEX(Input!$Z$1:$Z$395,MATCH('per Dwelling'!$A251,Input!$A$1:$A$395,0)),"")</f>
        <v>1</v>
      </c>
      <c r="E251" s="74"/>
      <c r="F251" s="74">
        <f>IFERROR(INDEX(Input!$Y:$Y,MATCH('per Dwelling'!$A251,Input!$A$1:$A$395,0)),"")</f>
        <v>0</v>
      </c>
      <c r="G251" s="100"/>
      <c r="H251" s="73" t="str">
        <f>INDEX(Input!$D$1:$D$395,MATCH('per Dwelling'!$A251,Input!$A$1:$A$395,0))</f>
        <v>Plymouth</v>
      </c>
      <c r="I251" s="85">
        <f>IF($D251=2,"NA",INDEX(Input!$A$1:$Z$395,MATCH('per Dwelling'!$A251,Input!$A$1:$A$395,0),MATCH('per Dwelling'!I$2,Input!$A$1:$Z$1,0)))</f>
        <v>198.38278949278222</v>
      </c>
      <c r="J251" s="86">
        <f>IF($D251=0,"NA",INDEX(Input!$A$1:$Z$395,MATCH('per Dwelling'!$A251,Input!$A$1:$A$395,0),MATCH('per Dwelling'!$J$2,Input!$A$1:$Z$1,0)))</f>
        <v>211.36322353954492</v>
      </c>
      <c r="K251" s="85">
        <f>IF($D251=2,"NA",INDEX(Input!$A$1:$Z$395,MATCH('per Dwelling'!$A251,Input!$A$1:$A$395,0),MATCH('per Dwelling'!K$2,Input!$A$1:$Z$1,0)))</f>
        <v>121327</v>
      </c>
      <c r="L251" s="86">
        <f>IF($D251=0,"NA",INDEX(Input!$A$1:$Z$395,MATCH('per Dwelling'!$A251,Input!$A$1:$A$395,0),MATCH('per Dwelling'!L$2,Input!$A$1:$Z$1,0)))</f>
        <v>121327</v>
      </c>
      <c r="M251" s="85">
        <f>IF($D251=2,"NA",INDEX(Input!$A$1:$Z$395,MATCH('per Dwelling'!$A251,Input!$A$1:$A$395,0),MATCH('per Dwelling'!M$2,Input!$A$1:$Z$1,0)))</f>
        <v>1635.1083393867996</v>
      </c>
      <c r="N251" s="88">
        <f>IF($D251=0,"NA",INDEX(Input!$A$1:$Z$395,MATCH('per Dwelling'!$A251,Input!$A$1:$A$395,0),MATCH('per Dwelling'!$N$2,Input!$A$1:$Z$1,0)))</f>
        <v>1742.0955231691619</v>
      </c>
      <c r="O251" s="5"/>
      <c r="P251" s="5"/>
      <c r="Q251" s="5"/>
      <c r="R251" s="5"/>
    </row>
    <row r="252" spans="1:18" ht="16.2" x14ac:dyDescent="0.3">
      <c r="A252" s="73" t="s">
        <v>475</v>
      </c>
      <c r="B252" s="25" t="str">
        <f>INDEX(Input!$B$1:$B$395,MATCH('per Dwelling'!$A252,Input!$A$1:$A$395,0))</f>
        <v>E1701</v>
      </c>
      <c r="C252" s="73" t="str">
        <f>IFERROR(INDEX(Input!$C$1:$C$395,MATCH('per Dwelling'!$A252,Input!$A$1:$A$395,0)),"")</f>
        <v>E06000044</v>
      </c>
      <c r="D252" s="64">
        <f>IFERROR(INDEX(Input!$Z$1:$Z$395,MATCH('per Dwelling'!$A252,Input!$A$1:$A$395,0)),"")</f>
        <v>1</v>
      </c>
      <c r="E252" s="74"/>
      <c r="F252" s="74">
        <f>IFERROR(INDEX(Input!$Y:$Y,MATCH('per Dwelling'!$A252,Input!$A$1:$A$395,0)),"")</f>
        <v>0</v>
      </c>
      <c r="G252" s="100"/>
      <c r="H252" s="73" t="str">
        <f>INDEX(Input!$D$1:$D$395,MATCH('per Dwelling'!$A252,Input!$A$1:$A$395,0))</f>
        <v>Portsmouth</v>
      </c>
      <c r="I252" s="85">
        <f>IF($D252=2,"NA",INDEX(Input!$A$1:$Z$395,MATCH('per Dwelling'!$A252,Input!$A$1:$A$395,0),MATCH('per Dwelling'!I$2,Input!$A$1:$Z$1,0)))</f>
        <v>152.46495679856375</v>
      </c>
      <c r="J252" s="86">
        <f>IF($D252=0,"NA",INDEX(Input!$A$1:$Z$395,MATCH('per Dwelling'!$A252,Input!$A$1:$A$395,0),MATCH('per Dwelling'!$J$2,Input!$A$1:$Z$1,0)))</f>
        <v>161.92630674497084</v>
      </c>
      <c r="K252" s="85">
        <f>IF($D252=2,"NA",INDEX(Input!$A$1:$Z$395,MATCH('per Dwelling'!$A252,Input!$A$1:$A$395,0),MATCH('per Dwelling'!K$2,Input!$A$1:$Z$1,0)))</f>
        <v>92737</v>
      </c>
      <c r="L252" s="86">
        <f>IF($D252=0,"NA",INDEX(Input!$A$1:$Z$395,MATCH('per Dwelling'!$A252,Input!$A$1:$A$395,0),MATCH('per Dwelling'!L$2,Input!$A$1:$Z$1,0)))</f>
        <v>92737</v>
      </c>
      <c r="M252" s="85">
        <f>IF($D252=2,"NA",INDEX(Input!$A$1:$Z$395,MATCH('per Dwelling'!$A252,Input!$A$1:$A$395,0),MATCH('per Dwelling'!M$2,Input!$A$1:$Z$1,0)))</f>
        <v>1644.057461407677</v>
      </c>
      <c r="N252" s="88">
        <f>IF($D252=0,"NA",INDEX(Input!$A$1:$Z$395,MATCH('per Dwelling'!$A252,Input!$A$1:$A$395,0),MATCH('per Dwelling'!$N$2,Input!$A$1:$Z$1,0)))</f>
        <v>1746.0809250350007</v>
      </c>
      <c r="O252" s="5"/>
      <c r="P252" s="5"/>
      <c r="Q252" s="5"/>
      <c r="R252" s="5"/>
    </row>
    <row r="253" spans="1:18" ht="16.2" x14ac:dyDescent="0.3">
      <c r="A253" s="73" t="s">
        <v>477</v>
      </c>
      <c r="B253" s="25" t="str">
        <f>INDEX(Input!$B$1:$B$395,MATCH('per Dwelling'!$A253,Input!$A$1:$A$395,0))</f>
        <v>E2339</v>
      </c>
      <c r="C253" s="73" t="str">
        <f>IFERROR(INDEX(Input!$C$1:$C$395,MATCH('per Dwelling'!$A253,Input!$A$1:$A$395,0)),"")</f>
        <v>E07000123</v>
      </c>
      <c r="D253" s="64">
        <f>IFERROR(INDEX(Input!$Z$1:$Z$395,MATCH('per Dwelling'!$A253,Input!$A$1:$A$395,0)),"")</f>
        <v>1</v>
      </c>
      <c r="E253" s="74"/>
      <c r="F253" s="74">
        <f>IFERROR(INDEX(Input!$Y:$Y,MATCH('per Dwelling'!$A253,Input!$A$1:$A$395,0)),"")</f>
        <v>0</v>
      </c>
      <c r="G253" s="100"/>
      <c r="H253" s="73" t="str">
        <f>INDEX(Input!$D$1:$D$395,MATCH('per Dwelling'!$A253,Input!$A$1:$A$395,0))</f>
        <v>Preston</v>
      </c>
      <c r="I253" s="85">
        <f>IF($D253=2,"NA",INDEX(Input!$A$1:$Z$395,MATCH('per Dwelling'!$A253,Input!$A$1:$A$395,0),MATCH('per Dwelling'!I$2,Input!$A$1:$Z$1,0)))</f>
        <v>19.434707332666552</v>
      </c>
      <c r="J253" s="86">
        <f>IF($D253=0,"NA",INDEX(Input!$A$1:$Z$395,MATCH('per Dwelling'!$A253,Input!$A$1:$A$395,0),MATCH('per Dwelling'!$J$2,Input!$A$1:$Z$1,0)))</f>
        <v>20.696700420311501</v>
      </c>
      <c r="K253" s="85">
        <f>IF($D253=2,"NA",INDEX(Input!$A$1:$Z$395,MATCH('per Dwelling'!$A253,Input!$A$1:$A$395,0),MATCH('per Dwelling'!K$2,Input!$A$1:$Z$1,0)))</f>
        <v>64113</v>
      </c>
      <c r="L253" s="86">
        <f>IF($D253=0,"NA",INDEX(Input!$A$1:$Z$395,MATCH('per Dwelling'!$A253,Input!$A$1:$A$395,0),MATCH('per Dwelling'!L$2,Input!$A$1:$Z$1,0)))</f>
        <v>64113</v>
      </c>
      <c r="M253" s="85">
        <f>IF($D253=2,"NA",INDEX(Input!$A$1:$Z$395,MATCH('per Dwelling'!$A253,Input!$A$1:$A$395,0),MATCH('per Dwelling'!M$2,Input!$A$1:$Z$1,0)))</f>
        <v>303.1320844862438</v>
      </c>
      <c r="N253" s="88">
        <f>IF($D253=0,"NA",INDEX(Input!$A$1:$Z$395,MATCH('per Dwelling'!$A253,Input!$A$1:$A$395,0),MATCH('per Dwelling'!$N$2,Input!$A$1:$Z$1,0)))</f>
        <v>322.8159721165988</v>
      </c>
      <c r="O253" s="5"/>
      <c r="P253" s="5"/>
      <c r="Q253" s="5"/>
      <c r="R253" s="5"/>
    </row>
    <row r="254" spans="1:18" ht="16.2" x14ac:dyDescent="0.3">
      <c r="A254" s="73" t="s">
        <v>481</v>
      </c>
      <c r="B254" s="25" t="str">
        <f>INDEX(Input!$B$1:$B$395,MATCH('per Dwelling'!$A254,Input!$A$1:$A$395,0))</f>
        <v>E0303</v>
      </c>
      <c r="C254" s="73" t="str">
        <f>IFERROR(INDEX(Input!$C$1:$C$395,MATCH('per Dwelling'!$A254,Input!$A$1:$A$395,0)),"")</f>
        <v>E06000038</v>
      </c>
      <c r="D254" s="64">
        <f>IFERROR(INDEX(Input!$Z$1:$Z$395,MATCH('per Dwelling'!$A254,Input!$A$1:$A$395,0)),"")</f>
        <v>1</v>
      </c>
      <c r="E254" s="74"/>
      <c r="F254" s="74">
        <f>IFERROR(INDEX(Input!$Y:$Y,MATCH('per Dwelling'!$A254,Input!$A$1:$A$395,0)),"")</f>
        <v>0</v>
      </c>
      <c r="G254" s="100"/>
      <c r="H254" s="73" t="str">
        <f>INDEX(Input!$D$1:$D$395,MATCH('per Dwelling'!$A254,Input!$A$1:$A$395,0))</f>
        <v>Reading</v>
      </c>
      <c r="I254" s="85">
        <f>IF($D254=2,"NA",INDEX(Input!$A$1:$Z$395,MATCH('per Dwelling'!$A254,Input!$A$1:$A$395,0),MATCH('per Dwelling'!I$2,Input!$A$1:$Z$1,0)))</f>
        <v>131.44694021882356</v>
      </c>
      <c r="J254" s="86">
        <f>IF($D254=0,"NA",INDEX(Input!$A$1:$Z$395,MATCH('per Dwelling'!$A254,Input!$A$1:$A$395,0),MATCH('per Dwelling'!$J$2,Input!$A$1:$Z$1,0)))</f>
        <v>140.71260151033368</v>
      </c>
      <c r="K254" s="85">
        <f>IF($D254=2,"NA",INDEX(Input!$A$1:$Z$395,MATCH('per Dwelling'!$A254,Input!$A$1:$A$395,0),MATCH('per Dwelling'!K$2,Input!$A$1:$Z$1,0)))</f>
        <v>73047</v>
      </c>
      <c r="L254" s="86">
        <f>IF($D254=0,"NA",INDEX(Input!$A$1:$Z$395,MATCH('per Dwelling'!$A254,Input!$A$1:$A$395,0),MATCH('per Dwelling'!L$2,Input!$A$1:$Z$1,0)))</f>
        <v>73047</v>
      </c>
      <c r="M254" s="85">
        <f>IF($D254=2,"NA",INDEX(Input!$A$1:$Z$395,MATCH('per Dwelling'!$A254,Input!$A$1:$A$395,0),MATCH('per Dwelling'!M$2,Input!$A$1:$Z$1,0)))</f>
        <v>1799.4844445196047</v>
      </c>
      <c r="N254" s="88">
        <f>IF($D254=0,"NA",INDEX(Input!$A$1:$Z$395,MATCH('per Dwelling'!$A254,Input!$A$1:$A$395,0),MATCH('per Dwelling'!$N$2,Input!$A$1:$Z$1,0)))</f>
        <v>1926.3296440693484</v>
      </c>
      <c r="O254" s="5"/>
      <c r="P254" s="5"/>
      <c r="Q254" s="5"/>
      <c r="R254" s="5"/>
    </row>
    <row r="255" spans="1:18" ht="16.2" x14ac:dyDescent="0.3">
      <c r="A255" s="73" t="s">
        <v>483</v>
      </c>
      <c r="B255" s="25" t="str">
        <f>INDEX(Input!$B$1:$B$395,MATCH('per Dwelling'!$A255,Input!$A$1:$A$395,0))</f>
        <v>E5046</v>
      </c>
      <c r="C255" s="73" t="str">
        <f>IFERROR(INDEX(Input!$C$1:$C$395,MATCH('per Dwelling'!$A255,Input!$A$1:$A$395,0)),"")</f>
        <v>E09000026</v>
      </c>
      <c r="D255" s="64">
        <f>IFERROR(INDEX(Input!$Z$1:$Z$395,MATCH('per Dwelling'!$A255,Input!$A$1:$A$395,0)),"")</f>
        <v>1</v>
      </c>
      <c r="E255" s="74"/>
      <c r="F255" s="74">
        <f>IFERROR(INDEX(Input!$Y:$Y,MATCH('per Dwelling'!$A255,Input!$A$1:$A$395,0)),"")</f>
        <v>0</v>
      </c>
      <c r="G255" s="100"/>
      <c r="H255" s="73" t="str">
        <f>INDEX(Input!$D$1:$D$395,MATCH('per Dwelling'!$A255,Input!$A$1:$A$395,0))</f>
        <v>Redbridge</v>
      </c>
      <c r="I255" s="85">
        <f>IF($D255=2,"NA",INDEX(Input!$A$1:$Z$395,MATCH('per Dwelling'!$A255,Input!$A$1:$A$395,0),MATCH('per Dwelling'!I$2,Input!$A$1:$Z$1,0)))</f>
        <v>195.60883505680636</v>
      </c>
      <c r="J255" s="86">
        <f>IF($D255=0,"NA",INDEX(Input!$A$1:$Z$395,MATCH('per Dwelling'!$A255,Input!$A$1:$A$395,0),MATCH('per Dwelling'!$J$2,Input!$A$1:$Z$1,0)))</f>
        <v>210.05163167360277</v>
      </c>
      <c r="K255" s="85">
        <f>IF($D255=2,"NA",INDEX(Input!$A$1:$Z$395,MATCH('per Dwelling'!$A255,Input!$A$1:$A$395,0),MATCH('per Dwelling'!K$2,Input!$A$1:$Z$1,0)))</f>
        <v>105284</v>
      </c>
      <c r="L255" s="86">
        <f>IF($D255=0,"NA",INDEX(Input!$A$1:$Z$395,MATCH('per Dwelling'!$A255,Input!$A$1:$A$395,0),MATCH('per Dwelling'!L$2,Input!$A$1:$Z$1,0)))</f>
        <v>105284</v>
      </c>
      <c r="M255" s="85">
        <f>IF($D255=2,"NA",INDEX(Input!$A$1:$Z$395,MATCH('per Dwelling'!$A255,Input!$A$1:$A$395,0),MATCH('per Dwelling'!M$2,Input!$A$1:$Z$1,0)))</f>
        <v>1857.91606565866</v>
      </c>
      <c r="N255" s="88">
        <f>IF($D255=0,"NA",INDEX(Input!$A$1:$Z$395,MATCH('per Dwelling'!$A255,Input!$A$1:$A$395,0),MATCH('per Dwelling'!$N$2,Input!$A$1:$Z$1,0)))</f>
        <v>1995.095471995771</v>
      </c>
      <c r="O255" s="5"/>
      <c r="P255" s="5"/>
      <c r="Q255" s="5"/>
      <c r="R255" s="5"/>
    </row>
    <row r="256" spans="1:18" ht="16.2" x14ac:dyDescent="0.3">
      <c r="A256" s="73" t="s">
        <v>484</v>
      </c>
      <c r="B256" s="25" t="str">
        <f>INDEX(Input!$B$1:$B$395,MATCH('per Dwelling'!$A256,Input!$A$1:$A$395,0))</f>
        <v>E0703</v>
      </c>
      <c r="C256" s="73" t="str">
        <f>IFERROR(INDEX(Input!$C$1:$C$395,MATCH('per Dwelling'!$A256,Input!$A$1:$A$395,0)),"")</f>
        <v>E06000003</v>
      </c>
      <c r="D256" s="64">
        <f>IFERROR(INDEX(Input!$Z$1:$Z$395,MATCH('per Dwelling'!$A256,Input!$A$1:$A$395,0)),"")</f>
        <v>1</v>
      </c>
      <c r="E256" s="74"/>
      <c r="F256" s="74">
        <f>IFERROR(INDEX(Input!$Y:$Y,MATCH('per Dwelling'!$A256,Input!$A$1:$A$395,0)),"")</f>
        <v>0</v>
      </c>
      <c r="G256" s="100"/>
      <c r="H256" s="73" t="str">
        <f>INDEX(Input!$D$1:$D$395,MATCH('per Dwelling'!$A256,Input!$A$1:$A$395,0))</f>
        <v>Redcar And Cleveland</v>
      </c>
      <c r="I256" s="85">
        <f>IF($D256=2,"NA",INDEX(Input!$A$1:$Z$395,MATCH('per Dwelling'!$A256,Input!$A$1:$A$395,0),MATCH('per Dwelling'!I$2,Input!$A$1:$Z$1,0)))</f>
        <v>115.6637119759651</v>
      </c>
      <c r="J256" s="86">
        <f>IF($D256=0,"NA",INDEX(Input!$A$1:$Z$395,MATCH('per Dwelling'!$A256,Input!$A$1:$A$395,0),MATCH('per Dwelling'!$J$2,Input!$A$1:$Z$1,0)))</f>
        <v>122.81713040217161</v>
      </c>
      <c r="K256" s="85">
        <f>IF($D256=2,"NA",INDEX(Input!$A$1:$Z$395,MATCH('per Dwelling'!$A256,Input!$A$1:$A$395,0),MATCH('per Dwelling'!K$2,Input!$A$1:$Z$1,0)))</f>
        <v>64782</v>
      </c>
      <c r="L256" s="86">
        <f>IF($D256=0,"NA",INDEX(Input!$A$1:$Z$395,MATCH('per Dwelling'!$A256,Input!$A$1:$A$395,0),MATCH('per Dwelling'!L$2,Input!$A$1:$Z$1,0)))</f>
        <v>64782</v>
      </c>
      <c r="M256" s="85">
        <f>IF($D256=2,"NA",INDEX(Input!$A$1:$Z$395,MATCH('per Dwelling'!$A256,Input!$A$1:$A$395,0),MATCH('per Dwelling'!M$2,Input!$A$1:$Z$1,0)))</f>
        <v>1785.4297795061143</v>
      </c>
      <c r="N256" s="88">
        <f>IF($D256=0,"NA",INDEX(Input!$A$1:$Z$395,MATCH('per Dwelling'!$A256,Input!$A$1:$A$395,0),MATCH('per Dwelling'!$N$2,Input!$A$1:$Z$1,0)))</f>
        <v>1895.8527122066564</v>
      </c>
      <c r="O256" s="5"/>
      <c r="P256" s="5"/>
      <c r="Q256" s="5"/>
      <c r="R256" s="5"/>
    </row>
    <row r="257" spans="1:18" ht="16.2" x14ac:dyDescent="0.3">
      <c r="A257" s="73" t="s">
        <v>486</v>
      </c>
      <c r="B257" s="25" t="str">
        <f>INDEX(Input!$B$1:$B$395,MATCH('per Dwelling'!$A257,Input!$A$1:$A$395,0))</f>
        <v>E1835</v>
      </c>
      <c r="C257" s="73" t="str">
        <f>IFERROR(INDEX(Input!$C$1:$C$395,MATCH('per Dwelling'!$A257,Input!$A$1:$A$395,0)),"")</f>
        <v>E07000236</v>
      </c>
      <c r="D257" s="64">
        <f>IFERROR(INDEX(Input!$Z$1:$Z$395,MATCH('per Dwelling'!$A257,Input!$A$1:$A$395,0)),"")</f>
        <v>1</v>
      </c>
      <c r="E257" s="74"/>
      <c r="F257" s="74">
        <f>IFERROR(INDEX(Input!$Y:$Y,MATCH('per Dwelling'!$A257,Input!$A$1:$A$395,0)),"")</f>
        <v>0</v>
      </c>
      <c r="G257" s="100"/>
      <c r="H257" s="73" t="str">
        <f>INDEX(Input!$D$1:$D$395,MATCH('per Dwelling'!$A257,Input!$A$1:$A$395,0))</f>
        <v>Redditch</v>
      </c>
      <c r="I257" s="85">
        <f>IF($D257=2,"NA",INDEX(Input!$A$1:$Z$395,MATCH('per Dwelling'!$A257,Input!$A$1:$A$395,0),MATCH('per Dwelling'!I$2,Input!$A$1:$Z$1,0)))</f>
        <v>9.2364302400064684</v>
      </c>
      <c r="J257" s="86">
        <f>IF($D257=0,"NA",INDEX(Input!$A$1:$Z$395,MATCH('per Dwelling'!$A257,Input!$A$1:$A$395,0),MATCH('per Dwelling'!$J$2,Input!$A$1:$Z$1,0)))</f>
        <v>9.6709838975637599</v>
      </c>
      <c r="K257" s="85">
        <f>IF($D257=2,"NA",INDEX(Input!$A$1:$Z$395,MATCH('per Dwelling'!$A257,Input!$A$1:$A$395,0),MATCH('per Dwelling'!K$2,Input!$A$1:$Z$1,0)))</f>
        <v>37006</v>
      </c>
      <c r="L257" s="86">
        <f>IF($D257=0,"NA",INDEX(Input!$A$1:$Z$395,MATCH('per Dwelling'!$A257,Input!$A$1:$A$395,0),MATCH('per Dwelling'!L$2,Input!$A$1:$Z$1,0)))</f>
        <v>37006</v>
      </c>
      <c r="M257" s="85">
        <f>IF($D257=2,"NA",INDEX(Input!$A$1:$Z$395,MATCH('per Dwelling'!$A257,Input!$A$1:$A$395,0),MATCH('per Dwelling'!M$2,Input!$A$1:$Z$1,0)))</f>
        <v>249.59277522581391</v>
      </c>
      <c r="N257" s="88">
        <f>IF($D257=0,"NA",INDEX(Input!$A$1:$Z$395,MATCH('per Dwelling'!$A257,Input!$A$1:$A$395,0),MATCH('per Dwelling'!$N$2,Input!$A$1:$Z$1,0)))</f>
        <v>261.33556443721989</v>
      </c>
      <c r="O257" s="5"/>
      <c r="P257" s="5"/>
      <c r="Q257" s="5"/>
      <c r="R257" s="5"/>
    </row>
    <row r="258" spans="1:18" ht="16.2" x14ac:dyDescent="0.3">
      <c r="A258" s="73" t="s">
        <v>487</v>
      </c>
      <c r="B258" s="25" t="str">
        <f>INDEX(Input!$B$1:$B$395,MATCH('per Dwelling'!$A258,Input!$A$1:$A$395,0))</f>
        <v>E3635</v>
      </c>
      <c r="C258" s="73" t="str">
        <f>IFERROR(INDEX(Input!$C$1:$C$395,MATCH('per Dwelling'!$A258,Input!$A$1:$A$395,0)),"")</f>
        <v>E07000211</v>
      </c>
      <c r="D258" s="64">
        <f>IFERROR(INDEX(Input!$Z$1:$Z$395,MATCH('per Dwelling'!$A258,Input!$A$1:$A$395,0)),"")</f>
        <v>1</v>
      </c>
      <c r="E258" s="74"/>
      <c r="F258" s="74">
        <f>IFERROR(INDEX(Input!$Y:$Y,MATCH('per Dwelling'!$A258,Input!$A$1:$A$395,0)),"")</f>
        <v>0</v>
      </c>
      <c r="G258" s="100"/>
      <c r="H258" s="73" t="str">
        <f>INDEX(Input!$D$1:$D$395,MATCH('per Dwelling'!$A258,Input!$A$1:$A$395,0))</f>
        <v>Reigate And Banstead</v>
      </c>
      <c r="I258" s="85">
        <f>IF($D258=2,"NA",INDEX(Input!$A$1:$Z$395,MATCH('per Dwelling'!$A258,Input!$A$1:$A$395,0),MATCH('per Dwelling'!I$2,Input!$A$1:$Z$1,0)))</f>
        <v>18.120462212140225</v>
      </c>
      <c r="J258" s="86">
        <f>IF($D258=0,"NA",INDEX(Input!$A$1:$Z$395,MATCH('per Dwelling'!$A258,Input!$A$1:$A$395,0),MATCH('per Dwelling'!$J$2,Input!$A$1:$Z$1,0)))</f>
        <v>18.430022901504877</v>
      </c>
      <c r="K258" s="85">
        <f>IF($D258=2,"NA",INDEX(Input!$A$1:$Z$395,MATCH('per Dwelling'!$A258,Input!$A$1:$A$395,0),MATCH('per Dwelling'!K$2,Input!$A$1:$Z$1,0)))</f>
        <v>61558</v>
      </c>
      <c r="L258" s="86">
        <f>IF($D258=0,"NA",INDEX(Input!$A$1:$Z$395,MATCH('per Dwelling'!$A258,Input!$A$1:$A$395,0),MATCH('per Dwelling'!L$2,Input!$A$1:$Z$1,0)))</f>
        <v>61558</v>
      </c>
      <c r="M258" s="85">
        <f>IF($D258=2,"NA",INDEX(Input!$A$1:$Z$395,MATCH('per Dwelling'!$A258,Input!$A$1:$A$395,0),MATCH('per Dwelling'!M$2,Input!$A$1:$Z$1,0)))</f>
        <v>294.36405036128895</v>
      </c>
      <c r="N258" s="88">
        <f>IF($D258=0,"NA",INDEX(Input!$A$1:$Z$395,MATCH('per Dwelling'!$A258,Input!$A$1:$A$395,0),MATCH('per Dwelling'!$N$2,Input!$A$1:$Z$1,0)))</f>
        <v>299.39281493071377</v>
      </c>
      <c r="O258" s="5"/>
      <c r="P258" s="5"/>
      <c r="Q258" s="5"/>
      <c r="R258" s="5"/>
    </row>
    <row r="259" spans="1:18" ht="16.2" x14ac:dyDescent="0.3">
      <c r="A259" s="73" t="s">
        <v>489</v>
      </c>
      <c r="B259" s="25" t="str">
        <f>INDEX(Input!$B$1:$B$395,MATCH('per Dwelling'!$A259,Input!$A$1:$A$395,0))</f>
        <v>E2340</v>
      </c>
      <c r="C259" s="73" t="str">
        <f>IFERROR(INDEX(Input!$C$1:$C$395,MATCH('per Dwelling'!$A259,Input!$A$1:$A$395,0)),"")</f>
        <v>E07000124</v>
      </c>
      <c r="D259" s="64">
        <f>IFERROR(INDEX(Input!$Z$1:$Z$395,MATCH('per Dwelling'!$A259,Input!$A$1:$A$395,0)),"")</f>
        <v>1</v>
      </c>
      <c r="E259" s="74"/>
      <c r="F259" s="74">
        <f>IFERROR(INDEX(Input!$Y:$Y,MATCH('per Dwelling'!$A259,Input!$A$1:$A$395,0)),"")</f>
        <v>0</v>
      </c>
      <c r="G259" s="100"/>
      <c r="H259" s="73" t="str">
        <f>INDEX(Input!$D$1:$D$395,MATCH('per Dwelling'!$A259,Input!$A$1:$A$395,0))</f>
        <v>Ribble Valley</v>
      </c>
      <c r="I259" s="85">
        <f>IF($D259=2,"NA",INDEX(Input!$A$1:$Z$395,MATCH('per Dwelling'!$A259,Input!$A$1:$A$395,0),MATCH('per Dwelling'!I$2,Input!$A$1:$Z$1,0)))</f>
        <v>6.6478781405401994</v>
      </c>
      <c r="J259" s="86">
        <f>IF($D259=0,"NA",INDEX(Input!$A$1:$Z$395,MATCH('per Dwelling'!$A259,Input!$A$1:$A$395,0),MATCH('per Dwelling'!$J$2,Input!$A$1:$Z$1,0)))</f>
        <v>6.9620756445461112</v>
      </c>
      <c r="K259" s="85">
        <f>IF($D259=2,"NA",INDEX(Input!$A$1:$Z$395,MATCH('per Dwelling'!$A259,Input!$A$1:$A$395,0),MATCH('per Dwelling'!K$2,Input!$A$1:$Z$1,0)))</f>
        <v>27249</v>
      </c>
      <c r="L259" s="86">
        <f>IF($D259=0,"NA",INDEX(Input!$A$1:$Z$395,MATCH('per Dwelling'!$A259,Input!$A$1:$A$395,0),MATCH('per Dwelling'!L$2,Input!$A$1:$Z$1,0)))</f>
        <v>27249</v>
      </c>
      <c r="M259" s="85">
        <f>IF($D259=2,"NA",INDEX(Input!$A$1:$Z$395,MATCH('per Dwelling'!$A259,Input!$A$1:$A$395,0),MATCH('per Dwelling'!M$2,Input!$A$1:$Z$1,0)))</f>
        <v>243.9677837917061</v>
      </c>
      <c r="N259" s="88">
        <f>IF($D259=0,"NA",INDEX(Input!$A$1:$Z$395,MATCH('per Dwelling'!$A259,Input!$A$1:$A$395,0),MATCH('per Dwelling'!$N$2,Input!$A$1:$Z$1,0)))</f>
        <v>255.49839056648358</v>
      </c>
      <c r="O259" s="5"/>
      <c r="P259" s="5"/>
      <c r="Q259" s="5"/>
      <c r="R259" s="5"/>
    </row>
    <row r="260" spans="1:18" ht="16.2" x14ac:dyDescent="0.3">
      <c r="A260" s="73" t="s">
        <v>491</v>
      </c>
      <c r="B260" s="25" t="str">
        <f>INDEX(Input!$B$1:$B$395,MATCH('per Dwelling'!$A260,Input!$A$1:$A$395,0))</f>
        <v>E5047</v>
      </c>
      <c r="C260" s="73" t="str">
        <f>IFERROR(INDEX(Input!$C$1:$C$395,MATCH('per Dwelling'!$A260,Input!$A$1:$A$395,0)),"")</f>
        <v>E09000027</v>
      </c>
      <c r="D260" s="64">
        <f>IFERROR(INDEX(Input!$Z$1:$Z$395,MATCH('per Dwelling'!$A260,Input!$A$1:$A$395,0)),"")</f>
        <v>1</v>
      </c>
      <c r="E260" s="74"/>
      <c r="F260" s="74">
        <f>IFERROR(INDEX(Input!$Y:$Y,MATCH('per Dwelling'!$A260,Input!$A$1:$A$395,0)),"")</f>
        <v>0</v>
      </c>
      <c r="G260" s="100"/>
      <c r="H260" s="73" t="str">
        <f>INDEX(Input!$D$1:$D$395,MATCH('per Dwelling'!$A260,Input!$A$1:$A$395,0))</f>
        <v>Richmond upon Thames</v>
      </c>
      <c r="I260" s="85">
        <f>IF($D260=2,"NA",INDEX(Input!$A$1:$Z$395,MATCH('per Dwelling'!$A260,Input!$A$1:$A$395,0),MATCH('per Dwelling'!I$2,Input!$A$1:$Z$1,0)))</f>
        <v>157.54194585375319</v>
      </c>
      <c r="J260" s="86">
        <f>IF($D260=0,"NA",INDEX(Input!$A$1:$Z$395,MATCH('per Dwelling'!$A260,Input!$A$1:$A$395,0),MATCH('per Dwelling'!$J$2,Input!$A$1:$Z$1,0)))</f>
        <v>166.03739012370482</v>
      </c>
      <c r="K260" s="85">
        <f>IF($D260=2,"NA",INDEX(Input!$A$1:$Z$395,MATCH('per Dwelling'!$A260,Input!$A$1:$A$395,0),MATCH('per Dwelling'!K$2,Input!$A$1:$Z$1,0)))</f>
        <v>84906</v>
      </c>
      <c r="L260" s="86">
        <f>IF($D260=0,"NA",INDEX(Input!$A$1:$Z$395,MATCH('per Dwelling'!$A260,Input!$A$1:$A$395,0),MATCH('per Dwelling'!L$2,Input!$A$1:$Z$1,0)))</f>
        <v>84906</v>
      </c>
      <c r="M260" s="85">
        <f>IF($D260=2,"NA",INDEX(Input!$A$1:$Z$395,MATCH('per Dwelling'!$A260,Input!$A$1:$A$395,0),MATCH('per Dwelling'!M$2,Input!$A$1:$Z$1,0)))</f>
        <v>1855.4866069977761</v>
      </c>
      <c r="N260" s="88">
        <f>IF($D260=0,"NA",INDEX(Input!$A$1:$Z$395,MATCH('per Dwelling'!$A260,Input!$A$1:$A$395,0),MATCH('per Dwelling'!$N$2,Input!$A$1:$Z$1,0)))</f>
        <v>1955.5436615045442</v>
      </c>
      <c r="O260" s="5"/>
      <c r="P260" s="5"/>
      <c r="Q260" s="5"/>
      <c r="R260" s="5"/>
    </row>
    <row r="261" spans="1:18" ht="16.2" x14ac:dyDescent="0.3">
      <c r="A261" s="73" t="s">
        <v>493</v>
      </c>
      <c r="B261" s="25" t="str">
        <f>INDEX(Input!$B$1:$B$395,MATCH('per Dwelling'!$A261,Input!$A$1:$A$395,0))</f>
        <v>E2734</v>
      </c>
      <c r="C261" s="73" t="str">
        <f>IFERROR(INDEX(Input!$C$1:$C$395,MATCH('per Dwelling'!$A261,Input!$A$1:$A$395,0)),"")</f>
        <v>E07000166</v>
      </c>
      <c r="D261" s="64">
        <f>IFERROR(INDEX(Input!$Z$1:$Z$395,MATCH('per Dwelling'!$A261,Input!$A$1:$A$395,0)),"")</f>
        <v>1</v>
      </c>
      <c r="E261" s="74"/>
      <c r="F261" s="74">
        <f>IFERROR(INDEX(Input!$Y:$Y,MATCH('per Dwelling'!$A261,Input!$A$1:$A$395,0)),"")</f>
        <v>0</v>
      </c>
      <c r="G261" s="100"/>
      <c r="H261" s="73" t="str">
        <f>INDEX(Input!$D$1:$D$395,MATCH('per Dwelling'!$A261,Input!$A$1:$A$395,0))</f>
        <v>Richmondshire</v>
      </c>
      <c r="I261" s="85">
        <f>IF($D261=2,"NA",INDEX(Input!$A$1:$Z$395,MATCH('per Dwelling'!$A261,Input!$A$1:$A$395,0),MATCH('per Dwelling'!I$2,Input!$A$1:$Z$1,0)))</f>
        <v>6.5406259896947905</v>
      </c>
      <c r="J261" s="86">
        <f>IF($D261=0,"NA",INDEX(Input!$A$1:$Z$395,MATCH('per Dwelling'!$A261,Input!$A$1:$A$395,0),MATCH('per Dwelling'!$J$2,Input!$A$1:$Z$1,0)))</f>
        <v>6.8017766694632602</v>
      </c>
      <c r="K261" s="85">
        <f>IF($D261=2,"NA",INDEX(Input!$A$1:$Z$395,MATCH('per Dwelling'!$A261,Input!$A$1:$A$395,0),MATCH('per Dwelling'!K$2,Input!$A$1:$Z$1,0)))</f>
        <v>23646</v>
      </c>
      <c r="L261" s="86">
        <f>IF($D261=0,"NA",INDEX(Input!$A$1:$Z$395,MATCH('per Dwelling'!$A261,Input!$A$1:$A$395,0),MATCH('per Dwelling'!L$2,Input!$A$1:$Z$1,0)))</f>
        <v>23646</v>
      </c>
      <c r="M261" s="85">
        <f>IF($D261=2,"NA",INDEX(Input!$A$1:$Z$395,MATCH('per Dwelling'!$A261,Input!$A$1:$A$395,0),MATCH('per Dwelling'!M$2,Input!$A$1:$Z$1,0)))</f>
        <v>276.60602172438428</v>
      </c>
      <c r="N261" s="88">
        <f>IF($D261=0,"NA",INDEX(Input!$A$1:$Z$395,MATCH('per Dwelling'!$A261,Input!$A$1:$A$395,0),MATCH('per Dwelling'!$N$2,Input!$A$1:$Z$1,0)))</f>
        <v>287.65020170275142</v>
      </c>
      <c r="O261" s="5"/>
      <c r="P261" s="5"/>
      <c r="Q261" s="5"/>
      <c r="R261" s="5"/>
    </row>
    <row r="262" spans="1:18" ht="16.2" x14ac:dyDescent="0.3">
      <c r="A262" s="73" t="s">
        <v>495</v>
      </c>
      <c r="B262" s="25" t="str">
        <f>INDEX(Input!$B$1:$B$395,MATCH('per Dwelling'!$A262,Input!$A$1:$A$395,0))</f>
        <v>E4205</v>
      </c>
      <c r="C262" s="73" t="str">
        <f>IFERROR(INDEX(Input!$C$1:$C$395,MATCH('per Dwelling'!$A262,Input!$A$1:$A$395,0)),"")</f>
        <v>E08000005</v>
      </c>
      <c r="D262" s="64">
        <f>IFERROR(INDEX(Input!$Z$1:$Z$395,MATCH('per Dwelling'!$A262,Input!$A$1:$A$395,0)),"")</f>
        <v>1</v>
      </c>
      <c r="E262" s="74"/>
      <c r="F262" s="74">
        <f>IFERROR(INDEX(Input!$Y:$Y,MATCH('per Dwelling'!$A262,Input!$A$1:$A$395,0)),"")</f>
        <v>1</v>
      </c>
      <c r="G262" s="100"/>
      <c r="H262" s="73" t="str">
        <f>INDEX(Input!$D$1:$D$395,MATCH('per Dwelling'!$A262,Input!$A$1:$A$395,0))</f>
        <v>Rochdale</v>
      </c>
      <c r="I262" s="85">
        <f>IF($D262=2,"NA",INDEX(Input!$A$1:$Z$395,MATCH('per Dwelling'!$A262,Input!$A$1:$A$395,0),MATCH('per Dwelling'!I$2,Input!$A$1:$Z$1,0)))</f>
        <v>182.27853627023879</v>
      </c>
      <c r="J262" s="86">
        <f>IF($D262=0,"NA",INDEX(Input!$A$1:$Z$395,MATCH('per Dwelling'!$A262,Input!$A$1:$A$395,0),MATCH('per Dwelling'!$J$2,Input!$A$1:$Z$1,0)))</f>
        <v>194.39433233538526</v>
      </c>
      <c r="K262" s="85">
        <f>IF($D262=2,"NA",INDEX(Input!$A$1:$Z$395,MATCH('per Dwelling'!$A262,Input!$A$1:$A$395,0),MATCH('per Dwelling'!K$2,Input!$A$1:$Z$1,0)))</f>
        <v>94729</v>
      </c>
      <c r="L262" s="86">
        <f>IF($D262=0,"NA",INDEX(Input!$A$1:$Z$395,MATCH('per Dwelling'!$A262,Input!$A$1:$A$395,0),MATCH('per Dwelling'!L$2,Input!$A$1:$Z$1,0)))</f>
        <v>94729</v>
      </c>
      <c r="M262" s="85">
        <f>IF($D262=2,"NA",INDEX(Input!$A$1:$Z$395,MATCH('per Dwelling'!$A262,Input!$A$1:$A$395,0),MATCH('per Dwelling'!M$2,Input!$A$1:$Z$1,0)))</f>
        <v>1924.2104980548595</v>
      </c>
      <c r="N262" s="88">
        <f>IF($D262=0,"NA",INDEX(Input!$A$1:$Z$395,MATCH('per Dwelling'!$A262,Input!$A$1:$A$395,0),MATCH('per Dwelling'!$N$2,Input!$A$1:$Z$1,0)))</f>
        <v>2052.1100437604669</v>
      </c>
      <c r="O262" s="5"/>
      <c r="P262" s="5"/>
      <c r="Q262" s="5"/>
      <c r="R262" s="5"/>
    </row>
    <row r="263" spans="1:18" ht="16.2" x14ac:dyDescent="0.3">
      <c r="A263" s="73" t="s">
        <v>497</v>
      </c>
      <c r="B263" s="25" t="str">
        <f>INDEX(Input!$B$1:$B$395,MATCH('per Dwelling'!$A263,Input!$A$1:$A$395,0))</f>
        <v>E1540</v>
      </c>
      <c r="C263" s="73" t="str">
        <f>IFERROR(INDEX(Input!$C$1:$C$395,MATCH('per Dwelling'!$A263,Input!$A$1:$A$395,0)),"")</f>
        <v>E07000075</v>
      </c>
      <c r="D263" s="64">
        <f>IFERROR(INDEX(Input!$Z$1:$Z$395,MATCH('per Dwelling'!$A263,Input!$A$1:$A$395,0)),"")</f>
        <v>1</v>
      </c>
      <c r="E263" s="74"/>
      <c r="F263" s="74">
        <f>IFERROR(INDEX(Input!$Y:$Y,MATCH('per Dwelling'!$A263,Input!$A$1:$A$395,0)),"")</f>
        <v>0</v>
      </c>
      <c r="G263" s="100"/>
      <c r="H263" s="73" t="str">
        <f>INDEX(Input!$D$1:$D$395,MATCH('per Dwelling'!$A263,Input!$A$1:$A$395,0))</f>
        <v>Rochford</v>
      </c>
      <c r="I263" s="85">
        <f>IF($D263=2,"NA",INDEX(Input!$A$1:$Z$395,MATCH('per Dwelling'!$A263,Input!$A$1:$A$395,0),MATCH('per Dwelling'!I$2,Input!$A$1:$Z$1,0)))</f>
        <v>9.6943753842678007</v>
      </c>
      <c r="J263" s="86">
        <f>IF($D263=0,"NA",INDEX(Input!$A$1:$Z$395,MATCH('per Dwelling'!$A263,Input!$A$1:$A$395,0),MATCH('per Dwelling'!$J$2,Input!$A$1:$Z$1,0)))</f>
        <v>9.8152942152530827</v>
      </c>
      <c r="K263" s="85">
        <f>IF($D263=2,"NA",INDEX(Input!$A$1:$Z$395,MATCH('per Dwelling'!$A263,Input!$A$1:$A$395,0),MATCH('per Dwelling'!K$2,Input!$A$1:$Z$1,0)))</f>
        <v>36135</v>
      </c>
      <c r="L263" s="86">
        <f>IF($D263=0,"NA",INDEX(Input!$A$1:$Z$395,MATCH('per Dwelling'!$A263,Input!$A$1:$A$395,0),MATCH('per Dwelling'!L$2,Input!$A$1:$Z$1,0)))</f>
        <v>36135</v>
      </c>
      <c r="M263" s="85">
        <f>IF($D263=2,"NA",INDEX(Input!$A$1:$Z$395,MATCH('per Dwelling'!$A263,Input!$A$1:$A$395,0),MATCH('per Dwelling'!M$2,Input!$A$1:$Z$1,0)))</f>
        <v>268.28214706704858</v>
      </c>
      <c r="N263" s="88">
        <f>IF($D263=0,"NA",INDEX(Input!$A$1:$Z$395,MATCH('per Dwelling'!$A263,Input!$A$1:$A$395,0),MATCH('per Dwelling'!$N$2,Input!$A$1:$Z$1,0)))</f>
        <v>271.62845482919835</v>
      </c>
      <c r="O263" s="5"/>
      <c r="P263" s="5"/>
      <c r="Q263" s="5"/>
      <c r="R263" s="5"/>
    </row>
    <row r="264" spans="1:18" ht="16.2" x14ac:dyDescent="0.3">
      <c r="A264" s="73" t="s">
        <v>499</v>
      </c>
      <c r="B264" s="25" t="str">
        <f>INDEX(Input!$B$1:$B$395,MATCH('per Dwelling'!$A264,Input!$A$1:$A$395,0))</f>
        <v>E2341</v>
      </c>
      <c r="C264" s="73" t="str">
        <f>IFERROR(INDEX(Input!$C$1:$C$395,MATCH('per Dwelling'!$A264,Input!$A$1:$A$395,0)),"")</f>
        <v>E07000125</v>
      </c>
      <c r="D264" s="64">
        <f>IFERROR(INDEX(Input!$Z$1:$Z$395,MATCH('per Dwelling'!$A264,Input!$A$1:$A$395,0)),"")</f>
        <v>1</v>
      </c>
      <c r="E264" s="74"/>
      <c r="F264" s="74">
        <f>IFERROR(INDEX(Input!$Y:$Y,MATCH('per Dwelling'!$A264,Input!$A$1:$A$395,0)),"")</f>
        <v>0</v>
      </c>
      <c r="G264" s="100"/>
      <c r="H264" s="73" t="str">
        <f>INDEX(Input!$D$1:$D$395,MATCH('per Dwelling'!$A264,Input!$A$1:$A$395,0))</f>
        <v>Rossendale</v>
      </c>
      <c r="I264" s="85">
        <f>IF($D264=2,"NA",INDEX(Input!$A$1:$Z$395,MATCH('per Dwelling'!$A264,Input!$A$1:$A$395,0),MATCH('per Dwelling'!I$2,Input!$A$1:$Z$1,0)))</f>
        <v>8.2362551209802408</v>
      </c>
      <c r="J264" s="86">
        <f>IF($D264=0,"NA",INDEX(Input!$A$1:$Z$395,MATCH('per Dwelling'!$A264,Input!$A$1:$A$395,0),MATCH('per Dwelling'!$J$2,Input!$A$1:$Z$1,0)))</f>
        <v>8.2942966612909341</v>
      </c>
      <c r="K264" s="85">
        <f>IF($D264=2,"NA",INDEX(Input!$A$1:$Z$395,MATCH('per Dwelling'!$A264,Input!$A$1:$A$395,0),MATCH('per Dwelling'!K$2,Input!$A$1:$Z$1,0)))</f>
        <v>32107</v>
      </c>
      <c r="L264" s="86">
        <f>IF($D264=0,"NA",INDEX(Input!$A$1:$Z$395,MATCH('per Dwelling'!$A264,Input!$A$1:$A$395,0),MATCH('per Dwelling'!L$2,Input!$A$1:$Z$1,0)))</f>
        <v>32107</v>
      </c>
      <c r="M264" s="85">
        <f>IF($D264=2,"NA",INDEX(Input!$A$1:$Z$395,MATCH('per Dwelling'!$A264,Input!$A$1:$A$395,0),MATCH('per Dwelling'!M$2,Input!$A$1:$Z$1,0)))</f>
        <v>256.52521633850068</v>
      </c>
      <c r="N264" s="88">
        <f>IF($D264=0,"NA",INDEX(Input!$A$1:$Z$395,MATCH('per Dwelling'!$A264,Input!$A$1:$A$395,0),MATCH('per Dwelling'!$N$2,Input!$A$1:$Z$1,0)))</f>
        <v>258.33296979758103</v>
      </c>
      <c r="O264" s="5"/>
      <c r="P264" s="5"/>
      <c r="Q264" s="5"/>
      <c r="R264" s="5"/>
    </row>
    <row r="265" spans="1:18" ht="16.2" x14ac:dyDescent="0.3">
      <c r="A265" s="73" t="s">
        <v>501</v>
      </c>
      <c r="B265" s="25" t="str">
        <f>INDEX(Input!$B$1:$B$395,MATCH('per Dwelling'!$A265,Input!$A$1:$A$395,0))</f>
        <v>E1436</v>
      </c>
      <c r="C265" s="73" t="str">
        <f>IFERROR(INDEX(Input!$C$1:$C$395,MATCH('per Dwelling'!$A265,Input!$A$1:$A$395,0)),"")</f>
        <v>E07000064</v>
      </c>
      <c r="D265" s="64">
        <f>IFERROR(INDEX(Input!$Z$1:$Z$395,MATCH('per Dwelling'!$A265,Input!$A$1:$A$395,0)),"")</f>
        <v>1</v>
      </c>
      <c r="E265" s="74"/>
      <c r="F265" s="74">
        <f>IFERROR(INDEX(Input!$Y:$Y,MATCH('per Dwelling'!$A265,Input!$A$1:$A$395,0)),"")</f>
        <v>0</v>
      </c>
      <c r="G265" s="100"/>
      <c r="H265" s="73" t="str">
        <f>INDEX(Input!$D$1:$D$395,MATCH('per Dwelling'!$A265,Input!$A$1:$A$395,0))</f>
        <v>Rother</v>
      </c>
      <c r="I265" s="85">
        <f>IF($D265=2,"NA",INDEX(Input!$A$1:$Z$395,MATCH('per Dwelling'!$A265,Input!$A$1:$A$395,0),MATCH('per Dwelling'!I$2,Input!$A$1:$Z$1,0)))</f>
        <v>10.427285977204235</v>
      </c>
      <c r="J265" s="86">
        <f>IF($D265=0,"NA",INDEX(Input!$A$1:$Z$395,MATCH('per Dwelling'!$A265,Input!$A$1:$A$395,0),MATCH('per Dwelling'!$J$2,Input!$A$1:$Z$1,0)))</f>
        <v>10.595887788099207</v>
      </c>
      <c r="K265" s="85">
        <f>IF($D265=2,"NA",INDEX(Input!$A$1:$Z$395,MATCH('per Dwelling'!$A265,Input!$A$1:$A$395,0),MATCH('per Dwelling'!K$2,Input!$A$1:$Z$1,0)))</f>
        <v>45345</v>
      </c>
      <c r="L265" s="86">
        <f>IF($D265=0,"NA",INDEX(Input!$A$1:$Z$395,MATCH('per Dwelling'!$A265,Input!$A$1:$A$395,0),MATCH('per Dwelling'!L$2,Input!$A$1:$Z$1,0)))</f>
        <v>45345</v>
      </c>
      <c r="M265" s="85">
        <f>IF($D265=2,"NA",INDEX(Input!$A$1:$Z$395,MATCH('per Dwelling'!$A265,Input!$A$1:$A$395,0),MATCH('per Dwelling'!M$2,Input!$A$1:$Z$1,0)))</f>
        <v>229.95448179963029</v>
      </c>
      <c r="N265" s="88">
        <f>IF($D265=0,"NA",INDEX(Input!$A$1:$Z$395,MATCH('per Dwelling'!$A265,Input!$A$1:$A$395,0),MATCH('per Dwelling'!$N$2,Input!$A$1:$Z$1,0)))</f>
        <v>233.67268250301481</v>
      </c>
      <c r="O265" s="5"/>
      <c r="P265" s="5"/>
      <c r="Q265" s="5"/>
      <c r="R265" s="5"/>
    </row>
    <row r="266" spans="1:18" ht="16.2" x14ac:dyDescent="0.3">
      <c r="A266" s="73" t="s">
        <v>503</v>
      </c>
      <c r="B266" s="25" t="str">
        <f>INDEX(Input!$B$1:$B$395,MATCH('per Dwelling'!$A266,Input!$A$1:$A$395,0))</f>
        <v>E4403</v>
      </c>
      <c r="C266" s="73" t="str">
        <f>IFERROR(INDEX(Input!$C$1:$C$395,MATCH('per Dwelling'!$A266,Input!$A$1:$A$395,0)),"")</f>
        <v>E08000018</v>
      </c>
      <c r="D266" s="64">
        <f>IFERROR(INDEX(Input!$Z$1:$Z$395,MATCH('per Dwelling'!$A266,Input!$A$1:$A$395,0)),"")</f>
        <v>1</v>
      </c>
      <c r="E266" s="74"/>
      <c r="F266" s="74">
        <f>IFERROR(INDEX(Input!$Y:$Y,MATCH('per Dwelling'!$A266,Input!$A$1:$A$395,0)),"")</f>
        <v>0</v>
      </c>
      <c r="G266" s="100"/>
      <c r="H266" s="73" t="str">
        <f>INDEX(Input!$D$1:$D$395,MATCH('per Dwelling'!$A266,Input!$A$1:$A$395,0))</f>
        <v>Rotherham</v>
      </c>
      <c r="I266" s="85">
        <f>IF($D266=2,"NA",INDEX(Input!$A$1:$Z$395,MATCH('per Dwelling'!$A266,Input!$A$1:$A$395,0),MATCH('per Dwelling'!I$2,Input!$A$1:$Z$1,0)))</f>
        <v>205.5456774901586</v>
      </c>
      <c r="J266" s="86">
        <f>IF($D266=0,"NA",INDEX(Input!$A$1:$Z$395,MATCH('per Dwelling'!$A266,Input!$A$1:$A$395,0),MATCH('per Dwelling'!$J$2,Input!$A$1:$Z$1,0)))</f>
        <v>218.7532738551071</v>
      </c>
      <c r="K266" s="85">
        <f>IF($D266=2,"NA",INDEX(Input!$A$1:$Z$395,MATCH('per Dwelling'!$A266,Input!$A$1:$A$395,0),MATCH('per Dwelling'!K$2,Input!$A$1:$Z$1,0)))</f>
        <v>117884</v>
      </c>
      <c r="L266" s="86">
        <f>IF($D266=0,"NA",INDEX(Input!$A$1:$Z$395,MATCH('per Dwelling'!$A266,Input!$A$1:$A$395,0),MATCH('per Dwelling'!L$2,Input!$A$1:$Z$1,0)))</f>
        <v>117884</v>
      </c>
      <c r="M266" s="85">
        <f>IF($D266=2,"NA",INDEX(Input!$A$1:$Z$395,MATCH('per Dwelling'!$A266,Input!$A$1:$A$395,0),MATCH('per Dwelling'!M$2,Input!$A$1:$Z$1,0)))</f>
        <v>1743.6265947046129</v>
      </c>
      <c r="N266" s="88">
        <f>IF($D266=0,"NA",INDEX(Input!$A$1:$Z$395,MATCH('per Dwelling'!$A266,Input!$A$1:$A$395,0),MATCH('per Dwelling'!$N$2,Input!$A$1:$Z$1,0)))</f>
        <v>1855.6655174163338</v>
      </c>
      <c r="O266" s="5"/>
      <c r="P266" s="5"/>
      <c r="Q266" s="5"/>
      <c r="R266" s="5"/>
    </row>
    <row r="267" spans="1:18" ht="16.2" x14ac:dyDescent="0.3">
      <c r="A267" s="73" t="s">
        <v>505</v>
      </c>
      <c r="B267" s="25" t="str">
        <f>INDEX(Input!$B$1:$B$395,MATCH('per Dwelling'!$A267,Input!$A$1:$A$395,0))</f>
        <v>E3733</v>
      </c>
      <c r="C267" s="73" t="str">
        <f>IFERROR(INDEX(Input!$C$1:$C$395,MATCH('per Dwelling'!$A267,Input!$A$1:$A$395,0)),"")</f>
        <v>E07000220</v>
      </c>
      <c r="D267" s="64">
        <f>IFERROR(INDEX(Input!$Z$1:$Z$395,MATCH('per Dwelling'!$A267,Input!$A$1:$A$395,0)),"")</f>
        <v>1</v>
      </c>
      <c r="E267" s="74"/>
      <c r="F267" s="74">
        <f>IFERROR(INDEX(Input!$Y:$Y,MATCH('per Dwelling'!$A267,Input!$A$1:$A$395,0)),"")</f>
        <v>0</v>
      </c>
      <c r="G267" s="100"/>
      <c r="H267" s="73" t="str">
        <f>INDEX(Input!$D$1:$D$395,MATCH('per Dwelling'!$A267,Input!$A$1:$A$395,0))</f>
        <v>Rugby</v>
      </c>
      <c r="I267" s="85">
        <f>IF($D267=2,"NA",INDEX(Input!$A$1:$Z$395,MATCH('per Dwelling'!$A267,Input!$A$1:$A$395,0),MATCH('per Dwelling'!I$2,Input!$A$1:$Z$1,0)))</f>
        <v>11.704528882445953</v>
      </c>
      <c r="J267" s="86">
        <f>IF($D267=0,"NA",INDEX(Input!$A$1:$Z$395,MATCH('per Dwelling'!$A267,Input!$A$1:$A$395,0),MATCH('per Dwelling'!$J$2,Input!$A$1:$Z$1,0)))</f>
        <v>12.363523527936485</v>
      </c>
      <c r="K267" s="85">
        <f>IF($D267=2,"NA",INDEX(Input!$A$1:$Z$395,MATCH('per Dwelling'!$A267,Input!$A$1:$A$395,0),MATCH('per Dwelling'!K$2,Input!$A$1:$Z$1,0)))</f>
        <v>47611</v>
      </c>
      <c r="L267" s="86">
        <f>IF($D267=0,"NA",INDEX(Input!$A$1:$Z$395,MATCH('per Dwelling'!$A267,Input!$A$1:$A$395,0),MATCH('per Dwelling'!L$2,Input!$A$1:$Z$1,0)))</f>
        <v>47611</v>
      </c>
      <c r="M267" s="85">
        <f>IF($D267=2,"NA",INDEX(Input!$A$1:$Z$395,MATCH('per Dwelling'!$A267,Input!$A$1:$A$395,0),MATCH('per Dwelling'!M$2,Input!$A$1:$Z$1,0)))</f>
        <v>245.83665292570944</v>
      </c>
      <c r="N267" s="88">
        <f>IF($D267=0,"NA",INDEX(Input!$A$1:$Z$395,MATCH('per Dwelling'!$A267,Input!$A$1:$A$395,0),MATCH('per Dwelling'!$N$2,Input!$A$1:$Z$1,0)))</f>
        <v>259.67787964832672</v>
      </c>
      <c r="O267" s="5"/>
      <c r="P267" s="5"/>
      <c r="Q267" s="5"/>
      <c r="R267" s="5"/>
    </row>
    <row r="268" spans="1:18" ht="16.2" x14ac:dyDescent="0.3">
      <c r="A268" s="73" t="s">
        <v>507</v>
      </c>
      <c r="B268" s="25" t="str">
        <f>INDEX(Input!$B$1:$B$395,MATCH('per Dwelling'!$A268,Input!$A$1:$A$395,0))</f>
        <v>E3636</v>
      </c>
      <c r="C268" s="73" t="str">
        <f>IFERROR(INDEX(Input!$C$1:$C$395,MATCH('per Dwelling'!$A268,Input!$A$1:$A$395,0)),"")</f>
        <v>E07000212</v>
      </c>
      <c r="D268" s="64">
        <f>IFERROR(INDEX(Input!$Z$1:$Z$395,MATCH('per Dwelling'!$A268,Input!$A$1:$A$395,0)),"")</f>
        <v>1</v>
      </c>
      <c r="E268" s="74"/>
      <c r="F268" s="74">
        <f>IFERROR(INDEX(Input!$Y:$Y,MATCH('per Dwelling'!$A268,Input!$A$1:$A$395,0)),"")</f>
        <v>0</v>
      </c>
      <c r="G268" s="100"/>
      <c r="H268" s="73" t="str">
        <f>INDEX(Input!$D$1:$D$395,MATCH('per Dwelling'!$A268,Input!$A$1:$A$395,0))</f>
        <v>Runnymede</v>
      </c>
      <c r="I268" s="85">
        <f>IF($D268=2,"NA",INDEX(Input!$A$1:$Z$395,MATCH('per Dwelling'!$A268,Input!$A$1:$A$395,0),MATCH('per Dwelling'!I$2,Input!$A$1:$Z$1,0)))</f>
        <v>8.5278428541482878</v>
      </c>
      <c r="J268" s="86">
        <f>IF($D268=0,"NA",INDEX(Input!$A$1:$Z$395,MATCH('per Dwelling'!$A268,Input!$A$1:$A$395,0),MATCH('per Dwelling'!$J$2,Input!$A$1:$Z$1,0)))</f>
        <v>9.3099621775259429</v>
      </c>
      <c r="K268" s="85">
        <f>IF($D268=2,"NA",INDEX(Input!$A$1:$Z$395,MATCH('per Dwelling'!$A268,Input!$A$1:$A$395,0),MATCH('per Dwelling'!K$2,Input!$A$1:$Z$1,0)))</f>
        <v>37044</v>
      </c>
      <c r="L268" s="86">
        <f>IF($D268=0,"NA",INDEX(Input!$A$1:$Z$395,MATCH('per Dwelling'!$A268,Input!$A$1:$A$395,0),MATCH('per Dwelling'!L$2,Input!$A$1:$Z$1,0)))</f>
        <v>37044</v>
      </c>
      <c r="M268" s="85">
        <f>IF($D268=2,"NA",INDEX(Input!$A$1:$Z$395,MATCH('per Dwelling'!$A268,Input!$A$1:$A$395,0),MATCH('per Dwelling'!M$2,Input!$A$1:$Z$1,0)))</f>
        <v>230.20847786816455</v>
      </c>
      <c r="N268" s="88">
        <f>IF($D268=0,"NA",INDEX(Input!$A$1:$Z$395,MATCH('per Dwelling'!$A268,Input!$A$1:$A$395,0),MATCH('per Dwelling'!$N$2,Input!$A$1:$Z$1,0)))</f>
        <v>251.32173030790258</v>
      </c>
      <c r="O268" s="5"/>
      <c r="P268" s="5"/>
      <c r="Q268" s="5"/>
      <c r="R268" s="5"/>
    </row>
    <row r="269" spans="1:18" ht="16.2" x14ac:dyDescent="0.3">
      <c r="A269" s="73" t="s">
        <v>509</v>
      </c>
      <c r="B269" s="25" t="str">
        <f>INDEX(Input!$B$1:$B$395,MATCH('per Dwelling'!$A269,Input!$A$1:$A$395,0))</f>
        <v>E3038</v>
      </c>
      <c r="C269" s="73" t="str">
        <f>IFERROR(INDEX(Input!$C$1:$C$395,MATCH('per Dwelling'!$A269,Input!$A$1:$A$395,0)),"")</f>
        <v>E07000176</v>
      </c>
      <c r="D269" s="64">
        <f>IFERROR(INDEX(Input!$Z$1:$Z$395,MATCH('per Dwelling'!$A269,Input!$A$1:$A$395,0)),"")</f>
        <v>1</v>
      </c>
      <c r="E269" s="74"/>
      <c r="F269" s="74">
        <f>IFERROR(INDEX(Input!$Y:$Y,MATCH('per Dwelling'!$A269,Input!$A$1:$A$395,0)),"")</f>
        <v>0</v>
      </c>
      <c r="G269" s="100"/>
      <c r="H269" s="73" t="str">
        <f>INDEX(Input!$D$1:$D$395,MATCH('per Dwelling'!$A269,Input!$A$1:$A$395,0))</f>
        <v>Rushcliffe</v>
      </c>
      <c r="I269" s="85">
        <f>IF($D269=2,"NA",INDEX(Input!$A$1:$Z$395,MATCH('per Dwelling'!$A269,Input!$A$1:$A$395,0),MATCH('per Dwelling'!I$2,Input!$A$1:$Z$1,0)))</f>
        <v>10.689642677731799</v>
      </c>
      <c r="J269" s="86">
        <f>IF($D269=0,"NA",INDEX(Input!$A$1:$Z$395,MATCH('per Dwelling'!$A269,Input!$A$1:$A$395,0),MATCH('per Dwelling'!$J$2,Input!$A$1:$Z$1,0)))</f>
        <v>11.788693353560301</v>
      </c>
      <c r="K269" s="85">
        <f>IF($D269=2,"NA",INDEX(Input!$A$1:$Z$395,MATCH('per Dwelling'!$A269,Input!$A$1:$A$395,0),MATCH('per Dwelling'!K$2,Input!$A$1:$Z$1,0)))</f>
        <v>50684</v>
      </c>
      <c r="L269" s="86">
        <f>IF($D269=0,"NA",INDEX(Input!$A$1:$Z$395,MATCH('per Dwelling'!$A269,Input!$A$1:$A$395,0),MATCH('per Dwelling'!L$2,Input!$A$1:$Z$1,0)))</f>
        <v>50684</v>
      </c>
      <c r="M269" s="85">
        <f>IF($D269=2,"NA",INDEX(Input!$A$1:$Z$395,MATCH('per Dwelling'!$A269,Input!$A$1:$A$395,0),MATCH('per Dwelling'!M$2,Input!$A$1:$Z$1,0)))</f>
        <v>210.90763707938993</v>
      </c>
      <c r="N269" s="88">
        <f>IF($D269=0,"NA",INDEX(Input!$A$1:$Z$395,MATCH('per Dwelling'!$A269,Input!$A$1:$A$395,0),MATCH('per Dwelling'!$N$2,Input!$A$1:$Z$1,0)))</f>
        <v>232.59200839634403</v>
      </c>
      <c r="O269" s="5"/>
      <c r="P269" s="5"/>
      <c r="Q269" s="5"/>
      <c r="R269" s="5"/>
    </row>
    <row r="270" spans="1:18" ht="16.2" x14ac:dyDescent="0.3">
      <c r="A270" s="73" t="s">
        <v>511</v>
      </c>
      <c r="B270" s="25" t="str">
        <f>INDEX(Input!$B$1:$B$395,MATCH('per Dwelling'!$A270,Input!$A$1:$A$395,0))</f>
        <v>E1740</v>
      </c>
      <c r="C270" s="73" t="str">
        <f>IFERROR(INDEX(Input!$C$1:$C$395,MATCH('per Dwelling'!$A270,Input!$A$1:$A$395,0)),"")</f>
        <v>E07000092</v>
      </c>
      <c r="D270" s="64">
        <f>IFERROR(INDEX(Input!$Z$1:$Z$395,MATCH('per Dwelling'!$A270,Input!$A$1:$A$395,0)),"")</f>
        <v>1</v>
      </c>
      <c r="E270" s="74"/>
      <c r="F270" s="74">
        <f>IFERROR(INDEX(Input!$Y:$Y,MATCH('per Dwelling'!$A270,Input!$A$1:$A$395,0)),"")</f>
        <v>0</v>
      </c>
      <c r="G270" s="100"/>
      <c r="H270" s="73" t="str">
        <f>INDEX(Input!$D$1:$D$395,MATCH('per Dwelling'!$A270,Input!$A$1:$A$395,0))</f>
        <v>Rushmoor</v>
      </c>
      <c r="I270" s="85">
        <f>IF($D270=2,"NA",INDEX(Input!$A$1:$Z$395,MATCH('per Dwelling'!$A270,Input!$A$1:$A$395,0),MATCH('per Dwelling'!I$2,Input!$A$1:$Z$1,0)))</f>
        <v>9.8385921363008766</v>
      </c>
      <c r="J270" s="86">
        <f>IF($D270=0,"NA",INDEX(Input!$A$1:$Z$395,MATCH('per Dwelling'!$A270,Input!$A$1:$A$395,0),MATCH('per Dwelling'!$J$2,Input!$A$1:$Z$1,0)))</f>
        <v>10.297275474805259</v>
      </c>
      <c r="K270" s="85">
        <f>IF($D270=2,"NA",INDEX(Input!$A$1:$Z$395,MATCH('per Dwelling'!$A270,Input!$A$1:$A$395,0),MATCH('per Dwelling'!K$2,Input!$A$1:$Z$1,0)))</f>
        <v>40634</v>
      </c>
      <c r="L270" s="86">
        <f>IF($D270=0,"NA",INDEX(Input!$A$1:$Z$395,MATCH('per Dwelling'!$A270,Input!$A$1:$A$395,0),MATCH('per Dwelling'!L$2,Input!$A$1:$Z$1,0)))</f>
        <v>40634</v>
      </c>
      <c r="M270" s="85">
        <f>IF($D270=2,"NA",INDEX(Input!$A$1:$Z$395,MATCH('per Dwelling'!$A270,Input!$A$1:$A$395,0),MATCH('per Dwelling'!M$2,Input!$A$1:$Z$1,0)))</f>
        <v>242.12708904614058</v>
      </c>
      <c r="N270" s="88">
        <f>IF($D270=0,"NA",INDEX(Input!$A$1:$Z$395,MATCH('per Dwelling'!$A270,Input!$A$1:$A$395,0),MATCH('per Dwelling'!$N$2,Input!$A$1:$Z$1,0)))</f>
        <v>253.41525507715849</v>
      </c>
      <c r="O270" s="5"/>
      <c r="P270" s="5"/>
      <c r="Q270" s="5"/>
      <c r="R270" s="5"/>
    </row>
    <row r="271" spans="1:18" ht="16.2" x14ac:dyDescent="0.3">
      <c r="A271" s="73" t="s">
        <v>513</v>
      </c>
      <c r="B271" s="25" t="str">
        <f>INDEX(Input!$B$1:$B$395,MATCH('per Dwelling'!$A271,Input!$A$1:$A$395,0))</f>
        <v>E2402</v>
      </c>
      <c r="C271" s="73" t="str">
        <f>IFERROR(INDEX(Input!$C$1:$C$395,MATCH('per Dwelling'!$A271,Input!$A$1:$A$395,0)),"")</f>
        <v>E06000017</v>
      </c>
      <c r="D271" s="64">
        <f>IFERROR(INDEX(Input!$Z$1:$Z$395,MATCH('per Dwelling'!$A271,Input!$A$1:$A$395,0)),"")</f>
        <v>1</v>
      </c>
      <c r="E271" s="74"/>
      <c r="F271" s="74">
        <f>IFERROR(INDEX(Input!$Y:$Y,MATCH('per Dwelling'!$A271,Input!$A$1:$A$395,0)),"")</f>
        <v>0</v>
      </c>
      <c r="G271" s="100"/>
      <c r="H271" s="73" t="str">
        <f>INDEX(Input!$D$1:$D$395,MATCH('per Dwelling'!$A271,Input!$A$1:$A$395,0))</f>
        <v>Rutland</v>
      </c>
      <c r="I271" s="85">
        <f>IF($D271=2,"NA",INDEX(Input!$A$1:$Z$395,MATCH('per Dwelling'!$A271,Input!$A$1:$A$395,0),MATCH('per Dwelling'!I$2,Input!$A$1:$Z$1,0)))</f>
        <v>33.397718381493085</v>
      </c>
      <c r="J271" s="86">
        <f>IF($D271=0,"NA",INDEX(Input!$A$1:$Z$395,MATCH('per Dwelling'!$A271,Input!$A$1:$A$395,0),MATCH('per Dwelling'!$J$2,Input!$A$1:$Z$1,0)))</f>
        <v>35.342704963466787</v>
      </c>
      <c r="K271" s="85">
        <f>IF($D271=2,"NA",INDEX(Input!$A$1:$Z$395,MATCH('per Dwelling'!$A271,Input!$A$1:$A$395,0),MATCH('per Dwelling'!K$2,Input!$A$1:$Z$1,0)))</f>
        <v>17523</v>
      </c>
      <c r="L271" s="86">
        <f>IF($D271=0,"NA",INDEX(Input!$A$1:$Z$395,MATCH('per Dwelling'!$A271,Input!$A$1:$A$395,0),MATCH('per Dwelling'!L$2,Input!$A$1:$Z$1,0)))</f>
        <v>17523</v>
      </c>
      <c r="M271" s="85">
        <f>IF($D271=2,"NA",INDEX(Input!$A$1:$Z$395,MATCH('per Dwelling'!$A271,Input!$A$1:$A$395,0),MATCH('per Dwelling'!M$2,Input!$A$1:$Z$1,0)))</f>
        <v>1905.9361057748724</v>
      </c>
      <c r="N271" s="88">
        <f>IF($D271=0,"NA",INDEX(Input!$A$1:$Z$395,MATCH('per Dwelling'!$A271,Input!$A$1:$A$395,0),MATCH('per Dwelling'!$N$2,Input!$A$1:$Z$1,0)))</f>
        <v>2016.9323154406657</v>
      </c>
      <c r="O271" s="5"/>
      <c r="P271" s="5"/>
      <c r="Q271" s="5"/>
      <c r="R271" s="5"/>
    </row>
    <row r="272" spans="1:18" ht="16.2" x14ac:dyDescent="0.3">
      <c r="A272" s="73" t="s">
        <v>515</v>
      </c>
      <c r="B272" s="25" t="str">
        <f>INDEX(Input!$B$1:$B$395,MATCH('per Dwelling'!$A272,Input!$A$1:$A$395,0))</f>
        <v>E2755</v>
      </c>
      <c r="C272" s="73" t="str">
        <f>IFERROR(INDEX(Input!$C$1:$C$395,MATCH('per Dwelling'!$A272,Input!$A$1:$A$395,0)),"")</f>
        <v>E07000167</v>
      </c>
      <c r="D272" s="64">
        <f>IFERROR(INDEX(Input!$Z$1:$Z$395,MATCH('per Dwelling'!$A272,Input!$A$1:$A$395,0)),"")</f>
        <v>1</v>
      </c>
      <c r="E272" s="74"/>
      <c r="F272" s="74">
        <f>IFERROR(INDEX(Input!$Y:$Y,MATCH('per Dwelling'!$A272,Input!$A$1:$A$395,0)),"")</f>
        <v>0</v>
      </c>
      <c r="G272" s="100"/>
      <c r="H272" s="73" t="str">
        <f>INDEX(Input!$D$1:$D$395,MATCH('per Dwelling'!$A272,Input!$A$1:$A$395,0))</f>
        <v>Ryedale</v>
      </c>
      <c r="I272" s="85">
        <f>IF($D272=2,"NA",INDEX(Input!$A$1:$Z$395,MATCH('per Dwelling'!$A272,Input!$A$1:$A$395,0),MATCH('per Dwelling'!I$2,Input!$A$1:$Z$1,0)))</f>
        <v>7.4192313433528145</v>
      </c>
      <c r="J272" s="86">
        <f>IF($D272=0,"NA",INDEX(Input!$A$1:$Z$395,MATCH('per Dwelling'!$A272,Input!$A$1:$A$395,0),MATCH('per Dwelling'!$J$2,Input!$A$1:$Z$1,0)))</f>
        <v>7.6089988717390504</v>
      </c>
      <c r="K272" s="85">
        <f>IF($D272=2,"NA",INDEX(Input!$A$1:$Z$395,MATCH('per Dwelling'!$A272,Input!$A$1:$A$395,0),MATCH('per Dwelling'!K$2,Input!$A$1:$Z$1,0)))</f>
        <v>26115</v>
      </c>
      <c r="L272" s="86">
        <f>IF($D272=0,"NA",INDEX(Input!$A$1:$Z$395,MATCH('per Dwelling'!$A272,Input!$A$1:$A$395,0),MATCH('per Dwelling'!L$2,Input!$A$1:$Z$1,0)))</f>
        <v>26115</v>
      </c>
      <c r="M272" s="85">
        <f>IF($D272=2,"NA",INDEX(Input!$A$1:$Z$395,MATCH('per Dwelling'!$A272,Input!$A$1:$A$395,0),MATCH('per Dwelling'!M$2,Input!$A$1:$Z$1,0)))</f>
        <v>284.09846231486938</v>
      </c>
      <c r="N272" s="88">
        <f>IF($D272=0,"NA",INDEX(Input!$A$1:$Z$395,MATCH('per Dwelling'!$A272,Input!$A$1:$A$395,0),MATCH('per Dwelling'!$N$2,Input!$A$1:$Z$1,0)))</f>
        <v>291.36507263025277</v>
      </c>
      <c r="O272" s="5"/>
      <c r="P272" s="5"/>
      <c r="Q272" s="5"/>
      <c r="R272" s="5"/>
    </row>
    <row r="273" spans="1:18" ht="16.2" x14ac:dyDescent="0.3">
      <c r="A273" s="73" t="s">
        <v>517</v>
      </c>
      <c r="B273" s="25" t="str">
        <f>INDEX(Input!$B$1:$B$395,MATCH('per Dwelling'!$A273,Input!$A$1:$A$395,0))</f>
        <v>E4206</v>
      </c>
      <c r="C273" s="73" t="str">
        <f>IFERROR(INDEX(Input!$C$1:$C$395,MATCH('per Dwelling'!$A273,Input!$A$1:$A$395,0)),"")</f>
        <v>E08000006</v>
      </c>
      <c r="D273" s="64">
        <f>IFERROR(INDEX(Input!$Z$1:$Z$395,MATCH('per Dwelling'!$A273,Input!$A$1:$A$395,0)),"")</f>
        <v>1</v>
      </c>
      <c r="E273" s="74"/>
      <c r="F273" s="74">
        <f>IFERROR(INDEX(Input!$Y:$Y,MATCH('per Dwelling'!$A273,Input!$A$1:$A$395,0)),"")</f>
        <v>1</v>
      </c>
      <c r="G273" s="100"/>
      <c r="H273" s="73" t="str">
        <f>INDEX(Input!$D$1:$D$395,MATCH('per Dwelling'!$A273,Input!$A$1:$A$395,0))</f>
        <v>Salford</v>
      </c>
      <c r="I273" s="85">
        <f>IF($D273=2,"NA",INDEX(Input!$A$1:$Z$395,MATCH('per Dwelling'!$A273,Input!$A$1:$A$395,0),MATCH('per Dwelling'!I$2,Input!$A$1:$Z$1,0)))</f>
        <v>224.1532124289397</v>
      </c>
      <c r="J273" s="86">
        <f>IF($D273=0,"NA",INDEX(Input!$A$1:$Z$395,MATCH('per Dwelling'!$A273,Input!$A$1:$A$395,0),MATCH('per Dwelling'!$J$2,Input!$A$1:$Z$1,0)))</f>
        <v>243.30392506015741</v>
      </c>
      <c r="K273" s="85">
        <f>IF($D273=2,"NA",INDEX(Input!$A$1:$Z$395,MATCH('per Dwelling'!$A273,Input!$A$1:$A$395,0),MATCH('per Dwelling'!K$2,Input!$A$1:$Z$1,0)))</f>
        <v>120292</v>
      </c>
      <c r="L273" s="86">
        <f>IF($D273=0,"NA",INDEX(Input!$A$1:$Z$395,MATCH('per Dwelling'!$A273,Input!$A$1:$A$395,0),MATCH('per Dwelling'!L$2,Input!$A$1:$Z$1,0)))</f>
        <v>120292</v>
      </c>
      <c r="M273" s="85">
        <f>IF($D273=2,"NA",INDEX(Input!$A$1:$Z$395,MATCH('per Dwelling'!$A273,Input!$A$1:$A$395,0),MATCH('per Dwelling'!M$2,Input!$A$1:$Z$1,0)))</f>
        <v>1863.409141330593</v>
      </c>
      <c r="N273" s="88">
        <f>IF($D273=0,"NA",INDEX(Input!$A$1:$Z$395,MATCH('per Dwelling'!$A273,Input!$A$1:$A$395,0),MATCH('per Dwelling'!$N$2,Input!$A$1:$Z$1,0)))</f>
        <v>2022.6110220144101</v>
      </c>
      <c r="O273" s="5"/>
      <c r="P273" s="5"/>
      <c r="Q273" s="5"/>
      <c r="R273" s="5"/>
    </row>
    <row r="274" spans="1:18" ht="16.2" x14ac:dyDescent="0.3">
      <c r="A274" s="73" t="s">
        <v>519</v>
      </c>
      <c r="B274" s="25" t="str">
        <f>INDEX(Input!$B$1:$B$395,MATCH('per Dwelling'!$A274,Input!$A$1:$A$395,0))</f>
        <v>E4604</v>
      </c>
      <c r="C274" s="73" t="str">
        <f>IFERROR(INDEX(Input!$C$1:$C$395,MATCH('per Dwelling'!$A274,Input!$A$1:$A$395,0)),"")</f>
        <v>E08000028</v>
      </c>
      <c r="D274" s="64">
        <f>IFERROR(INDEX(Input!$Z$1:$Z$395,MATCH('per Dwelling'!$A274,Input!$A$1:$A$395,0)),"")</f>
        <v>1</v>
      </c>
      <c r="E274" s="74"/>
      <c r="F274" s="74">
        <f>IFERROR(INDEX(Input!$Y:$Y,MATCH('per Dwelling'!$A274,Input!$A$1:$A$395,0)),"")</f>
        <v>1</v>
      </c>
      <c r="G274" s="100"/>
      <c r="H274" s="73" t="str">
        <f>INDEX(Input!$D$1:$D$395,MATCH('per Dwelling'!$A274,Input!$A$1:$A$395,0))</f>
        <v>Sandwell</v>
      </c>
      <c r="I274" s="85">
        <f>IF($D274=2,"NA",INDEX(Input!$A$1:$Z$395,MATCH('per Dwelling'!$A274,Input!$A$1:$A$395,0),MATCH('per Dwelling'!I$2,Input!$A$1:$Z$1,0)))</f>
        <v>269.3933710377662</v>
      </c>
      <c r="J274" s="86">
        <f>IF($D274=0,"NA",INDEX(Input!$A$1:$Z$395,MATCH('per Dwelling'!$A274,Input!$A$1:$A$395,0),MATCH('per Dwelling'!$J$2,Input!$A$1:$Z$1,0)))</f>
        <v>286.71155283379233</v>
      </c>
      <c r="K274" s="85">
        <f>IF($D274=2,"NA",INDEX(Input!$A$1:$Z$395,MATCH('per Dwelling'!$A274,Input!$A$1:$A$395,0),MATCH('per Dwelling'!K$2,Input!$A$1:$Z$1,0)))</f>
        <v>133823</v>
      </c>
      <c r="L274" s="86">
        <f>IF($D274=0,"NA",INDEX(Input!$A$1:$Z$395,MATCH('per Dwelling'!$A274,Input!$A$1:$A$395,0),MATCH('per Dwelling'!L$2,Input!$A$1:$Z$1,0)))</f>
        <v>133823</v>
      </c>
      <c r="M274" s="85">
        <f>IF($D274=2,"NA",INDEX(Input!$A$1:$Z$395,MATCH('per Dwelling'!$A274,Input!$A$1:$A$395,0),MATCH('per Dwelling'!M$2,Input!$A$1:$Z$1,0)))</f>
        <v>2013.0573297397773</v>
      </c>
      <c r="N274" s="88">
        <f>IF($D274=0,"NA",INDEX(Input!$A$1:$Z$395,MATCH('per Dwelling'!$A274,Input!$A$1:$A$395,0),MATCH('per Dwelling'!$N$2,Input!$A$1:$Z$1,0)))</f>
        <v>2142.4684309408121</v>
      </c>
      <c r="O274" s="5"/>
      <c r="P274" s="5"/>
      <c r="Q274" s="5"/>
      <c r="R274" s="5"/>
    </row>
    <row r="275" spans="1:18" ht="16.2" x14ac:dyDescent="0.3">
      <c r="A275" s="73" t="s">
        <v>521</v>
      </c>
      <c r="B275" s="25" t="str">
        <f>INDEX(Input!$B$1:$B$395,MATCH('per Dwelling'!$A275,Input!$A$1:$A$395,0))</f>
        <v>E2736</v>
      </c>
      <c r="C275" s="73" t="str">
        <f>IFERROR(INDEX(Input!$C$1:$C$395,MATCH('per Dwelling'!$A275,Input!$A$1:$A$395,0)),"")</f>
        <v>E07000168</v>
      </c>
      <c r="D275" s="64">
        <f>IFERROR(INDEX(Input!$Z$1:$Z$395,MATCH('per Dwelling'!$A275,Input!$A$1:$A$395,0)),"")</f>
        <v>1</v>
      </c>
      <c r="E275" s="74"/>
      <c r="F275" s="74">
        <f>IFERROR(INDEX(Input!$Y:$Y,MATCH('per Dwelling'!$A275,Input!$A$1:$A$395,0)),"")</f>
        <v>0</v>
      </c>
      <c r="G275" s="100"/>
      <c r="H275" s="73" t="str">
        <f>INDEX(Input!$D$1:$D$395,MATCH('per Dwelling'!$A275,Input!$A$1:$A$395,0))</f>
        <v>Scarborough</v>
      </c>
      <c r="I275" s="85">
        <f>IF($D275=2,"NA",INDEX(Input!$A$1:$Z$395,MATCH('per Dwelling'!$A275,Input!$A$1:$A$395,0),MATCH('per Dwelling'!I$2,Input!$A$1:$Z$1,0)))</f>
        <v>14.046991167032624</v>
      </c>
      <c r="J275" s="86">
        <f>IF($D275=0,"NA",INDEX(Input!$A$1:$Z$395,MATCH('per Dwelling'!$A275,Input!$A$1:$A$395,0),MATCH('per Dwelling'!$J$2,Input!$A$1:$Z$1,0)))</f>
        <v>14.265567609449029</v>
      </c>
      <c r="K275" s="85">
        <f>IF($D275=2,"NA",INDEX(Input!$A$1:$Z$395,MATCH('per Dwelling'!$A275,Input!$A$1:$A$395,0),MATCH('per Dwelling'!K$2,Input!$A$1:$Z$1,0)))</f>
        <v>57689</v>
      </c>
      <c r="L275" s="86">
        <f>IF($D275=0,"NA",INDEX(Input!$A$1:$Z$395,MATCH('per Dwelling'!$A275,Input!$A$1:$A$395,0),MATCH('per Dwelling'!L$2,Input!$A$1:$Z$1,0)))</f>
        <v>57689</v>
      </c>
      <c r="M275" s="85">
        <f>IF($D275=2,"NA",INDEX(Input!$A$1:$Z$395,MATCH('per Dwelling'!$A275,Input!$A$1:$A$395,0),MATCH('per Dwelling'!M$2,Input!$A$1:$Z$1,0)))</f>
        <v>243.49514061662751</v>
      </c>
      <c r="N275" s="88">
        <f>IF($D275=0,"NA",INDEX(Input!$A$1:$Z$395,MATCH('per Dwelling'!$A275,Input!$A$1:$A$395,0),MATCH('per Dwelling'!$N$2,Input!$A$1:$Z$1,0)))</f>
        <v>247.28401618071086</v>
      </c>
      <c r="O275" s="5"/>
      <c r="P275" s="5"/>
      <c r="Q275" s="5"/>
      <c r="R275" s="5"/>
    </row>
    <row r="276" spans="1:18" ht="16.2" x14ac:dyDescent="0.3">
      <c r="A276" s="73" t="s">
        <v>523</v>
      </c>
      <c r="B276" s="25" t="str">
        <f>INDEX(Input!$B$1:$B$395,MATCH('per Dwelling'!$A276,Input!$A$1:$A$395,0))</f>
        <v>E3332</v>
      </c>
      <c r="C276" s="73" t="str">
        <f>IFERROR(INDEX(Input!$C$1:$C$395,MATCH('per Dwelling'!$A276,Input!$A$1:$A$395,0)),"")</f>
        <v>E07000188</v>
      </c>
      <c r="D276" s="64">
        <f>IFERROR(INDEX(Input!$Z$1:$Z$395,MATCH('per Dwelling'!$A276,Input!$A$1:$A$395,0)),"")</f>
        <v>1</v>
      </c>
      <c r="E276" s="74"/>
      <c r="F276" s="74">
        <f>IFERROR(INDEX(Input!$Y:$Y,MATCH('per Dwelling'!$A276,Input!$A$1:$A$395,0)),"")</f>
        <v>0</v>
      </c>
      <c r="G276" s="100"/>
      <c r="H276" s="73" t="str">
        <f>INDEX(Input!$D$1:$D$395,MATCH('per Dwelling'!$A276,Input!$A$1:$A$395,0))</f>
        <v>Sedgemoor</v>
      </c>
      <c r="I276" s="85">
        <f>IF($D276=2,"NA",INDEX(Input!$A$1:$Z$395,MATCH('per Dwelling'!$A276,Input!$A$1:$A$395,0),MATCH('per Dwelling'!I$2,Input!$A$1:$Z$1,0)))</f>
        <v>12.055564183570176</v>
      </c>
      <c r="J276" s="86">
        <f>IF($D276=0,"NA",INDEX(Input!$A$1:$Z$395,MATCH('per Dwelling'!$A276,Input!$A$1:$A$395,0),MATCH('per Dwelling'!$J$2,Input!$A$1:$Z$1,0)))</f>
        <v>12.273594312499032</v>
      </c>
      <c r="K276" s="85">
        <f>IF($D276=2,"NA",INDEX(Input!$A$1:$Z$395,MATCH('per Dwelling'!$A276,Input!$A$1:$A$395,0),MATCH('per Dwelling'!K$2,Input!$A$1:$Z$1,0)))</f>
        <v>55587</v>
      </c>
      <c r="L276" s="86">
        <f>IF($D276=0,"NA",INDEX(Input!$A$1:$Z$395,MATCH('per Dwelling'!$A276,Input!$A$1:$A$395,0),MATCH('per Dwelling'!L$2,Input!$A$1:$Z$1,0)))</f>
        <v>55587</v>
      </c>
      <c r="M276" s="85">
        <f>IF($D276=2,"NA",INDEX(Input!$A$1:$Z$395,MATCH('per Dwelling'!$A276,Input!$A$1:$A$395,0),MATCH('per Dwelling'!M$2,Input!$A$1:$Z$1,0)))</f>
        <v>216.87740269433817</v>
      </c>
      <c r="N276" s="88">
        <f>IF($D276=0,"NA",INDEX(Input!$A$1:$Z$395,MATCH('per Dwelling'!$A276,Input!$A$1:$A$395,0),MATCH('per Dwelling'!$N$2,Input!$A$1:$Z$1,0)))</f>
        <v>220.79972498064353</v>
      </c>
      <c r="O276" s="5"/>
      <c r="P276" s="5"/>
      <c r="Q276" s="5"/>
      <c r="R276" s="5"/>
    </row>
    <row r="277" spans="1:18" ht="16.2" x14ac:dyDescent="0.3">
      <c r="A277" s="73" t="s">
        <v>525</v>
      </c>
      <c r="B277" s="25" t="str">
        <f>INDEX(Input!$B$1:$B$395,MATCH('per Dwelling'!$A277,Input!$A$1:$A$395,0))</f>
        <v>E4304</v>
      </c>
      <c r="C277" s="73" t="str">
        <f>IFERROR(INDEX(Input!$C$1:$C$395,MATCH('per Dwelling'!$A277,Input!$A$1:$A$395,0)),"")</f>
        <v>E08000014</v>
      </c>
      <c r="D277" s="64">
        <f>IFERROR(INDEX(Input!$Z$1:$Z$395,MATCH('per Dwelling'!$A277,Input!$A$1:$A$395,0)),"")</f>
        <v>1</v>
      </c>
      <c r="E277" s="74"/>
      <c r="F277" s="74">
        <f>IFERROR(INDEX(Input!$Y:$Y,MATCH('per Dwelling'!$A277,Input!$A$1:$A$395,0)),"")</f>
        <v>1</v>
      </c>
      <c r="G277" s="100"/>
      <c r="H277" s="73" t="str">
        <f>INDEX(Input!$D$1:$D$395,MATCH('per Dwelling'!$A277,Input!$A$1:$A$395,0))</f>
        <v>Sefton</v>
      </c>
      <c r="I277" s="85">
        <f>IF($D277=2,"NA",INDEX(Input!$A$1:$Z$395,MATCH('per Dwelling'!$A277,Input!$A$1:$A$395,0),MATCH('per Dwelling'!I$2,Input!$A$1:$Z$1,0)))</f>
        <v>228.5025687942759</v>
      </c>
      <c r="J277" s="86">
        <f>IF($D277=0,"NA",INDEX(Input!$A$1:$Z$395,MATCH('per Dwelling'!$A277,Input!$A$1:$A$395,0),MATCH('per Dwelling'!$J$2,Input!$A$1:$Z$1,0)))</f>
        <v>244.26112081351766</v>
      </c>
      <c r="K277" s="85">
        <f>IF($D277=2,"NA",INDEX(Input!$A$1:$Z$395,MATCH('per Dwelling'!$A277,Input!$A$1:$A$395,0),MATCH('per Dwelling'!K$2,Input!$A$1:$Z$1,0)))</f>
        <v>127900</v>
      </c>
      <c r="L277" s="86">
        <f>IF($D277=0,"NA",INDEX(Input!$A$1:$Z$395,MATCH('per Dwelling'!$A277,Input!$A$1:$A$395,0),MATCH('per Dwelling'!L$2,Input!$A$1:$Z$1,0)))</f>
        <v>127900</v>
      </c>
      <c r="M277" s="85">
        <f>IF($D277=2,"NA",INDEX(Input!$A$1:$Z$395,MATCH('per Dwelling'!$A277,Input!$A$1:$A$395,0),MATCH('per Dwelling'!M$2,Input!$A$1:$Z$1,0)))</f>
        <v>1786.5720781413283</v>
      </c>
      <c r="N277" s="88">
        <f>IF($D277=0,"NA",INDEX(Input!$A$1:$Z$395,MATCH('per Dwelling'!$A277,Input!$A$1:$A$395,0),MATCH('per Dwelling'!$N$2,Input!$A$1:$Z$1,0)))</f>
        <v>1909.7820235615141</v>
      </c>
      <c r="O277" s="5"/>
      <c r="P277" s="5"/>
      <c r="Q277" s="5"/>
      <c r="R277" s="5"/>
    </row>
    <row r="278" spans="1:18" ht="16.2" x14ac:dyDescent="0.3">
      <c r="A278" s="73" t="s">
        <v>527</v>
      </c>
      <c r="B278" s="25" t="str">
        <f>INDEX(Input!$B$1:$B$395,MATCH('per Dwelling'!$A278,Input!$A$1:$A$395,0))</f>
        <v>E2757</v>
      </c>
      <c r="C278" s="73" t="str">
        <f>IFERROR(INDEX(Input!$C$1:$C$395,MATCH('per Dwelling'!$A278,Input!$A$1:$A$395,0)),"")</f>
        <v>E07000169</v>
      </c>
      <c r="D278" s="64">
        <f>IFERROR(INDEX(Input!$Z$1:$Z$395,MATCH('per Dwelling'!$A278,Input!$A$1:$A$395,0)),"")</f>
        <v>1</v>
      </c>
      <c r="E278" s="74"/>
      <c r="F278" s="74">
        <f>IFERROR(INDEX(Input!$Y:$Y,MATCH('per Dwelling'!$A278,Input!$A$1:$A$395,0)),"")</f>
        <v>0</v>
      </c>
      <c r="G278" s="100"/>
      <c r="H278" s="73" t="str">
        <f>INDEX(Input!$D$1:$D$395,MATCH('per Dwelling'!$A278,Input!$A$1:$A$395,0))</f>
        <v>Selby</v>
      </c>
      <c r="I278" s="85">
        <f>IF($D278=2,"NA",INDEX(Input!$A$1:$Z$395,MATCH('per Dwelling'!$A278,Input!$A$1:$A$395,0),MATCH('per Dwelling'!I$2,Input!$A$1:$Z$1,0)))</f>
        <v>10.183253743614973</v>
      </c>
      <c r="J278" s="86">
        <f>IF($D278=0,"NA",INDEX(Input!$A$1:$Z$395,MATCH('per Dwelling'!$A278,Input!$A$1:$A$395,0),MATCH('per Dwelling'!$J$2,Input!$A$1:$Z$1,0)))</f>
        <v>11.087925198912023</v>
      </c>
      <c r="K278" s="85">
        <f>IF($D278=2,"NA",INDEX(Input!$A$1:$Z$395,MATCH('per Dwelling'!$A278,Input!$A$1:$A$395,0),MATCH('per Dwelling'!K$2,Input!$A$1:$Z$1,0)))</f>
        <v>40038</v>
      </c>
      <c r="L278" s="86">
        <f>IF($D278=0,"NA",INDEX(Input!$A$1:$Z$395,MATCH('per Dwelling'!$A278,Input!$A$1:$A$395,0),MATCH('per Dwelling'!L$2,Input!$A$1:$Z$1,0)))</f>
        <v>40038</v>
      </c>
      <c r="M278" s="85">
        <f>IF($D278=2,"NA",INDEX(Input!$A$1:$Z$395,MATCH('per Dwelling'!$A278,Input!$A$1:$A$395,0),MATCH('per Dwelling'!M$2,Input!$A$1:$Z$1,0)))</f>
        <v>254.33972085556155</v>
      </c>
      <c r="N278" s="88">
        <f>IF($D278=0,"NA",INDEX(Input!$A$1:$Z$395,MATCH('per Dwelling'!$A278,Input!$A$1:$A$395,0),MATCH('per Dwelling'!$N$2,Input!$A$1:$Z$1,0)))</f>
        <v>276.93504168320152</v>
      </c>
      <c r="O278" s="5"/>
      <c r="P278" s="5"/>
      <c r="Q278" s="5"/>
      <c r="R278" s="5"/>
    </row>
    <row r="279" spans="1:18" ht="16.2" x14ac:dyDescent="0.3">
      <c r="A279" s="73" t="s">
        <v>529</v>
      </c>
      <c r="B279" s="25" t="str">
        <f>INDEX(Input!$B$1:$B$395,MATCH('per Dwelling'!$A279,Input!$A$1:$A$395,0))</f>
        <v>E2239</v>
      </c>
      <c r="C279" s="73" t="str">
        <f>IFERROR(INDEX(Input!$C$1:$C$395,MATCH('per Dwelling'!$A279,Input!$A$1:$A$395,0)),"")</f>
        <v>E07000111</v>
      </c>
      <c r="D279" s="64">
        <f>IFERROR(INDEX(Input!$Z$1:$Z$395,MATCH('per Dwelling'!$A279,Input!$A$1:$A$395,0)),"")</f>
        <v>1</v>
      </c>
      <c r="E279" s="74"/>
      <c r="F279" s="74">
        <f>IFERROR(INDEX(Input!$Y:$Y,MATCH('per Dwelling'!$A279,Input!$A$1:$A$395,0)),"")</f>
        <v>0</v>
      </c>
      <c r="G279" s="100"/>
      <c r="H279" s="73" t="str">
        <f>INDEX(Input!$D$1:$D$395,MATCH('per Dwelling'!$A279,Input!$A$1:$A$395,0))</f>
        <v>Sevenoaks</v>
      </c>
      <c r="I279" s="85">
        <f>IF($D279=2,"NA",INDEX(Input!$A$1:$Z$395,MATCH('per Dwelling'!$A279,Input!$A$1:$A$395,0),MATCH('per Dwelling'!I$2,Input!$A$1:$Z$1,0)))</f>
        <v>14.477557386568289</v>
      </c>
      <c r="J279" s="86">
        <f>IF($D279=0,"NA",INDEX(Input!$A$1:$Z$395,MATCH('per Dwelling'!$A279,Input!$A$1:$A$395,0),MATCH('per Dwelling'!$J$2,Input!$A$1:$Z$1,0)))</f>
        <v>14.962253183678156</v>
      </c>
      <c r="K279" s="85">
        <f>IF($D279=2,"NA",INDEX(Input!$A$1:$Z$395,MATCH('per Dwelling'!$A279,Input!$A$1:$A$395,0),MATCH('per Dwelling'!K$2,Input!$A$1:$Z$1,0)))</f>
        <v>50950</v>
      </c>
      <c r="L279" s="86">
        <f>IF($D279=0,"NA",INDEX(Input!$A$1:$Z$395,MATCH('per Dwelling'!$A279,Input!$A$1:$A$395,0),MATCH('per Dwelling'!L$2,Input!$A$1:$Z$1,0)))</f>
        <v>50950</v>
      </c>
      <c r="M279" s="85">
        <f>IF($D279=2,"NA",INDEX(Input!$A$1:$Z$395,MATCH('per Dwelling'!$A279,Input!$A$1:$A$395,0),MATCH('per Dwelling'!M$2,Input!$A$1:$Z$1,0)))</f>
        <v>284.15225488848461</v>
      </c>
      <c r="N279" s="88">
        <f>IF($D279=0,"NA",INDEX(Input!$A$1:$Z$395,MATCH('per Dwelling'!$A279,Input!$A$1:$A$395,0),MATCH('per Dwelling'!$N$2,Input!$A$1:$Z$1,0)))</f>
        <v>293.66542068063114</v>
      </c>
      <c r="O279" s="5"/>
      <c r="P279" s="5"/>
      <c r="Q279" s="5"/>
      <c r="R279" s="5"/>
    </row>
    <row r="280" spans="1:18" ht="16.2" x14ac:dyDescent="0.3">
      <c r="A280" s="73" t="s">
        <v>531</v>
      </c>
      <c r="B280" s="25" t="str">
        <f>INDEX(Input!$B$1:$B$395,MATCH('per Dwelling'!$A280,Input!$A$1:$A$395,0))</f>
        <v>E4404</v>
      </c>
      <c r="C280" s="73" t="str">
        <f>IFERROR(INDEX(Input!$C$1:$C$395,MATCH('per Dwelling'!$A280,Input!$A$1:$A$395,0)),"")</f>
        <v>E08000019</v>
      </c>
      <c r="D280" s="64">
        <f>IFERROR(INDEX(Input!$Z$1:$Z$395,MATCH('per Dwelling'!$A280,Input!$A$1:$A$395,0)),"")</f>
        <v>1</v>
      </c>
      <c r="E280" s="74"/>
      <c r="F280" s="74">
        <f>IFERROR(INDEX(Input!$Y:$Y,MATCH('per Dwelling'!$A280,Input!$A$1:$A$395,0)),"")</f>
        <v>0</v>
      </c>
      <c r="G280" s="100"/>
      <c r="H280" s="73" t="str">
        <f>INDEX(Input!$D$1:$D$395,MATCH('per Dwelling'!$A280,Input!$A$1:$A$395,0))</f>
        <v>Sheffield</v>
      </c>
      <c r="I280" s="85">
        <f>IF($D280=2,"NA",INDEX(Input!$A$1:$Z$395,MATCH('per Dwelling'!$A280,Input!$A$1:$A$395,0),MATCH('per Dwelling'!I$2,Input!$A$1:$Z$1,0)))</f>
        <v>439.32573488802154</v>
      </c>
      <c r="J280" s="86">
        <f>IF($D280=0,"NA",INDEX(Input!$A$1:$Z$395,MATCH('per Dwelling'!$A280,Input!$A$1:$A$395,0),MATCH('per Dwelling'!$J$2,Input!$A$1:$Z$1,0)))</f>
        <v>467.86104851094723</v>
      </c>
      <c r="K280" s="85">
        <f>IF($D280=2,"NA",INDEX(Input!$A$1:$Z$395,MATCH('per Dwelling'!$A280,Input!$A$1:$A$395,0),MATCH('per Dwelling'!K$2,Input!$A$1:$Z$1,0)))</f>
        <v>250462</v>
      </c>
      <c r="L280" s="86">
        <f>IF($D280=0,"NA",INDEX(Input!$A$1:$Z$395,MATCH('per Dwelling'!$A280,Input!$A$1:$A$395,0),MATCH('per Dwelling'!L$2,Input!$A$1:$Z$1,0)))</f>
        <v>250462</v>
      </c>
      <c r="M280" s="85">
        <f>IF($D280=2,"NA",INDEX(Input!$A$1:$Z$395,MATCH('per Dwelling'!$A280,Input!$A$1:$A$395,0),MATCH('per Dwelling'!M$2,Input!$A$1:$Z$1,0)))</f>
        <v>1754.0614340220134</v>
      </c>
      <c r="N280" s="88">
        <f>IF($D280=0,"NA",INDEX(Input!$A$1:$Z$395,MATCH('per Dwelling'!$A280,Input!$A$1:$A$395,0),MATCH('per Dwelling'!$N$2,Input!$A$1:$Z$1,0)))</f>
        <v>1867.9921445606408</v>
      </c>
      <c r="O280" s="5"/>
      <c r="P280" s="5"/>
      <c r="Q280" s="5"/>
      <c r="R280" s="5"/>
    </row>
    <row r="281" spans="1:18" ht="16.2" x14ac:dyDescent="0.3">
      <c r="A281" s="73" t="s">
        <v>534</v>
      </c>
      <c r="B281" s="25" t="str">
        <f>INDEX(Input!$B$1:$B$395,MATCH('per Dwelling'!$A281,Input!$A$1:$A$395,0))</f>
        <v>E3202</v>
      </c>
      <c r="C281" s="73" t="str">
        <f>IFERROR(INDEX(Input!$C$1:$C$395,MATCH('per Dwelling'!$A281,Input!$A$1:$A$395,0)),"")</f>
        <v>E06000051</v>
      </c>
      <c r="D281" s="64">
        <f>IFERROR(INDEX(Input!$Z$1:$Z$395,MATCH('per Dwelling'!$A281,Input!$A$1:$A$395,0)),"")</f>
        <v>1</v>
      </c>
      <c r="E281" s="74"/>
      <c r="F281" s="74">
        <f>IFERROR(INDEX(Input!$Y:$Y,MATCH('per Dwelling'!$A281,Input!$A$1:$A$395,0)),"")</f>
        <v>0</v>
      </c>
      <c r="G281" s="100"/>
      <c r="H281" s="73" t="str">
        <f>INDEX(Input!$D$1:$D$395,MATCH('per Dwelling'!$A281,Input!$A$1:$A$395,0))</f>
        <v>Shropshire</v>
      </c>
      <c r="I281" s="85">
        <f>IF($D281=2,"NA",INDEX(Input!$A$1:$Z$395,MATCH('per Dwelling'!$A281,Input!$A$1:$A$395,0),MATCH('per Dwelling'!I$2,Input!$A$1:$Z$1,0)))</f>
        <v>240.70832778794306</v>
      </c>
      <c r="J281" s="86">
        <f>IF($D281=0,"NA",INDEX(Input!$A$1:$Z$395,MATCH('per Dwelling'!$A281,Input!$A$1:$A$395,0),MATCH('per Dwelling'!$J$2,Input!$A$1:$Z$1,0)))</f>
        <v>257.68282880817134</v>
      </c>
      <c r="K281" s="85">
        <f>IF($D281=2,"NA",INDEX(Input!$A$1:$Z$395,MATCH('per Dwelling'!$A281,Input!$A$1:$A$395,0),MATCH('per Dwelling'!K$2,Input!$A$1:$Z$1,0)))</f>
        <v>144653</v>
      </c>
      <c r="L281" s="86">
        <f>IF($D281=0,"NA",INDEX(Input!$A$1:$Z$395,MATCH('per Dwelling'!$A281,Input!$A$1:$A$395,0),MATCH('per Dwelling'!L$2,Input!$A$1:$Z$1,0)))</f>
        <v>144653</v>
      </c>
      <c r="M281" s="85">
        <f>IF($D281=2,"NA",INDEX(Input!$A$1:$Z$395,MATCH('per Dwelling'!$A281,Input!$A$1:$A$395,0),MATCH('per Dwelling'!M$2,Input!$A$1:$Z$1,0)))</f>
        <v>1664.0396520496849</v>
      </c>
      <c r="N281" s="88">
        <f>IF($D281=0,"NA",INDEX(Input!$A$1:$Z$395,MATCH('per Dwelling'!$A281,Input!$A$1:$A$395,0),MATCH('per Dwelling'!$N$2,Input!$A$1:$Z$1,0)))</f>
        <v>1781.3859982729107</v>
      </c>
      <c r="O281" s="5"/>
      <c r="P281" s="5"/>
      <c r="Q281" s="5"/>
      <c r="R281" s="5"/>
    </row>
    <row r="282" spans="1:18" ht="16.2" x14ac:dyDescent="0.3">
      <c r="A282" s="73" t="s">
        <v>536</v>
      </c>
      <c r="B282" s="25" t="str">
        <f>INDEX(Input!$B$1:$B$395,MATCH('per Dwelling'!$A282,Input!$A$1:$A$395,0))</f>
        <v>E6132</v>
      </c>
      <c r="C282" s="73" t="str">
        <f>IFERROR(INDEX(Input!$C$1:$C$395,MATCH('per Dwelling'!$A282,Input!$A$1:$A$395,0)),"")</f>
        <v>E31000032</v>
      </c>
      <c r="D282" s="64">
        <f>IFERROR(INDEX(Input!$Z$1:$Z$395,MATCH('per Dwelling'!$A282,Input!$A$1:$A$395,0)),"")</f>
        <v>1</v>
      </c>
      <c r="E282" s="74"/>
      <c r="F282" s="74">
        <f>IFERROR(INDEX(Input!$Y:$Y,MATCH('per Dwelling'!$A282,Input!$A$1:$A$395,0)),"")</f>
        <v>0</v>
      </c>
      <c r="G282" s="100"/>
      <c r="H282" s="73" t="str">
        <f>INDEX(Input!$D$1:$D$395,MATCH('per Dwelling'!$A282,Input!$A$1:$A$395,0))</f>
        <v>Shropshire Fire</v>
      </c>
      <c r="I282" s="85">
        <f>IF($D282=2,"NA",INDEX(Input!$A$1:$Z$395,MATCH('per Dwelling'!$A282,Input!$A$1:$A$395,0),MATCH('per Dwelling'!I$2,Input!$A$1:$Z$1,0)))</f>
        <v>21.826343703255624</v>
      </c>
      <c r="J282" s="86">
        <f>IF($D282=0,"NA",INDEX(Input!$A$1:$Z$395,MATCH('per Dwelling'!$A282,Input!$A$1:$A$395,0),MATCH('per Dwelling'!$J$2,Input!$A$1:$Z$1,0)))</f>
        <v>22.653382053181367</v>
      </c>
      <c r="K282" s="85">
        <f>IF($D282=2,"NA",INDEX(Input!$A$1:$Z$395,MATCH('per Dwelling'!$A282,Input!$A$1:$A$395,0),MATCH('per Dwelling'!K$2,Input!$A$1:$Z$1,0)))</f>
        <v>222147</v>
      </c>
      <c r="L282" s="86">
        <f>IF($D282=0,"NA",INDEX(Input!$A$1:$Z$395,MATCH('per Dwelling'!$A282,Input!$A$1:$A$395,0),MATCH('per Dwelling'!L$2,Input!$A$1:$Z$1,0)))</f>
        <v>222147</v>
      </c>
      <c r="M282" s="85">
        <f>IF($D282=2,"NA",INDEX(Input!$A$1:$Z$395,MATCH('per Dwelling'!$A282,Input!$A$1:$A$395,0),MATCH('per Dwelling'!M$2,Input!$A$1:$Z$1,0)))</f>
        <v>98.251804900609159</v>
      </c>
      <c r="N282" s="88">
        <f>IF($D282=0,"NA",INDEX(Input!$A$1:$Z$395,MATCH('per Dwelling'!$A282,Input!$A$1:$A$395,0),MATCH('per Dwelling'!$N$2,Input!$A$1:$Z$1,0)))</f>
        <v>101.97473768802355</v>
      </c>
      <c r="O282" s="5"/>
      <c r="P282" s="5"/>
      <c r="Q282" s="5"/>
      <c r="R282" s="5"/>
    </row>
    <row r="283" spans="1:18" ht="16.2" x14ac:dyDescent="0.3">
      <c r="A283" s="73" t="s">
        <v>538</v>
      </c>
      <c r="B283" s="25" t="str">
        <f>INDEX(Input!$B$1:$B$395,MATCH('per Dwelling'!$A283,Input!$A$1:$A$395,0))</f>
        <v>E0304</v>
      </c>
      <c r="C283" s="73" t="str">
        <f>IFERROR(INDEX(Input!$C$1:$C$395,MATCH('per Dwelling'!$A283,Input!$A$1:$A$395,0)),"")</f>
        <v>E06000039</v>
      </c>
      <c r="D283" s="64">
        <f>IFERROR(INDEX(Input!$Z$1:$Z$395,MATCH('per Dwelling'!$A283,Input!$A$1:$A$395,0)),"")</f>
        <v>1</v>
      </c>
      <c r="E283" s="74"/>
      <c r="F283" s="74">
        <f>IFERROR(INDEX(Input!$Y:$Y,MATCH('per Dwelling'!$A283,Input!$A$1:$A$395,0)),"")</f>
        <v>0</v>
      </c>
      <c r="G283" s="100"/>
      <c r="H283" s="73" t="str">
        <f>INDEX(Input!$D$1:$D$395,MATCH('per Dwelling'!$A283,Input!$A$1:$A$395,0))</f>
        <v>Slough</v>
      </c>
      <c r="I283" s="85">
        <f>IF($D283=2,"NA",INDEX(Input!$A$1:$Z$395,MATCH('per Dwelling'!$A283,Input!$A$1:$A$395,0),MATCH('per Dwelling'!I$2,Input!$A$1:$Z$1,0)))</f>
        <v>102.85207460813106</v>
      </c>
      <c r="J283" s="86">
        <f>IF($D283=0,"NA",INDEX(Input!$A$1:$Z$395,MATCH('per Dwelling'!$A283,Input!$A$1:$A$395,0),MATCH('per Dwelling'!$J$2,Input!$A$1:$Z$1,0)))</f>
        <v>109.19675884953267</v>
      </c>
      <c r="K283" s="85">
        <f>IF($D283=2,"NA",INDEX(Input!$A$1:$Z$395,MATCH('per Dwelling'!$A283,Input!$A$1:$A$395,0),MATCH('per Dwelling'!K$2,Input!$A$1:$Z$1,0)))</f>
        <v>54602</v>
      </c>
      <c r="L283" s="86">
        <f>IF($D283=0,"NA",INDEX(Input!$A$1:$Z$395,MATCH('per Dwelling'!$A283,Input!$A$1:$A$395,0),MATCH('per Dwelling'!L$2,Input!$A$1:$Z$1,0)))</f>
        <v>54602</v>
      </c>
      <c r="M283" s="85">
        <f>IF($D283=2,"NA",INDEX(Input!$A$1:$Z$395,MATCH('per Dwelling'!$A283,Input!$A$1:$A$395,0),MATCH('per Dwelling'!M$2,Input!$A$1:$Z$1,0)))</f>
        <v>1883.6686313345861</v>
      </c>
      <c r="N283" s="88">
        <f>IF($D283=0,"NA",INDEX(Input!$A$1:$Z$395,MATCH('per Dwelling'!$A283,Input!$A$1:$A$395,0),MATCH('per Dwelling'!$N$2,Input!$A$1:$Z$1,0)))</f>
        <v>1999.8673830543325</v>
      </c>
      <c r="O283" s="5"/>
      <c r="P283" s="5"/>
      <c r="Q283" s="5"/>
      <c r="R283" s="5"/>
    </row>
    <row r="284" spans="1:18" ht="16.2" x14ac:dyDescent="0.3">
      <c r="A284" s="73" t="s">
        <v>540</v>
      </c>
      <c r="B284" s="25" t="str">
        <f>INDEX(Input!$B$1:$B$395,MATCH('per Dwelling'!$A284,Input!$A$1:$A$395,0))</f>
        <v>E4605</v>
      </c>
      <c r="C284" s="73" t="str">
        <f>IFERROR(INDEX(Input!$C$1:$C$395,MATCH('per Dwelling'!$A284,Input!$A$1:$A$395,0)),"")</f>
        <v>E08000029</v>
      </c>
      <c r="D284" s="64">
        <f>IFERROR(INDEX(Input!$Z$1:$Z$395,MATCH('per Dwelling'!$A284,Input!$A$1:$A$395,0)),"")</f>
        <v>1</v>
      </c>
      <c r="E284" s="74"/>
      <c r="F284" s="74">
        <f>IFERROR(INDEX(Input!$Y:$Y,MATCH('per Dwelling'!$A284,Input!$A$1:$A$395,0)),"")</f>
        <v>1</v>
      </c>
      <c r="G284" s="100"/>
      <c r="H284" s="73" t="str">
        <f>INDEX(Input!$D$1:$D$395,MATCH('per Dwelling'!$A284,Input!$A$1:$A$395,0))</f>
        <v>Solihull</v>
      </c>
      <c r="I284" s="85">
        <f>IF($D284=2,"NA",INDEX(Input!$A$1:$Z$395,MATCH('per Dwelling'!$A284,Input!$A$1:$A$395,0),MATCH('per Dwelling'!I$2,Input!$A$1:$Z$1,0)))</f>
        <v>148.29631695535042</v>
      </c>
      <c r="J284" s="86">
        <f>IF($D284=0,"NA",INDEX(Input!$A$1:$Z$395,MATCH('per Dwelling'!$A284,Input!$A$1:$A$395,0),MATCH('per Dwelling'!$J$2,Input!$A$1:$Z$1,0)))</f>
        <v>157.68523100763383</v>
      </c>
      <c r="K284" s="85">
        <f>IF($D284=2,"NA",INDEX(Input!$A$1:$Z$395,MATCH('per Dwelling'!$A284,Input!$A$1:$A$395,0),MATCH('per Dwelling'!K$2,Input!$A$1:$Z$1,0)))</f>
        <v>92908</v>
      </c>
      <c r="L284" s="86">
        <f>IF($D284=0,"NA",INDEX(Input!$A$1:$Z$395,MATCH('per Dwelling'!$A284,Input!$A$1:$A$395,0),MATCH('per Dwelling'!L$2,Input!$A$1:$Z$1,0)))</f>
        <v>92908</v>
      </c>
      <c r="M284" s="85">
        <f>IF($D284=2,"NA",INDEX(Input!$A$1:$Z$395,MATCH('per Dwelling'!$A284,Input!$A$1:$A$395,0),MATCH('per Dwelling'!M$2,Input!$A$1:$Z$1,0)))</f>
        <v>1596.1630532930471</v>
      </c>
      <c r="N284" s="88">
        <f>IF($D284=0,"NA",INDEX(Input!$A$1:$Z$395,MATCH('per Dwelling'!$A284,Input!$A$1:$A$395,0),MATCH('per Dwelling'!$N$2,Input!$A$1:$Z$1,0)))</f>
        <v>1697.2190877818255</v>
      </c>
      <c r="O284" s="5"/>
      <c r="P284" s="5"/>
      <c r="Q284" s="5"/>
      <c r="R284" s="5"/>
    </row>
    <row r="285" spans="1:18" ht="16.2" x14ac:dyDescent="0.3">
      <c r="A285" s="73" t="s">
        <v>542</v>
      </c>
      <c r="B285" s="25" t="str">
        <f>INDEX(Input!$B$1:$B$395,MATCH('per Dwelling'!$A285,Input!$A$1:$A$395,0))</f>
        <v>E3320</v>
      </c>
      <c r="C285" s="73" t="str">
        <f>IFERROR(INDEX(Input!$C$1:$C$395,MATCH('per Dwelling'!$A285,Input!$A$1:$A$395,0)),"")</f>
        <v>E10000027</v>
      </c>
      <c r="D285" s="64">
        <f>IFERROR(INDEX(Input!$Z$1:$Z$395,MATCH('per Dwelling'!$A285,Input!$A$1:$A$395,0)),"")</f>
        <v>1</v>
      </c>
      <c r="E285" s="74"/>
      <c r="F285" s="74">
        <f>IFERROR(INDEX(Input!$Y:$Y,MATCH('per Dwelling'!$A285,Input!$A$1:$A$395,0)),"")</f>
        <v>0</v>
      </c>
      <c r="G285" s="100"/>
      <c r="H285" s="73" t="str">
        <f>INDEX(Input!$D$1:$D$395,MATCH('per Dwelling'!$A285,Input!$A$1:$A$395,0))</f>
        <v>Somerset</v>
      </c>
      <c r="I285" s="85">
        <f>IF($D285=2,"NA",INDEX(Input!$A$1:$Z$395,MATCH('per Dwelling'!$A285,Input!$A$1:$A$395,0),MATCH('per Dwelling'!I$2,Input!$A$1:$Z$1,0)))</f>
        <v>353.17244248100803</v>
      </c>
      <c r="J285" s="86">
        <f>IF($D285=0,"NA",INDEX(Input!$A$1:$Z$395,MATCH('per Dwelling'!$A285,Input!$A$1:$A$395,0),MATCH('per Dwelling'!$J$2,Input!$A$1:$Z$1,0)))</f>
        <v>379.58800217744857</v>
      </c>
      <c r="K285" s="85">
        <f>IF($D285=2,"NA",INDEX(Input!$A$1:$Z$395,MATCH('per Dwelling'!$A285,Input!$A$1:$A$395,0),MATCH('per Dwelling'!K$2,Input!$A$1:$Z$1,0)))</f>
        <v>259330</v>
      </c>
      <c r="L285" s="86">
        <f>IF($D285=0,"NA",INDEX(Input!$A$1:$Z$395,MATCH('per Dwelling'!$A285,Input!$A$1:$A$395,0),MATCH('per Dwelling'!L$2,Input!$A$1:$Z$1,0)))</f>
        <v>259330</v>
      </c>
      <c r="M285" s="85">
        <f>IF($D285=2,"NA",INDEX(Input!$A$1:$Z$395,MATCH('per Dwelling'!$A285,Input!$A$1:$A$395,0),MATCH('per Dwelling'!M$2,Input!$A$1:$Z$1,0)))</f>
        <v>1361.8649692708443</v>
      </c>
      <c r="N285" s="88">
        <f>IF($D285=0,"NA",INDEX(Input!$A$1:$Z$395,MATCH('per Dwelling'!$A285,Input!$A$1:$A$395,0),MATCH('per Dwelling'!$N$2,Input!$A$1:$Z$1,0)))</f>
        <v>1463.7257632261928</v>
      </c>
      <c r="O285" s="5"/>
      <c r="P285" s="5"/>
      <c r="Q285" s="5"/>
      <c r="R285" s="5"/>
    </row>
    <row r="286" spans="1:18" ht="16.2" x14ac:dyDescent="0.3">
      <c r="A286" s="73" t="s">
        <v>777</v>
      </c>
      <c r="B286" s="25" t="str">
        <f>INDEX(Input!$B$1:$B$395,MATCH('per Dwelling'!$A286,Input!$A$1:$A$395,0))</f>
        <v>E3336</v>
      </c>
      <c r="C286" s="73" t="str">
        <f>IFERROR(INDEX(Input!$C$1:$C$395,MATCH('per Dwelling'!$A286,Input!$A$1:$A$395,0)),"")</f>
        <v>E07000246</v>
      </c>
      <c r="D286" s="64">
        <f>IFERROR(INDEX(Input!$Z$1:$Z$395,MATCH('per Dwelling'!$A286,Input!$A$1:$A$395,0)),"")</f>
        <v>4</v>
      </c>
      <c r="E286" s="74"/>
      <c r="F286" s="74">
        <f>IFERROR(INDEX(Input!$Y:$Y,MATCH('per Dwelling'!$A286,Input!$A$1:$A$395,0)),"")</f>
        <v>0</v>
      </c>
      <c r="G286" s="100"/>
      <c r="H286" s="73" t="str">
        <f>INDEX(Input!$D$1:$D$395,MATCH('per Dwelling'!$A286,Input!$A$1:$A$395,0))</f>
        <v>Somerset West and Taunton</v>
      </c>
      <c r="I286" s="85">
        <f>IF($D286=2,"NA",INDEX(Input!$A$1:$Z$395,MATCH('per Dwelling'!$A286,Input!$A$1:$A$395,0),MATCH('per Dwelling'!I$2,Input!$A$1:$Z$1,0)))</f>
        <v>17.115714782947588</v>
      </c>
      <c r="J286" s="86">
        <f>IF($D286=0,"NA",INDEX(Input!$A$1:$Z$395,MATCH('per Dwelling'!$A286,Input!$A$1:$A$395,0),MATCH('per Dwelling'!$J$2,Input!$A$1:$Z$1,0)))</f>
        <v>17.13221208788244</v>
      </c>
      <c r="K286" s="85">
        <f>IF($D286=2,"NA",INDEX(Input!$A$1:$Z$395,MATCH('per Dwelling'!$A286,Input!$A$1:$A$395,0),MATCH('per Dwelling'!K$2,Input!$A$1:$Z$1,0)))</f>
        <v>73255</v>
      </c>
      <c r="L286" s="86">
        <f>IF($D286=0,"NA",INDEX(Input!$A$1:$Z$395,MATCH('per Dwelling'!$A286,Input!$A$1:$A$395,0),MATCH('per Dwelling'!L$2,Input!$A$1:$Z$1,0)))</f>
        <v>73255</v>
      </c>
      <c r="M286" s="85">
        <f>IF($D286=2,"NA",INDEX(Input!$A$1:$Z$395,MATCH('per Dwelling'!$A286,Input!$A$1:$A$395,0),MATCH('per Dwelling'!M$2,Input!$A$1:$Z$1,0)))</f>
        <v>233.64568675104209</v>
      </c>
      <c r="N286" s="88">
        <f>IF($D286=0,"NA",INDEX(Input!$A$1:$Z$395,MATCH('per Dwelling'!$A286,Input!$A$1:$A$395,0),MATCH('per Dwelling'!$N$2,Input!$A$1:$Z$1,0)))</f>
        <v>233.87089055876652</v>
      </c>
      <c r="O286" s="5"/>
      <c r="P286" s="5"/>
      <c r="Q286" s="5"/>
      <c r="R286" s="5"/>
    </row>
    <row r="287" spans="1:18" ht="16.2" x14ac:dyDescent="0.3">
      <c r="A287" s="73" t="s">
        <v>544</v>
      </c>
      <c r="B287" s="25" t="str">
        <f>INDEX(Input!$B$1:$B$395,MATCH('per Dwelling'!$A287,Input!$A$1:$A$395,0))</f>
        <v>E0434</v>
      </c>
      <c r="C287" s="73" t="str">
        <f>IFERROR(INDEX(Input!$C$1:$C$395,MATCH('per Dwelling'!$A287,Input!$A$1:$A$395,0)),"")</f>
        <v>E07000006</v>
      </c>
      <c r="D287" s="64">
        <f>IFERROR(INDEX(Input!$Z$1:$Z$395,MATCH('per Dwelling'!$A287,Input!$A$1:$A$395,0)),"")</f>
        <v>0</v>
      </c>
      <c r="E287" s="74"/>
      <c r="F287" s="74">
        <f>IFERROR(INDEX(Input!$Y:$Y,MATCH('per Dwelling'!$A287,Input!$A$1:$A$395,0)),"")</f>
        <v>0</v>
      </c>
      <c r="G287" s="100">
        <v>1</v>
      </c>
      <c r="H287" s="73" t="str">
        <f>INDEX(Input!$D$1:$D$395,MATCH('per Dwelling'!$A287,Input!$A$1:$A$395,0))</f>
        <v>South Bucks</v>
      </c>
      <c r="I287" s="85">
        <f>IF($D287=2,"NA",INDEX(Input!$A$1:$Z$395,MATCH('per Dwelling'!$A287,Input!$A$1:$A$395,0),MATCH('per Dwelling'!I$2,Input!$A$1:$Z$1,0)))</f>
        <v>6.9614955189244805</v>
      </c>
      <c r="J287" s="86" t="str">
        <f>IF($D287=0,"NA",INDEX(Input!$A$1:$Z$395,MATCH('per Dwelling'!$A287,Input!$A$1:$A$395,0),MATCH('per Dwelling'!$J$2,Input!$A$1:$Z$1,0)))</f>
        <v>NA</v>
      </c>
      <c r="K287" s="85">
        <f>IF($D287=2,"NA",INDEX(Input!$A$1:$Z$395,MATCH('per Dwelling'!$A287,Input!$A$1:$A$395,0),MATCH('per Dwelling'!K$2,Input!$A$1:$Z$1,0)))</f>
        <v>29475</v>
      </c>
      <c r="L287" s="86" t="str">
        <f>IF($D287=0,"NA",INDEX(Input!$A$1:$Z$395,MATCH('per Dwelling'!$A287,Input!$A$1:$A$395,0),MATCH('per Dwelling'!L$2,Input!$A$1:$Z$1,0)))</f>
        <v>NA</v>
      </c>
      <c r="M287" s="85">
        <f>IF($D287=2,"NA",INDEX(Input!$A$1:$Z$395,MATCH('per Dwelling'!$A287,Input!$A$1:$A$395,0),MATCH('per Dwelling'!M$2,Input!$A$1:$Z$1,0)))</f>
        <v>236.18305407716642</v>
      </c>
      <c r="N287" s="88" t="str">
        <f>IF($D287=0,"NA",INDEX(Input!$A$1:$Z$395,MATCH('per Dwelling'!$A287,Input!$A$1:$A$395,0),MATCH('per Dwelling'!$N$2,Input!$A$1:$Z$1,0)))</f>
        <v>NA</v>
      </c>
      <c r="O287" s="5"/>
      <c r="P287" s="5"/>
      <c r="Q287" s="5"/>
      <c r="R287" s="5"/>
    </row>
    <row r="288" spans="1:18" ht="16.2" x14ac:dyDescent="0.3">
      <c r="A288" s="73" t="s">
        <v>546</v>
      </c>
      <c r="B288" s="25" t="str">
        <f>INDEX(Input!$B$1:$B$395,MATCH('per Dwelling'!$A288,Input!$A$1:$A$395,0))</f>
        <v>E0536</v>
      </c>
      <c r="C288" s="73" t="str">
        <f>IFERROR(INDEX(Input!$C$1:$C$395,MATCH('per Dwelling'!$A288,Input!$A$1:$A$395,0)),"")</f>
        <v>E07000012</v>
      </c>
      <c r="D288" s="64">
        <f>IFERROR(INDEX(Input!$Z$1:$Z$395,MATCH('per Dwelling'!$A288,Input!$A$1:$A$395,0)),"")</f>
        <v>1</v>
      </c>
      <c r="E288" s="74"/>
      <c r="F288" s="74">
        <f>IFERROR(INDEX(Input!$Y:$Y,MATCH('per Dwelling'!$A288,Input!$A$1:$A$395,0)),"")</f>
        <v>0</v>
      </c>
      <c r="G288" s="100"/>
      <c r="H288" s="73" t="str">
        <f>INDEX(Input!$D$1:$D$395,MATCH('per Dwelling'!$A288,Input!$A$1:$A$395,0))</f>
        <v>South Cambridgeshire</v>
      </c>
      <c r="I288" s="85">
        <f>IF($D288=2,"NA",INDEX(Input!$A$1:$Z$395,MATCH('per Dwelling'!$A288,Input!$A$1:$A$395,0),MATCH('per Dwelling'!I$2,Input!$A$1:$Z$1,0)))</f>
        <v>14.386058987430706</v>
      </c>
      <c r="J288" s="86">
        <f>IF($D288=0,"NA",INDEX(Input!$A$1:$Z$395,MATCH('per Dwelling'!$A288,Input!$A$1:$A$395,0),MATCH('per Dwelling'!$J$2,Input!$A$1:$Z$1,0)))</f>
        <v>15.169351834824271</v>
      </c>
      <c r="K288" s="85">
        <f>IF($D288=2,"NA",INDEX(Input!$A$1:$Z$395,MATCH('per Dwelling'!$A288,Input!$A$1:$A$395,0),MATCH('per Dwelling'!K$2,Input!$A$1:$Z$1,0)))</f>
        <v>67728</v>
      </c>
      <c r="L288" s="86">
        <f>IF($D288=0,"NA",INDEX(Input!$A$1:$Z$395,MATCH('per Dwelling'!$A288,Input!$A$1:$A$395,0),MATCH('per Dwelling'!L$2,Input!$A$1:$Z$1,0)))</f>
        <v>67728</v>
      </c>
      <c r="M288" s="85">
        <f>IF($D288=2,"NA",INDEX(Input!$A$1:$Z$395,MATCH('per Dwelling'!$A288,Input!$A$1:$A$395,0),MATCH('per Dwelling'!M$2,Input!$A$1:$Z$1,0)))</f>
        <v>212.40932830484743</v>
      </c>
      <c r="N288" s="88">
        <f>IF($D288=0,"NA",INDEX(Input!$A$1:$Z$395,MATCH('per Dwelling'!$A288,Input!$A$1:$A$395,0),MATCH('per Dwelling'!$N$2,Input!$A$1:$Z$1,0)))</f>
        <v>223.97460186074107</v>
      </c>
      <c r="O288" s="5"/>
      <c r="P288" s="5"/>
      <c r="Q288" s="5"/>
      <c r="R288" s="5"/>
    </row>
    <row r="289" spans="1:18" ht="16.2" x14ac:dyDescent="0.3">
      <c r="A289" s="73" t="s">
        <v>548</v>
      </c>
      <c r="B289" s="25" t="str">
        <f>INDEX(Input!$B$1:$B$395,MATCH('per Dwelling'!$A289,Input!$A$1:$A$395,0))</f>
        <v>E1039</v>
      </c>
      <c r="C289" s="73" t="str">
        <f>IFERROR(INDEX(Input!$C$1:$C$395,MATCH('per Dwelling'!$A289,Input!$A$1:$A$395,0)),"")</f>
        <v>E07000039</v>
      </c>
      <c r="D289" s="64">
        <f>IFERROR(INDEX(Input!$Z$1:$Z$395,MATCH('per Dwelling'!$A289,Input!$A$1:$A$395,0)),"")</f>
        <v>1</v>
      </c>
      <c r="E289" s="74"/>
      <c r="F289" s="74">
        <f>IFERROR(INDEX(Input!$Y:$Y,MATCH('per Dwelling'!$A289,Input!$A$1:$A$395,0)),"")</f>
        <v>0</v>
      </c>
      <c r="G289" s="100"/>
      <c r="H289" s="73" t="str">
        <f>INDEX(Input!$D$1:$D$395,MATCH('per Dwelling'!$A289,Input!$A$1:$A$395,0))</f>
        <v>South Derbyshire</v>
      </c>
      <c r="I289" s="85">
        <f>IF($D289=2,"NA",INDEX(Input!$A$1:$Z$395,MATCH('per Dwelling'!$A289,Input!$A$1:$A$395,0),MATCH('per Dwelling'!I$2,Input!$A$1:$Z$1,0)))</f>
        <v>11.251463783097032</v>
      </c>
      <c r="J289" s="86">
        <f>IF($D289=0,"NA",INDEX(Input!$A$1:$Z$395,MATCH('per Dwelling'!$A289,Input!$A$1:$A$395,0),MATCH('per Dwelling'!$J$2,Input!$A$1:$Z$1,0)))</f>
        <v>12.577636717894949</v>
      </c>
      <c r="K289" s="85">
        <f>IF($D289=2,"NA",INDEX(Input!$A$1:$Z$395,MATCH('per Dwelling'!$A289,Input!$A$1:$A$395,0),MATCH('per Dwelling'!K$2,Input!$A$1:$Z$1,0)))</f>
        <v>45150</v>
      </c>
      <c r="L289" s="86">
        <f>IF($D289=0,"NA",INDEX(Input!$A$1:$Z$395,MATCH('per Dwelling'!$A289,Input!$A$1:$A$395,0),MATCH('per Dwelling'!L$2,Input!$A$1:$Z$1,0)))</f>
        <v>45150</v>
      </c>
      <c r="M289" s="85">
        <f>IF($D289=2,"NA",INDEX(Input!$A$1:$Z$395,MATCH('per Dwelling'!$A289,Input!$A$1:$A$395,0),MATCH('per Dwelling'!M$2,Input!$A$1:$Z$1,0)))</f>
        <v>249.20185566106383</v>
      </c>
      <c r="N289" s="88">
        <f>IF($D289=0,"NA",INDEX(Input!$A$1:$Z$395,MATCH('per Dwelling'!$A289,Input!$A$1:$A$395,0),MATCH('per Dwelling'!$N$2,Input!$A$1:$Z$1,0)))</f>
        <v>278.57445665326577</v>
      </c>
      <c r="O289" s="5"/>
      <c r="P289" s="5"/>
      <c r="Q289" s="5"/>
      <c r="R289" s="5"/>
    </row>
    <row r="290" spans="1:18" ht="16.2" x14ac:dyDescent="0.3">
      <c r="A290" s="73" t="s">
        <v>550</v>
      </c>
      <c r="B290" s="25" t="str">
        <f>INDEX(Input!$B$1:$B$395,MATCH('per Dwelling'!$A290,Input!$A$1:$A$395,0))</f>
        <v>E0103</v>
      </c>
      <c r="C290" s="73" t="str">
        <f>IFERROR(INDEX(Input!$C$1:$C$395,MATCH('per Dwelling'!$A290,Input!$A$1:$A$395,0)),"")</f>
        <v>E06000025</v>
      </c>
      <c r="D290" s="64">
        <f>IFERROR(INDEX(Input!$Z$1:$Z$395,MATCH('per Dwelling'!$A290,Input!$A$1:$A$395,0)),"")</f>
        <v>1</v>
      </c>
      <c r="E290" s="74"/>
      <c r="F290" s="74">
        <f>IFERROR(INDEX(Input!$Y:$Y,MATCH('per Dwelling'!$A290,Input!$A$1:$A$395,0)),"")</f>
        <v>1</v>
      </c>
      <c r="G290" s="100"/>
      <c r="H290" s="73" t="str">
        <f>INDEX(Input!$D$1:$D$395,MATCH('per Dwelling'!$A290,Input!$A$1:$A$395,0))</f>
        <v>South Gloucestershire</v>
      </c>
      <c r="I290" s="85">
        <f>IF($D290=2,"NA",INDEX(Input!$A$1:$Z$395,MATCH('per Dwelling'!$A290,Input!$A$1:$A$395,0),MATCH('per Dwelling'!I$2,Input!$A$1:$Z$1,0)))</f>
        <v>195.12657533658398</v>
      </c>
      <c r="J290" s="86">
        <f>IF($D290=0,"NA",INDEX(Input!$A$1:$Z$395,MATCH('per Dwelling'!$A290,Input!$A$1:$A$395,0),MATCH('per Dwelling'!$J$2,Input!$A$1:$Z$1,0)))</f>
        <v>208.55691795411377</v>
      </c>
      <c r="K290" s="85">
        <f>IF($D290=2,"NA",INDEX(Input!$A$1:$Z$395,MATCH('per Dwelling'!$A290,Input!$A$1:$A$395,0),MATCH('per Dwelling'!K$2,Input!$A$1:$Z$1,0)))</f>
        <v>119736</v>
      </c>
      <c r="L290" s="86">
        <f>IF($D290=0,"NA",INDEX(Input!$A$1:$Z$395,MATCH('per Dwelling'!$A290,Input!$A$1:$A$395,0),MATCH('per Dwelling'!L$2,Input!$A$1:$Z$1,0)))</f>
        <v>119736</v>
      </c>
      <c r="M290" s="85">
        <f>IF($D290=2,"NA",INDEX(Input!$A$1:$Z$395,MATCH('per Dwelling'!$A290,Input!$A$1:$A$395,0),MATCH('per Dwelling'!M$2,Input!$A$1:$Z$1,0)))</f>
        <v>1629.6400024769825</v>
      </c>
      <c r="N290" s="88">
        <f>IF($D290=0,"NA",INDEX(Input!$A$1:$Z$395,MATCH('per Dwelling'!$A290,Input!$A$1:$A$395,0),MATCH('per Dwelling'!$N$2,Input!$A$1:$Z$1,0)))</f>
        <v>1741.8062901225512</v>
      </c>
      <c r="O290" s="5"/>
      <c r="P290" s="5"/>
      <c r="Q290" s="5"/>
      <c r="R290" s="5"/>
    </row>
    <row r="291" spans="1:18" ht="16.2" x14ac:dyDescent="0.3">
      <c r="A291" s="73" t="s">
        <v>552</v>
      </c>
      <c r="B291" s="25" t="str">
        <f>INDEX(Input!$B$1:$B$395,MATCH('per Dwelling'!$A291,Input!$A$1:$A$395,0))</f>
        <v>E1136</v>
      </c>
      <c r="C291" s="73" t="str">
        <f>IFERROR(INDEX(Input!$C$1:$C$395,MATCH('per Dwelling'!$A291,Input!$A$1:$A$395,0)),"")</f>
        <v>E07000044</v>
      </c>
      <c r="D291" s="64">
        <f>IFERROR(INDEX(Input!$Z$1:$Z$395,MATCH('per Dwelling'!$A291,Input!$A$1:$A$395,0)),"")</f>
        <v>1</v>
      </c>
      <c r="E291" s="74"/>
      <c r="F291" s="74">
        <f>IFERROR(INDEX(Input!$Y:$Y,MATCH('per Dwelling'!$A291,Input!$A$1:$A$395,0)),"")</f>
        <v>0</v>
      </c>
      <c r="G291" s="100"/>
      <c r="H291" s="73" t="str">
        <f>INDEX(Input!$D$1:$D$395,MATCH('per Dwelling'!$A291,Input!$A$1:$A$395,0))</f>
        <v>South Hams</v>
      </c>
      <c r="I291" s="85">
        <f>IF($D291=2,"NA",INDEX(Input!$A$1:$Z$395,MATCH('per Dwelling'!$A291,Input!$A$1:$A$395,0),MATCH('per Dwelling'!I$2,Input!$A$1:$Z$1,0)))</f>
        <v>9.9098742356724827</v>
      </c>
      <c r="J291" s="86">
        <f>IF($D291=0,"NA",INDEX(Input!$A$1:$Z$395,MATCH('per Dwelling'!$A291,Input!$A$1:$A$395,0),MATCH('per Dwelling'!$J$2,Input!$A$1:$Z$1,0)))</f>
        <v>10.188232187958572</v>
      </c>
      <c r="K291" s="85">
        <f>IF($D291=2,"NA",INDEX(Input!$A$1:$Z$395,MATCH('per Dwelling'!$A291,Input!$A$1:$A$395,0),MATCH('per Dwelling'!K$2,Input!$A$1:$Z$1,0)))</f>
        <v>44706</v>
      </c>
      <c r="L291" s="86">
        <f>IF($D291=0,"NA",INDEX(Input!$A$1:$Z$395,MATCH('per Dwelling'!$A291,Input!$A$1:$A$395,0),MATCH('per Dwelling'!L$2,Input!$A$1:$Z$1,0)))</f>
        <v>44706</v>
      </c>
      <c r="M291" s="85">
        <f>IF($D291=2,"NA",INDEX(Input!$A$1:$Z$395,MATCH('per Dwelling'!$A291,Input!$A$1:$A$395,0),MATCH('per Dwelling'!M$2,Input!$A$1:$Z$1,0)))</f>
        <v>221.66765614621042</v>
      </c>
      <c r="N291" s="88">
        <f>IF($D291=0,"NA",INDEX(Input!$A$1:$Z$395,MATCH('per Dwelling'!$A291,Input!$A$1:$A$395,0),MATCH('per Dwelling'!$N$2,Input!$A$1:$Z$1,0)))</f>
        <v>227.89406764100059</v>
      </c>
      <c r="O291" s="5"/>
      <c r="P291" s="5"/>
      <c r="Q291" s="5"/>
      <c r="R291" s="5"/>
    </row>
    <row r="292" spans="1:18" ht="16.2" x14ac:dyDescent="0.3">
      <c r="A292" s="73" t="s">
        <v>554</v>
      </c>
      <c r="B292" s="25" t="str">
        <f>INDEX(Input!$B$1:$B$395,MATCH('per Dwelling'!$A292,Input!$A$1:$A$395,0))</f>
        <v>E2535</v>
      </c>
      <c r="C292" s="73" t="str">
        <f>IFERROR(INDEX(Input!$C$1:$C$395,MATCH('per Dwelling'!$A292,Input!$A$1:$A$395,0)),"")</f>
        <v>E07000140</v>
      </c>
      <c r="D292" s="64">
        <f>IFERROR(INDEX(Input!$Z$1:$Z$395,MATCH('per Dwelling'!$A292,Input!$A$1:$A$395,0)),"")</f>
        <v>1</v>
      </c>
      <c r="E292" s="74"/>
      <c r="F292" s="74">
        <f>IFERROR(INDEX(Input!$Y:$Y,MATCH('per Dwelling'!$A292,Input!$A$1:$A$395,0)),"")</f>
        <v>0</v>
      </c>
      <c r="G292" s="100"/>
      <c r="H292" s="73" t="str">
        <f>INDEX(Input!$D$1:$D$395,MATCH('per Dwelling'!$A292,Input!$A$1:$A$395,0))</f>
        <v>South Holland</v>
      </c>
      <c r="I292" s="85">
        <f>IF($D292=2,"NA",INDEX(Input!$A$1:$Z$395,MATCH('per Dwelling'!$A292,Input!$A$1:$A$395,0),MATCH('per Dwelling'!I$2,Input!$A$1:$Z$1,0)))</f>
        <v>9.9309672414609036</v>
      </c>
      <c r="J292" s="86">
        <f>IF($D292=0,"NA",INDEX(Input!$A$1:$Z$395,MATCH('per Dwelling'!$A292,Input!$A$1:$A$395,0),MATCH('per Dwelling'!$J$2,Input!$A$1:$Z$1,0)))</f>
        <v>10.32705227237625</v>
      </c>
      <c r="K292" s="85">
        <f>IF($D292=2,"NA",INDEX(Input!$A$1:$Z$395,MATCH('per Dwelling'!$A292,Input!$A$1:$A$395,0),MATCH('per Dwelling'!K$2,Input!$A$1:$Z$1,0)))</f>
        <v>41276</v>
      </c>
      <c r="L292" s="86">
        <f>IF($D292=0,"NA",INDEX(Input!$A$1:$Z$395,MATCH('per Dwelling'!$A292,Input!$A$1:$A$395,0),MATCH('per Dwelling'!L$2,Input!$A$1:$Z$1,0)))</f>
        <v>41276</v>
      </c>
      <c r="M292" s="85">
        <f>IF($D292=2,"NA",INDEX(Input!$A$1:$Z$395,MATCH('per Dwelling'!$A292,Input!$A$1:$A$395,0),MATCH('per Dwelling'!M$2,Input!$A$1:$Z$1,0)))</f>
        <v>240.59907068177401</v>
      </c>
      <c r="N292" s="88">
        <f>IF($D292=0,"NA",INDEX(Input!$A$1:$Z$395,MATCH('per Dwelling'!$A292,Input!$A$1:$A$395,0),MATCH('per Dwelling'!$N$2,Input!$A$1:$Z$1,0)))</f>
        <v>250.19508364125036</v>
      </c>
      <c r="O292" s="5"/>
      <c r="P292" s="5"/>
      <c r="Q292" s="5"/>
      <c r="R292" s="5"/>
    </row>
    <row r="293" spans="1:18" ht="16.2" x14ac:dyDescent="0.3">
      <c r="A293" s="73" t="s">
        <v>556</v>
      </c>
      <c r="B293" s="25" t="str">
        <f>INDEX(Input!$B$1:$B$395,MATCH('per Dwelling'!$A293,Input!$A$1:$A$395,0))</f>
        <v>E2536</v>
      </c>
      <c r="C293" s="73" t="str">
        <f>IFERROR(INDEX(Input!$C$1:$C$395,MATCH('per Dwelling'!$A293,Input!$A$1:$A$395,0)),"")</f>
        <v>E07000141</v>
      </c>
      <c r="D293" s="64">
        <f>IFERROR(INDEX(Input!$Z$1:$Z$395,MATCH('per Dwelling'!$A293,Input!$A$1:$A$395,0)),"")</f>
        <v>1</v>
      </c>
      <c r="E293" s="74"/>
      <c r="F293" s="74">
        <f>IFERROR(INDEX(Input!$Y:$Y,MATCH('per Dwelling'!$A293,Input!$A$1:$A$395,0)),"")</f>
        <v>0</v>
      </c>
      <c r="G293" s="100"/>
      <c r="H293" s="73" t="str">
        <f>INDEX(Input!$D$1:$D$395,MATCH('per Dwelling'!$A293,Input!$A$1:$A$395,0))</f>
        <v>South Kesteven</v>
      </c>
      <c r="I293" s="85">
        <f>IF($D293=2,"NA",INDEX(Input!$A$1:$Z$395,MATCH('per Dwelling'!$A293,Input!$A$1:$A$395,0),MATCH('per Dwelling'!I$2,Input!$A$1:$Z$1,0)))</f>
        <v>13.454609677917723</v>
      </c>
      <c r="J293" s="86">
        <f>IF($D293=0,"NA",INDEX(Input!$A$1:$Z$395,MATCH('per Dwelling'!$A293,Input!$A$1:$A$395,0),MATCH('per Dwelling'!$J$2,Input!$A$1:$Z$1,0)))</f>
        <v>13.735632017329497</v>
      </c>
      <c r="K293" s="85">
        <f>IF($D293=2,"NA",INDEX(Input!$A$1:$Z$395,MATCH('per Dwelling'!$A293,Input!$A$1:$A$395,0),MATCH('per Dwelling'!K$2,Input!$A$1:$Z$1,0)))</f>
        <v>64599</v>
      </c>
      <c r="L293" s="86">
        <f>IF($D293=0,"NA",INDEX(Input!$A$1:$Z$395,MATCH('per Dwelling'!$A293,Input!$A$1:$A$395,0),MATCH('per Dwelling'!L$2,Input!$A$1:$Z$1,0)))</f>
        <v>64599</v>
      </c>
      <c r="M293" s="85">
        <f>IF($D293=2,"NA",INDEX(Input!$A$1:$Z$395,MATCH('per Dwelling'!$A293,Input!$A$1:$A$395,0),MATCH('per Dwelling'!M$2,Input!$A$1:$Z$1,0)))</f>
        <v>208.27891574045609</v>
      </c>
      <c r="N293" s="88">
        <f>IF($D293=0,"NA",INDEX(Input!$A$1:$Z$395,MATCH('per Dwelling'!$A293,Input!$A$1:$A$395,0),MATCH('per Dwelling'!$N$2,Input!$A$1:$Z$1,0)))</f>
        <v>212.62917409448283</v>
      </c>
      <c r="O293" s="5"/>
      <c r="P293" s="5"/>
      <c r="Q293" s="5"/>
      <c r="R293" s="5"/>
    </row>
    <row r="294" spans="1:18" ht="16.2" x14ac:dyDescent="0.3">
      <c r="A294" s="73" t="s">
        <v>558</v>
      </c>
      <c r="B294" s="25" t="str">
        <f>INDEX(Input!$B$1:$B$395,MATCH('per Dwelling'!$A294,Input!$A$1:$A$395,0))</f>
        <v>E0936</v>
      </c>
      <c r="C294" s="73" t="str">
        <f>IFERROR(INDEX(Input!$C$1:$C$395,MATCH('per Dwelling'!$A294,Input!$A$1:$A$395,0)),"")</f>
        <v>E07000031</v>
      </c>
      <c r="D294" s="64">
        <f>IFERROR(INDEX(Input!$Z$1:$Z$395,MATCH('per Dwelling'!$A294,Input!$A$1:$A$395,0)),"")</f>
        <v>1</v>
      </c>
      <c r="E294" s="74"/>
      <c r="F294" s="74">
        <f>IFERROR(INDEX(Input!$Y:$Y,MATCH('per Dwelling'!$A294,Input!$A$1:$A$395,0)),"")</f>
        <v>0</v>
      </c>
      <c r="G294" s="100"/>
      <c r="H294" s="73" t="str">
        <f>INDEX(Input!$D$1:$D$395,MATCH('per Dwelling'!$A294,Input!$A$1:$A$395,0))</f>
        <v>South Lakeland</v>
      </c>
      <c r="I294" s="85">
        <f>IF($D294=2,"NA",INDEX(Input!$A$1:$Z$395,MATCH('per Dwelling'!$A294,Input!$A$1:$A$395,0),MATCH('per Dwelling'!I$2,Input!$A$1:$Z$1,0)))</f>
        <v>12.139281026453757</v>
      </c>
      <c r="J294" s="86">
        <f>IF($D294=0,"NA",INDEX(Input!$A$1:$Z$395,MATCH('per Dwelling'!$A294,Input!$A$1:$A$395,0),MATCH('per Dwelling'!$J$2,Input!$A$1:$Z$1,0)))</f>
        <v>12.364276044994014</v>
      </c>
      <c r="K294" s="85">
        <f>IF($D294=2,"NA",INDEX(Input!$A$1:$Z$395,MATCH('per Dwelling'!$A294,Input!$A$1:$A$395,0),MATCH('per Dwelling'!K$2,Input!$A$1:$Z$1,0)))</f>
        <v>53615</v>
      </c>
      <c r="L294" s="86">
        <f>IF($D294=0,"NA",INDEX(Input!$A$1:$Z$395,MATCH('per Dwelling'!$A294,Input!$A$1:$A$395,0),MATCH('per Dwelling'!L$2,Input!$A$1:$Z$1,0)))</f>
        <v>53615</v>
      </c>
      <c r="M294" s="85">
        <f>IF($D294=2,"NA",INDEX(Input!$A$1:$Z$395,MATCH('per Dwelling'!$A294,Input!$A$1:$A$395,0),MATCH('per Dwelling'!M$2,Input!$A$1:$Z$1,0)))</f>
        <v>226.41576100818349</v>
      </c>
      <c r="N294" s="88">
        <f>IF($D294=0,"NA",INDEX(Input!$A$1:$Z$395,MATCH('per Dwelling'!$A294,Input!$A$1:$A$395,0),MATCH('per Dwelling'!$N$2,Input!$A$1:$Z$1,0)))</f>
        <v>230.61225487259188</v>
      </c>
      <c r="O294" s="5"/>
      <c r="P294" s="5"/>
      <c r="Q294" s="5"/>
      <c r="R294" s="5"/>
    </row>
    <row r="295" spans="1:18" ht="16.2" x14ac:dyDescent="0.3">
      <c r="A295" s="73" t="s">
        <v>560</v>
      </c>
      <c r="B295" s="25" t="str">
        <f>INDEX(Input!$B$1:$B$395,MATCH('per Dwelling'!$A295,Input!$A$1:$A$395,0))</f>
        <v>E2637</v>
      </c>
      <c r="C295" s="73" t="str">
        <f>IFERROR(INDEX(Input!$C$1:$C$395,MATCH('per Dwelling'!$A295,Input!$A$1:$A$395,0)),"")</f>
        <v>E07000149</v>
      </c>
      <c r="D295" s="64">
        <f>IFERROR(INDEX(Input!$Z$1:$Z$395,MATCH('per Dwelling'!$A295,Input!$A$1:$A$395,0)),"")</f>
        <v>1</v>
      </c>
      <c r="E295" s="74"/>
      <c r="F295" s="74">
        <f>IFERROR(INDEX(Input!$Y:$Y,MATCH('per Dwelling'!$A295,Input!$A$1:$A$395,0)),"")</f>
        <v>0</v>
      </c>
      <c r="G295" s="100"/>
      <c r="H295" s="73" t="str">
        <f>INDEX(Input!$D$1:$D$395,MATCH('per Dwelling'!$A295,Input!$A$1:$A$395,0))</f>
        <v>South Norfolk</v>
      </c>
      <c r="I295" s="85">
        <f>IF($D295=2,"NA",INDEX(Input!$A$1:$Z$395,MATCH('per Dwelling'!$A295,Input!$A$1:$A$395,0),MATCH('per Dwelling'!I$2,Input!$A$1:$Z$1,0)))</f>
        <v>14.779583452306296</v>
      </c>
      <c r="J295" s="86">
        <f>IF($D295=0,"NA",INDEX(Input!$A$1:$Z$395,MATCH('per Dwelling'!$A295,Input!$A$1:$A$395,0),MATCH('per Dwelling'!$J$2,Input!$A$1:$Z$1,0)))</f>
        <v>15.870839120672512</v>
      </c>
      <c r="K295" s="85">
        <f>IF($D295=2,"NA",INDEX(Input!$A$1:$Z$395,MATCH('per Dwelling'!$A295,Input!$A$1:$A$395,0),MATCH('per Dwelling'!K$2,Input!$A$1:$Z$1,0)))</f>
        <v>62390</v>
      </c>
      <c r="L295" s="86">
        <f>IF($D295=0,"NA",INDEX(Input!$A$1:$Z$395,MATCH('per Dwelling'!$A295,Input!$A$1:$A$395,0),MATCH('per Dwelling'!L$2,Input!$A$1:$Z$1,0)))</f>
        <v>62390</v>
      </c>
      <c r="M295" s="85">
        <f>IF($D295=2,"NA",INDEX(Input!$A$1:$Z$395,MATCH('per Dwelling'!$A295,Input!$A$1:$A$395,0),MATCH('per Dwelling'!M$2,Input!$A$1:$Z$1,0)))</f>
        <v>236.89026209819357</v>
      </c>
      <c r="N295" s="88">
        <f>IF($D295=0,"NA",INDEX(Input!$A$1:$Z$395,MATCH('per Dwelling'!$A295,Input!$A$1:$A$395,0),MATCH('per Dwelling'!$N$2,Input!$A$1:$Z$1,0)))</f>
        <v>254.38113673140748</v>
      </c>
      <c r="O295" s="5"/>
      <c r="P295" s="5"/>
      <c r="Q295" s="5"/>
      <c r="R295" s="5"/>
    </row>
    <row r="296" spans="1:18" ht="16.2" x14ac:dyDescent="0.3">
      <c r="A296" s="73" t="s">
        <v>562</v>
      </c>
      <c r="B296" s="25" t="str">
        <f>INDEX(Input!$B$1:$B$395,MATCH('per Dwelling'!$A296,Input!$A$1:$A$395,0))</f>
        <v>E2836</v>
      </c>
      <c r="C296" s="73" t="str">
        <f>IFERROR(INDEX(Input!$C$1:$C$395,MATCH('per Dwelling'!$A296,Input!$A$1:$A$395,0)),"")</f>
        <v>E07000155</v>
      </c>
      <c r="D296" s="64">
        <f>IFERROR(INDEX(Input!$Z$1:$Z$395,MATCH('per Dwelling'!$A296,Input!$A$1:$A$395,0)),"")</f>
        <v>1</v>
      </c>
      <c r="E296" s="74"/>
      <c r="F296" s="74">
        <f>IFERROR(INDEX(Input!$Y:$Y,MATCH('per Dwelling'!$A296,Input!$A$1:$A$395,0)),"")</f>
        <v>0</v>
      </c>
      <c r="G296" s="100"/>
      <c r="H296" s="73" t="str">
        <f>INDEX(Input!$D$1:$D$395,MATCH('per Dwelling'!$A296,Input!$A$1:$A$395,0))</f>
        <v>South Northamptonshire</v>
      </c>
      <c r="I296" s="85">
        <f>IF($D296=2,"NA",INDEX(Input!$A$1:$Z$395,MATCH('per Dwelling'!$A296,Input!$A$1:$A$395,0),MATCH('per Dwelling'!I$2,Input!$A$1:$Z$1,0)))</f>
        <v>11.76242009231755</v>
      </c>
      <c r="J296" s="86">
        <f>IF($D296=0,"NA",INDEX(Input!$A$1:$Z$395,MATCH('per Dwelling'!$A296,Input!$A$1:$A$395,0),MATCH('per Dwelling'!$J$2,Input!$A$1:$Z$1,0)))</f>
        <v>12.566988281429404</v>
      </c>
      <c r="K296" s="85">
        <f>IF($D296=2,"NA",INDEX(Input!$A$1:$Z$395,MATCH('per Dwelling'!$A296,Input!$A$1:$A$395,0),MATCH('per Dwelling'!K$2,Input!$A$1:$Z$1,0)))</f>
        <v>40237</v>
      </c>
      <c r="L296" s="86">
        <f>IF($D296=0,"NA",INDEX(Input!$A$1:$Z$395,MATCH('per Dwelling'!$A296,Input!$A$1:$A$395,0),MATCH('per Dwelling'!L$2,Input!$A$1:$Z$1,0)))</f>
        <v>40237</v>
      </c>
      <c r="M296" s="85">
        <f>IF($D296=2,"NA",INDEX(Input!$A$1:$Z$395,MATCH('per Dwelling'!$A296,Input!$A$1:$A$395,0),MATCH('per Dwelling'!M$2,Input!$A$1:$Z$1,0)))</f>
        <v>292.32845620492458</v>
      </c>
      <c r="N296" s="88">
        <f>IF($D296=0,"NA",INDEX(Input!$A$1:$Z$395,MATCH('per Dwelling'!$A296,Input!$A$1:$A$395,0),MATCH('per Dwelling'!$N$2,Input!$A$1:$Z$1,0)))</f>
        <v>312.3241862323087</v>
      </c>
      <c r="O296" s="5"/>
      <c r="P296" s="5"/>
      <c r="Q296" s="5"/>
      <c r="R296" s="5"/>
    </row>
    <row r="297" spans="1:18" ht="16.2" x14ac:dyDescent="0.3">
      <c r="A297" s="73" t="s">
        <v>564</v>
      </c>
      <c r="B297" s="25" t="str">
        <f>INDEX(Input!$B$1:$B$395,MATCH('per Dwelling'!$A297,Input!$A$1:$A$395,0))</f>
        <v>E3133</v>
      </c>
      <c r="C297" s="73" t="str">
        <f>IFERROR(INDEX(Input!$C$1:$C$395,MATCH('per Dwelling'!$A297,Input!$A$1:$A$395,0)),"")</f>
        <v>E07000179</v>
      </c>
      <c r="D297" s="64">
        <f>IFERROR(INDEX(Input!$Z$1:$Z$395,MATCH('per Dwelling'!$A297,Input!$A$1:$A$395,0)),"")</f>
        <v>1</v>
      </c>
      <c r="E297" s="74"/>
      <c r="F297" s="74">
        <f>IFERROR(INDEX(Input!$Y:$Y,MATCH('per Dwelling'!$A297,Input!$A$1:$A$395,0)),"")</f>
        <v>0</v>
      </c>
      <c r="G297" s="100"/>
      <c r="H297" s="73" t="str">
        <f>INDEX(Input!$D$1:$D$395,MATCH('per Dwelling'!$A297,Input!$A$1:$A$395,0))</f>
        <v>South Oxfordshire</v>
      </c>
      <c r="I297" s="85">
        <f>IF($D297=2,"NA",INDEX(Input!$A$1:$Z$395,MATCH('per Dwelling'!$A297,Input!$A$1:$A$395,0),MATCH('per Dwelling'!I$2,Input!$A$1:$Z$1,0)))</f>
        <v>11.513811914241815</v>
      </c>
      <c r="J297" s="86">
        <f>IF($D297=0,"NA",INDEX(Input!$A$1:$Z$395,MATCH('per Dwelling'!$A297,Input!$A$1:$A$395,0),MATCH('per Dwelling'!$J$2,Input!$A$1:$Z$1,0)))</f>
        <v>12.751529047640181</v>
      </c>
      <c r="K297" s="85">
        <f>IF($D297=2,"NA",INDEX(Input!$A$1:$Z$395,MATCH('per Dwelling'!$A297,Input!$A$1:$A$395,0),MATCH('per Dwelling'!K$2,Input!$A$1:$Z$1,0)))</f>
        <v>61432</v>
      </c>
      <c r="L297" s="86">
        <f>IF($D297=0,"NA",INDEX(Input!$A$1:$Z$395,MATCH('per Dwelling'!$A297,Input!$A$1:$A$395,0),MATCH('per Dwelling'!L$2,Input!$A$1:$Z$1,0)))</f>
        <v>61432</v>
      </c>
      <c r="M297" s="85">
        <f>IF($D297=2,"NA",INDEX(Input!$A$1:$Z$395,MATCH('per Dwelling'!$A297,Input!$A$1:$A$395,0),MATCH('per Dwelling'!M$2,Input!$A$1:$Z$1,0)))</f>
        <v>187.42368658422021</v>
      </c>
      <c r="N297" s="88">
        <f>IF($D297=0,"NA",INDEX(Input!$A$1:$Z$395,MATCH('per Dwelling'!$A297,Input!$A$1:$A$395,0),MATCH('per Dwelling'!$N$2,Input!$A$1:$Z$1,0)))</f>
        <v>207.57144562508435</v>
      </c>
      <c r="O297" s="5"/>
      <c r="P297" s="5"/>
      <c r="Q297" s="5"/>
      <c r="R297" s="5"/>
    </row>
    <row r="298" spans="1:18" ht="16.2" x14ac:dyDescent="0.3">
      <c r="A298" s="73" t="s">
        <v>566</v>
      </c>
      <c r="B298" s="25" t="str">
        <f>INDEX(Input!$B$1:$B$395,MATCH('per Dwelling'!$A298,Input!$A$1:$A$395,0))</f>
        <v>E2342</v>
      </c>
      <c r="C298" s="73" t="str">
        <f>IFERROR(INDEX(Input!$C$1:$C$395,MATCH('per Dwelling'!$A298,Input!$A$1:$A$395,0)),"")</f>
        <v>E07000126</v>
      </c>
      <c r="D298" s="64">
        <f>IFERROR(INDEX(Input!$Z$1:$Z$395,MATCH('per Dwelling'!$A298,Input!$A$1:$A$395,0)),"")</f>
        <v>1</v>
      </c>
      <c r="E298" s="74"/>
      <c r="F298" s="74">
        <f>IFERROR(INDEX(Input!$Y:$Y,MATCH('per Dwelling'!$A298,Input!$A$1:$A$395,0)),"")</f>
        <v>0</v>
      </c>
      <c r="G298" s="100"/>
      <c r="H298" s="73" t="str">
        <f>INDEX(Input!$D$1:$D$395,MATCH('per Dwelling'!$A298,Input!$A$1:$A$395,0))</f>
        <v>South Ribble</v>
      </c>
      <c r="I298" s="85">
        <f>IF($D298=2,"NA",INDEX(Input!$A$1:$Z$395,MATCH('per Dwelling'!$A298,Input!$A$1:$A$395,0),MATCH('per Dwelling'!I$2,Input!$A$1:$Z$1,0)))</f>
        <v>11.230932214499454</v>
      </c>
      <c r="J298" s="86">
        <f>IF($D298=0,"NA",INDEX(Input!$A$1:$Z$395,MATCH('per Dwelling'!$A298,Input!$A$1:$A$395,0),MATCH('per Dwelling'!$J$2,Input!$A$1:$Z$1,0)))</f>
        <v>11.188970904791629</v>
      </c>
      <c r="K298" s="85">
        <f>IF($D298=2,"NA",INDEX(Input!$A$1:$Z$395,MATCH('per Dwelling'!$A298,Input!$A$1:$A$395,0),MATCH('per Dwelling'!K$2,Input!$A$1:$Z$1,0)))</f>
        <v>49752</v>
      </c>
      <c r="L298" s="86">
        <f>IF($D298=0,"NA",INDEX(Input!$A$1:$Z$395,MATCH('per Dwelling'!$A298,Input!$A$1:$A$395,0),MATCH('per Dwelling'!L$2,Input!$A$1:$Z$1,0)))</f>
        <v>49752</v>
      </c>
      <c r="M298" s="85">
        <f>IF($D298=2,"NA",INDEX(Input!$A$1:$Z$395,MATCH('per Dwelling'!$A298,Input!$A$1:$A$395,0),MATCH('per Dwelling'!M$2,Input!$A$1:$Z$1,0)))</f>
        <v>225.73830628918341</v>
      </c>
      <c r="N298" s="88">
        <f>IF($D298=0,"NA",INDEX(Input!$A$1:$Z$395,MATCH('per Dwelling'!$A298,Input!$A$1:$A$395,0),MATCH('per Dwelling'!$N$2,Input!$A$1:$Z$1,0)))</f>
        <v>224.89489678388063</v>
      </c>
      <c r="O298" s="5"/>
      <c r="P298" s="5"/>
      <c r="Q298" s="5"/>
      <c r="R298" s="5"/>
    </row>
    <row r="299" spans="1:18" ht="16.2" x14ac:dyDescent="0.3">
      <c r="A299" s="73" t="s">
        <v>568</v>
      </c>
      <c r="B299" s="25" t="str">
        <f>INDEX(Input!$B$1:$B$395,MATCH('per Dwelling'!$A299,Input!$A$1:$A$395,0))</f>
        <v>E3334</v>
      </c>
      <c r="C299" s="73" t="str">
        <f>IFERROR(INDEX(Input!$C$1:$C$395,MATCH('per Dwelling'!$A299,Input!$A$1:$A$395,0)),"")</f>
        <v>E07000189</v>
      </c>
      <c r="D299" s="64">
        <f>IFERROR(INDEX(Input!$Z$1:$Z$395,MATCH('per Dwelling'!$A299,Input!$A$1:$A$395,0)),"")</f>
        <v>1</v>
      </c>
      <c r="E299" s="74"/>
      <c r="F299" s="74">
        <f>IFERROR(INDEX(Input!$Y:$Y,MATCH('per Dwelling'!$A299,Input!$A$1:$A$395,0)),"")</f>
        <v>0</v>
      </c>
      <c r="G299" s="100"/>
      <c r="H299" s="73" t="str">
        <f>INDEX(Input!$D$1:$D$395,MATCH('per Dwelling'!$A299,Input!$A$1:$A$395,0))</f>
        <v>South Somerset</v>
      </c>
      <c r="I299" s="85">
        <f>IF($D299=2,"NA",INDEX(Input!$A$1:$Z$395,MATCH('per Dwelling'!$A299,Input!$A$1:$A$395,0),MATCH('per Dwelling'!I$2,Input!$A$1:$Z$1,0)))</f>
        <v>15.971562118857968</v>
      </c>
      <c r="J299" s="86">
        <f>IF($D299=0,"NA",INDEX(Input!$A$1:$Z$395,MATCH('per Dwelling'!$A299,Input!$A$1:$A$395,0),MATCH('per Dwelling'!$J$2,Input!$A$1:$Z$1,0)))</f>
        <v>16.094607746925888</v>
      </c>
      <c r="K299" s="85">
        <f>IF($D299=2,"NA",INDEX(Input!$A$1:$Z$395,MATCH('per Dwelling'!$A299,Input!$A$1:$A$395,0),MATCH('per Dwelling'!K$2,Input!$A$1:$Z$1,0)))</f>
        <v>77933</v>
      </c>
      <c r="L299" s="86">
        <f>IF($D299=0,"NA",INDEX(Input!$A$1:$Z$395,MATCH('per Dwelling'!$A299,Input!$A$1:$A$395,0),MATCH('per Dwelling'!L$2,Input!$A$1:$Z$1,0)))</f>
        <v>77933</v>
      </c>
      <c r="M299" s="85">
        <f>IF($D299=2,"NA",INDEX(Input!$A$1:$Z$395,MATCH('per Dwelling'!$A299,Input!$A$1:$A$395,0),MATCH('per Dwelling'!M$2,Input!$A$1:$Z$1,0)))</f>
        <v>204.93965481706039</v>
      </c>
      <c r="N299" s="88">
        <f>IF($D299=0,"NA",INDEX(Input!$A$1:$Z$395,MATCH('per Dwelling'!$A299,Input!$A$1:$A$395,0),MATCH('per Dwelling'!$N$2,Input!$A$1:$Z$1,0)))</f>
        <v>206.51851907312547</v>
      </c>
      <c r="O299" s="5"/>
      <c r="P299" s="5"/>
      <c r="Q299" s="5"/>
      <c r="R299" s="5"/>
    </row>
    <row r="300" spans="1:18" ht="16.2" x14ac:dyDescent="0.3">
      <c r="A300" s="73" t="s">
        <v>570</v>
      </c>
      <c r="B300" s="25" t="str">
        <f>INDEX(Input!$B$1:$B$395,MATCH('per Dwelling'!$A300,Input!$A$1:$A$395,0))</f>
        <v>E3435</v>
      </c>
      <c r="C300" s="73" t="str">
        <f>IFERROR(INDEX(Input!$C$1:$C$395,MATCH('per Dwelling'!$A300,Input!$A$1:$A$395,0)),"")</f>
        <v>E07000196</v>
      </c>
      <c r="D300" s="64">
        <f>IFERROR(INDEX(Input!$Z$1:$Z$395,MATCH('per Dwelling'!$A300,Input!$A$1:$A$395,0)),"")</f>
        <v>1</v>
      </c>
      <c r="E300" s="74"/>
      <c r="F300" s="74">
        <f>IFERROR(INDEX(Input!$Y:$Y,MATCH('per Dwelling'!$A300,Input!$A$1:$A$395,0)),"")</f>
        <v>0</v>
      </c>
      <c r="G300" s="100"/>
      <c r="H300" s="73" t="str">
        <f>INDEX(Input!$D$1:$D$395,MATCH('per Dwelling'!$A300,Input!$A$1:$A$395,0))</f>
        <v>South Staffordshire</v>
      </c>
      <c r="I300" s="85">
        <f>IF($D300=2,"NA",INDEX(Input!$A$1:$Z$395,MATCH('per Dwelling'!$A300,Input!$A$1:$A$395,0),MATCH('per Dwelling'!I$2,Input!$A$1:$Z$1,0)))</f>
        <v>7.3848722911024955</v>
      </c>
      <c r="J300" s="86">
        <f>IF($D300=0,"NA",INDEX(Input!$A$1:$Z$395,MATCH('per Dwelling'!$A300,Input!$A$1:$A$395,0),MATCH('per Dwelling'!$J$2,Input!$A$1:$Z$1,0)))</f>
        <v>7.5036988455305593</v>
      </c>
      <c r="K300" s="85">
        <f>IF($D300=2,"NA",INDEX(Input!$A$1:$Z$395,MATCH('per Dwelling'!$A300,Input!$A$1:$A$395,0),MATCH('per Dwelling'!K$2,Input!$A$1:$Z$1,0)))</f>
        <v>47322</v>
      </c>
      <c r="L300" s="86">
        <f>IF($D300=0,"NA",INDEX(Input!$A$1:$Z$395,MATCH('per Dwelling'!$A300,Input!$A$1:$A$395,0),MATCH('per Dwelling'!L$2,Input!$A$1:$Z$1,0)))</f>
        <v>47322</v>
      </c>
      <c r="M300" s="85">
        <f>IF($D300=2,"NA",INDEX(Input!$A$1:$Z$395,MATCH('per Dwelling'!$A300,Input!$A$1:$A$395,0),MATCH('per Dwelling'!M$2,Input!$A$1:$Z$1,0)))</f>
        <v>156.05579415710443</v>
      </c>
      <c r="N300" s="88">
        <f>IF($D300=0,"NA",INDEX(Input!$A$1:$Z$395,MATCH('per Dwelling'!$A300,Input!$A$1:$A$395,0),MATCH('per Dwelling'!$N$2,Input!$A$1:$Z$1,0)))</f>
        <v>158.56681555155234</v>
      </c>
      <c r="O300" s="5"/>
      <c r="P300" s="5"/>
      <c r="Q300" s="5"/>
      <c r="R300" s="5"/>
    </row>
    <row r="301" spans="1:18" ht="16.2" x14ac:dyDescent="0.3">
      <c r="A301" s="73" t="s">
        <v>572</v>
      </c>
      <c r="B301" s="25" t="str">
        <f>INDEX(Input!$B$1:$B$395,MATCH('per Dwelling'!$A301,Input!$A$1:$A$395,0))</f>
        <v>E4504</v>
      </c>
      <c r="C301" s="73" t="str">
        <f>IFERROR(INDEX(Input!$C$1:$C$395,MATCH('per Dwelling'!$A301,Input!$A$1:$A$395,0)),"")</f>
        <v>E08000023</v>
      </c>
      <c r="D301" s="64">
        <f>IFERROR(INDEX(Input!$Z$1:$Z$395,MATCH('per Dwelling'!$A301,Input!$A$1:$A$395,0)),"")</f>
        <v>1</v>
      </c>
      <c r="E301" s="74"/>
      <c r="F301" s="74">
        <f>IFERROR(INDEX(Input!$Y:$Y,MATCH('per Dwelling'!$A301,Input!$A$1:$A$395,0)),"")</f>
        <v>0</v>
      </c>
      <c r="G301" s="100"/>
      <c r="H301" s="73" t="str">
        <f>INDEX(Input!$D$1:$D$395,MATCH('per Dwelling'!$A301,Input!$A$1:$A$395,0))</f>
        <v>South Tyneside</v>
      </c>
      <c r="I301" s="85">
        <f>IF($D301=2,"NA",INDEX(Input!$A$1:$Z$395,MATCH('per Dwelling'!$A301,Input!$A$1:$A$395,0),MATCH('per Dwelling'!I$2,Input!$A$1:$Z$1,0)))</f>
        <v>138.67734533772656</v>
      </c>
      <c r="J301" s="86">
        <f>IF($D301=0,"NA",INDEX(Input!$A$1:$Z$395,MATCH('per Dwelling'!$A301,Input!$A$1:$A$395,0),MATCH('per Dwelling'!$J$2,Input!$A$1:$Z$1,0)))</f>
        <v>147.36926666713799</v>
      </c>
      <c r="K301" s="85">
        <f>IF($D301=2,"NA",INDEX(Input!$A$1:$Z$395,MATCH('per Dwelling'!$A301,Input!$A$1:$A$395,0),MATCH('per Dwelling'!K$2,Input!$A$1:$Z$1,0)))</f>
        <v>72116</v>
      </c>
      <c r="L301" s="86">
        <f>IF($D301=0,"NA",INDEX(Input!$A$1:$Z$395,MATCH('per Dwelling'!$A301,Input!$A$1:$A$395,0),MATCH('per Dwelling'!L$2,Input!$A$1:$Z$1,0)))</f>
        <v>72116</v>
      </c>
      <c r="M301" s="85">
        <f>IF($D301=2,"NA",INDEX(Input!$A$1:$Z$395,MATCH('per Dwelling'!$A301,Input!$A$1:$A$395,0),MATCH('per Dwelling'!M$2,Input!$A$1:$Z$1,0)))</f>
        <v>1922.9761126203139</v>
      </c>
      <c r="N301" s="88">
        <f>IF($D301=0,"NA",INDEX(Input!$A$1:$Z$395,MATCH('per Dwelling'!$A301,Input!$A$1:$A$395,0),MATCH('per Dwelling'!$N$2,Input!$A$1:$Z$1,0)))</f>
        <v>2043.5030598915355</v>
      </c>
      <c r="O301" s="5"/>
      <c r="P301" s="5"/>
      <c r="Q301" s="5"/>
      <c r="R301" s="5"/>
    </row>
    <row r="302" spans="1:18" ht="16.2" x14ac:dyDescent="0.3">
      <c r="A302" s="73" t="s">
        <v>574</v>
      </c>
      <c r="B302" s="25" t="str">
        <f>INDEX(Input!$B$1:$B$395,MATCH('per Dwelling'!$A302,Input!$A$1:$A$395,0))</f>
        <v>E6144</v>
      </c>
      <c r="C302" s="73" t="str">
        <f>IFERROR(INDEX(Input!$C$1:$C$395,MATCH('per Dwelling'!$A302,Input!$A$1:$A$395,0)),"")</f>
        <v>E31000042</v>
      </c>
      <c r="D302" s="64">
        <f>IFERROR(INDEX(Input!$Z$1:$Z$395,MATCH('per Dwelling'!$A302,Input!$A$1:$A$395,0)),"")</f>
        <v>1</v>
      </c>
      <c r="E302" s="74"/>
      <c r="F302" s="74">
        <f>IFERROR(INDEX(Input!$Y:$Y,MATCH('per Dwelling'!$A302,Input!$A$1:$A$395,0)),"")</f>
        <v>0</v>
      </c>
      <c r="G302" s="100"/>
      <c r="H302" s="73" t="str">
        <f>INDEX(Input!$D$1:$D$395,MATCH('per Dwelling'!$A302,Input!$A$1:$A$395,0))</f>
        <v>South Yorkshire Fire</v>
      </c>
      <c r="I302" s="85">
        <f>IF($D302=2,"NA",INDEX(Input!$A$1:$Z$395,MATCH('per Dwelling'!$A302,Input!$A$1:$A$395,0),MATCH('per Dwelling'!I$2,Input!$A$1:$Z$1,0)))</f>
        <v>50.22772386247857</v>
      </c>
      <c r="J302" s="86">
        <f>IF($D302=0,"NA",INDEX(Input!$A$1:$Z$395,MATCH('per Dwelling'!$A302,Input!$A$1:$A$395,0),MATCH('per Dwelling'!$J$2,Input!$A$1:$Z$1,0)))</f>
        <v>51.731724725834262</v>
      </c>
      <c r="K302" s="85">
        <f>IF($D302=2,"NA",INDEX(Input!$A$1:$Z$395,MATCH('per Dwelling'!$A302,Input!$A$1:$A$395,0),MATCH('per Dwelling'!K$2,Input!$A$1:$Z$1,0)))</f>
        <v>619035</v>
      </c>
      <c r="L302" s="86">
        <f>IF($D302=0,"NA",INDEX(Input!$A$1:$Z$395,MATCH('per Dwelling'!$A302,Input!$A$1:$A$395,0),MATCH('per Dwelling'!L$2,Input!$A$1:$Z$1,0)))</f>
        <v>619035</v>
      </c>
      <c r="M302" s="85">
        <f>IF($D302=2,"NA",INDEX(Input!$A$1:$Z$395,MATCH('per Dwelling'!$A302,Input!$A$1:$A$395,0),MATCH('per Dwelling'!M$2,Input!$A$1:$Z$1,0)))</f>
        <v>81.138746375372264</v>
      </c>
      <c r="N302" s="88">
        <f>IF($D302=0,"NA",INDEX(Input!$A$1:$Z$395,MATCH('per Dwelling'!$A302,Input!$A$1:$A$395,0),MATCH('per Dwelling'!$N$2,Input!$A$1:$Z$1,0)))</f>
        <v>83.568335757807333</v>
      </c>
      <c r="O302" s="5"/>
      <c r="P302" s="5"/>
      <c r="Q302" s="5"/>
      <c r="R302" s="5"/>
    </row>
    <row r="303" spans="1:18" ht="16.2" x14ac:dyDescent="0.3">
      <c r="A303" s="73" t="s">
        <v>576</v>
      </c>
      <c r="B303" s="25" t="str">
        <f>INDEX(Input!$B$1:$B$395,MATCH('per Dwelling'!$A303,Input!$A$1:$A$395,0))</f>
        <v>E1702</v>
      </c>
      <c r="C303" s="73" t="str">
        <f>IFERROR(INDEX(Input!$C$1:$C$395,MATCH('per Dwelling'!$A303,Input!$A$1:$A$395,0)),"")</f>
        <v>E06000045</v>
      </c>
      <c r="D303" s="64">
        <f>IFERROR(INDEX(Input!$Z$1:$Z$395,MATCH('per Dwelling'!$A303,Input!$A$1:$A$395,0)),"")</f>
        <v>1</v>
      </c>
      <c r="E303" s="74"/>
      <c r="F303" s="74">
        <f>IFERROR(INDEX(Input!$Y:$Y,MATCH('per Dwelling'!$A303,Input!$A$1:$A$395,0)),"")</f>
        <v>0</v>
      </c>
      <c r="G303" s="100"/>
      <c r="H303" s="73" t="str">
        <f>INDEX(Input!$D$1:$D$395,MATCH('per Dwelling'!$A303,Input!$A$1:$A$395,0))</f>
        <v>Southampton</v>
      </c>
      <c r="I303" s="85">
        <f>IF($D303=2,"NA",INDEX(Input!$A$1:$Z$395,MATCH('per Dwelling'!$A303,Input!$A$1:$A$395,0),MATCH('per Dwelling'!I$2,Input!$A$1:$Z$1,0)))</f>
        <v>183.8295276638128</v>
      </c>
      <c r="J303" s="86">
        <f>IF($D303=0,"NA",INDEX(Input!$A$1:$Z$395,MATCH('per Dwelling'!$A303,Input!$A$1:$A$395,0),MATCH('per Dwelling'!$J$2,Input!$A$1:$Z$1,0)))</f>
        <v>196.0607694184998</v>
      </c>
      <c r="K303" s="85">
        <f>IF($D303=2,"NA",INDEX(Input!$A$1:$Z$395,MATCH('per Dwelling'!$A303,Input!$A$1:$A$395,0),MATCH('per Dwelling'!K$2,Input!$A$1:$Z$1,0)))</f>
        <v>109054</v>
      </c>
      <c r="L303" s="86">
        <f>IF($D303=0,"NA",INDEX(Input!$A$1:$Z$395,MATCH('per Dwelling'!$A303,Input!$A$1:$A$395,0),MATCH('per Dwelling'!L$2,Input!$A$1:$Z$1,0)))</f>
        <v>109054</v>
      </c>
      <c r="M303" s="85">
        <f>IF($D303=2,"NA",INDEX(Input!$A$1:$Z$395,MATCH('per Dwelling'!$A303,Input!$A$1:$A$395,0),MATCH('per Dwelling'!M$2,Input!$A$1:$Z$1,0)))</f>
        <v>1685.6743233977002</v>
      </c>
      <c r="N303" s="88">
        <f>IF($D303=0,"NA",INDEX(Input!$A$1:$Z$395,MATCH('per Dwelling'!$A303,Input!$A$1:$A$395,0),MATCH('per Dwelling'!$N$2,Input!$A$1:$Z$1,0)))</f>
        <v>1797.8319861582318</v>
      </c>
      <c r="O303" s="5"/>
      <c r="P303" s="5"/>
      <c r="Q303" s="5"/>
      <c r="R303" s="5"/>
    </row>
    <row r="304" spans="1:18" ht="16.2" x14ac:dyDescent="0.3">
      <c r="A304" s="73" t="s">
        <v>578</v>
      </c>
      <c r="B304" s="25" t="str">
        <f>INDEX(Input!$B$1:$B$395,MATCH('per Dwelling'!$A304,Input!$A$1:$A$395,0))</f>
        <v>E1501</v>
      </c>
      <c r="C304" s="73" t="str">
        <f>IFERROR(INDEX(Input!$C$1:$C$395,MATCH('per Dwelling'!$A304,Input!$A$1:$A$395,0)),"")</f>
        <v>E06000033</v>
      </c>
      <c r="D304" s="64">
        <f>IFERROR(INDEX(Input!$Z$1:$Z$395,MATCH('per Dwelling'!$A304,Input!$A$1:$A$395,0)),"")</f>
        <v>1</v>
      </c>
      <c r="E304" s="74"/>
      <c r="F304" s="74">
        <f>IFERROR(INDEX(Input!$Y:$Y,MATCH('per Dwelling'!$A304,Input!$A$1:$A$395,0)),"")</f>
        <v>0</v>
      </c>
      <c r="G304" s="100"/>
      <c r="H304" s="73" t="str">
        <f>INDEX(Input!$D$1:$D$395,MATCH('per Dwelling'!$A304,Input!$A$1:$A$395,0))</f>
        <v>Southend-on-Sea</v>
      </c>
      <c r="I304" s="85">
        <f>IF($D304=2,"NA",INDEX(Input!$A$1:$Z$395,MATCH('per Dwelling'!$A304,Input!$A$1:$A$395,0),MATCH('per Dwelling'!I$2,Input!$A$1:$Z$1,0)))</f>
        <v>133.54764913245785</v>
      </c>
      <c r="J304" s="86">
        <f>IF($D304=0,"NA",INDEX(Input!$A$1:$Z$395,MATCH('per Dwelling'!$A304,Input!$A$1:$A$395,0),MATCH('per Dwelling'!$J$2,Input!$A$1:$Z$1,0)))</f>
        <v>142.00176931866986</v>
      </c>
      <c r="K304" s="85">
        <f>IF($D304=2,"NA",INDEX(Input!$A$1:$Z$395,MATCH('per Dwelling'!$A304,Input!$A$1:$A$395,0),MATCH('per Dwelling'!K$2,Input!$A$1:$Z$1,0)))</f>
        <v>81816</v>
      </c>
      <c r="L304" s="86">
        <f>IF($D304=0,"NA",INDEX(Input!$A$1:$Z$395,MATCH('per Dwelling'!$A304,Input!$A$1:$A$395,0),MATCH('per Dwelling'!L$2,Input!$A$1:$Z$1,0)))</f>
        <v>81816</v>
      </c>
      <c r="M304" s="85">
        <f>IF($D304=2,"NA",INDEX(Input!$A$1:$Z$395,MATCH('per Dwelling'!$A304,Input!$A$1:$A$395,0),MATCH('per Dwelling'!M$2,Input!$A$1:$Z$1,0)))</f>
        <v>1632.2925727542026</v>
      </c>
      <c r="N304" s="88">
        <f>IF($D304=0,"NA",INDEX(Input!$A$1:$Z$395,MATCH('per Dwelling'!$A304,Input!$A$1:$A$395,0),MATCH('per Dwelling'!$N$2,Input!$A$1:$Z$1,0)))</f>
        <v>1735.6234638538899</v>
      </c>
      <c r="O304" s="5"/>
      <c r="P304" s="5"/>
      <c r="Q304" s="5"/>
      <c r="R304" s="5"/>
    </row>
    <row r="305" spans="1:18" ht="16.2" x14ac:dyDescent="0.3">
      <c r="A305" s="73" t="s">
        <v>580</v>
      </c>
      <c r="B305" s="25" t="str">
        <f>INDEX(Input!$B$1:$B$395,MATCH('per Dwelling'!$A305,Input!$A$1:$A$395,0))</f>
        <v>E5019</v>
      </c>
      <c r="C305" s="73" t="str">
        <f>IFERROR(INDEX(Input!$C$1:$C$395,MATCH('per Dwelling'!$A305,Input!$A$1:$A$395,0)),"")</f>
        <v>E09000028</v>
      </c>
      <c r="D305" s="64">
        <f>IFERROR(INDEX(Input!$Z$1:$Z$395,MATCH('per Dwelling'!$A305,Input!$A$1:$A$395,0)),"")</f>
        <v>1</v>
      </c>
      <c r="E305" s="74"/>
      <c r="F305" s="74">
        <f>IFERROR(INDEX(Input!$Y:$Y,MATCH('per Dwelling'!$A305,Input!$A$1:$A$395,0)),"")</f>
        <v>0</v>
      </c>
      <c r="G305" s="100"/>
      <c r="H305" s="73" t="str">
        <f>INDEX(Input!$D$1:$D$395,MATCH('per Dwelling'!$A305,Input!$A$1:$A$395,0))</f>
        <v>Southwark</v>
      </c>
      <c r="I305" s="85">
        <f>IF($D305=2,"NA",INDEX(Input!$A$1:$Z$395,MATCH('per Dwelling'!$A305,Input!$A$1:$A$395,0),MATCH('per Dwelling'!I$2,Input!$A$1:$Z$1,0)))</f>
        <v>296.95796455973266</v>
      </c>
      <c r="J305" s="86">
        <f>IF($D305=0,"NA",INDEX(Input!$A$1:$Z$395,MATCH('per Dwelling'!$A305,Input!$A$1:$A$395,0),MATCH('per Dwelling'!$J$2,Input!$A$1:$Z$1,0)))</f>
        <v>318.5079612919489</v>
      </c>
      <c r="K305" s="85">
        <f>IF($D305=2,"NA",INDEX(Input!$A$1:$Z$395,MATCH('per Dwelling'!$A305,Input!$A$1:$A$395,0),MATCH('per Dwelling'!K$2,Input!$A$1:$Z$1,0)))</f>
        <v>142962</v>
      </c>
      <c r="L305" s="86">
        <f>IF($D305=0,"NA",INDEX(Input!$A$1:$Z$395,MATCH('per Dwelling'!$A305,Input!$A$1:$A$395,0),MATCH('per Dwelling'!L$2,Input!$A$1:$Z$1,0)))</f>
        <v>142962</v>
      </c>
      <c r="M305" s="85">
        <f>IF($D305=2,"NA",INDEX(Input!$A$1:$Z$395,MATCH('per Dwelling'!$A305,Input!$A$1:$A$395,0),MATCH('per Dwelling'!M$2,Input!$A$1:$Z$1,0)))</f>
        <v>2077.1811009900021</v>
      </c>
      <c r="N305" s="88">
        <f>IF($D305=0,"NA",INDEX(Input!$A$1:$Z$395,MATCH('per Dwelling'!$A305,Input!$A$1:$A$395,0),MATCH('per Dwelling'!$N$2,Input!$A$1:$Z$1,0)))</f>
        <v>2227.9204354440267</v>
      </c>
      <c r="O305" s="5"/>
      <c r="P305" s="5"/>
      <c r="Q305" s="5"/>
      <c r="R305" s="5"/>
    </row>
    <row r="306" spans="1:18" ht="16.2" x14ac:dyDescent="0.3">
      <c r="A306" s="73" t="s">
        <v>582</v>
      </c>
      <c r="B306" s="25" t="str">
        <f>INDEX(Input!$B$1:$B$395,MATCH('per Dwelling'!$A306,Input!$A$1:$A$395,0))</f>
        <v>E3637</v>
      </c>
      <c r="C306" s="73" t="str">
        <f>IFERROR(INDEX(Input!$C$1:$C$395,MATCH('per Dwelling'!$A306,Input!$A$1:$A$395,0)),"")</f>
        <v>E07000213</v>
      </c>
      <c r="D306" s="64">
        <f>IFERROR(INDEX(Input!$Z$1:$Z$395,MATCH('per Dwelling'!$A306,Input!$A$1:$A$395,0)),"")</f>
        <v>1</v>
      </c>
      <c r="E306" s="74"/>
      <c r="F306" s="74">
        <f>IFERROR(INDEX(Input!$Y:$Y,MATCH('per Dwelling'!$A306,Input!$A$1:$A$395,0)),"")</f>
        <v>0</v>
      </c>
      <c r="G306" s="100"/>
      <c r="H306" s="73" t="str">
        <f>INDEX(Input!$D$1:$D$395,MATCH('per Dwelling'!$A306,Input!$A$1:$A$395,0))</f>
        <v>Spelthorne</v>
      </c>
      <c r="I306" s="85">
        <f>IF($D306=2,"NA",INDEX(Input!$A$1:$Z$395,MATCH('per Dwelling'!$A306,Input!$A$1:$A$395,0),MATCH('per Dwelling'!I$2,Input!$A$1:$Z$1,0)))</f>
        <v>10.748866386842044</v>
      </c>
      <c r="J306" s="86">
        <f>IF($D306=0,"NA",INDEX(Input!$A$1:$Z$395,MATCH('per Dwelling'!$A306,Input!$A$1:$A$395,0),MATCH('per Dwelling'!$J$2,Input!$A$1:$Z$1,0)))</f>
        <v>10.881640078801185</v>
      </c>
      <c r="K306" s="85">
        <f>IF($D306=2,"NA",INDEX(Input!$A$1:$Z$395,MATCH('per Dwelling'!$A306,Input!$A$1:$A$395,0),MATCH('per Dwelling'!K$2,Input!$A$1:$Z$1,0)))</f>
        <v>43034</v>
      </c>
      <c r="L306" s="86">
        <f>IF($D306=0,"NA",INDEX(Input!$A$1:$Z$395,MATCH('per Dwelling'!$A306,Input!$A$1:$A$395,0),MATCH('per Dwelling'!L$2,Input!$A$1:$Z$1,0)))</f>
        <v>43034</v>
      </c>
      <c r="M306" s="85">
        <f>IF($D306=2,"NA",INDEX(Input!$A$1:$Z$395,MATCH('per Dwelling'!$A306,Input!$A$1:$A$395,0),MATCH('per Dwelling'!M$2,Input!$A$1:$Z$1,0)))</f>
        <v>249.77613949068282</v>
      </c>
      <c r="N306" s="88">
        <f>IF($D306=0,"NA",INDEX(Input!$A$1:$Z$395,MATCH('per Dwelling'!$A306,Input!$A$1:$A$395,0),MATCH('per Dwelling'!$N$2,Input!$A$1:$Z$1,0)))</f>
        <v>252.86146021288249</v>
      </c>
      <c r="O306" s="5"/>
      <c r="P306" s="5"/>
      <c r="Q306" s="5"/>
      <c r="R306" s="5"/>
    </row>
    <row r="307" spans="1:18" ht="16.2" x14ac:dyDescent="0.3">
      <c r="A307" s="73" t="s">
        <v>584</v>
      </c>
      <c r="B307" s="25" t="str">
        <f>INDEX(Input!$B$1:$B$395,MATCH('per Dwelling'!$A307,Input!$A$1:$A$395,0))</f>
        <v>E1936</v>
      </c>
      <c r="C307" s="73" t="str">
        <f>IFERROR(INDEX(Input!$C$1:$C$395,MATCH('per Dwelling'!$A307,Input!$A$1:$A$395,0)),"")</f>
        <v>E07000240</v>
      </c>
      <c r="D307" s="64">
        <f>IFERROR(INDEX(Input!$Z$1:$Z$395,MATCH('per Dwelling'!$A307,Input!$A$1:$A$395,0)),"")</f>
        <v>1</v>
      </c>
      <c r="E307" s="74"/>
      <c r="F307" s="74">
        <f>IFERROR(INDEX(Input!$Y:$Y,MATCH('per Dwelling'!$A307,Input!$A$1:$A$395,0)),"")</f>
        <v>0</v>
      </c>
      <c r="G307" s="100"/>
      <c r="H307" s="73" t="str">
        <f>INDEX(Input!$D$1:$D$395,MATCH('per Dwelling'!$A307,Input!$A$1:$A$395,0))</f>
        <v>St Albans</v>
      </c>
      <c r="I307" s="85">
        <f>IF($D307=2,"NA",INDEX(Input!$A$1:$Z$395,MATCH('per Dwelling'!$A307,Input!$A$1:$A$395,0),MATCH('per Dwelling'!I$2,Input!$A$1:$Z$1,0)))</f>
        <v>14.629037545473118</v>
      </c>
      <c r="J307" s="86">
        <f>IF($D307=0,"NA",INDEX(Input!$A$1:$Z$395,MATCH('per Dwelling'!$A307,Input!$A$1:$A$395,0),MATCH('per Dwelling'!$J$2,Input!$A$1:$Z$1,0)))</f>
        <v>14.781637573592755</v>
      </c>
      <c r="K307" s="85">
        <f>IF($D307=2,"NA",INDEX(Input!$A$1:$Z$395,MATCH('per Dwelling'!$A307,Input!$A$1:$A$395,0),MATCH('per Dwelling'!K$2,Input!$A$1:$Z$1,0)))</f>
        <v>61296</v>
      </c>
      <c r="L307" s="86">
        <f>IF($D307=0,"NA",INDEX(Input!$A$1:$Z$395,MATCH('per Dwelling'!$A307,Input!$A$1:$A$395,0),MATCH('per Dwelling'!L$2,Input!$A$1:$Z$1,0)))</f>
        <v>61296</v>
      </c>
      <c r="M307" s="85">
        <f>IF($D307=2,"NA",INDEX(Input!$A$1:$Z$395,MATCH('per Dwelling'!$A307,Input!$A$1:$A$395,0),MATCH('per Dwelling'!M$2,Input!$A$1:$Z$1,0)))</f>
        <v>238.66218913914639</v>
      </c>
      <c r="N307" s="88">
        <f>IF($D307=0,"NA",INDEX(Input!$A$1:$Z$395,MATCH('per Dwelling'!$A307,Input!$A$1:$A$395,0),MATCH('per Dwelling'!$N$2,Input!$A$1:$Z$1,0)))</f>
        <v>241.15174845981394</v>
      </c>
      <c r="O307" s="5"/>
      <c r="P307" s="5"/>
      <c r="Q307" s="5"/>
      <c r="R307" s="5"/>
    </row>
    <row r="308" spans="1:18" ht="16.2" x14ac:dyDescent="0.3">
      <c r="A308" s="73" t="s">
        <v>587</v>
      </c>
      <c r="B308" s="25" t="str">
        <f>INDEX(Input!$B$1:$B$395,MATCH('per Dwelling'!$A308,Input!$A$1:$A$395,0))</f>
        <v>E4303</v>
      </c>
      <c r="C308" s="73" t="str">
        <f>IFERROR(INDEX(Input!$C$1:$C$395,MATCH('per Dwelling'!$A308,Input!$A$1:$A$395,0)),"")</f>
        <v>E08000013</v>
      </c>
      <c r="D308" s="64">
        <f>IFERROR(INDEX(Input!$Z$1:$Z$395,MATCH('per Dwelling'!$A308,Input!$A$1:$A$395,0)),"")</f>
        <v>1</v>
      </c>
      <c r="E308" s="74"/>
      <c r="F308" s="74">
        <f>IFERROR(INDEX(Input!$Y:$Y,MATCH('per Dwelling'!$A308,Input!$A$1:$A$395,0)),"")</f>
        <v>1</v>
      </c>
      <c r="G308" s="100"/>
      <c r="H308" s="73" t="str">
        <f>INDEX(Input!$D$1:$D$395,MATCH('per Dwelling'!$A308,Input!$A$1:$A$395,0))</f>
        <v>St. Helens</v>
      </c>
      <c r="I308" s="85">
        <f>IF($D308=2,"NA",INDEX(Input!$A$1:$Z$395,MATCH('per Dwelling'!$A308,Input!$A$1:$A$395,0),MATCH('per Dwelling'!I$2,Input!$A$1:$Z$1,0)))</f>
        <v>145.45406872089794</v>
      </c>
      <c r="J308" s="86">
        <f>IF($D308=0,"NA",INDEX(Input!$A$1:$Z$395,MATCH('per Dwelling'!$A308,Input!$A$1:$A$395,0),MATCH('per Dwelling'!$J$2,Input!$A$1:$Z$1,0)))</f>
        <v>155.36961447629332</v>
      </c>
      <c r="K308" s="85">
        <f>IF($D308=2,"NA",INDEX(Input!$A$1:$Z$395,MATCH('per Dwelling'!$A308,Input!$A$1:$A$395,0),MATCH('per Dwelling'!K$2,Input!$A$1:$Z$1,0)))</f>
        <v>83656</v>
      </c>
      <c r="L308" s="86">
        <f>IF($D308=0,"NA",INDEX(Input!$A$1:$Z$395,MATCH('per Dwelling'!$A308,Input!$A$1:$A$395,0),MATCH('per Dwelling'!L$2,Input!$A$1:$Z$1,0)))</f>
        <v>83656</v>
      </c>
      <c r="M308" s="85">
        <f>IF($D308=2,"NA",INDEX(Input!$A$1:$Z$395,MATCH('per Dwelling'!$A308,Input!$A$1:$A$395,0),MATCH('per Dwelling'!M$2,Input!$A$1:$Z$1,0)))</f>
        <v>1738.7165143073771</v>
      </c>
      <c r="N308" s="88">
        <f>IF($D308=0,"NA",INDEX(Input!$A$1:$Z$395,MATCH('per Dwelling'!$A308,Input!$A$1:$A$395,0),MATCH('per Dwelling'!$N$2,Input!$A$1:$Z$1,0)))</f>
        <v>1857.244124465589</v>
      </c>
      <c r="O308" s="5"/>
      <c r="P308" s="5"/>
      <c r="Q308" s="5"/>
      <c r="R308" s="5"/>
    </row>
    <row r="309" spans="1:18" ht="16.2" x14ac:dyDescent="0.3">
      <c r="A309" s="73" t="s">
        <v>589</v>
      </c>
      <c r="B309" s="25" t="str">
        <f>INDEX(Input!$B$1:$B$395,MATCH('per Dwelling'!$A309,Input!$A$1:$A$395,0))</f>
        <v>E3436</v>
      </c>
      <c r="C309" s="73" t="str">
        <f>IFERROR(INDEX(Input!$C$1:$C$395,MATCH('per Dwelling'!$A309,Input!$A$1:$A$395,0)),"")</f>
        <v>E07000197</v>
      </c>
      <c r="D309" s="64">
        <f>IFERROR(INDEX(Input!$Z$1:$Z$395,MATCH('per Dwelling'!$A309,Input!$A$1:$A$395,0)),"")</f>
        <v>1</v>
      </c>
      <c r="E309" s="74"/>
      <c r="F309" s="74">
        <f>IFERROR(INDEX(Input!$Y:$Y,MATCH('per Dwelling'!$A309,Input!$A$1:$A$395,0)),"")</f>
        <v>0</v>
      </c>
      <c r="G309" s="100"/>
      <c r="H309" s="73" t="str">
        <f>INDEX(Input!$D$1:$D$395,MATCH('per Dwelling'!$A309,Input!$A$1:$A$395,0))</f>
        <v>Stafford</v>
      </c>
      <c r="I309" s="85">
        <f>IF($D309=2,"NA",INDEX(Input!$A$1:$Z$395,MATCH('per Dwelling'!$A309,Input!$A$1:$A$395,0),MATCH('per Dwelling'!I$2,Input!$A$1:$Z$1,0)))</f>
        <v>13.582646554102483</v>
      </c>
      <c r="J309" s="86">
        <f>IF($D309=0,"NA",INDEX(Input!$A$1:$Z$395,MATCH('per Dwelling'!$A309,Input!$A$1:$A$395,0),MATCH('per Dwelling'!$J$2,Input!$A$1:$Z$1,0)))</f>
        <v>14.01038193942434</v>
      </c>
      <c r="K309" s="85">
        <f>IF($D309=2,"NA",INDEX(Input!$A$1:$Z$395,MATCH('per Dwelling'!$A309,Input!$A$1:$A$395,0),MATCH('per Dwelling'!K$2,Input!$A$1:$Z$1,0)))</f>
        <v>61103</v>
      </c>
      <c r="L309" s="86">
        <f>IF($D309=0,"NA",INDEX(Input!$A$1:$Z$395,MATCH('per Dwelling'!$A309,Input!$A$1:$A$395,0),MATCH('per Dwelling'!L$2,Input!$A$1:$Z$1,0)))</f>
        <v>61103</v>
      </c>
      <c r="M309" s="85">
        <f>IF($D309=2,"NA",INDEX(Input!$A$1:$Z$395,MATCH('per Dwelling'!$A309,Input!$A$1:$A$395,0),MATCH('per Dwelling'!M$2,Input!$A$1:$Z$1,0)))</f>
        <v>222.29099314440344</v>
      </c>
      <c r="N309" s="88">
        <f>IF($D309=0,"NA",INDEX(Input!$A$1:$Z$395,MATCH('per Dwelling'!$A309,Input!$A$1:$A$395,0),MATCH('per Dwelling'!$N$2,Input!$A$1:$Z$1,0)))</f>
        <v>229.29122857182691</v>
      </c>
      <c r="O309" s="5"/>
      <c r="P309" s="5"/>
      <c r="Q309" s="5"/>
      <c r="R309" s="5"/>
    </row>
    <row r="310" spans="1:18" ht="16.2" x14ac:dyDescent="0.3">
      <c r="A310" s="73" t="s">
        <v>591</v>
      </c>
      <c r="B310" s="25" t="str">
        <f>INDEX(Input!$B$1:$B$395,MATCH('per Dwelling'!$A310,Input!$A$1:$A$395,0))</f>
        <v>E3421</v>
      </c>
      <c r="C310" s="73" t="str">
        <f>IFERROR(INDEX(Input!$C$1:$C$395,MATCH('per Dwelling'!$A310,Input!$A$1:$A$395,0)),"")</f>
        <v>E10000028</v>
      </c>
      <c r="D310" s="64">
        <f>IFERROR(INDEX(Input!$Z$1:$Z$395,MATCH('per Dwelling'!$A310,Input!$A$1:$A$395,0)),"")</f>
        <v>1</v>
      </c>
      <c r="E310" s="74"/>
      <c r="F310" s="74">
        <f>IFERROR(INDEX(Input!$Y:$Y,MATCH('per Dwelling'!$A310,Input!$A$1:$A$395,0)),"")</f>
        <v>0</v>
      </c>
      <c r="G310" s="100"/>
      <c r="H310" s="73" t="str">
        <f>INDEX(Input!$D$1:$D$395,MATCH('per Dwelling'!$A310,Input!$A$1:$A$395,0))</f>
        <v>Staffordshire</v>
      </c>
      <c r="I310" s="85">
        <f>IF($D310=2,"NA",INDEX(Input!$A$1:$Z$395,MATCH('per Dwelling'!$A310,Input!$A$1:$A$395,0),MATCH('per Dwelling'!I$2,Input!$A$1:$Z$1,0)))</f>
        <v>504.8913205587952</v>
      </c>
      <c r="J310" s="86">
        <f>IF($D310=0,"NA",INDEX(Input!$A$1:$Z$395,MATCH('per Dwelling'!$A310,Input!$A$1:$A$395,0),MATCH('per Dwelling'!$J$2,Input!$A$1:$Z$1,0)))</f>
        <v>541.7077752314591</v>
      </c>
      <c r="K310" s="85">
        <f>IF($D310=2,"NA",INDEX(Input!$A$1:$Z$395,MATCH('per Dwelling'!$A310,Input!$A$1:$A$395,0),MATCH('per Dwelling'!K$2,Input!$A$1:$Z$1,0)))</f>
        <v>384170</v>
      </c>
      <c r="L310" s="86">
        <f>IF($D310=0,"NA",INDEX(Input!$A$1:$Z$395,MATCH('per Dwelling'!$A310,Input!$A$1:$A$395,0),MATCH('per Dwelling'!L$2,Input!$A$1:$Z$1,0)))</f>
        <v>384170</v>
      </c>
      <c r="M310" s="85">
        <f>IF($D310=2,"NA",INDEX(Input!$A$1:$Z$395,MATCH('per Dwelling'!$A310,Input!$A$1:$A$395,0),MATCH('per Dwelling'!M$2,Input!$A$1:$Z$1,0)))</f>
        <v>1314.239322588425</v>
      </c>
      <c r="N310" s="88">
        <f>IF($D310=0,"NA",INDEX(Input!$A$1:$Z$395,MATCH('per Dwelling'!$A310,Input!$A$1:$A$395,0),MATCH('per Dwelling'!$N$2,Input!$A$1:$Z$1,0)))</f>
        <v>1410.0730802286987</v>
      </c>
      <c r="O310" s="5"/>
      <c r="P310" s="5"/>
      <c r="Q310" s="5"/>
      <c r="R310" s="5"/>
    </row>
    <row r="311" spans="1:18" ht="16.2" x14ac:dyDescent="0.3">
      <c r="A311" s="73" t="s">
        <v>772</v>
      </c>
      <c r="B311" s="25" t="str">
        <f>INDEX(Input!$B$1:$B$395,MATCH('per Dwelling'!$A311,Input!$A$1:$A$395,0))</f>
        <v>E6134</v>
      </c>
      <c r="C311" s="73" t="str">
        <f>IFERROR(INDEX(Input!$C$1:$C$395,MATCH('per Dwelling'!$A311,Input!$A$1:$A$395,0)),"")</f>
        <v>E31000033</v>
      </c>
      <c r="D311" s="64">
        <f>IFERROR(INDEX(Input!$Z$1:$Z$395,MATCH('per Dwelling'!$A311,Input!$A$1:$A$395,0)),"")</f>
        <v>4</v>
      </c>
      <c r="E311" s="74"/>
      <c r="F311" s="74">
        <f>IFERROR(INDEX(Input!$Y:$Y,MATCH('per Dwelling'!$A311,Input!$A$1:$A$395,0)),"")</f>
        <v>0</v>
      </c>
      <c r="G311" s="100"/>
      <c r="H311" s="73" t="str">
        <f>INDEX(Input!$D$1:$D$395,MATCH('per Dwelling'!$A311,Input!$A$1:$A$395,0))</f>
        <v>Staffordshire Police, Fire and Crime Commissioner</v>
      </c>
      <c r="I311" s="85">
        <f>IF($D311=2,"NA",INDEX(Input!$A$1:$Z$395,MATCH('per Dwelling'!$A311,Input!$A$1:$A$395,0),MATCH('per Dwelling'!I$2,Input!$A$1:$Z$1,0)))</f>
        <v>40.694029783798754</v>
      </c>
      <c r="J311" s="86">
        <f>IF($D311=0,"NA",INDEX(Input!$A$1:$Z$395,MATCH('per Dwelling'!$A311,Input!$A$1:$A$395,0),MATCH('per Dwelling'!$J$2,Input!$A$1:$Z$1,0)))</f>
        <v>41.959392047536788</v>
      </c>
      <c r="K311" s="85">
        <f>IF($D311=2,"NA",INDEX(Input!$A$1:$Z$395,MATCH('per Dwelling'!$A311,Input!$A$1:$A$395,0),MATCH('per Dwelling'!K$2,Input!$A$1:$Z$1,0)))</f>
        <v>501325</v>
      </c>
      <c r="L311" s="86">
        <f>IF($D311=0,"NA",INDEX(Input!$A$1:$Z$395,MATCH('per Dwelling'!$A311,Input!$A$1:$A$395,0),MATCH('per Dwelling'!L$2,Input!$A$1:$Z$1,0)))</f>
        <v>501325</v>
      </c>
      <c r="M311" s="85">
        <f>IF($D311=2,"NA",INDEX(Input!$A$1:$Z$395,MATCH('per Dwelling'!$A311,Input!$A$1:$A$395,0),MATCH('per Dwelling'!M$2,Input!$A$1:$Z$1,0)))</f>
        <v>81.172951246793502</v>
      </c>
      <c r="N311" s="88">
        <f>IF($D311=0,"NA",INDEX(Input!$A$1:$Z$395,MATCH('per Dwelling'!$A311,Input!$A$1:$A$395,0),MATCH('per Dwelling'!$N$2,Input!$A$1:$Z$1,0)))</f>
        <v>83.696987079313402</v>
      </c>
      <c r="O311" s="5"/>
      <c r="P311" s="5"/>
      <c r="Q311" s="5"/>
      <c r="R311" s="5"/>
    </row>
    <row r="312" spans="1:18" ht="16.2" x14ac:dyDescent="0.3">
      <c r="A312" s="73" t="s">
        <v>595</v>
      </c>
      <c r="B312" s="25" t="str">
        <f>INDEX(Input!$B$1:$B$395,MATCH('per Dwelling'!$A312,Input!$A$1:$A$395,0))</f>
        <v>E3437</v>
      </c>
      <c r="C312" s="73" t="str">
        <f>IFERROR(INDEX(Input!$C$1:$C$395,MATCH('per Dwelling'!$A312,Input!$A$1:$A$395,0)),"")</f>
        <v>E07000198</v>
      </c>
      <c r="D312" s="64">
        <f>IFERROR(INDEX(Input!$Z$1:$Z$395,MATCH('per Dwelling'!$A312,Input!$A$1:$A$395,0)),"")</f>
        <v>1</v>
      </c>
      <c r="E312" s="74"/>
      <c r="F312" s="74">
        <f>IFERROR(INDEX(Input!$Y:$Y,MATCH('per Dwelling'!$A312,Input!$A$1:$A$395,0)),"")</f>
        <v>0</v>
      </c>
      <c r="G312" s="100"/>
      <c r="H312" s="73" t="str">
        <f>INDEX(Input!$D$1:$D$395,MATCH('per Dwelling'!$A312,Input!$A$1:$A$395,0))</f>
        <v>Staffordshire Moorlands</v>
      </c>
      <c r="I312" s="85">
        <f>IF($D312=2,"NA",INDEX(Input!$A$1:$Z$395,MATCH('per Dwelling'!$A312,Input!$A$1:$A$395,0),MATCH('per Dwelling'!I$2,Input!$A$1:$Z$1,0)))</f>
        <v>8.5522576342013483</v>
      </c>
      <c r="J312" s="86">
        <f>IF($D312=0,"NA",INDEX(Input!$A$1:$Z$395,MATCH('per Dwelling'!$A312,Input!$A$1:$A$395,0),MATCH('per Dwelling'!$J$2,Input!$A$1:$Z$1,0)))</f>
        <v>8.5759012800208421</v>
      </c>
      <c r="K312" s="85">
        <f>IF($D312=2,"NA",INDEX(Input!$A$1:$Z$395,MATCH('per Dwelling'!$A312,Input!$A$1:$A$395,0),MATCH('per Dwelling'!K$2,Input!$A$1:$Z$1,0)))</f>
        <v>44170</v>
      </c>
      <c r="L312" s="86">
        <f>IF($D312=0,"NA",INDEX(Input!$A$1:$Z$395,MATCH('per Dwelling'!$A312,Input!$A$1:$A$395,0),MATCH('per Dwelling'!L$2,Input!$A$1:$Z$1,0)))</f>
        <v>44170</v>
      </c>
      <c r="M312" s="85">
        <f>IF($D312=2,"NA",INDEX(Input!$A$1:$Z$395,MATCH('per Dwelling'!$A312,Input!$A$1:$A$395,0),MATCH('per Dwelling'!M$2,Input!$A$1:$Z$1,0)))</f>
        <v>193.62140896991957</v>
      </c>
      <c r="N312" s="88">
        <f>IF($D312=0,"NA",INDEX(Input!$A$1:$Z$395,MATCH('per Dwelling'!$A312,Input!$A$1:$A$395,0),MATCH('per Dwelling'!$N$2,Input!$A$1:$Z$1,0)))</f>
        <v>194.15669640074356</v>
      </c>
      <c r="O312" s="5"/>
      <c r="P312" s="5"/>
      <c r="Q312" s="5"/>
      <c r="R312" s="5"/>
    </row>
    <row r="313" spans="1:18" ht="16.2" x14ac:dyDescent="0.3">
      <c r="A313" s="73" t="s">
        <v>597</v>
      </c>
      <c r="B313" s="25" t="str">
        <f>INDEX(Input!$B$1:$B$395,MATCH('per Dwelling'!$A313,Input!$A$1:$A$395,0))</f>
        <v>E1937</v>
      </c>
      <c r="C313" s="73" t="str">
        <f>IFERROR(INDEX(Input!$C$1:$C$395,MATCH('per Dwelling'!$A313,Input!$A$1:$A$395,0)),"")</f>
        <v>E07000243</v>
      </c>
      <c r="D313" s="64">
        <f>IFERROR(INDEX(Input!$Z$1:$Z$395,MATCH('per Dwelling'!$A313,Input!$A$1:$A$395,0)),"")</f>
        <v>1</v>
      </c>
      <c r="E313" s="74"/>
      <c r="F313" s="74">
        <f>IFERROR(INDEX(Input!$Y:$Y,MATCH('per Dwelling'!$A313,Input!$A$1:$A$395,0)),"")</f>
        <v>0</v>
      </c>
      <c r="G313" s="100"/>
      <c r="H313" s="73" t="str">
        <f>INDEX(Input!$D$1:$D$395,MATCH('per Dwelling'!$A313,Input!$A$1:$A$395,0))</f>
        <v>Stevenage</v>
      </c>
      <c r="I313" s="85">
        <f>IF($D313=2,"NA",INDEX(Input!$A$1:$Z$395,MATCH('per Dwelling'!$A313,Input!$A$1:$A$395,0),MATCH('per Dwelling'!I$2,Input!$A$1:$Z$1,0)))</f>
        <v>9.2331649803807387</v>
      </c>
      <c r="J313" s="86">
        <f>IF($D313=0,"NA",INDEX(Input!$A$1:$Z$395,MATCH('per Dwelling'!$A313,Input!$A$1:$A$395,0),MATCH('per Dwelling'!$J$2,Input!$A$1:$Z$1,0)))</f>
        <v>9.4717118124239619</v>
      </c>
      <c r="K313" s="85">
        <f>IF($D313=2,"NA",INDEX(Input!$A$1:$Z$395,MATCH('per Dwelling'!$A313,Input!$A$1:$A$395,0),MATCH('per Dwelling'!K$2,Input!$A$1:$Z$1,0)))</f>
        <v>37627</v>
      </c>
      <c r="L313" s="86">
        <f>IF($D313=0,"NA",INDEX(Input!$A$1:$Z$395,MATCH('per Dwelling'!$A313,Input!$A$1:$A$395,0),MATCH('per Dwelling'!L$2,Input!$A$1:$Z$1,0)))</f>
        <v>37627</v>
      </c>
      <c r="M313" s="85">
        <f>IF($D313=2,"NA",INDEX(Input!$A$1:$Z$395,MATCH('per Dwelling'!$A313,Input!$A$1:$A$395,0),MATCH('per Dwelling'!M$2,Input!$A$1:$Z$1,0)))</f>
        <v>245.3866898870688</v>
      </c>
      <c r="N313" s="88">
        <f>IF($D313=0,"NA",INDEX(Input!$A$1:$Z$395,MATCH('per Dwelling'!$A313,Input!$A$1:$A$395,0),MATCH('per Dwelling'!$N$2,Input!$A$1:$Z$1,0)))</f>
        <v>251.7264680262567</v>
      </c>
      <c r="O313" s="5"/>
      <c r="P313" s="5"/>
      <c r="Q313" s="5"/>
      <c r="R313" s="5"/>
    </row>
    <row r="314" spans="1:18" ht="16.2" x14ac:dyDescent="0.3">
      <c r="A314" s="73" t="s">
        <v>599</v>
      </c>
      <c r="B314" s="25" t="str">
        <f>INDEX(Input!$B$1:$B$395,MATCH('per Dwelling'!$A314,Input!$A$1:$A$395,0))</f>
        <v>E4207</v>
      </c>
      <c r="C314" s="73" t="str">
        <f>IFERROR(INDEX(Input!$C$1:$C$395,MATCH('per Dwelling'!$A314,Input!$A$1:$A$395,0)),"")</f>
        <v>E08000007</v>
      </c>
      <c r="D314" s="64">
        <f>IFERROR(INDEX(Input!$Z$1:$Z$395,MATCH('per Dwelling'!$A314,Input!$A$1:$A$395,0)),"")</f>
        <v>1</v>
      </c>
      <c r="E314" s="74"/>
      <c r="F314" s="74">
        <f>IFERROR(INDEX(Input!$Y:$Y,MATCH('per Dwelling'!$A314,Input!$A$1:$A$395,0)),"")</f>
        <v>1</v>
      </c>
      <c r="G314" s="100"/>
      <c r="H314" s="73" t="str">
        <f>INDEX(Input!$D$1:$D$395,MATCH('per Dwelling'!$A314,Input!$A$1:$A$395,0))</f>
        <v>Stockport</v>
      </c>
      <c r="I314" s="85">
        <f>IF($D314=2,"NA",INDEX(Input!$A$1:$Z$395,MATCH('per Dwelling'!$A314,Input!$A$1:$A$395,0),MATCH('per Dwelling'!I$2,Input!$A$1:$Z$1,0)))</f>
        <v>221.40683233801531</v>
      </c>
      <c r="J314" s="86">
        <f>IF($D314=0,"NA",INDEX(Input!$A$1:$Z$395,MATCH('per Dwelling'!$A314,Input!$A$1:$A$395,0),MATCH('per Dwelling'!$J$2,Input!$A$1:$Z$1,0)))</f>
        <v>235.75931063309895</v>
      </c>
      <c r="K314" s="85">
        <f>IF($D314=2,"NA",INDEX(Input!$A$1:$Z$395,MATCH('per Dwelling'!$A314,Input!$A$1:$A$395,0),MATCH('per Dwelling'!K$2,Input!$A$1:$Z$1,0)))</f>
        <v>130288</v>
      </c>
      <c r="L314" s="86">
        <f>IF($D314=0,"NA",INDEX(Input!$A$1:$Z$395,MATCH('per Dwelling'!$A314,Input!$A$1:$A$395,0),MATCH('per Dwelling'!L$2,Input!$A$1:$Z$1,0)))</f>
        <v>130288</v>
      </c>
      <c r="M314" s="85">
        <f>IF($D314=2,"NA",INDEX(Input!$A$1:$Z$395,MATCH('per Dwelling'!$A314,Input!$A$1:$A$395,0),MATCH('per Dwelling'!M$2,Input!$A$1:$Z$1,0)))</f>
        <v>1699.3647330376959</v>
      </c>
      <c r="N314" s="88">
        <f>IF($D314=0,"NA",INDEX(Input!$A$1:$Z$395,MATCH('per Dwelling'!$A314,Input!$A$1:$A$395,0),MATCH('per Dwelling'!$N$2,Input!$A$1:$Z$1,0)))</f>
        <v>1809.524366273939</v>
      </c>
      <c r="O314" s="5"/>
      <c r="P314" s="5"/>
      <c r="Q314" s="5"/>
      <c r="R314" s="5"/>
    </row>
    <row r="315" spans="1:18" ht="16.2" x14ac:dyDescent="0.3">
      <c r="A315" s="73" t="s">
        <v>601</v>
      </c>
      <c r="B315" s="25" t="str">
        <f>INDEX(Input!$B$1:$B$395,MATCH('per Dwelling'!$A315,Input!$A$1:$A$395,0))</f>
        <v>E0704</v>
      </c>
      <c r="C315" s="73" t="str">
        <f>IFERROR(INDEX(Input!$C$1:$C$395,MATCH('per Dwelling'!$A315,Input!$A$1:$A$395,0)),"")</f>
        <v>E06000004</v>
      </c>
      <c r="D315" s="64">
        <f>IFERROR(INDEX(Input!$Z$1:$Z$395,MATCH('per Dwelling'!$A315,Input!$A$1:$A$395,0)),"")</f>
        <v>1</v>
      </c>
      <c r="E315" s="74"/>
      <c r="F315" s="74">
        <f>IFERROR(INDEX(Input!$Y:$Y,MATCH('per Dwelling'!$A315,Input!$A$1:$A$395,0)),"")</f>
        <v>0</v>
      </c>
      <c r="G315" s="100"/>
      <c r="H315" s="73" t="str">
        <f>INDEX(Input!$D$1:$D$395,MATCH('per Dwelling'!$A315,Input!$A$1:$A$395,0))</f>
        <v>Stockton-on-Tees</v>
      </c>
      <c r="I315" s="85">
        <f>IF($D315=2,"NA",INDEX(Input!$A$1:$Z$395,MATCH('per Dwelling'!$A315,Input!$A$1:$A$395,0),MATCH('per Dwelling'!I$2,Input!$A$1:$Z$1,0)))</f>
        <v>145.85093597609392</v>
      </c>
      <c r="J315" s="86">
        <f>IF($D315=0,"NA",INDEX(Input!$A$1:$Z$395,MATCH('per Dwelling'!$A315,Input!$A$1:$A$395,0),MATCH('per Dwelling'!$J$2,Input!$A$1:$Z$1,0)))</f>
        <v>155.48883237093781</v>
      </c>
      <c r="K315" s="85">
        <f>IF($D315=2,"NA",INDEX(Input!$A$1:$Z$395,MATCH('per Dwelling'!$A315,Input!$A$1:$A$395,0),MATCH('per Dwelling'!K$2,Input!$A$1:$Z$1,0)))</f>
        <v>87722</v>
      </c>
      <c r="L315" s="86">
        <f>IF($D315=0,"NA",INDEX(Input!$A$1:$Z$395,MATCH('per Dwelling'!$A315,Input!$A$1:$A$395,0),MATCH('per Dwelling'!L$2,Input!$A$1:$Z$1,0)))</f>
        <v>87722</v>
      </c>
      <c r="M315" s="85">
        <f>IF($D315=2,"NA",INDEX(Input!$A$1:$Z$395,MATCH('per Dwelling'!$A315,Input!$A$1:$A$395,0),MATCH('per Dwelling'!M$2,Input!$A$1:$Z$1,0)))</f>
        <v>1662.6494605240866</v>
      </c>
      <c r="N315" s="88">
        <f>IF($D315=0,"NA",INDEX(Input!$A$1:$Z$395,MATCH('per Dwelling'!$A315,Input!$A$1:$A$395,0),MATCH('per Dwelling'!$N$2,Input!$A$1:$Z$1,0)))</f>
        <v>1772.5180954713508</v>
      </c>
      <c r="O315" s="5"/>
      <c r="P315" s="5"/>
      <c r="Q315" s="5"/>
      <c r="R315" s="5"/>
    </row>
    <row r="316" spans="1:18" ht="16.2" x14ac:dyDescent="0.3">
      <c r="A316" s="73" t="s">
        <v>603</v>
      </c>
      <c r="B316" s="25" t="str">
        <f>INDEX(Input!$B$1:$B$395,MATCH('per Dwelling'!$A316,Input!$A$1:$A$395,0))</f>
        <v>E3401</v>
      </c>
      <c r="C316" s="73" t="str">
        <f>IFERROR(INDEX(Input!$C$1:$C$395,MATCH('per Dwelling'!$A316,Input!$A$1:$A$395,0)),"")</f>
        <v>E06000021</v>
      </c>
      <c r="D316" s="64">
        <f>IFERROR(INDEX(Input!$Z$1:$Z$395,MATCH('per Dwelling'!$A316,Input!$A$1:$A$395,0)),"")</f>
        <v>1</v>
      </c>
      <c r="E316" s="74"/>
      <c r="F316" s="74">
        <f>IFERROR(INDEX(Input!$Y:$Y,MATCH('per Dwelling'!$A316,Input!$A$1:$A$395,0)),"")</f>
        <v>0</v>
      </c>
      <c r="G316" s="100"/>
      <c r="H316" s="73" t="str">
        <f>INDEX(Input!$D$1:$D$395,MATCH('per Dwelling'!$A316,Input!$A$1:$A$395,0))</f>
        <v>Stoke-on-Trent</v>
      </c>
      <c r="I316" s="85">
        <f>IF($D316=2,"NA",INDEX(Input!$A$1:$Z$395,MATCH('per Dwelling'!$A316,Input!$A$1:$A$395,0),MATCH('per Dwelling'!I$2,Input!$A$1:$Z$1,0)))</f>
        <v>200.10257241534288</v>
      </c>
      <c r="J316" s="86">
        <f>IF($D316=0,"NA",INDEX(Input!$A$1:$Z$395,MATCH('per Dwelling'!$A316,Input!$A$1:$A$395,0),MATCH('per Dwelling'!$J$2,Input!$A$1:$Z$1,0)))</f>
        <v>214.83821286870651</v>
      </c>
      <c r="K316" s="85">
        <f>IF($D316=2,"NA",INDEX(Input!$A$1:$Z$395,MATCH('per Dwelling'!$A316,Input!$A$1:$A$395,0),MATCH('per Dwelling'!K$2,Input!$A$1:$Z$1,0)))</f>
        <v>117155</v>
      </c>
      <c r="L316" s="86">
        <f>IF($D316=0,"NA",INDEX(Input!$A$1:$Z$395,MATCH('per Dwelling'!$A316,Input!$A$1:$A$395,0),MATCH('per Dwelling'!L$2,Input!$A$1:$Z$1,0)))</f>
        <v>117155</v>
      </c>
      <c r="M316" s="85">
        <f>IF($D316=2,"NA",INDEX(Input!$A$1:$Z$395,MATCH('per Dwelling'!$A316,Input!$A$1:$A$395,0),MATCH('per Dwelling'!M$2,Input!$A$1:$Z$1,0)))</f>
        <v>1708.0156409486822</v>
      </c>
      <c r="N316" s="88">
        <f>IF($D316=0,"NA",INDEX(Input!$A$1:$Z$395,MATCH('per Dwelling'!$A316,Input!$A$1:$A$395,0),MATCH('per Dwelling'!$N$2,Input!$A$1:$Z$1,0)))</f>
        <v>1833.7946555307626</v>
      </c>
      <c r="O316" s="5"/>
      <c r="P316" s="5"/>
      <c r="Q316" s="5"/>
      <c r="R316" s="5"/>
    </row>
    <row r="317" spans="1:18" ht="16.2" x14ac:dyDescent="0.3">
      <c r="A317" s="73" t="s">
        <v>605</v>
      </c>
      <c r="B317" s="25" t="str">
        <f>INDEX(Input!$B$1:$B$395,MATCH('per Dwelling'!$A317,Input!$A$1:$A$395,0))</f>
        <v>E3734</v>
      </c>
      <c r="C317" s="73" t="str">
        <f>IFERROR(INDEX(Input!$C$1:$C$395,MATCH('per Dwelling'!$A317,Input!$A$1:$A$395,0)),"")</f>
        <v>E07000221</v>
      </c>
      <c r="D317" s="64">
        <f>IFERROR(INDEX(Input!$Z$1:$Z$395,MATCH('per Dwelling'!$A317,Input!$A$1:$A$395,0)),"")</f>
        <v>1</v>
      </c>
      <c r="E317" s="74"/>
      <c r="F317" s="74">
        <f>IFERROR(INDEX(Input!$Y:$Y,MATCH('per Dwelling'!$A317,Input!$A$1:$A$395,0)),"")</f>
        <v>0</v>
      </c>
      <c r="G317" s="100"/>
      <c r="H317" s="73" t="str">
        <f>INDEX(Input!$D$1:$D$395,MATCH('per Dwelling'!$A317,Input!$A$1:$A$395,0))</f>
        <v>Stratford-on-Avon</v>
      </c>
      <c r="I317" s="85">
        <f>IF($D317=2,"NA",INDEX(Input!$A$1:$Z$395,MATCH('per Dwelling'!$A317,Input!$A$1:$A$395,0),MATCH('per Dwelling'!I$2,Input!$A$1:$Z$1,0)))</f>
        <v>15.05545962508817</v>
      </c>
      <c r="J317" s="86">
        <f>IF($D317=0,"NA",INDEX(Input!$A$1:$Z$395,MATCH('per Dwelling'!$A317,Input!$A$1:$A$395,0),MATCH('per Dwelling'!$J$2,Input!$A$1:$Z$1,0)))</f>
        <v>16.49219635719491</v>
      </c>
      <c r="K317" s="85">
        <f>IF($D317=2,"NA",INDEX(Input!$A$1:$Z$395,MATCH('per Dwelling'!$A317,Input!$A$1:$A$395,0),MATCH('per Dwelling'!K$2,Input!$A$1:$Z$1,0)))</f>
        <v>60353</v>
      </c>
      <c r="L317" s="86">
        <f>IF($D317=0,"NA",INDEX(Input!$A$1:$Z$395,MATCH('per Dwelling'!$A317,Input!$A$1:$A$395,0),MATCH('per Dwelling'!L$2,Input!$A$1:$Z$1,0)))</f>
        <v>60353</v>
      </c>
      <c r="M317" s="85">
        <f>IF($D317=2,"NA",INDEX(Input!$A$1:$Z$395,MATCH('per Dwelling'!$A317,Input!$A$1:$A$395,0),MATCH('per Dwelling'!M$2,Input!$A$1:$Z$1,0)))</f>
        <v>249.45669022398505</v>
      </c>
      <c r="N317" s="88">
        <f>IF($D317=0,"NA",INDEX(Input!$A$1:$Z$395,MATCH('per Dwelling'!$A317,Input!$A$1:$A$395,0),MATCH('per Dwelling'!$N$2,Input!$A$1:$Z$1,0)))</f>
        <v>273.26224640357418</v>
      </c>
      <c r="O317" s="5"/>
      <c r="P317" s="5"/>
      <c r="Q317" s="5"/>
      <c r="R317" s="5"/>
    </row>
    <row r="318" spans="1:18" ht="16.2" x14ac:dyDescent="0.3">
      <c r="A318" s="73" t="s">
        <v>607</v>
      </c>
      <c r="B318" s="25" t="str">
        <f>INDEX(Input!$B$1:$B$395,MATCH('per Dwelling'!$A318,Input!$A$1:$A$395,0))</f>
        <v>E1635</v>
      </c>
      <c r="C318" s="73" t="str">
        <f>IFERROR(INDEX(Input!$C$1:$C$395,MATCH('per Dwelling'!$A318,Input!$A$1:$A$395,0)),"")</f>
        <v>E07000082</v>
      </c>
      <c r="D318" s="64">
        <f>IFERROR(INDEX(Input!$Z$1:$Z$395,MATCH('per Dwelling'!$A318,Input!$A$1:$A$395,0)),"")</f>
        <v>1</v>
      </c>
      <c r="E318" s="74"/>
      <c r="F318" s="74">
        <f>IFERROR(INDEX(Input!$Y:$Y,MATCH('per Dwelling'!$A318,Input!$A$1:$A$395,0)),"")</f>
        <v>0</v>
      </c>
      <c r="G318" s="100"/>
      <c r="H318" s="73" t="str">
        <f>INDEX(Input!$D$1:$D$395,MATCH('per Dwelling'!$A318,Input!$A$1:$A$395,0))</f>
        <v>Stroud</v>
      </c>
      <c r="I318" s="85">
        <f>IF($D318=2,"NA",INDEX(Input!$A$1:$Z$395,MATCH('per Dwelling'!$A318,Input!$A$1:$A$395,0),MATCH('per Dwelling'!I$2,Input!$A$1:$Z$1,0)))</f>
        <v>13.424972987421603</v>
      </c>
      <c r="J318" s="86">
        <f>IF($D318=0,"NA",INDEX(Input!$A$1:$Z$395,MATCH('per Dwelling'!$A318,Input!$A$1:$A$395,0),MATCH('per Dwelling'!$J$2,Input!$A$1:$Z$1,0)))</f>
        <v>13.468685313232585</v>
      </c>
      <c r="K318" s="85">
        <f>IF($D318=2,"NA",INDEX(Input!$A$1:$Z$395,MATCH('per Dwelling'!$A318,Input!$A$1:$A$395,0),MATCH('per Dwelling'!K$2,Input!$A$1:$Z$1,0)))</f>
        <v>53756</v>
      </c>
      <c r="L318" s="86">
        <f>IF($D318=0,"NA",INDEX(Input!$A$1:$Z$395,MATCH('per Dwelling'!$A318,Input!$A$1:$A$395,0),MATCH('per Dwelling'!L$2,Input!$A$1:$Z$1,0)))</f>
        <v>53756</v>
      </c>
      <c r="M318" s="85">
        <f>IF($D318=2,"NA",INDEX(Input!$A$1:$Z$395,MATCH('per Dwelling'!$A318,Input!$A$1:$A$395,0),MATCH('per Dwelling'!M$2,Input!$A$1:$Z$1,0)))</f>
        <v>249.73906145214679</v>
      </c>
      <c r="N318" s="88">
        <f>IF($D318=0,"NA",INDEX(Input!$A$1:$Z$395,MATCH('per Dwelling'!$A318,Input!$A$1:$A$395,0),MATCH('per Dwelling'!$N$2,Input!$A$1:$Z$1,0)))</f>
        <v>250.55222325382442</v>
      </c>
      <c r="O318" s="5"/>
      <c r="P318" s="5"/>
      <c r="Q318" s="5"/>
      <c r="R318" s="5"/>
    </row>
    <row r="319" spans="1:18" ht="16.2" x14ac:dyDescent="0.3">
      <c r="A319" s="73" t="s">
        <v>609</v>
      </c>
      <c r="B319" s="25" t="str">
        <f>INDEX(Input!$B$1:$B$395,MATCH('per Dwelling'!$A319,Input!$A$1:$A$395,0))</f>
        <v>E3520</v>
      </c>
      <c r="C319" s="73" t="str">
        <f>IFERROR(INDEX(Input!$C$1:$C$395,MATCH('per Dwelling'!$A319,Input!$A$1:$A$395,0)),"")</f>
        <v>E10000029</v>
      </c>
      <c r="D319" s="64">
        <f>IFERROR(INDEX(Input!$Z$1:$Z$395,MATCH('per Dwelling'!$A319,Input!$A$1:$A$395,0)),"")</f>
        <v>1</v>
      </c>
      <c r="E319" s="74"/>
      <c r="F319" s="74">
        <f>IFERROR(INDEX(Input!$Y:$Y,MATCH('per Dwelling'!$A319,Input!$A$1:$A$395,0)),"")</f>
        <v>0</v>
      </c>
      <c r="G319" s="100"/>
      <c r="H319" s="73" t="str">
        <f>INDEX(Input!$D$1:$D$395,MATCH('per Dwelling'!$A319,Input!$A$1:$A$395,0))</f>
        <v>Suffolk</v>
      </c>
      <c r="I319" s="85">
        <f>IF($D319=2,"NA",INDEX(Input!$A$1:$Z$395,MATCH('per Dwelling'!$A319,Input!$A$1:$A$395,0),MATCH('per Dwelling'!I$2,Input!$A$1:$Z$1,0)))</f>
        <v>481.79295160060718</v>
      </c>
      <c r="J319" s="86">
        <f>IF($D319=0,"NA",INDEX(Input!$A$1:$Z$395,MATCH('per Dwelling'!$A319,Input!$A$1:$A$395,0),MATCH('per Dwelling'!$J$2,Input!$A$1:$Z$1,0)))</f>
        <v>515.97596172264377</v>
      </c>
      <c r="K319" s="85">
        <f>IF($D319=2,"NA",INDEX(Input!$A$1:$Z$395,MATCH('per Dwelling'!$A319,Input!$A$1:$A$395,0),MATCH('per Dwelling'!K$2,Input!$A$1:$Z$1,0)))</f>
        <v>345312</v>
      </c>
      <c r="L319" s="86">
        <f>IF($D319=0,"NA",INDEX(Input!$A$1:$Z$395,MATCH('per Dwelling'!$A319,Input!$A$1:$A$395,0),MATCH('per Dwelling'!L$2,Input!$A$1:$Z$1,0)))</f>
        <v>345312</v>
      </c>
      <c r="M319" s="85">
        <f>IF($D319=2,"NA",INDEX(Input!$A$1:$Z$395,MATCH('per Dwelling'!$A319,Input!$A$1:$A$395,0),MATCH('per Dwelling'!M$2,Input!$A$1:$Z$1,0)))</f>
        <v>1395.2395271540147</v>
      </c>
      <c r="N319" s="88">
        <f>IF($D319=0,"NA",INDEX(Input!$A$1:$Z$395,MATCH('per Dwelling'!$A319,Input!$A$1:$A$395,0),MATCH('per Dwelling'!$N$2,Input!$A$1:$Z$1,0)))</f>
        <v>1494.2311930157184</v>
      </c>
      <c r="O319" s="5"/>
      <c r="P319" s="5"/>
      <c r="Q319" s="5"/>
      <c r="R319" s="5"/>
    </row>
    <row r="320" spans="1:18" ht="16.2" x14ac:dyDescent="0.3">
      <c r="A320" s="73" t="s">
        <v>613</v>
      </c>
      <c r="B320" s="25" t="str">
        <f>INDEX(Input!$B$1:$B$395,MATCH('per Dwelling'!$A320,Input!$A$1:$A$395,0))</f>
        <v>E4505</v>
      </c>
      <c r="C320" s="73" t="str">
        <f>IFERROR(INDEX(Input!$C$1:$C$395,MATCH('per Dwelling'!$A320,Input!$A$1:$A$395,0)),"")</f>
        <v>E08000024</v>
      </c>
      <c r="D320" s="64">
        <f>IFERROR(INDEX(Input!$Z$1:$Z$395,MATCH('per Dwelling'!$A320,Input!$A$1:$A$395,0)),"")</f>
        <v>1</v>
      </c>
      <c r="E320" s="74"/>
      <c r="F320" s="74">
        <f>IFERROR(INDEX(Input!$Y:$Y,MATCH('per Dwelling'!$A320,Input!$A$1:$A$395,0)),"")</f>
        <v>0</v>
      </c>
      <c r="G320" s="100"/>
      <c r="H320" s="73" t="str">
        <f>INDEX(Input!$D$1:$D$395,MATCH('per Dwelling'!$A320,Input!$A$1:$A$395,0))</f>
        <v>Sunderland</v>
      </c>
      <c r="I320" s="85">
        <f>IF($D320=2,"NA",INDEX(Input!$A$1:$Z$395,MATCH('per Dwelling'!$A320,Input!$A$1:$A$395,0),MATCH('per Dwelling'!I$2,Input!$A$1:$Z$1,0)))</f>
        <v>238.03064094505029</v>
      </c>
      <c r="J320" s="86">
        <f>IF($D320=0,"NA",INDEX(Input!$A$1:$Z$395,MATCH('per Dwelling'!$A320,Input!$A$1:$A$395,0),MATCH('per Dwelling'!$J$2,Input!$A$1:$Z$1,0)))</f>
        <v>252.88674247236227</v>
      </c>
      <c r="K320" s="85">
        <f>IF($D320=2,"NA",INDEX(Input!$A$1:$Z$395,MATCH('per Dwelling'!$A320,Input!$A$1:$A$395,0),MATCH('per Dwelling'!K$2,Input!$A$1:$Z$1,0)))</f>
        <v>130239</v>
      </c>
      <c r="L320" s="86">
        <f>IF($D320=0,"NA",INDEX(Input!$A$1:$Z$395,MATCH('per Dwelling'!$A320,Input!$A$1:$A$395,0),MATCH('per Dwelling'!L$2,Input!$A$1:$Z$1,0)))</f>
        <v>130239</v>
      </c>
      <c r="M320" s="85">
        <f>IF($D320=2,"NA",INDEX(Input!$A$1:$Z$395,MATCH('per Dwelling'!$A320,Input!$A$1:$A$395,0),MATCH('per Dwelling'!M$2,Input!$A$1:$Z$1,0)))</f>
        <v>1827.6448755368999</v>
      </c>
      <c r="N320" s="88">
        <f>IF($D320=0,"NA",INDEX(Input!$A$1:$Z$395,MATCH('per Dwelling'!$A320,Input!$A$1:$A$395,0),MATCH('per Dwelling'!$N$2,Input!$A$1:$Z$1,0)))</f>
        <v>1941.7128699726063</v>
      </c>
      <c r="O320" s="5"/>
      <c r="P320" s="5"/>
      <c r="Q320" s="5"/>
      <c r="R320" s="5"/>
    </row>
    <row r="321" spans="1:18" ht="16.2" x14ac:dyDescent="0.3">
      <c r="A321" s="73" t="s">
        <v>615</v>
      </c>
      <c r="B321" s="25" t="str">
        <f>INDEX(Input!$B$1:$B$395,MATCH('per Dwelling'!$A321,Input!$A$1:$A$395,0))</f>
        <v>E3620</v>
      </c>
      <c r="C321" s="73" t="str">
        <f>IFERROR(INDEX(Input!$C$1:$C$395,MATCH('per Dwelling'!$A321,Input!$A$1:$A$395,0)),"")</f>
        <v>E10000030</v>
      </c>
      <c r="D321" s="64">
        <f>IFERROR(INDEX(Input!$Z$1:$Z$395,MATCH('per Dwelling'!$A321,Input!$A$1:$A$395,0)),"")</f>
        <v>1</v>
      </c>
      <c r="E321" s="74"/>
      <c r="F321" s="74">
        <f>IFERROR(INDEX(Input!$Y:$Y,MATCH('per Dwelling'!$A321,Input!$A$1:$A$395,0)),"")</f>
        <v>0</v>
      </c>
      <c r="G321" s="100"/>
      <c r="H321" s="73" t="str">
        <f>INDEX(Input!$D$1:$D$395,MATCH('per Dwelling'!$A321,Input!$A$1:$A$395,0))</f>
        <v>Surrey</v>
      </c>
      <c r="I321" s="85">
        <f>IF($D321=2,"NA",INDEX(Input!$A$1:$Z$395,MATCH('per Dwelling'!$A321,Input!$A$1:$A$395,0),MATCH('per Dwelling'!I$2,Input!$A$1:$Z$1,0)))</f>
        <v>865.7455579893749</v>
      </c>
      <c r="J321" s="86">
        <f>IF($D321=0,"NA",INDEX(Input!$A$1:$Z$395,MATCH('per Dwelling'!$A321,Input!$A$1:$A$395,0),MATCH('per Dwelling'!$J$2,Input!$A$1:$Z$1,0)))</f>
        <v>919.28587921729775</v>
      </c>
      <c r="K321" s="85">
        <f>IF($D321=2,"NA",INDEX(Input!$A$1:$Z$395,MATCH('per Dwelling'!$A321,Input!$A$1:$A$395,0),MATCH('per Dwelling'!K$2,Input!$A$1:$Z$1,0)))</f>
        <v>500097</v>
      </c>
      <c r="L321" s="86">
        <f>IF($D321=0,"NA",INDEX(Input!$A$1:$Z$395,MATCH('per Dwelling'!$A321,Input!$A$1:$A$395,0),MATCH('per Dwelling'!L$2,Input!$A$1:$Z$1,0)))</f>
        <v>500097</v>
      </c>
      <c r="M321" s="85">
        <f>IF($D321=2,"NA",INDEX(Input!$A$1:$Z$395,MATCH('per Dwelling'!$A321,Input!$A$1:$A$395,0),MATCH('per Dwelling'!M$2,Input!$A$1:$Z$1,0)))</f>
        <v>1731.1552718560097</v>
      </c>
      <c r="N321" s="88">
        <f>IF($D321=0,"NA",INDEX(Input!$A$1:$Z$395,MATCH('per Dwelling'!$A321,Input!$A$1:$A$395,0),MATCH('per Dwelling'!$N$2,Input!$A$1:$Z$1,0)))</f>
        <v>1838.2151446965245</v>
      </c>
      <c r="O321" s="5"/>
      <c r="P321" s="5"/>
      <c r="Q321" s="5"/>
      <c r="R321" s="5"/>
    </row>
    <row r="322" spans="1:18" ht="16.2" x14ac:dyDescent="0.3">
      <c r="A322" s="73" t="s">
        <v>617</v>
      </c>
      <c r="B322" s="25" t="str">
        <f>INDEX(Input!$B$1:$B$395,MATCH('per Dwelling'!$A322,Input!$A$1:$A$395,0))</f>
        <v>E3638</v>
      </c>
      <c r="C322" s="73" t="str">
        <f>IFERROR(INDEX(Input!$C$1:$C$395,MATCH('per Dwelling'!$A322,Input!$A$1:$A$395,0)),"")</f>
        <v>E07000214</v>
      </c>
      <c r="D322" s="64">
        <f>IFERROR(INDEX(Input!$Z$1:$Z$395,MATCH('per Dwelling'!$A322,Input!$A$1:$A$395,0)),"")</f>
        <v>1</v>
      </c>
      <c r="E322" s="74"/>
      <c r="F322" s="74">
        <f>IFERROR(INDEX(Input!$Y:$Y,MATCH('per Dwelling'!$A322,Input!$A$1:$A$395,0)),"")</f>
        <v>0</v>
      </c>
      <c r="G322" s="100"/>
      <c r="H322" s="73" t="str">
        <f>INDEX(Input!$D$1:$D$395,MATCH('per Dwelling'!$A322,Input!$A$1:$A$395,0))</f>
        <v>Surrey Heath</v>
      </c>
      <c r="I322" s="85">
        <f>IF($D322=2,"NA",INDEX(Input!$A$1:$Z$395,MATCH('per Dwelling'!$A322,Input!$A$1:$A$395,0),MATCH('per Dwelling'!I$2,Input!$A$1:$Z$1,0)))</f>
        <v>10.6210608408926</v>
      </c>
      <c r="J322" s="86">
        <f>IF($D322=0,"NA",INDEX(Input!$A$1:$Z$395,MATCH('per Dwelling'!$A322,Input!$A$1:$A$395,0),MATCH('per Dwelling'!$J$2,Input!$A$1:$Z$1,0)))</f>
        <v>11.322534734926551</v>
      </c>
      <c r="K322" s="85">
        <f>IF($D322=2,"NA",INDEX(Input!$A$1:$Z$395,MATCH('per Dwelling'!$A322,Input!$A$1:$A$395,0),MATCH('per Dwelling'!K$2,Input!$A$1:$Z$1,0)))</f>
        <v>36964</v>
      </c>
      <c r="L322" s="86">
        <f>IF($D322=0,"NA",INDEX(Input!$A$1:$Z$395,MATCH('per Dwelling'!$A322,Input!$A$1:$A$395,0),MATCH('per Dwelling'!L$2,Input!$A$1:$Z$1,0)))</f>
        <v>36964</v>
      </c>
      <c r="M322" s="85">
        <f>IF($D322=2,"NA",INDEX(Input!$A$1:$Z$395,MATCH('per Dwelling'!$A322,Input!$A$1:$A$395,0),MATCH('per Dwelling'!M$2,Input!$A$1:$Z$1,0)))</f>
        <v>287.33526785230492</v>
      </c>
      <c r="N322" s="88">
        <f>IF($D322=0,"NA",INDEX(Input!$A$1:$Z$395,MATCH('per Dwelling'!$A322,Input!$A$1:$A$395,0),MATCH('per Dwelling'!$N$2,Input!$A$1:$Z$1,0)))</f>
        <v>306.31248606553811</v>
      </c>
      <c r="O322" s="5"/>
      <c r="P322" s="5"/>
      <c r="Q322" s="5"/>
      <c r="R322" s="5"/>
    </row>
    <row r="323" spans="1:18" ht="16.2" x14ac:dyDescent="0.3">
      <c r="A323" s="73" t="s">
        <v>619</v>
      </c>
      <c r="B323" s="25" t="str">
        <f>INDEX(Input!$B$1:$B$395,MATCH('per Dwelling'!$A323,Input!$A$1:$A$395,0))</f>
        <v>E5048</v>
      </c>
      <c r="C323" s="73" t="str">
        <f>IFERROR(INDEX(Input!$C$1:$C$395,MATCH('per Dwelling'!$A323,Input!$A$1:$A$395,0)),"")</f>
        <v>E09000029</v>
      </c>
      <c r="D323" s="64">
        <f>IFERROR(INDEX(Input!$Z$1:$Z$395,MATCH('per Dwelling'!$A323,Input!$A$1:$A$395,0)),"")</f>
        <v>1</v>
      </c>
      <c r="E323" s="74"/>
      <c r="F323" s="74">
        <f>IFERROR(INDEX(Input!$Y:$Y,MATCH('per Dwelling'!$A323,Input!$A$1:$A$395,0)),"")</f>
        <v>0</v>
      </c>
      <c r="G323" s="100"/>
      <c r="H323" s="73" t="str">
        <f>INDEX(Input!$D$1:$D$395,MATCH('per Dwelling'!$A323,Input!$A$1:$A$395,0))</f>
        <v>Sutton</v>
      </c>
      <c r="I323" s="85">
        <f>IF($D323=2,"NA",INDEX(Input!$A$1:$Z$395,MATCH('per Dwelling'!$A323,Input!$A$1:$A$395,0),MATCH('per Dwelling'!I$2,Input!$A$1:$Z$1,0)))</f>
        <v>151.4444726377418</v>
      </c>
      <c r="J323" s="86">
        <f>IF($D323=0,"NA",INDEX(Input!$A$1:$Z$395,MATCH('per Dwelling'!$A323,Input!$A$1:$A$395,0),MATCH('per Dwelling'!$J$2,Input!$A$1:$Z$1,0)))</f>
        <v>160.13996870735465</v>
      </c>
      <c r="K323" s="85">
        <f>IF($D323=2,"NA",INDEX(Input!$A$1:$Z$395,MATCH('per Dwelling'!$A323,Input!$A$1:$A$395,0),MATCH('per Dwelling'!K$2,Input!$A$1:$Z$1,0)))</f>
        <v>84131</v>
      </c>
      <c r="L323" s="86">
        <f>IF($D323=0,"NA",INDEX(Input!$A$1:$Z$395,MATCH('per Dwelling'!$A323,Input!$A$1:$A$395,0),MATCH('per Dwelling'!L$2,Input!$A$1:$Z$1,0)))</f>
        <v>84131</v>
      </c>
      <c r="M323" s="85">
        <f>IF($D323=2,"NA",INDEX(Input!$A$1:$Z$395,MATCH('per Dwelling'!$A323,Input!$A$1:$A$395,0),MATCH('per Dwelling'!M$2,Input!$A$1:$Z$1,0)))</f>
        <v>1800.103084924009</v>
      </c>
      <c r="N323" s="88">
        <f>IF($D323=0,"NA",INDEX(Input!$A$1:$Z$395,MATCH('per Dwelling'!$A323,Input!$A$1:$A$395,0),MATCH('per Dwelling'!$N$2,Input!$A$1:$Z$1,0)))</f>
        <v>1903.4597081617319</v>
      </c>
      <c r="O323" s="5"/>
      <c r="P323" s="5"/>
      <c r="Q323" s="5"/>
      <c r="R323" s="5"/>
    </row>
    <row r="324" spans="1:18" ht="16.2" x14ac:dyDescent="0.3">
      <c r="A324" s="73" t="s">
        <v>621</v>
      </c>
      <c r="B324" s="25" t="str">
        <f>INDEX(Input!$B$1:$B$395,MATCH('per Dwelling'!$A324,Input!$A$1:$A$395,0))</f>
        <v>E2241</v>
      </c>
      <c r="C324" s="73" t="str">
        <f>IFERROR(INDEX(Input!$C$1:$C$395,MATCH('per Dwelling'!$A324,Input!$A$1:$A$395,0)),"")</f>
        <v>E07000113</v>
      </c>
      <c r="D324" s="64">
        <f>IFERROR(INDEX(Input!$Z$1:$Z$395,MATCH('per Dwelling'!$A324,Input!$A$1:$A$395,0)),"")</f>
        <v>1</v>
      </c>
      <c r="E324" s="74"/>
      <c r="F324" s="74">
        <f>IFERROR(INDEX(Input!$Y:$Y,MATCH('per Dwelling'!$A324,Input!$A$1:$A$395,0)),"")</f>
        <v>0</v>
      </c>
      <c r="G324" s="100"/>
      <c r="H324" s="73" t="str">
        <f>INDEX(Input!$D$1:$D$395,MATCH('per Dwelling'!$A324,Input!$A$1:$A$395,0))</f>
        <v>Swale</v>
      </c>
      <c r="I324" s="85">
        <f>IF($D324=2,"NA",INDEX(Input!$A$1:$Z$395,MATCH('per Dwelling'!$A324,Input!$A$1:$A$395,0),MATCH('per Dwelling'!I$2,Input!$A$1:$Z$1,0)))</f>
        <v>14.604719055437176</v>
      </c>
      <c r="J324" s="86">
        <f>IF($D324=0,"NA",INDEX(Input!$A$1:$Z$395,MATCH('per Dwelling'!$A324,Input!$A$1:$A$395,0),MATCH('per Dwelling'!$J$2,Input!$A$1:$Z$1,0)))</f>
        <v>14.918528043398958</v>
      </c>
      <c r="K324" s="85">
        <f>IF($D324=2,"NA",INDEX(Input!$A$1:$Z$395,MATCH('per Dwelling'!$A324,Input!$A$1:$A$395,0),MATCH('per Dwelling'!K$2,Input!$A$1:$Z$1,0)))</f>
        <v>63610</v>
      </c>
      <c r="L324" s="86">
        <f>IF($D324=0,"NA",INDEX(Input!$A$1:$Z$395,MATCH('per Dwelling'!$A324,Input!$A$1:$A$395,0),MATCH('per Dwelling'!L$2,Input!$A$1:$Z$1,0)))</f>
        <v>63610</v>
      </c>
      <c r="M324" s="85">
        <f>IF($D324=2,"NA",INDEX(Input!$A$1:$Z$395,MATCH('per Dwelling'!$A324,Input!$A$1:$A$395,0),MATCH('per Dwelling'!M$2,Input!$A$1:$Z$1,0)))</f>
        <v>229.5978471221062</v>
      </c>
      <c r="N324" s="88">
        <f>IF($D324=0,"NA",INDEX(Input!$A$1:$Z$395,MATCH('per Dwelling'!$A324,Input!$A$1:$A$395,0),MATCH('per Dwelling'!$N$2,Input!$A$1:$Z$1,0)))</f>
        <v>234.53117502592292</v>
      </c>
      <c r="O324" s="5"/>
      <c r="P324" s="5"/>
      <c r="Q324" s="5"/>
      <c r="R324" s="5"/>
    </row>
    <row r="325" spans="1:18" ht="16.2" x14ac:dyDescent="0.3">
      <c r="A325" s="73" t="s">
        <v>623</v>
      </c>
      <c r="B325" s="25" t="str">
        <f>INDEX(Input!$B$1:$B$395,MATCH('per Dwelling'!$A325,Input!$A$1:$A$395,0))</f>
        <v>E3901</v>
      </c>
      <c r="C325" s="73" t="str">
        <f>IFERROR(INDEX(Input!$C$1:$C$395,MATCH('per Dwelling'!$A325,Input!$A$1:$A$395,0)),"")</f>
        <v>E06000030</v>
      </c>
      <c r="D325" s="64">
        <f>IFERROR(INDEX(Input!$Z$1:$Z$395,MATCH('per Dwelling'!$A325,Input!$A$1:$A$395,0)),"")</f>
        <v>1</v>
      </c>
      <c r="E325" s="74"/>
      <c r="F325" s="74">
        <f>IFERROR(INDEX(Input!$Y:$Y,MATCH('per Dwelling'!$A325,Input!$A$1:$A$395,0)),"")</f>
        <v>0</v>
      </c>
      <c r="G325" s="100"/>
      <c r="H325" s="73" t="str">
        <f>INDEX(Input!$D$1:$D$395,MATCH('per Dwelling'!$A325,Input!$A$1:$A$395,0))</f>
        <v>Swindon</v>
      </c>
      <c r="I325" s="85">
        <f>IF($D325=2,"NA",INDEX(Input!$A$1:$Z$395,MATCH('per Dwelling'!$A325,Input!$A$1:$A$395,0),MATCH('per Dwelling'!I$2,Input!$A$1:$Z$1,0)))</f>
        <v>150.37200715868511</v>
      </c>
      <c r="J325" s="86">
        <f>IF($D325=0,"NA",INDEX(Input!$A$1:$Z$395,MATCH('per Dwelling'!$A325,Input!$A$1:$A$395,0),MATCH('per Dwelling'!$J$2,Input!$A$1:$Z$1,0)))</f>
        <v>160.91423916453692</v>
      </c>
      <c r="K325" s="85">
        <f>IF($D325=2,"NA",INDEX(Input!$A$1:$Z$395,MATCH('per Dwelling'!$A325,Input!$A$1:$A$395,0),MATCH('per Dwelling'!K$2,Input!$A$1:$Z$1,0)))</f>
        <v>97760</v>
      </c>
      <c r="L325" s="86">
        <f>IF($D325=0,"NA",INDEX(Input!$A$1:$Z$395,MATCH('per Dwelling'!$A325,Input!$A$1:$A$395,0),MATCH('per Dwelling'!L$2,Input!$A$1:$Z$1,0)))</f>
        <v>97760</v>
      </c>
      <c r="M325" s="85">
        <f>IF($D325=2,"NA",INDEX(Input!$A$1:$Z$395,MATCH('per Dwelling'!$A325,Input!$A$1:$A$395,0),MATCH('per Dwelling'!M$2,Input!$A$1:$Z$1,0)))</f>
        <v>1538.17519597673</v>
      </c>
      <c r="N325" s="88">
        <f>IF($D325=0,"NA",INDEX(Input!$A$1:$Z$395,MATCH('per Dwelling'!$A325,Input!$A$1:$A$395,0),MATCH('per Dwelling'!$N$2,Input!$A$1:$Z$1,0)))</f>
        <v>1646.0130847436265</v>
      </c>
      <c r="O325" s="5"/>
      <c r="P325" s="5"/>
      <c r="Q325" s="5"/>
      <c r="R325" s="5"/>
    </row>
    <row r="326" spans="1:18" ht="16.2" x14ac:dyDescent="0.3">
      <c r="A326" s="73" t="s">
        <v>625</v>
      </c>
      <c r="B326" s="25" t="str">
        <f>INDEX(Input!$B$1:$B$395,MATCH('per Dwelling'!$A326,Input!$A$1:$A$395,0))</f>
        <v>E4208</v>
      </c>
      <c r="C326" s="73" t="str">
        <f>IFERROR(INDEX(Input!$C$1:$C$395,MATCH('per Dwelling'!$A326,Input!$A$1:$A$395,0)),"")</f>
        <v>E08000008</v>
      </c>
      <c r="D326" s="64">
        <f>IFERROR(INDEX(Input!$Z$1:$Z$395,MATCH('per Dwelling'!$A326,Input!$A$1:$A$395,0)),"")</f>
        <v>1</v>
      </c>
      <c r="E326" s="74"/>
      <c r="F326" s="74">
        <f>IFERROR(INDEX(Input!$Y:$Y,MATCH('per Dwelling'!$A326,Input!$A$1:$A$395,0)),"")</f>
        <v>1</v>
      </c>
      <c r="G326" s="100"/>
      <c r="H326" s="73" t="str">
        <f>INDEX(Input!$D$1:$D$395,MATCH('per Dwelling'!$A326,Input!$A$1:$A$395,0))</f>
        <v>Tameside</v>
      </c>
      <c r="I326" s="85">
        <f>IF($D326=2,"NA",INDEX(Input!$A$1:$Z$395,MATCH('per Dwelling'!$A326,Input!$A$1:$A$395,0),MATCH('per Dwelling'!I$2,Input!$A$1:$Z$1,0)))</f>
        <v>177.71347121968978</v>
      </c>
      <c r="J326" s="86">
        <f>IF($D326=0,"NA",INDEX(Input!$A$1:$Z$395,MATCH('per Dwelling'!$A326,Input!$A$1:$A$395,0),MATCH('per Dwelling'!$J$2,Input!$A$1:$Z$1,0)))</f>
        <v>190.11869644726877</v>
      </c>
      <c r="K326" s="85">
        <f>IF($D326=2,"NA",INDEX(Input!$A$1:$Z$395,MATCH('per Dwelling'!$A326,Input!$A$1:$A$395,0),MATCH('per Dwelling'!K$2,Input!$A$1:$Z$1,0)))</f>
        <v>103154</v>
      </c>
      <c r="L326" s="86">
        <f>IF($D326=0,"NA",INDEX(Input!$A$1:$Z$395,MATCH('per Dwelling'!$A326,Input!$A$1:$A$395,0),MATCH('per Dwelling'!L$2,Input!$A$1:$Z$1,0)))</f>
        <v>103154</v>
      </c>
      <c r="M326" s="85">
        <f>IF($D326=2,"NA",INDEX(Input!$A$1:$Z$395,MATCH('per Dwelling'!$A326,Input!$A$1:$A$395,0),MATCH('per Dwelling'!M$2,Input!$A$1:$Z$1,0)))</f>
        <v>1722.7976735724237</v>
      </c>
      <c r="N326" s="88">
        <f>IF($D326=0,"NA",INDEX(Input!$A$1:$Z$395,MATCH('per Dwelling'!$A326,Input!$A$1:$A$395,0),MATCH('per Dwelling'!$N$2,Input!$A$1:$Z$1,0)))</f>
        <v>1843.0569483225931</v>
      </c>
      <c r="O326" s="5"/>
      <c r="P326" s="5"/>
      <c r="Q326" s="5"/>
      <c r="R326" s="5"/>
    </row>
    <row r="327" spans="1:18" ht="16.2" x14ac:dyDescent="0.3">
      <c r="A327" s="73" t="s">
        <v>627</v>
      </c>
      <c r="B327" s="25" t="str">
        <f>INDEX(Input!$B$1:$B$395,MATCH('per Dwelling'!$A327,Input!$A$1:$A$395,0))</f>
        <v>E3439</v>
      </c>
      <c r="C327" s="73" t="str">
        <f>IFERROR(INDEX(Input!$C$1:$C$395,MATCH('per Dwelling'!$A327,Input!$A$1:$A$395,0)),"")</f>
        <v>E07000199</v>
      </c>
      <c r="D327" s="64">
        <f>IFERROR(INDEX(Input!$Z$1:$Z$395,MATCH('per Dwelling'!$A327,Input!$A$1:$A$395,0)),"")</f>
        <v>1</v>
      </c>
      <c r="E327" s="74"/>
      <c r="F327" s="74">
        <f>IFERROR(INDEX(Input!$Y:$Y,MATCH('per Dwelling'!$A327,Input!$A$1:$A$395,0)),"")</f>
        <v>0</v>
      </c>
      <c r="G327" s="100"/>
      <c r="H327" s="73" t="str">
        <f>INDEX(Input!$D$1:$D$395,MATCH('per Dwelling'!$A327,Input!$A$1:$A$395,0))</f>
        <v>Tamworth</v>
      </c>
      <c r="I327" s="85">
        <f>IF($D327=2,"NA",INDEX(Input!$A$1:$Z$395,MATCH('per Dwelling'!$A327,Input!$A$1:$A$395,0),MATCH('per Dwelling'!I$2,Input!$A$1:$Z$1,0)))</f>
        <v>6.746127406087413</v>
      </c>
      <c r="J327" s="86">
        <f>IF($D327=0,"NA",INDEX(Input!$A$1:$Z$395,MATCH('per Dwelling'!$A327,Input!$A$1:$A$395,0),MATCH('per Dwelling'!$J$2,Input!$A$1:$Z$1,0)))</f>
        <v>7.2815223703771279</v>
      </c>
      <c r="K327" s="85">
        <f>IF($D327=2,"NA",INDEX(Input!$A$1:$Z$395,MATCH('per Dwelling'!$A327,Input!$A$1:$A$395,0),MATCH('per Dwelling'!K$2,Input!$A$1:$Z$1,0)))</f>
        <v>32927</v>
      </c>
      <c r="L327" s="86">
        <f>IF($D327=0,"NA",INDEX(Input!$A$1:$Z$395,MATCH('per Dwelling'!$A327,Input!$A$1:$A$395,0),MATCH('per Dwelling'!L$2,Input!$A$1:$Z$1,0)))</f>
        <v>32927</v>
      </c>
      <c r="M327" s="85">
        <f>IF($D327=2,"NA",INDEX(Input!$A$1:$Z$395,MATCH('per Dwelling'!$A327,Input!$A$1:$A$395,0),MATCH('per Dwelling'!M$2,Input!$A$1:$Z$1,0)))</f>
        <v>204.8813255409668</v>
      </c>
      <c r="N327" s="88">
        <f>IF($D327=0,"NA",INDEX(Input!$A$1:$Z$395,MATCH('per Dwelling'!$A327,Input!$A$1:$A$395,0),MATCH('per Dwelling'!$N$2,Input!$A$1:$Z$1,0)))</f>
        <v>221.14138458945936</v>
      </c>
      <c r="O327" s="5"/>
      <c r="P327" s="5"/>
      <c r="Q327" s="5"/>
      <c r="R327" s="5"/>
    </row>
    <row r="328" spans="1:18" ht="16.2" x14ac:dyDescent="0.3">
      <c r="A328" s="73" t="s">
        <v>629</v>
      </c>
      <c r="B328" s="25" t="str">
        <f>INDEX(Input!$B$1:$B$395,MATCH('per Dwelling'!$A328,Input!$A$1:$A$395,0))</f>
        <v>E3639</v>
      </c>
      <c r="C328" s="73" t="str">
        <f>IFERROR(INDEX(Input!$C$1:$C$395,MATCH('per Dwelling'!$A328,Input!$A$1:$A$395,0)),"")</f>
        <v>E07000215</v>
      </c>
      <c r="D328" s="64">
        <f>IFERROR(INDEX(Input!$Z$1:$Z$395,MATCH('per Dwelling'!$A328,Input!$A$1:$A$395,0)),"")</f>
        <v>1</v>
      </c>
      <c r="E328" s="74"/>
      <c r="F328" s="74">
        <f>IFERROR(INDEX(Input!$Y:$Y,MATCH('per Dwelling'!$A328,Input!$A$1:$A$395,0)),"")</f>
        <v>0</v>
      </c>
      <c r="G328" s="100"/>
      <c r="H328" s="73" t="str">
        <f>INDEX(Input!$D$1:$D$395,MATCH('per Dwelling'!$A328,Input!$A$1:$A$395,0))</f>
        <v>Tandridge</v>
      </c>
      <c r="I328" s="85">
        <f>IF($D328=2,"NA",INDEX(Input!$A$1:$Z$395,MATCH('per Dwelling'!$A328,Input!$A$1:$A$395,0),MATCH('per Dwelling'!I$2,Input!$A$1:$Z$1,0)))</f>
        <v>10.721778636843334</v>
      </c>
      <c r="J328" s="86">
        <f>IF($D328=0,"NA",INDEX(Input!$A$1:$Z$395,MATCH('per Dwelling'!$A328,Input!$A$1:$A$395,0),MATCH('per Dwelling'!$J$2,Input!$A$1:$Z$1,0)))</f>
        <v>11.045762258041886</v>
      </c>
      <c r="K328" s="85">
        <f>IF($D328=2,"NA",INDEX(Input!$A$1:$Z$395,MATCH('per Dwelling'!$A328,Input!$A$1:$A$395,0),MATCH('per Dwelling'!K$2,Input!$A$1:$Z$1,0)))</f>
        <v>37085</v>
      </c>
      <c r="L328" s="86">
        <f>IF($D328=0,"NA",INDEX(Input!$A$1:$Z$395,MATCH('per Dwelling'!$A328,Input!$A$1:$A$395,0),MATCH('per Dwelling'!L$2,Input!$A$1:$Z$1,0)))</f>
        <v>37085</v>
      </c>
      <c r="M328" s="85">
        <f>IF($D328=2,"NA",INDEX(Input!$A$1:$Z$395,MATCH('per Dwelling'!$A328,Input!$A$1:$A$395,0),MATCH('per Dwelling'!M$2,Input!$A$1:$Z$1,0)))</f>
        <v>289.11362105550319</v>
      </c>
      <c r="N328" s="88">
        <f>IF($D328=0,"NA",INDEX(Input!$A$1:$Z$395,MATCH('per Dwelling'!$A328,Input!$A$1:$A$395,0),MATCH('per Dwelling'!$N$2,Input!$A$1:$Z$1,0)))</f>
        <v>297.84986539144899</v>
      </c>
      <c r="O328" s="5"/>
      <c r="P328" s="5"/>
      <c r="Q328" s="5"/>
      <c r="R328" s="5"/>
    </row>
    <row r="329" spans="1:18" ht="16.2" x14ac:dyDescent="0.3">
      <c r="A329" s="73" t="s">
        <v>633</v>
      </c>
      <c r="B329" s="25" t="str">
        <f>INDEX(Input!$B$1:$B$395,MATCH('per Dwelling'!$A329,Input!$A$1:$A$395,0))</f>
        <v>E1137</v>
      </c>
      <c r="C329" s="73" t="str">
        <f>IFERROR(INDEX(Input!$C$1:$C$395,MATCH('per Dwelling'!$A329,Input!$A$1:$A$395,0)),"")</f>
        <v>E07000045</v>
      </c>
      <c r="D329" s="64">
        <f>IFERROR(INDEX(Input!$Z$1:$Z$395,MATCH('per Dwelling'!$A329,Input!$A$1:$A$395,0)),"")</f>
        <v>1</v>
      </c>
      <c r="E329" s="74"/>
      <c r="F329" s="74">
        <f>IFERROR(INDEX(Input!$Y:$Y,MATCH('per Dwelling'!$A329,Input!$A$1:$A$395,0)),"")</f>
        <v>0</v>
      </c>
      <c r="G329" s="100"/>
      <c r="H329" s="73" t="str">
        <f>INDEX(Input!$D$1:$D$395,MATCH('per Dwelling'!$A329,Input!$A$1:$A$395,0))</f>
        <v>Teignbridge</v>
      </c>
      <c r="I329" s="85">
        <f>IF($D329=2,"NA",INDEX(Input!$A$1:$Z$395,MATCH('per Dwelling'!$A329,Input!$A$1:$A$395,0),MATCH('per Dwelling'!I$2,Input!$A$1:$Z$1,0)))</f>
        <v>14.486439296996837</v>
      </c>
      <c r="J329" s="86">
        <f>IF($D329=0,"NA",INDEX(Input!$A$1:$Z$395,MATCH('per Dwelling'!$A329,Input!$A$1:$A$395,0),MATCH('per Dwelling'!$J$2,Input!$A$1:$Z$1,0)))</f>
        <v>14.602767468938548</v>
      </c>
      <c r="K329" s="85">
        <f>IF($D329=2,"NA",INDEX(Input!$A$1:$Z$395,MATCH('per Dwelling'!$A329,Input!$A$1:$A$395,0),MATCH('per Dwelling'!K$2,Input!$A$1:$Z$1,0)))</f>
        <v>62889</v>
      </c>
      <c r="L329" s="86">
        <f>IF($D329=0,"NA",INDEX(Input!$A$1:$Z$395,MATCH('per Dwelling'!$A329,Input!$A$1:$A$395,0),MATCH('per Dwelling'!L$2,Input!$A$1:$Z$1,0)))</f>
        <v>62889</v>
      </c>
      <c r="M329" s="85">
        <f>IF($D329=2,"NA",INDEX(Input!$A$1:$Z$395,MATCH('per Dwelling'!$A329,Input!$A$1:$A$395,0),MATCH('per Dwelling'!M$2,Input!$A$1:$Z$1,0)))</f>
        <v>230.34933449405838</v>
      </c>
      <c r="N329" s="88">
        <f>IF($D329=0,"NA",INDEX(Input!$A$1:$Z$395,MATCH('per Dwelling'!$A329,Input!$A$1:$A$395,0),MATCH('per Dwelling'!$N$2,Input!$A$1:$Z$1,0)))</f>
        <v>232.19907247592661</v>
      </c>
      <c r="O329" s="5"/>
      <c r="P329" s="5"/>
      <c r="Q329" s="5"/>
      <c r="R329" s="5"/>
    </row>
    <row r="330" spans="1:18" ht="16.2" x14ac:dyDescent="0.3">
      <c r="A330" s="73" t="s">
        <v>634</v>
      </c>
      <c r="B330" s="25" t="str">
        <f>INDEX(Input!$B$1:$B$395,MATCH('per Dwelling'!$A330,Input!$A$1:$A$395,0))</f>
        <v>E3201</v>
      </c>
      <c r="C330" s="73" t="str">
        <f>IFERROR(INDEX(Input!$C$1:$C$395,MATCH('per Dwelling'!$A330,Input!$A$1:$A$395,0)),"")</f>
        <v>E06000020</v>
      </c>
      <c r="D330" s="64">
        <f>IFERROR(INDEX(Input!$Z$1:$Z$395,MATCH('per Dwelling'!$A330,Input!$A$1:$A$395,0)),"")</f>
        <v>1</v>
      </c>
      <c r="E330" s="74"/>
      <c r="F330" s="74">
        <f>IFERROR(INDEX(Input!$Y:$Y,MATCH('per Dwelling'!$A330,Input!$A$1:$A$395,0)),"")</f>
        <v>0</v>
      </c>
      <c r="G330" s="100"/>
      <c r="H330" s="73" t="str">
        <f>INDEX(Input!$D$1:$D$395,MATCH('per Dwelling'!$A330,Input!$A$1:$A$395,0))</f>
        <v>Telford And Wrekin</v>
      </c>
      <c r="I330" s="85">
        <f>IF($D330=2,"NA",INDEX(Input!$A$1:$Z$395,MATCH('per Dwelling'!$A330,Input!$A$1:$A$395,0),MATCH('per Dwelling'!I$2,Input!$A$1:$Z$1,0)))</f>
        <v>130.18735229804614</v>
      </c>
      <c r="J330" s="86">
        <f>IF($D330=0,"NA",INDEX(Input!$A$1:$Z$395,MATCH('per Dwelling'!$A330,Input!$A$1:$A$395,0),MATCH('per Dwelling'!$J$2,Input!$A$1:$Z$1,0)))</f>
        <v>139.46439314448676</v>
      </c>
      <c r="K330" s="85">
        <f>IF($D330=2,"NA",INDEX(Input!$A$1:$Z$395,MATCH('per Dwelling'!$A330,Input!$A$1:$A$395,0),MATCH('per Dwelling'!K$2,Input!$A$1:$Z$1,0)))</f>
        <v>77494</v>
      </c>
      <c r="L330" s="86">
        <f>IF($D330=0,"NA",INDEX(Input!$A$1:$Z$395,MATCH('per Dwelling'!$A330,Input!$A$1:$A$395,0),MATCH('per Dwelling'!L$2,Input!$A$1:$Z$1,0)))</f>
        <v>77494</v>
      </c>
      <c r="M330" s="85">
        <f>IF($D330=2,"NA",INDEX(Input!$A$1:$Z$395,MATCH('per Dwelling'!$A330,Input!$A$1:$A$395,0),MATCH('per Dwelling'!M$2,Input!$A$1:$Z$1,0)))</f>
        <v>1679.966865796657</v>
      </c>
      <c r="N330" s="88">
        <f>IF($D330=0,"NA",INDEX(Input!$A$1:$Z$395,MATCH('per Dwelling'!$A330,Input!$A$1:$A$395,0),MATCH('per Dwelling'!$N$2,Input!$A$1:$Z$1,0)))</f>
        <v>1799.6798867588041</v>
      </c>
      <c r="O330" s="5"/>
      <c r="P330" s="5"/>
      <c r="Q330" s="5"/>
      <c r="R330" s="5"/>
    </row>
    <row r="331" spans="1:18" ht="16.2" x14ac:dyDescent="0.3">
      <c r="A331" s="73" t="s">
        <v>636</v>
      </c>
      <c r="B331" s="25" t="str">
        <f>INDEX(Input!$B$1:$B$395,MATCH('per Dwelling'!$A331,Input!$A$1:$A$395,0))</f>
        <v>E1542</v>
      </c>
      <c r="C331" s="73" t="str">
        <f>IFERROR(INDEX(Input!$C$1:$C$395,MATCH('per Dwelling'!$A331,Input!$A$1:$A$395,0)),"")</f>
        <v>E07000076</v>
      </c>
      <c r="D331" s="64">
        <f>IFERROR(INDEX(Input!$Z$1:$Z$395,MATCH('per Dwelling'!$A331,Input!$A$1:$A$395,0)),"")</f>
        <v>1</v>
      </c>
      <c r="E331" s="74"/>
      <c r="F331" s="74">
        <f>IFERROR(INDEX(Input!$Y:$Y,MATCH('per Dwelling'!$A331,Input!$A$1:$A$395,0)),"")</f>
        <v>0</v>
      </c>
      <c r="G331" s="100"/>
      <c r="H331" s="73" t="str">
        <f>INDEX(Input!$D$1:$D$395,MATCH('per Dwelling'!$A331,Input!$A$1:$A$395,0))</f>
        <v>Tendring</v>
      </c>
      <c r="I331" s="85">
        <f>IF($D331=2,"NA",INDEX(Input!$A$1:$Z$395,MATCH('per Dwelling'!$A331,Input!$A$1:$A$395,0),MATCH('per Dwelling'!I$2,Input!$A$1:$Z$1,0)))</f>
        <v>14.701648663488813</v>
      </c>
      <c r="J331" s="86">
        <f>IF($D331=0,"NA",INDEX(Input!$A$1:$Z$395,MATCH('per Dwelling'!$A331,Input!$A$1:$A$395,0),MATCH('per Dwelling'!$J$2,Input!$A$1:$Z$1,0)))</f>
        <v>15.53949771386328</v>
      </c>
      <c r="K331" s="85">
        <f>IF($D331=2,"NA",INDEX(Input!$A$1:$Z$395,MATCH('per Dwelling'!$A331,Input!$A$1:$A$395,0),MATCH('per Dwelling'!K$2,Input!$A$1:$Z$1,0)))</f>
        <v>71007</v>
      </c>
      <c r="L331" s="86">
        <f>IF($D331=0,"NA",INDEX(Input!$A$1:$Z$395,MATCH('per Dwelling'!$A331,Input!$A$1:$A$395,0),MATCH('per Dwelling'!L$2,Input!$A$1:$Z$1,0)))</f>
        <v>71007</v>
      </c>
      <c r="M331" s="85">
        <f>IF($D331=2,"NA",INDEX(Input!$A$1:$Z$395,MATCH('per Dwelling'!$A331,Input!$A$1:$A$395,0),MATCH('per Dwelling'!M$2,Input!$A$1:$Z$1,0)))</f>
        <v>207.04506124028353</v>
      </c>
      <c r="N331" s="88">
        <f>IF($D331=0,"NA",INDEX(Input!$A$1:$Z$395,MATCH('per Dwelling'!$A331,Input!$A$1:$A$395,0),MATCH('per Dwelling'!$N$2,Input!$A$1:$Z$1,0)))</f>
        <v>218.84458875692931</v>
      </c>
      <c r="O331" s="5"/>
      <c r="P331" s="5"/>
      <c r="Q331" s="5"/>
      <c r="R331" s="5"/>
    </row>
    <row r="332" spans="1:18" ht="16.2" x14ac:dyDescent="0.3">
      <c r="A332" s="73" t="s">
        <v>638</v>
      </c>
      <c r="B332" s="25" t="str">
        <f>INDEX(Input!$B$1:$B$395,MATCH('per Dwelling'!$A332,Input!$A$1:$A$395,0))</f>
        <v>E1742</v>
      </c>
      <c r="C332" s="73" t="str">
        <f>IFERROR(INDEX(Input!$C$1:$C$395,MATCH('per Dwelling'!$A332,Input!$A$1:$A$395,0)),"")</f>
        <v>E07000093</v>
      </c>
      <c r="D332" s="64">
        <f>IFERROR(INDEX(Input!$Z$1:$Z$395,MATCH('per Dwelling'!$A332,Input!$A$1:$A$395,0)),"")</f>
        <v>1</v>
      </c>
      <c r="E332" s="74"/>
      <c r="F332" s="74">
        <f>IFERROR(INDEX(Input!$Y:$Y,MATCH('per Dwelling'!$A332,Input!$A$1:$A$395,0)),"")</f>
        <v>0</v>
      </c>
      <c r="G332" s="100"/>
      <c r="H332" s="73" t="str">
        <f>INDEX(Input!$D$1:$D$395,MATCH('per Dwelling'!$A332,Input!$A$1:$A$395,0))</f>
        <v>Test Valley</v>
      </c>
      <c r="I332" s="85">
        <f>IF($D332=2,"NA",INDEX(Input!$A$1:$Z$395,MATCH('per Dwelling'!$A332,Input!$A$1:$A$395,0),MATCH('per Dwelling'!I$2,Input!$A$1:$Z$1,0)))</f>
        <v>13.478600284000077</v>
      </c>
      <c r="J332" s="86">
        <f>IF($D332=0,"NA",INDEX(Input!$A$1:$Z$395,MATCH('per Dwelling'!$A332,Input!$A$1:$A$395,0),MATCH('per Dwelling'!$J$2,Input!$A$1:$Z$1,0)))</f>
        <v>13.700059139685418</v>
      </c>
      <c r="K332" s="85">
        <f>IF($D332=2,"NA",INDEX(Input!$A$1:$Z$395,MATCH('per Dwelling'!$A332,Input!$A$1:$A$395,0),MATCH('per Dwelling'!K$2,Input!$A$1:$Z$1,0)))</f>
        <v>55245</v>
      </c>
      <c r="L332" s="86">
        <f>IF($D332=0,"NA",INDEX(Input!$A$1:$Z$395,MATCH('per Dwelling'!$A332,Input!$A$1:$A$395,0),MATCH('per Dwelling'!L$2,Input!$A$1:$Z$1,0)))</f>
        <v>55245</v>
      </c>
      <c r="M332" s="85">
        <f>IF($D332=2,"NA",INDEX(Input!$A$1:$Z$395,MATCH('per Dwelling'!$A332,Input!$A$1:$A$395,0),MATCH('per Dwelling'!M$2,Input!$A$1:$Z$1,0)))</f>
        <v>243.97864574169748</v>
      </c>
      <c r="N332" s="88">
        <f>IF($D332=0,"NA",INDEX(Input!$A$1:$Z$395,MATCH('per Dwelling'!$A332,Input!$A$1:$A$395,0),MATCH('per Dwelling'!$N$2,Input!$A$1:$Z$1,0)))</f>
        <v>247.98731359734671</v>
      </c>
      <c r="O332" s="5"/>
      <c r="P332" s="5"/>
      <c r="Q332" s="5"/>
      <c r="R332" s="5"/>
    </row>
    <row r="333" spans="1:18" ht="16.2" x14ac:dyDescent="0.3">
      <c r="A333" s="73" t="s">
        <v>640</v>
      </c>
      <c r="B333" s="25" t="str">
        <f>INDEX(Input!$B$1:$B$395,MATCH('per Dwelling'!$A333,Input!$A$1:$A$395,0))</f>
        <v>E1636</v>
      </c>
      <c r="C333" s="73" t="str">
        <f>IFERROR(INDEX(Input!$C$1:$C$395,MATCH('per Dwelling'!$A333,Input!$A$1:$A$395,0)),"")</f>
        <v>E07000083</v>
      </c>
      <c r="D333" s="64">
        <f>IFERROR(INDEX(Input!$Z$1:$Z$395,MATCH('per Dwelling'!$A333,Input!$A$1:$A$395,0)),"")</f>
        <v>1</v>
      </c>
      <c r="E333" s="74"/>
      <c r="F333" s="74">
        <f>IFERROR(INDEX(Input!$Y:$Y,MATCH('per Dwelling'!$A333,Input!$A$1:$A$395,0)),"")</f>
        <v>0</v>
      </c>
      <c r="G333" s="100"/>
      <c r="H333" s="73" t="str">
        <f>INDEX(Input!$D$1:$D$395,MATCH('per Dwelling'!$A333,Input!$A$1:$A$395,0))</f>
        <v>Tewkesbury</v>
      </c>
      <c r="I333" s="85">
        <f>IF($D333=2,"NA",INDEX(Input!$A$1:$Z$395,MATCH('per Dwelling'!$A333,Input!$A$1:$A$395,0),MATCH('per Dwelling'!I$2,Input!$A$1:$Z$1,0)))</f>
        <v>9.3138618165247085</v>
      </c>
      <c r="J333" s="86">
        <f>IF($D333=0,"NA",INDEX(Input!$A$1:$Z$395,MATCH('per Dwelling'!$A333,Input!$A$1:$A$395,0),MATCH('per Dwelling'!$J$2,Input!$A$1:$Z$1,0)))</f>
        <v>10.138994477099988</v>
      </c>
      <c r="K333" s="85">
        <f>IF($D333=2,"NA",INDEX(Input!$A$1:$Z$395,MATCH('per Dwelling'!$A333,Input!$A$1:$A$395,0),MATCH('per Dwelling'!K$2,Input!$A$1:$Z$1,0)))</f>
        <v>41944</v>
      </c>
      <c r="L333" s="86">
        <f>IF($D333=0,"NA",INDEX(Input!$A$1:$Z$395,MATCH('per Dwelling'!$A333,Input!$A$1:$A$395,0),MATCH('per Dwelling'!L$2,Input!$A$1:$Z$1,0)))</f>
        <v>41944</v>
      </c>
      <c r="M333" s="85">
        <f>IF($D333=2,"NA",INDEX(Input!$A$1:$Z$395,MATCH('per Dwelling'!$A333,Input!$A$1:$A$395,0),MATCH('per Dwelling'!M$2,Input!$A$1:$Z$1,0)))</f>
        <v>222.05468759595433</v>
      </c>
      <c r="N333" s="88">
        <f>IF($D333=0,"NA",INDEX(Input!$A$1:$Z$395,MATCH('per Dwelling'!$A333,Input!$A$1:$A$395,0),MATCH('per Dwelling'!$N$2,Input!$A$1:$Z$1,0)))</f>
        <v>241.7269329844552</v>
      </c>
      <c r="O333" s="5"/>
      <c r="P333" s="5"/>
      <c r="Q333" s="5"/>
      <c r="R333" s="5"/>
    </row>
    <row r="334" spans="1:18" ht="16.2" x14ac:dyDescent="0.3">
      <c r="A334" s="73" t="s">
        <v>642</v>
      </c>
      <c r="B334" s="25" t="str">
        <f>INDEX(Input!$B$1:$B$395,MATCH('per Dwelling'!$A334,Input!$A$1:$A$395,0))</f>
        <v>E2242</v>
      </c>
      <c r="C334" s="73" t="str">
        <f>IFERROR(INDEX(Input!$C$1:$C$395,MATCH('per Dwelling'!$A334,Input!$A$1:$A$395,0)),"")</f>
        <v>E07000114</v>
      </c>
      <c r="D334" s="64">
        <f>IFERROR(INDEX(Input!$Z$1:$Z$395,MATCH('per Dwelling'!$A334,Input!$A$1:$A$395,0)),"")</f>
        <v>1</v>
      </c>
      <c r="E334" s="74"/>
      <c r="F334" s="74">
        <f>IFERROR(INDEX(Input!$Y:$Y,MATCH('per Dwelling'!$A334,Input!$A$1:$A$395,0)),"")</f>
        <v>0</v>
      </c>
      <c r="G334" s="100"/>
      <c r="H334" s="73" t="str">
        <f>INDEX(Input!$D$1:$D$395,MATCH('per Dwelling'!$A334,Input!$A$1:$A$395,0))</f>
        <v>Thanet</v>
      </c>
      <c r="I334" s="85">
        <f>IF($D334=2,"NA",INDEX(Input!$A$1:$Z$395,MATCH('per Dwelling'!$A334,Input!$A$1:$A$395,0),MATCH('per Dwelling'!I$2,Input!$A$1:$Z$1,0)))</f>
        <v>16.037254274978327</v>
      </c>
      <c r="J334" s="86">
        <f>IF($D334=0,"NA",INDEX(Input!$A$1:$Z$395,MATCH('per Dwelling'!$A334,Input!$A$1:$A$395,0),MATCH('per Dwelling'!$J$2,Input!$A$1:$Z$1,0)))</f>
        <v>16.131391222982554</v>
      </c>
      <c r="K334" s="85">
        <f>IF($D334=2,"NA",INDEX(Input!$A$1:$Z$395,MATCH('per Dwelling'!$A334,Input!$A$1:$A$395,0),MATCH('per Dwelling'!K$2,Input!$A$1:$Z$1,0)))</f>
        <v>67405</v>
      </c>
      <c r="L334" s="86">
        <f>IF($D334=0,"NA",INDEX(Input!$A$1:$Z$395,MATCH('per Dwelling'!$A334,Input!$A$1:$A$395,0),MATCH('per Dwelling'!L$2,Input!$A$1:$Z$1,0)))</f>
        <v>67405</v>
      </c>
      <c r="M334" s="85">
        <f>IF($D334=2,"NA",INDEX(Input!$A$1:$Z$395,MATCH('per Dwelling'!$A334,Input!$A$1:$A$395,0),MATCH('per Dwelling'!M$2,Input!$A$1:$Z$1,0)))</f>
        <v>237.92380795161083</v>
      </c>
      <c r="N334" s="88">
        <f>IF($D334=0,"NA",INDEX(Input!$A$1:$Z$395,MATCH('per Dwelling'!$A334,Input!$A$1:$A$395,0),MATCH('per Dwelling'!$N$2,Input!$A$1:$Z$1,0)))</f>
        <v>239.32039497044067</v>
      </c>
      <c r="O334" s="5"/>
      <c r="P334" s="5"/>
      <c r="Q334" s="5"/>
      <c r="R334" s="5"/>
    </row>
    <row r="335" spans="1:18" ht="16.2" x14ac:dyDescent="0.3">
      <c r="A335" s="73" t="s">
        <v>644</v>
      </c>
      <c r="B335" s="25" t="str">
        <f>INDEX(Input!$B$1:$B$395,MATCH('per Dwelling'!$A335,Input!$A$1:$A$395,0))</f>
        <v>E1938</v>
      </c>
      <c r="C335" s="73" t="str">
        <f>IFERROR(INDEX(Input!$C$1:$C$395,MATCH('per Dwelling'!$A335,Input!$A$1:$A$395,0)),"")</f>
        <v>E07000102</v>
      </c>
      <c r="D335" s="64">
        <f>IFERROR(INDEX(Input!$Z$1:$Z$395,MATCH('per Dwelling'!$A335,Input!$A$1:$A$395,0)),"")</f>
        <v>1</v>
      </c>
      <c r="E335" s="74"/>
      <c r="F335" s="74">
        <f>IFERROR(INDEX(Input!$Y:$Y,MATCH('per Dwelling'!$A335,Input!$A$1:$A$395,0)),"")</f>
        <v>0</v>
      </c>
      <c r="G335" s="100"/>
      <c r="H335" s="73" t="str">
        <f>INDEX(Input!$D$1:$D$395,MATCH('per Dwelling'!$A335,Input!$A$1:$A$395,0))</f>
        <v>Three Rivers</v>
      </c>
      <c r="I335" s="85">
        <f>IF($D335=2,"NA",INDEX(Input!$A$1:$Z$395,MATCH('per Dwelling'!$A335,Input!$A$1:$A$395,0),MATCH('per Dwelling'!I$2,Input!$A$1:$Z$1,0)))</f>
        <v>9.541596394521271</v>
      </c>
      <c r="J335" s="86">
        <f>IF($D335=0,"NA",INDEX(Input!$A$1:$Z$395,MATCH('per Dwelling'!$A335,Input!$A$1:$A$395,0),MATCH('per Dwelling'!$J$2,Input!$A$1:$Z$1,0)))</f>
        <v>9.7896977706285888</v>
      </c>
      <c r="K335" s="85">
        <f>IF($D335=2,"NA",INDEX(Input!$A$1:$Z$395,MATCH('per Dwelling'!$A335,Input!$A$1:$A$395,0),MATCH('per Dwelling'!K$2,Input!$A$1:$Z$1,0)))</f>
        <v>38140</v>
      </c>
      <c r="L335" s="86">
        <f>IF($D335=0,"NA",INDEX(Input!$A$1:$Z$395,MATCH('per Dwelling'!$A335,Input!$A$1:$A$395,0),MATCH('per Dwelling'!L$2,Input!$A$1:$Z$1,0)))</f>
        <v>38140</v>
      </c>
      <c r="M335" s="85">
        <f>IF($D335=2,"NA",INDEX(Input!$A$1:$Z$395,MATCH('per Dwelling'!$A335,Input!$A$1:$A$395,0),MATCH('per Dwelling'!M$2,Input!$A$1:$Z$1,0)))</f>
        <v>250.1729521374219</v>
      </c>
      <c r="N335" s="88">
        <f>IF($D335=0,"NA",INDEX(Input!$A$1:$Z$395,MATCH('per Dwelling'!$A335,Input!$A$1:$A$395,0),MATCH('per Dwelling'!$N$2,Input!$A$1:$Z$1,0)))</f>
        <v>256.67796986440976</v>
      </c>
      <c r="O335" s="5"/>
      <c r="P335" s="5"/>
      <c r="Q335" s="5"/>
      <c r="R335" s="5"/>
    </row>
    <row r="336" spans="1:18" ht="16.2" x14ac:dyDescent="0.3">
      <c r="A336" s="73" t="s">
        <v>646</v>
      </c>
      <c r="B336" s="25" t="str">
        <f>INDEX(Input!$B$1:$B$395,MATCH('per Dwelling'!$A336,Input!$A$1:$A$395,0))</f>
        <v>E1502</v>
      </c>
      <c r="C336" s="73" t="str">
        <f>IFERROR(INDEX(Input!$C$1:$C$395,MATCH('per Dwelling'!$A336,Input!$A$1:$A$395,0)),"")</f>
        <v>E06000034</v>
      </c>
      <c r="D336" s="64">
        <f>IFERROR(INDEX(Input!$Z$1:$Z$395,MATCH('per Dwelling'!$A336,Input!$A$1:$A$395,0)),"")</f>
        <v>1</v>
      </c>
      <c r="E336" s="74"/>
      <c r="F336" s="74">
        <f>IFERROR(INDEX(Input!$Y:$Y,MATCH('per Dwelling'!$A336,Input!$A$1:$A$395,0)),"")</f>
        <v>0</v>
      </c>
      <c r="G336" s="100"/>
      <c r="H336" s="73" t="str">
        <f>INDEX(Input!$D$1:$D$395,MATCH('per Dwelling'!$A336,Input!$A$1:$A$395,0))</f>
        <v>Thurrock</v>
      </c>
      <c r="I336" s="85">
        <f>IF($D336=2,"NA",INDEX(Input!$A$1:$Z$395,MATCH('per Dwelling'!$A336,Input!$A$1:$A$395,0),MATCH('per Dwelling'!I$2,Input!$A$1:$Z$1,0)))</f>
        <v>116.12872019369539</v>
      </c>
      <c r="J336" s="86">
        <f>IF($D336=0,"NA",INDEX(Input!$A$1:$Z$395,MATCH('per Dwelling'!$A336,Input!$A$1:$A$395,0),MATCH('per Dwelling'!$J$2,Input!$A$1:$Z$1,0)))</f>
        <v>123.46176108383555</v>
      </c>
      <c r="K336" s="85">
        <f>IF($D336=2,"NA",INDEX(Input!$A$1:$Z$395,MATCH('per Dwelling'!$A336,Input!$A$1:$A$395,0),MATCH('per Dwelling'!K$2,Input!$A$1:$Z$1,0)))</f>
        <v>68336</v>
      </c>
      <c r="L336" s="86">
        <f>IF($D336=0,"NA",INDEX(Input!$A$1:$Z$395,MATCH('per Dwelling'!$A336,Input!$A$1:$A$395,0),MATCH('per Dwelling'!L$2,Input!$A$1:$Z$1,0)))</f>
        <v>68336</v>
      </c>
      <c r="M336" s="85">
        <f>IF($D336=2,"NA",INDEX(Input!$A$1:$Z$395,MATCH('per Dwelling'!$A336,Input!$A$1:$A$395,0),MATCH('per Dwelling'!M$2,Input!$A$1:$Z$1,0)))</f>
        <v>1699.3783685567691</v>
      </c>
      <c r="N336" s="88">
        <f>IF($D336=0,"NA",INDEX(Input!$A$1:$Z$395,MATCH('per Dwelling'!$A336,Input!$A$1:$A$395,0),MATCH('per Dwelling'!$N$2,Input!$A$1:$Z$1,0)))</f>
        <v>1806.686974418104</v>
      </c>
      <c r="O336" s="5"/>
      <c r="P336" s="5"/>
      <c r="Q336" s="5"/>
      <c r="R336" s="5"/>
    </row>
    <row r="337" spans="1:18" ht="16.2" x14ac:dyDescent="0.3">
      <c r="A337" s="73" t="s">
        <v>647</v>
      </c>
      <c r="B337" s="25" t="str">
        <f>INDEX(Input!$B$1:$B$395,MATCH('per Dwelling'!$A337,Input!$A$1:$A$395,0))</f>
        <v>E2243</v>
      </c>
      <c r="C337" s="73" t="str">
        <f>IFERROR(INDEX(Input!$C$1:$C$395,MATCH('per Dwelling'!$A337,Input!$A$1:$A$395,0)),"")</f>
        <v>E07000115</v>
      </c>
      <c r="D337" s="64">
        <f>IFERROR(INDEX(Input!$Z$1:$Z$395,MATCH('per Dwelling'!$A337,Input!$A$1:$A$395,0)),"")</f>
        <v>1</v>
      </c>
      <c r="E337" s="74"/>
      <c r="F337" s="74">
        <f>IFERROR(INDEX(Input!$Y:$Y,MATCH('per Dwelling'!$A337,Input!$A$1:$A$395,0)),"")</f>
        <v>0</v>
      </c>
      <c r="G337" s="100"/>
      <c r="H337" s="73" t="str">
        <f>INDEX(Input!$D$1:$D$395,MATCH('per Dwelling'!$A337,Input!$A$1:$A$395,0))</f>
        <v>Tonbridge And Malling</v>
      </c>
      <c r="I337" s="85">
        <f>IF($D337=2,"NA",INDEX(Input!$A$1:$Z$395,MATCH('per Dwelling'!$A337,Input!$A$1:$A$395,0),MATCH('per Dwelling'!I$2,Input!$A$1:$Z$1,0)))</f>
        <v>16.44299706135812</v>
      </c>
      <c r="J337" s="86">
        <f>IF($D337=0,"NA",INDEX(Input!$A$1:$Z$395,MATCH('per Dwelling'!$A337,Input!$A$1:$A$395,0),MATCH('per Dwelling'!$J$2,Input!$A$1:$Z$1,0)))</f>
        <v>16.891061708522773</v>
      </c>
      <c r="K337" s="85">
        <f>IF($D337=2,"NA",INDEX(Input!$A$1:$Z$395,MATCH('per Dwelling'!$A337,Input!$A$1:$A$395,0),MATCH('per Dwelling'!K$2,Input!$A$1:$Z$1,0)))</f>
        <v>54830</v>
      </c>
      <c r="L337" s="86">
        <f>IF($D337=0,"NA",INDEX(Input!$A$1:$Z$395,MATCH('per Dwelling'!$A337,Input!$A$1:$A$395,0),MATCH('per Dwelling'!L$2,Input!$A$1:$Z$1,0)))</f>
        <v>54830</v>
      </c>
      <c r="M337" s="85">
        <f>IF($D337=2,"NA",INDEX(Input!$A$1:$Z$395,MATCH('per Dwelling'!$A337,Input!$A$1:$A$395,0),MATCH('per Dwelling'!M$2,Input!$A$1:$Z$1,0)))</f>
        <v>299.89051725985996</v>
      </c>
      <c r="N337" s="88">
        <f>IF($D337=0,"NA",INDEX(Input!$A$1:$Z$395,MATCH('per Dwelling'!$A337,Input!$A$1:$A$395,0),MATCH('per Dwelling'!$N$2,Input!$A$1:$Z$1,0)))</f>
        <v>308.06240577280272</v>
      </c>
      <c r="O337" s="5"/>
      <c r="P337" s="5"/>
      <c r="Q337" s="5"/>
      <c r="R337" s="5"/>
    </row>
    <row r="338" spans="1:18" ht="16.2" x14ac:dyDescent="0.3">
      <c r="A338" s="73" t="s">
        <v>649</v>
      </c>
      <c r="B338" s="25" t="str">
        <f>INDEX(Input!$B$1:$B$395,MATCH('per Dwelling'!$A338,Input!$A$1:$A$395,0))</f>
        <v>E1102</v>
      </c>
      <c r="C338" s="73" t="str">
        <f>IFERROR(INDEX(Input!$C$1:$C$395,MATCH('per Dwelling'!$A338,Input!$A$1:$A$395,0)),"")</f>
        <v>E06000027</v>
      </c>
      <c r="D338" s="64">
        <f>IFERROR(INDEX(Input!$Z$1:$Z$395,MATCH('per Dwelling'!$A338,Input!$A$1:$A$395,0)),"")</f>
        <v>1</v>
      </c>
      <c r="E338" s="74"/>
      <c r="F338" s="74">
        <f>IFERROR(INDEX(Input!$Y:$Y,MATCH('per Dwelling'!$A338,Input!$A$1:$A$395,0)),"")</f>
        <v>0</v>
      </c>
      <c r="G338" s="100"/>
      <c r="H338" s="73" t="str">
        <f>INDEX(Input!$D$1:$D$395,MATCH('per Dwelling'!$A338,Input!$A$1:$A$395,0))</f>
        <v>Torbay</v>
      </c>
      <c r="I338" s="85">
        <f>IF($D338=2,"NA",INDEX(Input!$A$1:$Z$395,MATCH('per Dwelling'!$A338,Input!$A$1:$A$395,0),MATCH('per Dwelling'!I$2,Input!$A$1:$Z$1,0)))</f>
        <v>119.14408030824147</v>
      </c>
      <c r="J338" s="86">
        <f>IF($D338=0,"NA",INDEX(Input!$A$1:$Z$395,MATCH('per Dwelling'!$A338,Input!$A$1:$A$395,0),MATCH('per Dwelling'!$J$2,Input!$A$1:$Z$1,0)))</f>
        <v>127.72284772553007</v>
      </c>
      <c r="K338" s="85">
        <f>IF($D338=2,"NA",INDEX(Input!$A$1:$Z$395,MATCH('per Dwelling'!$A338,Input!$A$1:$A$395,0),MATCH('per Dwelling'!K$2,Input!$A$1:$Z$1,0)))</f>
        <v>67765</v>
      </c>
      <c r="L338" s="86">
        <f>IF($D338=0,"NA",INDEX(Input!$A$1:$Z$395,MATCH('per Dwelling'!$A338,Input!$A$1:$A$395,0),MATCH('per Dwelling'!L$2,Input!$A$1:$Z$1,0)))</f>
        <v>67765</v>
      </c>
      <c r="M338" s="85">
        <f>IF($D338=2,"NA",INDEX(Input!$A$1:$Z$395,MATCH('per Dwelling'!$A338,Input!$A$1:$A$395,0),MATCH('per Dwelling'!M$2,Input!$A$1:$Z$1,0)))</f>
        <v>1758.1949429387068</v>
      </c>
      <c r="N338" s="88">
        <f>IF($D338=0,"NA",INDEX(Input!$A$1:$Z$395,MATCH('per Dwelling'!$A338,Input!$A$1:$A$395,0),MATCH('per Dwelling'!$N$2,Input!$A$1:$Z$1,0)))</f>
        <v>1884.7907876563133</v>
      </c>
      <c r="O338" s="5"/>
      <c r="P338" s="5"/>
      <c r="Q338" s="5"/>
      <c r="R338" s="5"/>
    </row>
    <row r="339" spans="1:18" ht="16.2" x14ac:dyDescent="0.3">
      <c r="A339" s="73" t="s">
        <v>651</v>
      </c>
      <c r="B339" s="25" t="str">
        <f>INDEX(Input!$B$1:$B$395,MATCH('per Dwelling'!$A339,Input!$A$1:$A$395,0))</f>
        <v>E1139</v>
      </c>
      <c r="C339" s="73" t="str">
        <f>IFERROR(INDEX(Input!$C$1:$C$395,MATCH('per Dwelling'!$A339,Input!$A$1:$A$395,0)),"")</f>
        <v>E07000046</v>
      </c>
      <c r="D339" s="64">
        <f>IFERROR(INDEX(Input!$Z$1:$Z$395,MATCH('per Dwelling'!$A339,Input!$A$1:$A$395,0)),"")</f>
        <v>1</v>
      </c>
      <c r="E339" s="74"/>
      <c r="F339" s="74">
        <f>IFERROR(INDEX(Input!$Y:$Y,MATCH('per Dwelling'!$A339,Input!$A$1:$A$395,0)),"")</f>
        <v>0</v>
      </c>
      <c r="G339" s="100"/>
      <c r="H339" s="73" t="str">
        <f>INDEX(Input!$D$1:$D$395,MATCH('per Dwelling'!$A339,Input!$A$1:$A$395,0))</f>
        <v>Torridge</v>
      </c>
      <c r="I339" s="85">
        <f>IF($D339=2,"NA",INDEX(Input!$A$1:$Z$395,MATCH('per Dwelling'!$A339,Input!$A$1:$A$395,0),MATCH('per Dwelling'!I$2,Input!$A$1:$Z$1,0)))</f>
        <v>8.1023225165417578</v>
      </c>
      <c r="J339" s="86">
        <f>IF($D339=0,"NA",INDEX(Input!$A$1:$Z$395,MATCH('per Dwelling'!$A339,Input!$A$1:$A$395,0),MATCH('per Dwelling'!$J$2,Input!$A$1:$Z$1,0)))</f>
        <v>8.082880419674991</v>
      </c>
      <c r="K339" s="85">
        <f>IF($D339=2,"NA",INDEX(Input!$A$1:$Z$395,MATCH('per Dwelling'!$A339,Input!$A$1:$A$395,0),MATCH('per Dwelling'!K$2,Input!$A$1:$Z$1,0)))</f>
        <v>32802</v>
      </c>
      <c r="L339" s="86">
        <f>IF($D339=0,"NA",INDEX(Input!$A$1:$Z$395,MATCH('per Dwelling'!$A339,Input!$A$1:$A$395,0),MATCH('per Dwelling'!L$2,Input!$A$1:$Z$1,0)))</f>
        <v>32802</v>
      </c>
      <c r="M339" s="85">
        <f>IF($D339=2,"NA",INDEX(Input!$A$1:$Z$395,MATCH('per Dwelling'!$A339,Input!$A$1:$A$395,0),MATCH('per Dwelling'!M$2,Input!$A$1:$Z$1,0)))</f>
        <v>247.00696654294731</v>
      </c>
      <c r="N339" s="88">
        <f>IF($D339=0,"NA",INDEX(Input!$A$1:$Z$395,MATCH('per Dwelling'!$A339,Input!$A$1:$A$395,0),MATCH('per Dwelling'!$N$2,Input!$A$1:$Z$1,0)))</f>
        <v>246.41425582815046</v>
      </c>
      <c r="O339" s="5"/>
      <c r="P339" s="5"/>
      <c r="Q339" s="5"/>
      <c r="R339" s="5"/>
    </row>
    <row r="340" spans="1:18" ht="16.2" x14ac:dyDescent="0.3">
      <c r="A340" s="73" t="s">
        <v>653</v>
      </c>
      <c r="B340" s="25" t="str">
        <f>INDEX(Input!$B$1:$B$395,MATCH('per Dwelling'!$A340,Input!$A$1:$A$395,0))</f>
        <v>E5020</v>
      </c>
      <c r="C340" s="73" t="str">
        <f>IFERROR(INDEX(Input!$C$1:$C$395,MATCH('per Dwelling'!$A340,Input!$A$1:$A$395,0)),"")</f>
        <v>E09000030</v>
      </c>
      <c r="D340" s="64">
        <f>IFERROR(INDEX(Input!$Z$1:$Z$395,MATCH('per Dwelling'!$A340,Input!$A$1:$A$395,0)),"")</f>
        <v>1</v>
      </c>
      <c r="E340" s="74"/>
      <c r="F340" s="74">
        <f>IFERROR(INDEX(Input!$Y:$Y,MATCH('per Dwelling'!$A340,Input!$A$1:$A$395,0)),"")</f>
        <v>0</v>
      </c>
      <c r="G340" s="100"/>
      <c r="H340" s="73" t="str">
        <f>INDEX(Input!$D$1:$D$395,MATCH('per Dwelling'!$A340,Input!$A$1:$A$395,0))</f>
        <v>Tower Hamlets</v>
      </c>
      <c r="I340" s="85">
        <f>IF($D340=2,"NA",INDEX(Input!$A$1:$Z$395,MATCH('per Dwelling'!$A340,Input!$A$1:$A$395,0),MATCH('per Dwelling'!I$2,Input!$A$1:$Z$1,0)))</f>
        <v>284.94226937494255</v>
      </c>
      <c r="J340" s="86">
        <f>IF($D340=0,"NA",INDEX(Input!$A$1:$Z$395,MATCH('per Dwelling'!$A340,Input!$A$1:$A$395,0),MATCH('per Dwelling'!$J$2,Input!$A$1:$Z$1,0)))</f>
        <v>307.76677482266501</v>
      </c>
      <c r="K340" s="85">
        <f>IF($D340=2,"NA",INDEX(Input!$A$1:$Z$395,MATCH('per Dwelling'!$A340,Input!$A$1:$A$395,0),MATCH('per Dwelling'!K$2,Input!$A$1:$Z$1,0)))</f>
        <v>134128</v>
      </c>
      <c r="L340" s="86">
        <f>IF($D340=0,"NA",INDEX(Input!$A$1:$Z$395,MATCH('per Dwelling'!$A340,Input!$A$1:$A$395,0),MATCH('per Dwelling'!L$2,Input!$A$1:$Z$1,0)))</f>
        <v>134128</v>
      </c>
      <c r="M340" s="85">
        <f>IF($D340=2,"NA",INDEX(Input!$A$1:$Z$395,MATCH('per Dwelling'!$A340,Input!$A$1:$A$395,0),MATCH('per Dwelling'!M$2,Input!$A$1:$Z$1,0)))</f>
        <v>2124.4055631556612</v>
      </c>
      <c r="N340" s="88">
        <f>IF($D340=0,"NA",INDEX(Input!$A$1:$Z$395,MATCH('per Dwelling'!$A340,Input!$A$1:$A$395,0),MATCH('per Dwelling'!$N$2,Input!$A$1:$Z$1,0)))</f>
        <v>2294.5751433158252</v>
      </c>
      <c r="O340" s="5"/>
      <c r="P340" s="5"/>
      <c r="Q340" s="5"/>
      <c r="R340" s="5"/>
    </row>
    <row r="341" spans="1:18" ht="16.2" x14ac:dyDescent="0.3">
      <c r="A341" s="73" t="s">
        <v>655</v>
      </c>
      <c r="B341" s="25" t="str">
        <f>INDEX(Input!$B$1:$B$395,MATCH('per Dwelling'!$A341,Input!$A$1:$A$395,0))</f>
        <v>E4209</v>
      </c>
      <c r="C341" s="73" t="str">
        <f>IFERROR(INDEX(Input!$C$1:$C$395,MATCH('per Dwelling'!$A341,Input!$A$1:$A$395,0)),"")</f>
        <v>E08000009</v>
      </c>
      <c r="D341" s="64">
        <f>IFERROR(INDEX(Input!$Z$1:$Z$395,MATCH('per Dwelling'!$A341,Input!$A$1:$A$395,0)),"")</f>
        <v>1</v>
      </c>
      <c r="E341" s="74"/>
      <c r="F341" s="74">
        <f>IFERROR(INDEX(Input!$Y:$Y,MATCH('per Dwelling'!$A341,Input!$A$1:$A$395,0)),"")</f>
        <v>1</v>
      </c>
      <c r="G341" s="100"/>
      <c r="H341" s="73" t="str">
        <f>INDEX(Input!$D$1:$D$395,MATCH('per Dwelling'!$A341,Input!$A$1:$A$395,0))</f>
        <v>Trafford</v>
      </c>
      <c r="I341" s="85">
        <f>IF($D341=2,"NA",INDEX(Input!$A$1:$Z$395,MATCH('per Dwelling'!$A341,Input!$A$1:$A$395,0),MATCH('per Dwelling'!I$2,Input!$A$1:$Z$1,0)))</f>
        <v>153.12281960211212</v>
      </c>
      <c r="J341" s="86">
        <f>IF($D341=0,"NA",INDEX(Input!$A$1:$Z$395,MATCH('per Dwelling'!$A341,Input!$A$1:$A$395,0),MATCH('per Dwelling'!$J$2,Input!$A$1:$Z$1,0)))</f>
        <v>163.00300298693557</v>
      </c>
      <c r="K341" s="85">
        <f>IF($D341=2,"NA",INDEX(Input!$A$1:$Z$395,MATCH('per Dwelling'!$A341,Input!$A$1:$A$395,0),MATCH('per Dwelling'!K$2,Input!$A$1:$Z$1,0)))</f>
        <v>100369</v>
      </c>
      <c r="L341" s="86">
        <f>IF($D341=0,"NA",INDEX(Input!$A$1:$Z$395,MATCH('per Dwelling'!$A341,Input!$A$1:$A$395,0),MATCH('per Dwelling'!L$2,Input!$A$1:$Z$1,0)))</f>
        <v>100369</v>
      </c>
      <c r="M341" s="85">
        <f>IF($D341=2,"NA",INDEX(Input!$A$1:$Z$395,MATCH('per Dwelling'!$A341,Input!$A$1:$A$395,0),MATCH('per Dwelling'!M$2,Input!$A$1:$Z$1,0)))</f>
        <v>1525.5987366827617</v>
      </c>
      <c r="N341" s="88">
        <f>IF($D341=0,"NA",INDEX(Input!$A$1:$Z$395,MATCH('per Dwelling'!$A341,Input!$A$1:$A$395,0),MATCH('per Dwelling'!$N$2,Input!$A$1:$Z$1,0)))</f>
        <v>1624.0373321138554</v>
      </c>
      <c r="O341" s="5"/>
      <c r="P341" s="5"/>
      <c r="Q341" s="5"/>
      <c r="R341" s="5"/>
    </row>
    <row r="342" spans="1:18" ht="16.2" x14ac:dyDescent="0.3">
      <c r="A342" s="73" t="s">
        <v>657</v>
      </c>
      <c r="B342" s="25" t="str">
        <f>INDEX(Input!$B$1:$B$395,MATCH('per Dwelling'!$A342,Input!$A$1:$A$395,0))</f>
        <v>E2244</v>
      </c>
      <c r="C342" s="73" t="str">
        <f>IFERROR(INDEX(Input!$C$1:$C$395,MATCH('per Dwelling'!$A342,Input!$A$1:$A$395,0)),"")</f>
        <v>E07000116</v>
      </c>
      <c r="D342" s="64">
        <f>IFERROR(INDEX(Input!$Z$1:$Z$395,MATCH('per Dwelling'!$A342,Input!$A$1:$A$395,0)),"")</f>
        <v>1</v>
      </c>
      <c r="E342" s="74"/>
      <c r="F342" s="74">
        <f>IFERROR(INDEX(Input!$Y:$Y,MATCH('per Dwelling'!$A342,Input!$A$1:$A$395,0)),"")</f>
        <v>0</v>
      </c>
      <c r="G342" s="100"/>
      <c r="H342" s="73" t="str">
        <f>INDEX(Input!$D$1:$D$395,MATCH('per Dwelling'!$A342,Input!$A$1:$A$395,0))</f>
        <v>Tunbridge Wells</v>
      </c>
      <c r="I342" s="85">
        <f>IF($D342=2,"NA",INDEX(Input!$A$1:$Z$395,MATCH('per Dwelling'!$A342,Input!$A$1:$A$395,0),MATCH('per Dwelling'!I$2,Input!$A$1:$Z$1,0)))</f>
        <v>11.723400126842257</v>
      </c>
      <c r="J342" s="86">
        <f>IF($D342=0,"NA",INDEX(Input!$A$1:$Z$395,MATCH('per Dwelling'!$A342,Input!$A$1:$A$395,0),MATCH('per Dwelling'!$J$2,Input!$A$1:$Z$1,0)))</f>
        <v>12.1505640524248</v>
      </c>
      <c r="K342" s="85">
        <f>IF($D342=2,"NA",INDEX(Input!$A$1:$Z$395,MATCH('per Dwelling'!$A342,Input!$A$1:$A$395,0),MATCH('per Dwelling'!K$2,Input!$A$1:$Z$1,0)))</f>
        <v>49689</v>
      </c>
      <c r="L342" s="86">
        <f>IF($D342=0,"NA",INDEX(Input!$A$1:$Z$395,MATCH('per Dwelling'!$A342,Input!$A$1:$A$395,0),MATCH('per Dwelling'!L$2,Input!$A$1:$Z$1,0)))</f>
        <v>49689</v>
      </c>
      <c r="M342" s="85">
        <f>IF($D342=2,"NA",INDEX(Input!$A$1:$Z$395,MATCH('per Dwelling'!$A342,Input!$A$1:$A$395,0),MATCH('per Dwelling'!M$2,Input!$A$1:$Z$1,0)))</f>
        <v>235.93552148045356</v>
      </c>
      <c r="N342" s="88">
        <f>IF($D342=0,"NA",INDEX(Input!$A$1:$Z$395,MATCH('per Dwelling'!$A342,Input!$A$1:$A$395,0),MATCH('per Dwelling'!$N$2,Input!$A$1:$Z$1,0)))</f>
        <v>244.53227177896113</v>
      </c>
      <c r="O342" s="5"/>
      <c r="P342" s="5"/>
      <c r="Q342" s="5"/>
      <c r="R342" s="5"/>
    </row>
    <row r="343" spans="1:18" ht="16.2" x14ac:dyDescent="0.3">
      <c r="A343" s="73" t="s">
        <v>659</v>
      </c>
      <c r="B343" s="25" t="str">
        <f>INDEX(Input!$B$1:$B$395,MATCH('per Dwelling'!$A343,Input!$A$1:$A$395,0))</f>
        <v>E6145</v>
      </c>
      <c r="C343" s="73" t="str">
        <f>IFERROR(INDEX(Input!$C$1:$C$395,MATCH('per Dwelling'!$A343,Input!$A$1:$A$395,0)),"")</f>
        <v>E31000043</v>
      </c>
      <c r="D343" s="64">
        <f>IFERROR(INDEX(Input!$Z$1:$Z$395,MATCH('per Dwelling'!$A343,Input!$A$1:$A$395,0)),"")</f>
        <v>1</v>
      </c>
      <c r="E343" s="74"/>
      <c r="F343" s="74">
        <f>IFERROR(INDEX(Input!$Y:$Y,MATCH('per Dwelling'!$A343,Input!$A$1:$A$395,0)),"")</f>
        <v>0</v>
      </c>
      <c r="G343" s="100"/>
      <c r="H343" s="73" t="str">
        <f>INDEX(Input!$D$1:$D$395,MATCH('per Dwelling'!$A343,Input!$A$1:$A$395,0))</f>
        <v>Tyne and Wear Fire</v>
      </c>
      <c r="I343" s="85">
        <f>IF($D343=2,"NA",INDEX(Input!$A$1:$Z$395,MATCH('per Dwelling'!$A343,Input!$A$1:$A$395,0),MATCH('per Dwelling'!I$2,Input!$A$1:$Z$1,0)))</f>
        <v>48.30286453521159</v>
      </c>
      <c r="J343" s="86">
        <f>IF($D343=0,"NA",INDEX(Input!$A$1:$Z$395,MATCH('per Dwelling'!$A343,Input!$A$1:$A$395,0),MATCH('per Dwelling'!$J$2,Input!$A$1:$Z$1,0)))</f>
        <v>49.652464112432419</v>
      </c>
      <c r="K343" s="85">
        <f>IF($D343=2,"NA",INDEX(Input!$A$1:$Z$395,MATCH('per Dwelling'!$A343,Input!$A$1:$A$395,0),MATCH('per Dwelling'!K$2,Input!$A$1:$Z$1,0)))</f>
        <v>529939</v>
      </c>
      <c r="L343" s="86">
        <f>IF($D343=0,"NA",INDEX(Input!$A$1:$Z$395,MATCH('per Dwelling'!$A343,Input!$A$1:$A$395,0),MATCH('per Dwelling'!L$2,Input!$A$1:$Z$1,0)))</f>
        <v>529939</v>
      </c>
      <c r="M343" s="85">
        <f>IF($D343=2,"NA",INDEX(Input!$A$1:$Z$395,MATCH('per Dwelling'!$A343,Input!$A$1:$A$395,0),MATCH('per Dwelling'!M$2,Input!$A$1:$Z$1,0)))</f>
        <v>91.147970870631511</v>
      </c>
      <c r="N343" s="88">
        <f>IF($D343=0,"NA",INDEX(Input!$A$1:$Z$395,MATCH('per Dwelling'!$A343,Input!$A$1:$A$395,0),MATCH('per Dwelling'!$N$2,Input!$A$1:$Z$1,0)))</f>
        <v>93.694678278881952</v>
      </c>
      <c r="O343" s="5"/>
      <c r="P343" s="5"/>
      <c r="Q343" s="5"/>
      <c r="R343" s="5"/>
    </row>
    <row r="344" spans="1:18" ht="16.2" x14ac:dyDescent="0.3">
      <c r="A344" s="73" t="s">
        <v>661</v>
      </c>
      <c r="B344" s="25" t="str">
        <f>INDEX(Input!$B$1:$B$395,MATCH('per Dwelling'!$A344,Input!$A$1:$A$395,0))</f>
        <v>E1544</v>
      </c>
      <c r="C344" s="73" t="str">
        <f>IFERROR(INDEX(Input!$C$1:$C$395,MATCH('per Dwelling'!$A344,Input!$A$1:$A$395,0)),"")</f>
        <v>E07000077</v>
      </c>
      <c r="D344" s="64">
        <f>IFERROR(INDEX(Input!$Z$1:$Z$395,MATCH('per Dwelling'!$A344,Input!$A$1:$A$395,0)),"")</f>
        <v>1</v>
      </c>
      <c r="E344" s="74"/>
      <c r="F344" s="74">
        <f>IFERROR(INDEX(Input!$Y:$Y,MATCH('per Dwelling'!$A344,Input!$A$1:$A$395,0)),"")</f>
        <v>0</v>
      </c>
      <c r="G344" s="100"/>
      <c r="H344" s="73" t="str">
        <f>INDEX(Input!$D$1:$D$395,MATCH('per Dwelling'!$A344,Input!$A$1:$A$395,0))</f>
        <v>Uttlesford</v>
      </c>
      <c r="I344" s="85">
        <f>IF($D344=2,"NA",INDEX(Input!$A$1:$Z$395,MATCH('per Dwelling'!$A344,Input!$A$1:$A$395,0),MATCH('per Dwelling'!I$2,Input!$A$1:$Z$1,0)))</f>
        <v>10.482280426118445</v>
      </c>
      <c r="J344" s="86">
        <f>IF($D344=0,"NA",INDEX(Input!$A$1:$Z$395,MATCH('per Dwelling'!$A344,Input!$A$1:$A$395,0),MATCH('per Dwelling'!$J$2,Input!$A$1:$Z$1,0)))</f>
        <v>11.530015088562141</v>
      </c>
      <c r="K344" s="85">
        <f>IF($D344=2,"NA",INDEX(Input!$A$1:$Z$395,MATCH('per Dwelling'!$A344,Input!$A$1:$A$395,0),MATCH('per Dwelling'!K$2,Input!$A$1:$Z$1,0)))</f>
        <v>37589</v>
      </c>
      <c r="L344" s="86">
        <f>IF($D344=0,"NA",INDEX(Input!$A$1:$Z$395,MATCH('per Dwelling'!$A344,Input!$A$1:$A$395,0),MATCH('per Dwelling'!L$2,Input!$A$1:$Z$1,0)))</f>
        <v>37589</v>
      </c>
      <c r="M344" s="85">
        <f>IF($D344=2,"NA",INDEX(Input!$A$1:$Z$395,MATCH('per Dwelling'!$A344,Input!$A$1:$A$395,0),MATCH('per Dwelling'!M$2,Input!$A$1:$Z$1,0)))</f>
        <v>278.86563691820601</v>
      </c>
      <c r="N344" s="88">
        <f>IF($D344=0,"NA",INDEX(Input!$A$1:$Z$395,MATCH('per Dwelling'!$A344,Input!$A$1:$A$395,0),MATCH('per Dwelling'!$N$2,Input!$A$1:$Z$1,0)))</f>
        <v>306.73907495709227</v>
      </c>
      <c r="O344" s="5"/>
      <c r="P344" s="5"/>
      <c r="Q344" s="5"/>
      <c r="R344" s="5"/>
    </row>
    <row r="345" spans="1:18" ht="16.2" x14ac:dyDescent="0.3">
      <c r="A345" s="73" t="s">
        <v>663</v>
      </c>
      <c r="B345" s="25" t="str">
        <f>INDEX(Input!$B$1:$B$395,MATCH('per Dwelling'!$A345,Input!$A$1:$A$395,0))</f>
        <v>E3134</v>
      </c>
      <c r="C345" s="73" t="str">
        <f>IFERROR(INDEX(Input!$C$1:$C$395,MATCH('per Dwelling'!$A345,Input!$A$1:$A$395,0)),"")</f>
        <v>E07000180</v>
      </c>
      <c r="D345" s="64">
        <f>IFERROR(INDEX(Input!$Z$1:$Z$395,MATCH('per Dwelling'!$A345,Input!$A$1:$A$395,0)),"")</f>
        <v>1</v>
      </c>
      <c r="E345" s="74"/>
      <c r="F345" s="74">
        <f>IFERROR(INDEX(Input!$Y:$Y,MATCH('per Dwelling'!$A345,Input!$A$1:$A$395,0)),"")</f>
        <v>0</v>
      </c>
      <c r="G345" s="100"/>
      <c r="H345" s="73" t="str">
        <f>INDEX(Input!$D$1:$D$395,MATCH('per Dwelling'!$A345,Input!$A$1:$A$395,0))</f>
        <v>Vale of White Horse</v>
      </c>
      <c r="I345" s="85">
        <f>IF($D345=2,"NA",INDEX(Input!$A$1:$Z$395,MATCH('per Dwelling'!$A345,Input!$A$1:$A$395,0),MATCH('per Dwelling'!I$2,Input!$A$1:$Z$1,0)))</f>
        <v>14.042067467052728</v>
      </c>
      <c r="J345" s="86">
        <f>IF($D345=0,"NA",INDEX(Input!$A$1:$Z$395,MATCH('per Dwelling'!$A345,Input!$A$1:$A$395,0),MATCH('per Dwelling'!$J$2,Input!$A$1:$Z$1,0)))</f>
        <v>14.980691098754759</v>
      </c>
      <c r="K345" s="85">
        <f>IF($D345=2,"NA",INDEX(Input!$A$1:$Z$395,MATCH('per Dwelling'!$A345,Input!$A$1:$A$395,0),MATCH('per Dwelling'!K$2,Input!$A$1:$Z$1,0)))</f>
        <v>57681</v>
      </c>
      <c r="L345" s="86">
        <f>IF($D345=0,"NA",INDEX(Input!$A$1:$Z$395,MATCH('per Dwelling'!$A345,Input!$A$1:$A$395,0),MATCH('per Dwelling'!L$2,Input!$A$1:$Z$1,0)))</f>
        <v>57681</v>
      </c>
      <c r="M345" s="85">
        <f>IF($D345=2,"NA",INDEX(Input!$A$1:$Z$395,MATCH('per Dwelling'!$A345,Input!$A$1:$A$395,0),MATCH('per Dwelling'!M$2,Input!$A$1:$Z$1,0)))</f>
        <v>243.44355103158281</v>
      </c>
      <c r="N345" s="88">
        <f>IF($D345=0,"NA",INDEX(Input!$A$1:$Z$395,MATCH('per Dwelling'!$A345,Input!$A$1:$A$395,0),MATCH('per Dwelling'!$N$2,Input!$A$1:$Z$1,0)))</f>
        <v>259.71621675690017</v>
      </c>
      <c r="O345" s="5"/>
      <c r="P345" s="5"/>
      <c r="Q345" s="5"/>
      <c r="R345" s="5"/>
    </row>
    <row r="346" spans="1:18" ht="16.2" x14ac:dyDescent="0.3">
      <c r="A346" s="73" t="s">
        <v>665</v>
      </c>
      <c r="B346" s="25" t="str">
        <f>INDEX(Input!$B$1:$B$395,MATCH('per Dwelling'!$A346,Input!$A$1:$A$395,0))</f>
        <v>E4705</v>
      </c>
      <c r="C346" s="73" t="str">
        <f>IFERROR(INDEX(Input!$C$1:$C$395,MATCH('per Dwelling'!$A346,Input!$A$1:$A$395,0)),"")</f>
        <v>E08000036</v>
      </c>
      <c r="D346" s="64">
        <f>IFERROR(INDEX(Input!$Z$1:$Z$395,MATCH('per Dwelling'!$A346,Input!$A$1:$A$395,0)),"")</f>
        <v>1</v>
      </c>
      <c r="E346" s="74"/>
      <c r="F346" s="74">
        <f>IFERROR(INDEX(Input!$Y:$Y,MATCH('per Dwelling'!$A346,Input!$A$1:$A$395,0)),"")</f>
        <v>0</v>
      </c>
      <c r="G346" s="100"/>
      <c r="H346" s="73" t="str">
        <f>INDEX(Input!$D$1:$D$395,MATCH('per Dwelling'!$A346,Input!$A$1:$A$395,0))</f>
        <v>Wakefield</v>
      </c>
      <c r="I346" s="85">
        <f>IF($D346=2,"NA",INDEX(Input!$A$1:$Z$395,MATCH('per Dwelling'!$A346,Input!$A$1:$A$395,0),MATCH('per Dwelling'!I$2,Input!$A$1:$Z$1,0)))</f>
        <v>256.47918845481303</v>
      </c>
      <c r="J346" s="86">
        <f>IF($D346=0,"NA",INDEX(Input!$A$1:$Z$395,MATCH('per Dwelling'!$A346,Input!$A$1:$A$395,0),MATCH('per Dwelling'!$J$2,Input!$A$1:$Z$1,0)))</f>
        <v>275.63297084997129</v>
      </c>
      <c r="K346" s="85">
        <f>IF($D346=2,"NA",INDEX(Input!$A$1:$Z$395,MATCH('per Dwelling'!$A346,Input!$A$1:$A$395,0),MATCH('per Dwelling'!K$2,Input!$A$1:$Z$1,0)))</f>
        <v>158436</v>
      </c>
      <c r="L346" s="86">
        <f>IF($D346=0,"NA",INDEX(Input!$A$1:$Z$395,MATCH('per Dwelling'!$A346,Input!$A$1:$A$395,0),MATCH('per Dwelling'!L$2,Input!$A$1:$Z$1,0)))</f>
        <v>158436</v>
      </c>
      <c r="M346" s="85">
        <f>IF($D346=2,"NA",INDEX(Input!$A$1:$Z$395,MATCH('per Dwelling'!$A346,Input!$A$1:$A$395,0),MATCH('per Dwelling'!M$2,Input!$A$1:$Z$1,0)))</f>
        <v>1618.8188824182196</v>
      </c>
      <c r="N346" s="88">
        <f>IF($D346=0,"NA",INDEX(Input!$A$1:$Z$395,MATCH('per Dwelling'!$A346,Input!$A$1:$A$395,0),MATCH('per Dwelling'!$N$2,Input!$A$1:$Z$1,0)))</f>
        <v>1739.7117501702346</v>
      </c>
      <c r="O346" s="5"/>
      <c r="P346" s="5"/>
      <c r="Q346" s="5"/>
      <c r="R346" s="5"/>
    </row>
    <row r="347" spans="1:18" ht="16.2" x14ac:dyDescent="0.3">
      <c r="A347" s="73" t="s">
        <v>667</v>
      </c>
      <c r="B347" s="25" t="str">
        <f>INDEX(Input!$B$1:$B$395,MATCH('per Dwelling'!$A347,Input!$A$1:$A$395,0))</f>
        <v>E4606</v>
      </c>
      <c r="C347" s="73" t="str">
        <f>IFERROR(INDEX(Input!$C$1:$C$395,MATCH('per Dwelling'!$A347,Input!$A$1:$A$395,0)),"")</f>
        <v>E08000030</v>
      </c>
      <c r="D347" s="64">
        <f>IFERROR(INDEX(Input!$Z$1:$Z$395,MATCH('per Dwelling'!$A347,Input!$A$1:$A$395,0)),"")</f>
        <v>1</v>
      </c>
      <c r="E347" s="74"/>
      <c r="F347" s="74">
        <f>IFERROR(INDEX(Input!$Y:$Y,MATCH('per Dwelling'!$A347,Input!$A$1:$A$395,0)),"")</f>
        <v>1</v>
      </c>
      <c r="G347" s="100"/>
      <c r="H347" s="73" t="str">
        <f>INDEX(Input!$D$1:$D$395,MATCH('per Dwelling'!$A347,Input!$A$1:$A$395,0))</f>
        <v>Walsall</v>
      </c>
      <c r="I347" s="85">
        <f>IF($D347=2,"NA",INDEX(Input!$A$1:$Z$395,MATCH('per Dwelling'!$A347,Input!$A$1:$A$395,0),MATCH('per Dwelling'!I$2,Input!$A$1:$Z$1,0)))</f>
        <v>234.00681505283242</v>
      </c>
      <c r="J347" s="86">
        <f>IF($D347=0,"NA",INDEX(Input!$A$1:$Z$395,MATCH('per Dwelling'!$A347,Input!$A$1:$A$395,0),MATCH('per Dwelling'!$J$2,Input!$A$1:$Z$1,0)))</f>
        <v>249.05317592903234</v>
      </c>
      <c r="K347" s="85">
        <f>IF($D347=2,"NA",INDEX(Input!$A$1:$Z$395,MATCH('per Dwelling'!$A347,Input!$A$1:$A$395,0),MATCH('per Dwelling'!K$2,Input!$A$1:$Z$1,0)))</f>
        <v>116360</v>
      </c>
      <c r="L347" s="86">
        <f>IF($D347=0,"NA",INDEX(Input!$A$1:$Z$395,MATCH('per Dwelling'!$A347,Input!$A$1:$A$395,0),MATCH('per Dwelling'!L$2,Input!$A$1:$Z$1,0)))</f>
        <v>116360</v>
      </c>
      <c r="M347" s="85">
        <f>IF($D347=2,"NA",INDEX(Input!$A$1:$Z$395,MATCH('per Dwelling'!$A347,Input!$A$1:$A$395,0),MATCH('per Dwelling'!M$2,Input!$A$1:$Z$1,0)))</f>
        <v>2011.0589124512928</v>
      </c>
      <c r="N347" s="88">
        <f>IF($D347=0,"NA",INDEX(Input!$A$1:$Z$395,MATCH('per Dwelling'!$A347,Input!$A$1:$A$395,0),MATCH('per Dwelling'!$N$2,Input!$A$1:$Z$1,0)))</f>
        <v>2140.3676171281568</v>
      </c>
      <c r="O347" s="5"/>
      <c r="P347" s="5"/>
      <c r="Q347" s="5"/>
      <c r="R347" s="5"/>
    </row>
    <row r="348" spans="1:18" ht="16.2" x14ac:dyDescent="0.3">
      <c r="A348" s="73" t="s">
        <v>669</v>
      </c>
      <c r="B348" s="25" t="str">
        <f>INDEX(Input!$B$1:$B$395,MATCH('per Dwelling'!$A348,Input!$A$1:$A$395,0))</f>
        <v>E5049</v>
      </c>
      <c r="C348" s="73" t="str">
        <f>IFERROR(INDEX(Input!$C$1:$C$395,MATCH('per Dwelling'!$A348,Input!$A$1:$A$395,0)),"")</f>
        <v>E09000031</v>
      </c>
      <c r="D348" s="64">
        <f>IFERROR(INDEX(Input!$Z$1:$Z$395,MATCH('per Dwelling'!$A348,Input!$A$1:$A$395,0)),"")</f>
        <v>1</v>
      </c>
      <c r="E348" s="74"/>
      <c r="F348" s="74">
        <f>IFERROR(INDEX(Input!$Y:$Y,MATCH('per Dwelling'!$A348,Input!$A$1:$A$395,0)),"")</f>
        <v>0</v>
      </c>
      <c r="G348" s="100"/>
      <c r="H348" s="73" t="str">
        <f>INDEX(Input!$D$1:$D$395,MATCH('per Dwelling'!$A348,Input!$A$1:$A$395,0))</f>
        <v>Waltham Forest</v>
      </c>
      <c r="I348" s="85">
        <f>IF($D348=2,"NA",INDEX(Input!$A$1:$Z$395,MATCH('per Dwelling'!$A348,Input!$A$1:$A$395,0),MATCH('per Dwelling'!I$2,Input!$A$1:$Z$1,0)))</f>
        <v>209.21159108729663</v>
      </c>
      <c r="J348" s="86">
        <f>IF($D348=0,"NA",INDEX(Input!$A$1:$Z$395,MATCH('per Dwelling'!$A348,Input!$A$1:$A$395,0),MATCH('per Dwelling'!$J$2,Input!$A$1:$Z$1,0)))</f>
        <v>221.98175911622624</v>
      </c>
      <c r="K348" s="85">
        <f>IF($D348=2,"NA",INDEX(Input!$A$1:$Z$395,MATCH('per Dwelling'!$A348,Input!$A$1:$A$395,0),MATCH('per Dwelling'!K$2,Input!$A$1:$Z$1,0)))</f>
        <v>105568</v>
      </c>
      <c r="L348" s="86">
        <f>IF($D348=0,"NA",INDEX(Input!$A$1:$Z$395,MATCH('per Dwelling'!$A348,Input!$A$1:$A$395,0),MATCH('per Dwelling'!L$2,Input!$A$1:$Z$1,0)))</f>
        <v>105568</v>
      </c>
      <c r="M348" s="85">
        <f>IF($D348=2,"NA",INDEX(Input!$A$1:$Z$395,MATCH('per Dwelling'!$A348,Input!$A$1:$A$395,0),MATCH('per Dwelling'!M$2,Input!$A$1:$Z$1,0)))</f>
        <v>1981.7709067832736</v>
      </c>
      <c r="N348" s="88">
        <f>IF($D348=0,"NA",INDEX(Input!$A$1:$Z$395,MATCH('per Dwelling'!$A348,Input!$A$1:$A$395,0),MATCH('per Dwelling'!$N$2,Input!$A$1:$Z$1,0)))</f>
        <v>2102.7371847172085</v>
      </c>
      <c r="O348" s="5"/>
      <c r="P348" s="5"/>
      <c r="Q348" s="5"/>
      <c r="R348" s="5"/>
    </row>
    <row r="349" spans="1:18" ht="16.2" x14ac:dyDescent="0.3">
      <c r="A349" s="73" t="s">
        <v>671</v>
      </c>
      <c r="B349" s="25" t="str">
        <f>INDEX(Input!$B$1:$B$395,MATCH('per Dwelling'!$A349,Input!$A$1:$A$395,0))</f>
        <v>E5021</v>
      </c>
      <c r="C349" s="73" t="str">
        <f>IFERROR(INDEX(Input!$C$1:$C$395,MATCH('per Dwelling'!$A349,Input!$A$1:$A$395,0)),"")</f>
        <v>E09000032</v>
      </c>
      <c r="D349" s="64">
        <f>IFERROR(INDEX(Input!$Z$1:$Z$395,MATCH('per Dwelling'!$A349,Input!$A$1:$A$395,0)),"")</f>
        <v>1</v>
      </c>
      <c r="E349" s="74"/>
      <c r="F349" s="74">
        <f>IFERROR(INDEX(Input!$Y:$Y,MATCH('per Dwelling'!$A349,Input!$A$1:$A$395,0)),"")</f>
        <v>0</v>
      </c>
      <c r="G349" s="100"/>
      <c r="H349" s="73" t="str">
        <f>INDEX(Input!$D$1:$D$395,MATCH('per Dwelling'!$A349,Input!$A$1:$A$395,0))</f>
        <v>Wandsworth</v>
      </c>
      <c r="I349" s="85">
        <f>IF($D349=2,"NA",INDEX(Input!$A$1:$Z$395,MATCH('per Dwelling'!$A349,Input!$A$1:$A$395,0),MATCH('per Dwelling'!I$2,Input!$A$1:$Z$1,0)))</f>
        <v>189.74811236074456</v>
      </c>
      <c r="J349" s="86">
        <f>IF($D349=0,"NA",INDEX(Input!$A$1:$Z$395,MATCH('per Dwelling'!$A349,Input!$A$1:$A$395,0),MATCH('per Dwelling'!$J$2,Input!$A$1:$Z$1,0)))</f>
        <v>201.329090903859</v>
      </c>
      <c r="K349" s="85">
        <f>IF($D349=2,"NA",INDEX(Input!$A$1:$Z$395,MATCH('per Dwelling'!$A349,Input!$A$1:$A$395,0),MATCH('per Dwelling'!K$2,Input!$A$1:$Z$1,0)))</f>
        <v>146956</v>
      </c>
      <c r="L349" s="86">
        <f>IF($D349=0,"NA",INDEX(Input!$A$1:$Z$395,MATCH('per Dwelling'!$A349,Input!$A$1:$A$395,0),MATCH('per Dwelling'!L$2,Input!$A$1:$Z$1,0)))</f>
        <v>146956</v>
      </c>
      <c r="M349" s="85">
        <f>IF($D349=2,"NA",INDEX(Input!$A$1:$Z$395,MATCH('per Dwelling'!$A349,Input!$A$1:$A$395,0),MATCH('per Dwelling'!M$2,Input!$A$1:$Z$1,0)))</f>
        <v>1291.189964075945</v>
      </c>
      <c r="N349" s="88">
        <f>IF($D349=0,"NA",INDEX(Input!$A$1:$Z$395,MATCH('per Dwelling'!$A349,Input!$A$1:$A$395,0),MATCH('per Dwelling'!$N$2,Input!$A$1:$Z$1,0)))</f>
        <v>1369.995719153073</v>
      </c>
      <c r="O349" s="5"/>
      <c r="P349" s="5"/>
      <c r="Q349" s="5"/>
      <c r="R349" s="5"/>
    </row>
    <row r="350" spans="1:18" ht="16.2" x14ac:dyDescent="0.3">
      <c r="A350" s="73" t="s">
        <v>673</v>
      </c>
      <c r="B350" s="25" t="str">
        <f>INDEX(Input!$B$1:$B$395,MATCH('per Dwelling'!$A350,Input!$A$1:$A$395,0))</f>
        <v>E0602</v>
      </c>
      <c r="C350" s="73" t="str">
        <f>IFERROR(INDEX(Input!$C$1:$C$395,MATCH('per Dwelling'!$A350,Input!$A$1:$A$395,0)),"")</f>
        <v>E06000007</v>
      </c>
      <c r="D350" s="64">
        <f>IFERROR(INDEX(Input!$Z$1:$Z$395,MATCH('per Dwelling'!$A350,Input!$A$1:$A$395,0)),"")</f>
        <v>1</v>
      </c>
      <c r="E350" s="74"/>
      <c r="F350" s="74">
        <f>IFERROR(INDEX(Input!$Y:$Y,MATCH('per Dwelling'!$A350,Input!$A$1:$A$395,0)),"")</f>
        <v>0</v>
      </c>
      <c r="G350" s="100"/>
      <c r="H350" s="73" t="str">
        <f>INDEX(Input!$D$1:$D$395,MATCH('per Dwelling'!$A350,Input!$A$1:$A$395,0))</f>
        <v>Warrington</v>
      </c>
      <c r="I350" s="85">
        <f>IF($D350=2,"NA",INDEX(Input!$A$1:$Z$395,MATCH('per Dwelling'!$A350,Input!$A$1:$A$395,0),MATCH('per Dwelling'!I$2,Input!$A$1:$Z$1,0)))</f>
        <v>140.21431621551929</v>
      </c>
      <c r="J350" s="86">
        <f>IF($D350=0,"NA",INDEX(Input!$A$1:$Z$395,MATCH('per Dwelling'!$A350,Input!$A$1:$A$395,0),MATCH('per Dwelling'!$J$2,Input!$A$1:$Z$1,0)))</f>
        <v>148.66557205638276</v>
      </c>
      <c r="K350" s="85">
        <f>IF($D350=2,"NA",INDEX(Input!$A$1:$Z$395,MATCH('per Dwelling'!$A350,Input!$A$1:$A$395,0),MATCH('per Dwelling'!K$2,Input!$A$1:$Z$1,0)))</f>
        <v>93308</v>
      </c>
      <c r="L350" s="86">
        <f>IF($D350=0,"NA",INDEX(Input!$A$1:$Z$395,MATCH('per Dwelling'!$A350,Input!$A$1:$A$395,0),MATCH('per Dwelling'!L$2,Input!$A$1:$Z$1,0)))</f>
        <v>93308</v>
      </c>
      <c r="M350" s="85">
        <f>IF($D350=2,"NA",INDEX(Input!$A$1:$Z$395,MATCH('per Dwelling'!$A350,Input!$A$1:$A$395,0),MATCH('per Dwelling'!M$2,Input!$A$1:$Z$1,0)))</f>
        <v>1502.7041219993921</v>
      </c>
      <c r="N350" s="88">
        <f>IF($D350=0,"NA",INDEX(Input!$A$1:$Z$395,MATCH('per Dwelling'!$A350,Input!$A$1:$A$395,0),MATCH('per Dwelling'!$N$2,Input!$A$1:$Z$1,0)))</f>
        <v>1593.2778760275939</v>
      </c>
      <c r="O350" s="5"/>
      <c r="P350" s="5"/>
      <c r="Q350" s="5"/>
      <c r="R350" s="5"/>
    </row>
    <row r="351" spans="1:18" ht="16.2" x14ac:dyDescent="0.3">
      <c r="A351" s="73" t="s">
        <v>675</v>
      </c>
      <c r="B351" s="25" t="str">
        <f>INDEX(Input!$B$1:$B$395,MATCH('per Dwelling'!$A351,Input!$A$1:$A$395,0))</f>
        <v>E3735</v>
      </c>
      <c r="C351" s="73" t="str">
        <f>IFERROR(INDEX(Input!$C$1:$C$395,MATCH('per Dwelling'!$A351,Input!$A$1:$A$395,0)),"")</f>
        <v>E07000222</v>
      </c>
      <c r="D351" s="64">
        <f>IFERROR(INDEX(Input!$Z$1:$Z$395,MATCH('per Dwelling'!$A351,Input!$A$1:$A$395,0)),"")</f>
        <v>1</v>
      </c>
      <c r="E351" s="74"/>
      <c r="F351" s="74">
        <f>IFERROR(INDEX(Input!$Y:$Y,MATCH('per Dwelling'!$A351,Input!$A$1:$A$395,0)),"")</f>
        <v>0</v>
      </c>
      <c r="G351" s="100"/>
      <c r="H351" s="73" t="str">
        <f>INDEX(Input!$D$1:$D$395,MATCH('per Dwelling'!$A351,Input!$A$1:$A$395,0))</f>
        <v>Warwick</v>
      </c>
      <c r="I351" s="85">
        <f>IF($D351=2,"NA",INDEX(Input!$A$1:$Z$395,MATCH('per Dwelling'!$A351,Input!$A$1:$A$395,0),MATCH('per Dwelling'!I$2,Input!$A$1:$Z$1,0)))</f>
        <v>16.134813257063371</v>
      </c>
      <c r="J351" s="86">
        <f>IF($D351=0,"NA",INDEX(Input!$A$1:$Z$395,MATCH('per Dwelling'!$A351,Input!$A$1:$A$395,0),MATCH('per Dwelling'!$J$2,Input!$A$1:$Z$1,0)))</f>
        <v>17.07791949482176</v>
      </c>
      <c r="K351" s="85">
        <f>IF($D351=2,"NA",INDEX(Input!$A$1:$Z$395,MATCH('per Dwelling'!$A351,Input!$A$1:$A$395,0),MATCH('per Dwelling'!K$2,Input!$A$1:$Z$1,0)))</f>
        <v>65108</v>
      </c>
      <c r="L351" s="86">
        <f>IF($D351=0,"NA",INDEX(Input!$A$1:$Z$395,MATCH('per Dwelling'!$A351,Input!$A$1:$A$395,0),MATCH('per Dwelling'!L$2,Input!$A$1:$Z$1,0)))</f>
        <v>65108</v>
      </c>
      <c r="M351" s="85">
        <f>IF($D351=2,"NA",INDEX(Input!$A$1:$Z$395,MATCH('per Dwelling'!$A351,Input!$A$1:$A$395,0),MATCH('per Dwelling'!M$2,Input!$A$1:$Z$1,0)))</f>
        <v>247.81614021415757</v>
      </c>
      <c r="N351" s="88">
        <f>IF($D351=0,"NA",INDEX(Input!$A$1:$Z$395,MATCH('per Dwelling'!$A351,Input!$A$1:$A$395,0),MATCH('per Dwelling'!$N$2,Input!$A$1:$Z$1,0)))</f>
        <v>262.30139913408124</v>
      </c>
      <c r="O351" s="5"/>
      <c r="P351" s="5"/>
      <c r="Q351" s="5"/>
      <c r="R351" s="5"/>
    </row>
    <row r="352" spans="1:18" ht="16.2" x14ac:dyDescent="0.3">
      <c r="A352" s="73" t="s">
        <v>677</v>
      </c>
      <c r="B352" s="25" t="str">
        <f>INDEX(Input!$B$1:$B$395,MATCH('per Dwelling'!$A352,Input!$A$1:$A$395,0))</f>
        <v>E3720</v>
      </c>
      <c r="C352" s="73" t="str">
        <f>IFERROR(INDEX(Input!$C$1:$C$395,MATCH('per Dwelling'!$A352,Input!$A$1:$A$395,0)),"")</f>
        <v>E10000031</v>
      </c>
      <c r="D352" s="64">
        <f>IFERROR(INDEX(Input!$Z$1:$Z$395,MATCH('per Dwelling'!$A352,Input!$A$1:$A$395,0)),"")</f>
        <v>1</v>
      </c>
      <c r="E352" s="74"/>
      <c r="F352" s="74">
        <f>IFERROR(INDEX(Input!$Y:$Y,MATCH('per Dwelling'!$A352,Input!$A$1:$A$395,0)),"")</f>
        <v>0</v>
      </c>
      <c r="G352" s="100"/>
      <c r="H352" s="73" t="str">
        <f>INDEX(Input!$D$1:$D$395,MATCH('per Dwelling'!$A352,Input!$A$1:$A$395,0))</f>
        <v>Warwickshire</v>
      </c>
      <c r="I352" s="85">
        <f>IF($D352=2,"NA",INDEX(Input!$A$1:$Z$395,MATCH('per Dwelling'!$A352,Input!$A$1:$A$395,0),MATCH('per Dwelling'!I$2,Input!$A$1:$Z$1,0)))</f>
        <v>383.62399138979811</v>
      </c>
      <c r="J352" s="86">
        <f>IF($D352=0,"NA",INDEX(Input!$A$1:$Z$395,MATCH('per Dwelling'!$A352,Input!$A$1:$A$395,0),MATCH('per Dwelling'!$J$2,Input!$A$1:$Z$1,0)))</f>
        <v>412.47214411136463</v>
      </c>
      <c r="K352" s="85">
        <f>IF($D352=2,"NA",INDEX(Input!$A$1:$Z$395,MATCH('per Dwelling'!$A352,Input!$A$1:$A$395,0),MATCH('per Dwelling'!K$2,Input!$A$1:$Z$1,0)))</f>
        <v>259040</v>
      </c>
      <c r="L352" s="86">
        <f>IF($D352=0,"NA",INDEX(Input!$A$1:$Z$395,MATCH('per Dwelling'!$A352,Input!$A$1:$A$395,0),MATCH('per Dwelling'!L$2,Input!$A$1:$Z$1,0)))</f>
        <v>259040</v>
      </c>
      <c r="M352" s="85">
        <f>IF($D352=2,"NA",INDEX(Input!$A$1:$Z$395,MATCH('per Dwelling'!$A352,Input!$A$1:$A$395,0),MATCH('per Dwelling'!M$2,Input!$A$1:$Z$1,0)))</f>
        <v>1480.9449945560459</v>
      </c>
      <c r="N352" s="88">
        <f>IF($D352=0,"NA",INDEX(Input!$A$1:$Z$395,MATCH('per Dwelling'!$A352,Input!$A$1:$A$395,0),MATCH('per Dwelling'!$N$2,Input!$A$1:$Z$1,0)))</f>
        <v>1592.3106242717904</v>
      </c>
      <c r="O352" s="5"/>
      <c r="P352" s="5"/>
      <c r="Q352" s="5"/>
      <c r="R352" s="5"/>
    </row>
    <row r="353" spans="1:18" ht="16.2" x14ac:dyDescent="0.3">
      <c r="A353" s="73" t="s">
        <v>679</v>
      </c>
      <c r="B353" s="25" t="str">
        <f>INDEX(Input!$B$1:$B$395,MATCH('per Dwelling'!$A353,Input!$A$1:$A$395,0))</f>
        <v>E1939</v>
      </c>
      <c r="C353" s="73" t="str">
        <f>IFERROR(INDEX(Input!$C$1:$C$395,MATCH('per Dwelling'!$A353,Input!$A$1:$A$395,0)),"")</f>
        <v>E07000103</v>
      </c>
      <c r="D353" s="64">
        <f>IFERROR(INDEX(Input!$Z$1:$Z$395,MATCH('per Dwelling'!$A353,Input!$A$1:$A$395,0)),"")</f>
        <v>1</v>
      </c>
      <c r="E353" s="74"/>
      <c r="F353" s="74">
        <f>IFERROR(INDEX(Input!$Y:$Y,MATCH('per Dwelling'!$A353,Input!$A$1:$A$395,0)),"")</f>
        <v>0</v>
      </c>
      <c r="G353" s="100"/>
      <c r="H353" s="73" t="str">
        <f>INDEX(Input!$D$1:$D$395,MATCH('per Dwelling'!$A353,Input!$A$1:$A$395,0))</f>
        <v>Watford</v>
      </c>
      <c r="I353" s="85">
        <f>IF($D353=2,"NA",INDEX(Input!$A$1:$Z$395,MATCH('per Dwelling'!$A353,Input!$A$1:$A$395,0),MATCH('per Dwelling'!I$2,Input!$A$1:$Z$1,0)))</f>
        <v>12.414688276241931</v>
      </c>
      <c r="J353" s="86">
        <f>IF($D353=0,"NA",INDEX(Input!$A$1:$Z$395,MATCH('per Dwelling'!$A353,Input!$A$1:$A$395,0),MATCH('per Dwelling'!$J$2,Input!$A$1:$Z$1,0)))</f>
        <v>12.855055552086627</v>
      </c>
      <c r="K353" s="85">
        <f>IF($D353=2,"NA",INDEX(Input!$A$1:$Z$395,MATCH('per Dwelling'!$A353,Input!$A$1:$A$395,0),MATCH('per Dwelling'!K$2,Input!$A$1:$Z$1,0)))</f>
        <v>40129</v>
      </c>
      <c r="L353" s="86">
        <f>IF($D353=0,"NA",INDEX(Input!$A$1:$Z$395,MATCH('per Dwelling'!$A353,Input!$A$1:$A$395,0),MATCH('per Dwelling'!L$2,Input!$A$1:$Z$1,0)))</f>
        <v>40129</v>
      </c>
      <c r="M353" s="85">
        <f>IF($D353=2,"NA",INDEX(Input!$A$1:$Z$395,MATCH('per Dwelling'!$A353,Input!$A$1:$A$395,0),MATCH('per Dwelling'!M$2,Input!$A$1:$Z$1,0)))</f>
        <v>309.36949029983128</v>
      </c>
      <c r="N353" s="88">
        <f>IF($D353=0,"NA",INDEX(Input!$A$1:$Z$395,MATCH('per Dwelling'!$A353,Input!$A$1:$A$395,0),MATCH('per Dwelling'!$N$2,Input!$A$1:$Z$1,0)))</f>
        <v>320.34328171862313</v>
      </c>
      <c r="O353" s="5"/>
      <c r="P353" s="5"/>
      <c r="Q353" s="5"/>
      <c r="R353" s="5"/>
    </row>
    <row r="354" spans="1:18" ht="16.2" x14ac:dyDescent="0.3">
      <c r="A354" s="73" t="s">
        <v>683</v>
      </c>
      <c r="B354" s="25" t="str">
        <f>INDEX(Input!$B$1:$B$395,MATCH('per Dwelling'!$A354,Input!$A$1:$A$395,0))</f>
        <v>E3640</v>
      </c>
      <c r="C354" s="73" t="str">
        <f>IFERROR(INDEX(Input!$C$1:$C$395,MATCH('per Dwelling'!$A354,Input!$A$1:$A$395,0)),"")</f>
        <v>E07000216</v>
      </c>
      <c r="D354" s="64">
        <f>IFERROR(INDEX(Input!$Z$1:$Z$395,MATCH('per Dwelling'!$A354,Input!$A$1:$A$395,0)),"")</f>
        <v>1</v>
      </c>
      <c r="E354" s="74"/>
      <c r="F354" s="74">
        <f>IFERROR(INDEX(Input!$Y:$Y,MATCH('per Dwelling'!$A354,Input!$A$1:$A$395,0)),"")</f>
        <v>0</v>
      </c>
      <c r="G354" s="100"/>
      <c r="H354" s="73" t="str">
        <f>INDEX(Input!$D$1:$D$395,MATCH('per Dwelling'!$A354,Input!$A$1:$A$395,0))</f>
        <v>Waverley</v>
      </c>
      <c r="I354" s="85">
        <f>IF($D354=2,"NA",INDEX(Input!$A$1:$Z$395,MATCH('per Dwelling'!$A354,Input!$A$1:$A$395,0),MATCH('per Dwelling'!I$2,Input!$A$1:$Z$1,0)))</f>
        <v>13.166850003392527</v>
      </c>
      <c r="J354" s="86">
        <f>IF($D354=0,"NA",INDEX(Input!$A$1:$Z$395,MATCH('per Dwelling'!$A354,Input!$A$1:$A$395,0),MATCH('per Dwelling'!$J$2,Input!$A$1:$Z$1,0)))</f>
        <v>13.27305664146582</v>
      </c>
      <c r="K354" s="85">
        <f>IF($D354=2,"NA",INDEX(Input!$A$1:$Z$395,MATCH('per Dwelling'!$A354,Input!$A$1:$A$395,0),MATCH('per Dwelling'!K$2,Input!$A$1:$Z$1,0)))</f>
        <v>53756</v>
      </c>
      <c r="L354" s="86">
        <f>IF($D354=0,"NA",INDEX(Input!$A$1:$Z$395,MATCH('per Dwelling'!$A354,Input!$A$1:$A$395,0),MATCH('per Dwelling'!L$2,Input!$A$1:$Z$1,0)))</f>
        <v>53756</v>
      </c>
      <c r="M354" s="85">
        <f>IF($D354=2,"NA",INDEX(Input!$A$1:$Z$395,MATCH('per Dwelling'!$A354,Input!$A$1:$A$395,0),MATCH('per Dwelling'!M$2,Input!$A$1:$Z$1,0)))</f>
        <v>244.93730938672013</v>
      </c>
      <c r="N354" s="88">
        <f>IF($D354=0,"NA",INDEX(Input!$A$1:$Z$395,MATCH('per Dwelling'!$A354,Input!$A$1:$A$395,0),MATCH('per Dwelling'!$N$2,Input!$A$1:$Z$1,0)))</f>
        <v>246.91302629410336</v>
      </c>
      <c r="O354" s="5"/>
      <c r="P354" s="5"/>
      <c r="Q354" s="5"/>
      <c r="R354" s="5"/>
    </row>
    <row r="355" spans="1:18" ht="16.2" x14ac:dyDescent="0.3">
      <c r="A355" s="73" t="s">
        <v>685</v>
      </c>
      <c r="B355" s="25" t="str">
        <f>INDEX(Input!$B$1:$B$395,MATCH('per Dwelling'!$A355,Input!$A$1:$A$395,0))</f>
        <v>E1437</v>
      </c>
      <c r="C355" s="73" t="str">
        <f>IFERROR(INDEX(Input!$C$1:$C$395,MATCH('per Dwelling'!$A355,Input!$A$1:$A$395,0)),"")</f>
        <v>E07000065</v>
      </c>
      <c r="D355" s="64">
        <f>IFERROR(INDEX(Input!$Z$1:$Z$395,MATCH('per Dwelling'!$A355,Input!$A$1:$A$395,0)),"")</f>
        <v>1</v>
      </c>
      <c r="E355" s="74"/>
      <c r="F355" s="74">
        <f>IFERROR(INDEX(Input!$Y:$Y,MATCH('per Dwelling'!$A355,Input!$A$1:$A$395,0)),"")</f>
        <v>0</v>
      </c>
      <c r="G355" s="100"/>
      <c r="H355" s="73" t="str">
        <f>INDEX(Input!$D$1:$D$395,MATCH('per Dwelling'!$A355,Input!$A$1:$A$395,0))</f>
        <v>Wealden</v>
      </c>
      <c r="I355" s="85">
        <f>IF($D355=2,"NA",INDEX(Input!$A$1:$Z$395,MATCH('per Dwelling'!$A355,Input!$A$1:$A$395,0),MATCH('per Dwelling'!I$2,Input!$A$1:$Z$1,0)))</f>
        <v>17.624681259860981</v>
      </c>
      <c r="J355" s="86">
        <f>IF($D355=0,"NA",INDEX(Input!$A$1:$Z$395,MATCH('per Dwelling'!$A355,Input!$A$1:$A$395,0),MATCH('per Dwelling'!$J$2,Input!$A$1:$Z$1,0)))</f>
        <v>18.144781679668057</v>
      </c>
      <c r="K355" s="85">
        <f>IF($D355=2,"NA",INDEX(Input!$A$1:$Z$395,MATCH('per Dwelling'!$A355,Input!$A$1:$A$395,0),MATCH('per Dwelling'!K$2,Input!$A$1:$Z$1,0)))</f>
        <v>69969</v>
      </c>
      <c r="L355" s="86">
        <f>IF($D355=0,"NA",INDEX(Input!$A$1:$Z$395,MATCH('per Dwelling'!$A355,Input!$A$1:$A$395,0),MATCH('per Dwelling'!L$2,Input!$A$1:$Z$1,0)))</f>
        <v>69969</v>
      </c>
      <c r="M355" s="85">
        <f>IF($D355=2,"NA",INDEX(Input!$A$1:$Z$395,MATCH('per Dwelling'!$A355,Input!$A$1:$A$395,0),MATCH('per Dwelling'!M$2,Input!$A$1:$Z$1,0)))</f>
        <v>251.89271334249426</v>
      </c>
      <c r="N355" s="88">
        <f>IF($D355=0,"NA",INDEX(Input!$A$1:$Z$395,MATCH('per Dwelling'!$A355,Input!$A$1:$A$395,0),MATCH('per Dwelling'!$N$2,Input!$A$1:$Z$1,0)))</f>
        <v>259.32601122880214</v>
      </c>
      <c r="O355" s="5"/>
      <c r="P355" s="5"/>
      <c r="Q355" s="5"/>
      <c r="R355" s="5"/>
    </row>
    <row r="356" spans="1:18" ht="16.2" x14ac:dyDescent="0.3">
      <c r="A356" s="73" t="s">
        <v>687</v>
      </c>
      <c r="B356" s="25" t="str">
        <f>INDEX(Input!$B$1:$B$395,MATCH('per Dwelling'!$A356,Input!$A$1:$A$395,0))</f>
        <v>E2837</v>
      </c>
      <c r="C356" s="73" t="str">
        <f>IFERROR(INDEX(Input!$C$1:$C$395,MATCH('per Dwelling'!$A356,Input!$A$1:$A$395,0)),"")</f>
        <v>E07000156</v>
      </c>
      <c r="D356" s="64">
        <f>IFERROR(INDEX(Input!$Z$1:$Z$395,MATCH('per Dwelling'!$A356,Input!$A$1:$A$395,0)),"")</f>
        <v>1</v>
      </c>
      <c r="E356" s="74"/>
      <c r="F356" s="74">
        <f>IFERROR(INDEX(Input!$Y:$Y,MATCH('per Dwelling'!$A356,Input!$A$1:$A$395,0)),"")</f>
        <v>0</v>
      </c>
      <c r="G356" s="100"/>
      <c r="H356" s="73" t="str">
        <f>INDEX(Input!$D$1:$D$395,MATCH('per Dwelling'!$A356,Input!$A$1:$A$395,0))</f>
        <v>Wellingborough</v>
      </c>
      <c r="I356" s="85">
        <f>IF($D356=2,"NA",INDEX(Input!$A$1:$Z$395,MATCH('per Dwelling'!$A356,Input!$A$1:$A$395,0),MATCH('per Dwelling'!I$2,Input!$A$1:$Z$1,0)))</f>
        <v>7.5043909260391777</v>
      </c>
      <c r="J356" s="86">
        <f>IF($D356=0,"NA",INDEX(Input!$A$1:$Z$395,MATCH('per Dwelling'!$A356,Input!$A$1:$A$395,0),MATCH('per Dwelling'!$J$2,Input!$A$1:$Z$1,0)))</f>
        <v>7.6743887696645094</v>
      </c>
      <c r="K356" s="85">
        <f>IF($D356=2,"NA",INDEX(Input!$A$1:$Z$395,MATCH('per Dwelling'!$A356,Input!$A$1:$A$395,0),MATCH('per Dwelling'!K$2,Input!$A$1:$Z$1,0)))</f>
        <v>35388</v>
      </c>
      <c r="L356" s="86">
        <f>IF($D356=0,"NA",INDEX(Input!$A$1:$Z$395,MATCH('per Dwelling'!$A356,Input!$A$1:$A$395,0),MATCH('per Dwelling'!L$2,Input!$A$1:$Z$1,0)))</f>
        <v>35388</v>
      </c>
      <c r="M356" s="85">
        <f>IF($D356=2,"NA",INDEX(Input!$A$1:$Z$395,MATCH('per Dwelling'!$A356,Input!$A$1:$A$395,0),MATCH('per Dwelling'!M$2,Input!$A$1:$Z$1,0)))</f>
        <v>212.06032909571545</v>
      </c>
      <c r="N356" s="88">
        <f>IF($D356=0,"NA",INDEX(Input!$A$1:$Z$395,MATCH('per Dwelling'!$A356,Input!$A$1:$A$395,0),MATCH('per Dwelling'!$N$2,Input!$A$1:$Z$1,0)))</f>
        <v>216.86415648424634</v>
      </c>
      <c r="O356" s="5"/>
      <c r="P356" s="5"/>
      <c r="Q356" s="5"/>
      <c r="R356" s="5"/>
    </row>
    <row r="357" spans="1:18" ht="16.2" x14ac:dyDescent="0.3">
      <c r="A357" s="73" t="s">
        <v>689</v>
      </c>
      <c r="B357" s="25" t="str">
        <f>INDEX(Input!$B$1:$B$395,MATCH('per Dwelling'!$A357,Input!$A$1:$A$395,0))</f>
        <v>E1940</v>
      </c>
      <c r="C357" s="73" t="str">
        <f>IFERROR(INDEX(Input!$C$1:$C$395,MATCH('per Dwelling'!$A357,Input!$A$1:$A$395,0)),"")</f>
        <v>E07000241</v>
      </c>
      <c r="D357" s="64">
        <f>IFERROR(INDEX(Input!$Z$1:$Z$395,MATCH('per Dwelling'!$A357,Input!$A$1:$A$395,0)),"")</f>
        <v>1</v>
      </c>
      <c r="E357" s="74"/>
      <c r="F357" s="74">
        <f>IFERROR(INDEX(Input!$Y:$Y,MATCH('per Dwelling'!$A357,Input!$A$1:$A$395,0)),"")</f>
        <v>0</v>
      </c>
      <c r="G357" s="100"/>
      <c r="H357" s="73" t="str">
        <f>INDEX(Input!$D$1:$D$395,MATCH('per Dwelling'!$A357,Input!$A$1:$A$395,0))</f>
        <v>Welwyn Hatfield</v>
      </c>
      <c r="I357" s="85">
        <f>IF($D357=2,"NA",INDEX(Input!$A$1:$Z$395,MATCH('per Dwelling'!$A357,Input!$A$1:$A$395,0),MATCH('per Dwelling'!I$2,Input!$A$1:$Z$1,0)))</f>
        <v>13.147467498232238</v>
      </c>
      <c r="J357" s="86">
        <f>IF($D357=0,"NA",INDEX(Input!$A$1:$Z$395,MATCH('per Dwelling'!$A357,Input!$A$1:$A$395,0),MATCH('per Dwelling'!$J$2,Input!$A$1:$Z$1,0)))</f>
        <v>13.301485203711808</v>
      </c>
      <c r="K357" s="85">
        <f>IF($D357=2,"NA",INDEX(Input!$A$1:$Z$395,MATCH('per Dwelling'!$A357,Input!$A$1:$A$395,0),MATCH('per Dwelling'!K$2,Input!$A$1:$Z$1,0)))</f>
        <v>48645</v>
      </c>
      <c r="L357" s="86">
        <f>IF($D357=0,"NA",INDEX(Input!$A$1:$Z$395,MATCH('per Dwelling'!$A357,Input!$A$1:$A$395,0),MATCH('per Dwelling'!L$2,Input!$A$1:$Z$1,0)))</f>
        <v>48645</v>
      </c>
      <c r="M357" s="85">
        <f>IF($D357=2,"NA",INDEX(Input!$A$1:$Z$395,MATCH('per Dwelling'!$A357,Input!$A$1:$A$395,0),MATCH('per Dwelling'!M$2,Input!$A$1:$Z$1,0)))</f>
        <v>270.27376910745681</v>
      </c>
      <c r="N357" s="88">
        <f>IF($D357=0,"NA",INDEX(Input!$A$1:$Z$395,MATCH('per Dwelling'!$A357,Input!$A$1:$A$395,0),MATCH('per Dwelling'!$N$2,Input!$A$1:$Z$1,0)))</f>
        <v>273.43992607075359</v>
      </c>
      <c r="O357" s="5"/>
      <c r="P357" s="5"/>
      <c r="Q357" s="5"/>
      <c r="R357" s="5"/>
    </row>
    <row r="358" spans="1:18" ht="16.2" x14ac:dyDescent="0.3">
      <c r="A358" s="73" t="s">
        <v>691</v>
      </c>
      <c r="B358" s="25" t="str">
        <f>INDEX(Input!$B$1:$B$395,MATCH('per Dwelling'!$A358,Input!$A$1:$A$395,0))</f>
        <v>E0302</v>
      </c>
      <c r="C358" s="73" t="str">
        <f>IFERROR(INDEX(Input!$C$1:$C$395,MATCH('per Dwelling'!$A358,Input!$A$1:$A$395,0)),"")</f>
        <v>E06000037</v>
      </c>
      <c r="D358" s="64">
        <f>IFERROR(INDEX(Input!$Z$1:$Z$395,MATCH('per Dwelling'!$A358,Input!$A$1:$A$395,0)),"")</f>
        <v>1</v>
      </c>
      <c r="E358" s="74"/>
      <c r="F358" s="74">
        <f>IFERROR(INDEX(Input!$Y:$Y,MATCH('per Dwelling'!$A358,Input!$A$1:$A$395,0)),"")</f>
        <v>0</v>
      </c>
      <c r="G358" s="100"/>
      <c r="H358" s="73" t="str">
        <f>INDEX(Input!$D$1:$D$395,MATCH('per Dwelling'!$A358,Input!$A$1:$A$395,0))</f>
        <v>West Berkshire</v>
      </c>
      <c r="I358" s="85">
        <f>IF($D358=2,"NA",INDEX(Input!$A$1:$Z$395,MATCH('per Dwelling'!$A358,Input!$A$1:$A$395,0),MATCH('per Dwelling'!I$2,Input!$A$1:$Z$1,0)))</f>
        <v>120.29533173188868</v>
      </c>
      <c r="J358" s="86">
        <f>IF($D358=0,"NA",INDEX(Input!$A$1:$Z$395,MATCH('per Dwelling'!$A358,Input!$A$1:$A$395,0),MATCH('per Dwelling'!$J$2,Input!$A$1:$Z$1,0)))</f>
        <v>127.0279477358665</v>
      </c>
      <c r="K358" s="85">
        <f>IF($D358=2,"NA",INDEX(Input!$A$1:$Z$395,MATCH('per Dwelling'!$A358,Input!$A$1:$A$395,0),MATCH('per Dwelling'!K$2,Input!$A$1:$Z$1,0)))</f>
        <v>68730</v>
      </c>
      <c r="L358" s="86">
        <f>IF($D358=0,"NA",INDEX(Input!$A$1:$Z$395,MATCH('per Dwelling'!$A358,Input!$A$1:$A$395,0),MATCH('per Dwelling'!L$2,Input!$A$1:$Z$1,0)))</f>
        <v>68730</v>
      </c>
      <c r="M358" s="85">
        <f>IF($D358=2,"NA",INDEX(Input!$A$1:$Z$395,MATCH('per Dwelling'!$A358,Input!$A$1:$A$395,0),MATCH('per Dwelling'!M$2,Input!$A$1:$Z$1,0)))</f>
        <v>1750.2594461208887</v>
      </c>
      <c r="N358" s="88">
        <f>IF($D358=0,"NA",INDEX(Input!$A$1:$Z$395,MATCH('per Dwelling'!$A358,Input!$A$1:$A$395,0),MATCH('per Dwelling'!$N$2,Input!$A$1:$Z$1,0)))</f>
        <v>1848.2169028934454</v>
      </c>
      <c r="O358" s="5"/>
      <c r="P358" s="5"/>
      <c r="Q358" s="5"/>
      <c r="R358" s="5"/>
    </row>
    <row r="359" spans="1:18" ht="16.2" x14ac:dyDescent="0.3">
      <c r="A359" s="73" t="s">
        <v>693</v>
      </c>
      <c r="B359" s="25" t="str">
        <f>INDEX(Input!$B$1:$B$395,MATCH('per Dwelling'!$A359,Input!$A$1:$A$395,0))</f>
        <v>E1140</v>
      </c>
      <c r="C359" s="73" t="str">
        <f>IFERROR(INDEX(Input!$C$1:$C$395,MATCH('per Dwelling'!$A359,Input!$A$1:$A$395,0)),"")</f>
        <v>E07000047</v>
      </c>
      <c r="D359" s="64">
        <f>IFERROR(INDEX(Input!$Z$1:$Z$395,MATCH('per Dwelling'!$A359,Input!$A$1:$A$395,0)),"")</f>
        <v>1</v>
      </c>
      <c r="E359" s="74"/>
      <c r="F359" s="74">
        <f>IFERROR(INDEX(Input!$Y:$Y,MATCH('per Dwelling'!$A359,Input!$A$1:$A$395,0)),"")</f>
        <v>0</v>
      </c>
      <c r="G359" s="100"/>
      <c r="H359" s="73" t="str">
        <f>INDEX(Input!$D$1:$D$395,MATCH('per Dwelling'!$A359,Input!$A$1:$A$395,0))</f>
        <v>West Devon</v>
      </c>
      <c r="I359" s="85">
        <f>IF($D359=2,"NA",INDEX(Input!$A$1:$Z$395,MATCH('per Dwelling'!$A359,Input!$A$1:$A$395,0),MATCH('per Dwelling'!I$2,Input!$A$1:$Z$1,0)))</f>
        <v>7.3128412272526351</v>
      </c>
      <c r="J359" s="86">
        <f>IF($D359=0,"NA",INDEX(Input!$A$1:$Z$395,MATCH('per Dwelling'!$A359,Input!$A$1:$A$395,0),MATCH('per Dwelling'!$J$2,Input!$A$1:$Z$1,0)))</f>
        <v>7.3438473379322167</v>
      </c>
      <c r="K359" s="85">
        <f>IF($D359=2,"NA",INDEX(Input!$A$1:$Z$395,MATCH('per Dwelling'!$A359,Input!$A$1:$A$395,0),MATCH('per Dwelling'!K$2,Input!$A$1:$Z$1,0)))</f>
        <v>25843</v>
      </c>
      <c r="L359" s="86">
        <f>IF($D359=0,"NA",INDEX(Input!$A$1:$Z$395,MATCH('per Dwelling'!$A359,Input!$A$1:$A$395,0),MATCH('per Dwelling'!L$2,Input!$A$1:$Z$1,0)))</f>
        <v>25843</v>
      </c>
      <c r="M359" s="85">
        <f>IF($D359=2,"NA",INDEX(Input!$A$1:$Z$395,MATCH('per Dwelling'!$A359,Input!$A$1:$A$395,0),MATCH('per Dwelling'!M$2,Input!$A$1:$Z$1,0)))</f>
        <v>282.9718386894956</v>
      </c>
      <c r="N359" s="88">
        <f>IF($D359=0,"NA",INDEX(Input!$A$1:$Z$395,MATCH('per Dwelling'!$A359,Input!$A$1:$A$395,0),MATCH('per Dwelling'!$N$2,Input!$A$1:$Z$1,0)))</f>
        <v>284.17162627915553</v>
      </c>
      <c r="O359" s="5"/>
      <c r="P359" s="5"/>
      <c r="Q359" s="5"/>
      <c r="R359" s="5"/>
    </row>
    <row r="360" spans="1:18" ht="16.2" x14ac:dyDescent="0.3">
      <c r="A360" s="73" t="s">
        <v>697</v>
      </c>
      <c r="B360" s="25" t="str">
        <f>INDEX(Input!$B$1:$B$395,MATCH('per Dwelling'!$A360,Input!$A$1:$A$395,0))</f>
        <v>E2343</v>
      </c>
      <c r="C360" s="73" t="str">
        <f>IFERROR(INDEX(Input!$C$1:$C$395,MATCH('per Dwelling'!$A360,Input!$A$1:$A$395,0)),"")</f>
        <v>E07000127</v>
      </c>
      <c r="D360" s="64">
        <f>IFERROR(INDEX(Input!$Z$1:$Z$395,MATCH('per Dwelling'!$A360,Input!$A$1:$A$395,0)),"")</f>
        <v>1</v>
      </c>
      <c r="E360" s="74"/>
      <c r="F360" s="74">
        <f>IFERROR(INDEX(Input!$Y:$Y,MATCH('per Dwelling'!$A360,Input!$A$1:$A$395,0)),"")</f>
        <v>0</v>
      </c>
      <c r="G360" s="100"/>
      <c r="H360" s="73" t="str">
        <f>INDEX(Input!$D$1:$D$395,MATCH('per Dwelling'!$A360,Input!$A$1:$A$395,0))</f>
        <v>West Lancashire</v>
      </c>
      <c r="I360" s="85">
        <f>IF($D360=2,"NA",INDEX(Input!$A$1:$Z$395,MATCH('per Dwelling'!$A360,Input!$A$1:$A$395,0),MATCH('per Dwelling'!I$2,Input!$A$1:$Z$1,0)))</f>
        <v>11.505381612420488</v>
      </c>
      <c r="J360" s="86">
        <f>IF($D360=0,"NA",INDEX(Input!$A$1:$Z$395,MATCH('per Dwelling'!$A360,Input!$A$1:$A$395,0),MATCH('per Dwelling'!$J$2,Input!$A$1:$Z$1,0)))</f>
        <v>11.759594903557259</v>
      </c>
      <c r="K360" s="85">
        <f>IF($D360=2,"NA",INDEX(Input!$A$1:$Z$395,MATCH('per Dwelling'!$A360,Input!$A$1:$A$395,0),MATCH('per Dwelling'!K$2,Input!$A$1:$Z$1,0)))</f>
        <v>49882</v>
      </c>
      <c r="L360" s="86">
        <f>IF($D360=0,"NA",INDEX(Input!$A$1:$Z$395,MATCH('per Dwelling'!$A360,Input!$A$1:$A$395,0),MATCH('per Dwelling'!L$2,Input!$A$1:$Z$1,0)))</f>
        <v>49882</v>
      </c>
      <c r="M360" s="85">
        <f>IF($D360=2,"NA",INDEX(Input!$A$1:$Z$395,MATCH('per Dwelling'!$A360,Input!$A$1:$A$395,0),MATCH('per Dwelling'!M$2,Input!$A$1:$Z$1,0)))</f>
        <v>230.65197089973313</v>
      </c>
      <c r="N360" s="88">
        <f>IF($D360=0,"NA",INDEX(Input!$A$1:$Z$395,MATCH('per Dwelling'!$A360,Input!$A$1:$A$395,0),MATCH('per Dwelling'!$N$2,Input!$A$1:$Z$1,0)))</f>
        <v>235.74826397412411</v>
      </c>
      <c r="O360" s="5"/>
      <c r="P360" s="5"/>
      <c r="Q360" s="5"/>
      <c r="R360" s="5"/>
    </row>
    <row r="361" spans="1:18" ht="16.2" x14ac:dyDescent="0.3">
      <c r="A361" s="73" t="s">
        <v>699</v>
      </c>
      <c r="B361" s="25" t="str">
        <f>INDEX(Input!$B$1:$B$395,MATCH('per Dwelling'!$A361,Input!$A$1:$A$395,0))</f>
        <v>E2537</v>
      </c>
      <c r="C361" s="73" t="str">
        <f>IFERROR(INDEX(Input!$C$1:$C$395,MATCH('per Dwelling'!$A361,Input!$A$1:$A$395,0)),"")</f>
        <v>E07000142</v>
      </c>
      <c r="D361" s="64">
        <f>IFERROR(INDEX(Input!$Z$1:$Z$395,MATCH('per Dwelling'!$A361,Input!$A$1:$A$395,0)),"")</f>
        <v>1</v>
      </c>
      <c r="E361" s="74"/>
      <c r="F361" s="74">
        <f>IFERROR(INDEX(Input!$Y:$Y,MATCH('per Dwelling'!$A361,Input!$A$1:$A$395,0)),"")</f>
        <v>0</v>
      </c>
      <c r="G361" s="100"/>
      <c r="H361" s="73" t="str">
        <f>INDEX(Input!$D$1:$D$395,MATCH('per Dwelling'!$A361,Input!$A$1:$A$395,0))</f>
        <v>West Lindsey</v>
      </c>
      <c r="I361" s="85">
        <f>IF($D361=2,"NA",INDEX(Input!$A$1:$Z$395,MATCH('per Dwelling'!$A361,Input!$A$1:$A$395,0),MATCH('per Dwelling'!I$2,Input!$A$1:$Z$1,0)))</f>
        <v>10.773588072004122</v>
      </c>
      <c r="J361" s="86">
        <f>IF($D361=0,"NA",INDEX(Input!$A$1:$Z$395,MATCH('per Dwelling'!$A361,Input!$A$1:$A$395,0),MATCH('per Dwelling'!$J$2,Input!$A$1:$Z$1,0)))</f>
        <v>10.879951395062617</v>
      </c>
      <c r="K361" s="85">
        <f>IF($D361=2,"NA",INDEX(Input!$A$1:$Z$395,MATCH('per Dwelling'!$A361,Input!$A$1:$A$395,0),MATCH('per Dwelling'!K$2,Input!$A$1:$Z$1,0)))</f>
        <v>43502</v>
      </c>
      <c r="L361" s="86">
        <f>IF($D361=0,"NA",INDEX(Input!$A$1:$Z$395,MATCH('per Dwelling'!$A361,Input!$A$1:$A$395,0),MATCH('per Dwelling'!L$2,Input!$A$1:$Z$1,0)))</f>
        <v>43502</v>
      </c>
      <c r="M361" s="85">
        <f>IF($D361=2,"NA",INDEX(Input!$A$1:$Z$395,MATCH('per Dwelling'!$A361,Input!$A$1:$A$395,0),MATCH('per Dwelling'!M$2,Input!$A$1:$Z$1,0)))</f>
        <v>247.65730476769167</v>
      </c>
      <c r="N361" s="88">
        <f>IF($D361=0,"NA",INDEX(Input!$A$1:$Z$395,MATCH('per Dwelling'!$A361,Input!$A$1:$A$395,0),MATCH('per Dwelling'!$N$2,Input!$A$1:$Z$1,0)))</f>
        <v>250.10232621632611</v>
      </c>
      <c r="O361" s="5"/>
      <c r="P361" s="5"/>
      <c r="Q361" s="5"/>
      <c r="R361" s="5"/>
    </row>
    <row r="362" spans="1:18" ht="16.2" x14ac:dyDescent="0.3">
      <c r="A362" s="73" t="s">
        <v>701</v>
      </c>
      <c r="B362" s="25" t="str">
        <f>INDEX(Input!$B$1:$B$395,MATCH('per Dwelling'!$A362,Input!$A$1:$A$395,0))</f>
        <v>E6146</v>
      </c>
      <c r="C362" s="73" t="str">
        <f>IFERROR(INDEX(Input!$C$1:$C$395,MATCH('per Dwelling'!$A362,Input!$A$1:$A$395,0)),"")</f>
        <v>E31000044</v>
      </c>
      <c r="D362" s="64">
        <f>IFERROR(INDEX(Input!$Z$1:$Z$395,MATCH('per Dwelling'!$A362,Input!$A$1:$A$395,0)),"")</f>
        <v>1</v>
      </c>
      <c r="E362" s="74"/>
      <c r="F362" s="74">
        <f>IFERROR(INDEX(Input!$Y:$Y,MATCH('per Dwelling'!$A362,Input!$A$1:$A$395,0)),"")</f>
        <v>0</v>
      </c>
      <c r="G362" s="100"/>
      <c r="H362" s="73" t="str">
        <f>INDEX(Input!$D$1:$D$395,MATCH('per Dwelling'!$A362,Input!$A$1:$A$395,0))</f>
        <v>West Midlands Fire</v>
      </c>
      <c r="I362" s="85">
        <f>IF($D362=2,"NA",INDEX(Input!$A$1:$Z$395,MATCH('per Dwelling'!$A362,Input!$A$1:$A$395,0),MATCH('per Dwelling'!I$2,Input!$A$1:$Z$1,0)))</f>
        <v>96.34463948240149</v>
      </c>
      <c r="J362" s="86">
        <f>IF($D362=0,"NA",INDEX(Input!$A$1:$Z$395,MATCH('per Dwelling'!$A362,Input!$A$1:$A$395,0),MATCH('per Dwelling'!$J$2,Input!$A$1:$Z$1,0)))</f>
        <v>99.204835119426221</v>
      </c>
      <c r="K362" s="85">
        <f>IF($D362=2,"NA",INDEX(Input!$A$1:$Z$395,MATCH('per Dwelling'!$A362,Input!$A$1:$A$395,0),MATCH('per Dwelling'!K$2,Input!$A$1:$Z$1,0)))</f>
        <v>1182236</v>
      </c>
      <c r="L362" s="86">
        <f>IF($D362=0,"NA",INDEX(Input!$A$1:$Z$395,MATCH('per Dwelling'!$A362,Input!$A$1:$A$395,0),MATCH('per Dwelling'!L$2,Input!$A$1:$Z$1,0)))</f>
        <v>1182236</v>
      </c>
      <c r="M362" s="85">
        <f>IF($D362=2,"NA",INDEX(Input!$A$1:$Z$395,MATCH('per Dwelling'!$A362,Input!$A$1:$A$395,0),MATCH('per Dwelling'!M$2,Input!$A$1:$Z$1,0)))</f>
        <v>81.493576140805629</v>
      </c>
      <c r="N362" s="88">
        <f>IF($D362=0,"NA",INDEX(Input!$A$1:$Z$395,MATCH('per Dwelling'!$A362,Input!$A$1:$A$395,0),MATCH('per Dwelling'!$N$2,Input!$A$1:$Z$1,0)))</f>
        <v>83.91288636061347</v>
      </c>
      <c r="O362" s="5"/>
      <c r="P362" s="5"/>
      <c r="Q362" s="5"/>
      <c r="R362" s="5"/>
    </row>
    <row r="363" spans="1:18" ht="16.2" x14ac:dyDescent="0.3">
      <c r="A363" s="73" t="s">
        <v>703</v>
      </c>
      <c r="B363" s="25" t="str">
        <f>INDEX(Input!$B$1:$B$395,MATCH('per Dwelling'!$A363,Input!$A$1:$A$395,0))</f>
        <v>E3135</v>
      </c>
      <c r="C363" s="73" t="str">
        <f>IFERROR(INDEX(Input!$C$1:$C$395,MATCH('per Dwelling'!$A363,Input!$A$1:$A$395,0)),"")</f>
        <v>E07000181</v>
      </c>
      <c r="D363" s="64">
        <f>IFERROR(INDEX(Input!$Z$1:$Z$395,MATCH('per Dwelling'!$A363,Input!$A$1:$A$395,0)),"")</f>
        <v>1</v>
      </c>
      <c r="E363" s="74"/>
      <c r="F363" s="74">
        <f>IFERROR(INDEX(Input!$Y:$Y,MATCH('per Dwelling'!$A363,Input!$A$1:$A$395,0)),"")</f>
        <v>0</v>
      </c>
      <c r="G363" s="100"/>
      <c r="H363" s="73" t="str">
        <f>INDEX(Input!$D$1:$D$395,MATCH('per Dwelling'!$A363,Input!$A$1:$A$395,0))</f>
        <v>West Oxfordshire</v>
      </c>
      <c r="I363" s="85">
        <f>IF($D363=2,"NA",INDEX(Input!$A$1:$Z$395,MATCH('per Dwelling'!$A363,Input!$A$1:$A$395,0),MATCH('per Dwelling'!I$2,Input!$A$1:$Z$1,0)))</f>
        <v>8.4804741273860635</v>
      </c>
      <c r="J363" s="86">
        <f>IF($D363=0,"NA",INDEX(Input!$A$1:$Z$395,MATCH('per Dwelling'!$A363,Input!$A$1:$A$395,0),MATCH('per Dwelling'!$J$2,Input!$A$1:$Z$1,0)))</f>
        <v>9.1222369148778935</v>
      </c>
      <c r="K363" s="85">
        <f>IF($D363=2,"NA",INDEX(Input!$A$1:$Z$395,MATCH('per Dwelling'!$A363,Input!$A$1:$A$395,0),MATCH('per Dwelling'!K$2,Input!$A$1:$Z$1,0)))</f>
        <v>49046</v>
      </c>
      <c r="L363" s="86">
        <f>IF($D363=0,"NA",INDEX(Input!$A$1:$Z$395,MATCH('per Dwelling'!$A363,Input!$A$1:$A$395,0),MATCH('per Dwelling'!L$2,Input!$A$1:$Z$1,0)))</f>
        <v>49046</v>
      </c>
      <c r="M363" s="85">
        <f>IF($D363=2,"NA",INDEX(Input!$A$1:$Z$395,MATCH('per Dwelling'!$A363,Input!$A$1:$A$395,0),MATCH('per Dwelling'!M$2,Input!$A$1:$Z$1,0)))</f>
        <v>172.90857822016196</v>
      </c>
      <c r="N363" s="88">
        <f>IF($D363=0,"NA",INDEX(Input!$A$1:$Z$395,MATCH('per Dwelling'!$A363,Input!$A$1:$A$395,0),MATCH('per Dwelling'!$N$2,Input!$A$1:$Z$1,0)))</f>
        <v>185.99349416624992</v>
      </c>
      <c r="O363" s="5"/>
      <c r="P363" s="5"/>
      <c r="Q363" s="5"/>
      <c r="R363" s="5"/>
    </row>
    <row r="364" spans="1:18" ht="16.2" x14ac:dyDescent="0.3">
      <c r="A364" s="73" t="s">
        <v>774</v>
      </c>
      <c r="B364" s="25" t="str">
        <f>INDEX(Input!$B$1:$B$395,MATCH('per Dwelling'!$A364,Input!$A$1:$A$395,0))</f>
        <v>E3539</v>
      </c>
      <c r="C364" s="73" t="str">
        <f>IFERROR(INDEX(Input!$C$1:$C$395,MATCH('per Dwelling'!$A364,Input!$A$1:$A$395,0)),"")</f>
        <v>E07000245</v>
      </c>
      <c r="D364" s="64">
        <f>IFERROR(INDEX(Input!$Z$1:$Z$395,MATCH('per Dwelling'!$A364,Input!$A$1:$A$395,0)),"")</f>
        <v>4</v>
      </c>
      <c r="E364" s="74"/>
      <c r="F364" s="74">
        <f>IFERROR(INDEX(Input!$Y:$Y,MATCH('per Dwelling'!$A364,Input!$A$1:$A$395,0)),"")</f>
        <v>0</v>
      </c>
      <c r="G364" s="100"/>
      <c r="H364" s="73" t="str">
        <f>INDEX(Input!$D$1:$D$395,MATCH('per Dwelling'!$A364,Input!$A$1:$A$395,0))</f>
        <v>West Suffolk</v>
      </c>
      <c r="I364" s="85">
        <f>IF($D364=2,"NA",INDEX(Input!$A$1:$Z$395,MATCH('per Dwelling'!$A364,Input!$A$1:$A$395,0),MATCH('per Dwelling'!I$2,Input!$A$1:$Z$1,0)))</f>
        <v>16.294859263002749</v>
      </c>
      <c r="J364" s="86">
        <f>IF($D364=0,"NA",INDEX(Input!$A$1:$Z$395,MATCH('per Dwelling'!$A364,Input!$A$1:$A$395,0),MATCH('per Dwelling'!$J$2,Input!$A$1:$Z$1,0)))</f>
        <v>16.799361524847697</v>
      </c>
      <c r="K364" s="85">
        <f>IF($D364=2,"NA",INDEX(Input!$A$1:$Z$395,MATCH('per Dwelling'!$A364,Input!$A$1:$A$395,0),MATCH('per Dwelling'!K$2,Input!$A$1:$Z$1,0)))</f>
        <v>79711</v>
      </c>
      <c r="L364" s="86">
        <f>IF($D364=0,"NA",INDEX(Input!$A$1:$Z$395,MATCH('per Dwelling'!$A364,Input!$A$1:$A$395,0),MATCH('per Dwelling'!L$2,Input!$A$1:$Z$1,0)))</f>
        <v>79711</v>
      </c>
      <c r="M364" s="85">
        <f>IF($D364=2,"NA",INDEX(Input!$A$1:$Z$395,MATCH('per Dwelling'!$A364,Input!$A$1:$A$395,0),MATCH('per Dwelling'!M$2,Input!$A$1:$Z$1,0)))</f>
        <v>204.4242232941846</v>
      </c>
      <c r="N364" s="88">
        <f>IF($D364=0,"NA",INDEX(Input!$A$1:$Z$395,MATCH('per Dwelling'!$A364,Input!$A$1:$A$395,0),MATCH('per Dwelling'!$N$2,Input!$A$1:$Z$1,0)))</f>
        <v>210.75336559380384</v>
      </c>
      <c r="O364" s="5"/>
      <c r="P364" s="5"/>
      <c r="Q364" s="5"/>
      <c r="R364" s="5"/>
    </row>
    <row r="365" spans="1:18" ht="16.2" x14ac:dyDescent="0.3">
      <c r="A365" s="73" t="s">
        <v>707</v>
      </c>
      <c r="B365" s="25" t="str">
        <f>INDEX(Input!$B$1:$B$395,MATCH('per Dwelling'!$A365,Input!$A$1:$A$395,0))</f>
        <v>E3820</v>
      </c>
      <c r="C365" s="73" t="str">
        <f>IFERROR(INDEX(Input!$C$1:$C$395,MATCH('per Dwelling'!$A365,Input!$A$1:$A$395,0)),"")</f>
        <v>E10000032</v>
      </c>
      <c r="D365" s="64">
        <f>IFERROR(INDEX(Input!$Z$1:$Z$395,MATCH('per Dwelling'!$A365,Input!$A$1:$A$395,0)),"")</f>
        <v>1</v>
      </c>
      <c r="E365" s="74"/>
      <c r="F365" s="74">
        <f>IFERROR(INDEX(Input!$Y:$Y,MATCH('per Dwelling'!$A365,Input!$A$1:$A$395,0)),"")</f>
        <v>0</v>
      </c>
      <c r="G365" s="100"/>
      <c r="H365" s="73" t="str">
        <f>INDEX(Input!$D$1:$D$395,MATCH('per Dwelling'!$A365,Input!$A$1:$A$395,0))</f>
        <v>West Sussex</v>
      </c>
      <c r="I365" s="85">
        <f>IF($D365=2,"NA",INDEX(Input!$A$1:$Z$395,MATCH('per Dwelling'!$A365,Input!$A$1:$A$395,0),MATCH('per Dwelling'!I$2,Input!$A$1:$Z$1,0)))</f>
        <v>570.05200521411336</v>
      </c>
      <c r="J365" s="86">
        <f>IF($D365=0,"NA",INDEX(Input!$A$1:$Z$395,MATCH('per Dwelling'!$A365,Input!$A$1:$A$395,0),MATCH('per Dwelling'!$J$2,Input!$A$1:$Z$1,0)))</f>
        <v>610.08603393823671</v>
      </c>
      <c r="K365" s="85">
        <f>IF($D365=2,"NA",INDEX(Input!$A$1:$Z$395,MATCH('per Dwelling'!$A365,Input!$A$1:$A$395,0),MATCH('per Dwelling'!K$2,Input!$A$1:$Z$1,0)))</f>
        <v>386029</v>
      </c>
      <c r="L365" s="86">
        <f>IF($D365=0,"NA",INDEX(Input!$A$1:$Z$395,MATCH('per Dwelling'!$A365,Input!$A$1:$A$395,0),MATCH('per Dwelling'!L$2,Input!$A$1:$Z$1,0)))</f>
        <v>386029</v>
      </c>
      <c r="M365" s="85">
        <f>IF($D365=2,"NA",INDEX(Input!$A$1:$Z$395,MATCH('per Dwelling'!$A365,Input!$A$1:$A$395,0),MATCH('per Dwelling'!M$2,Input!$A$1:$Z$1,0)))</f>
        <v>1476.7077219952732</v>
      </c>
      <c r="N365" s="88">
        <f>IF($D365=0,"NA",INDEX(Input!$A$1:$Z$395,MATCH('per Dwelling'!$A365,Input!$A$1:$A$395,0),MATCH('per Dwelling'!$N$2,Input!$A$1:$Z$1,0)))</f>
        <v>1580.4150308350843</v>
      </c>
      <c r="O365" s="5"/>
      <c r="P365" s="5"/>
      <c r="Q365" s="5"/>
      <c r="R365" s="5"/>
    </row>
    <row r="366" spans="1:18" ht="16.2" x14ac:dyDescent="0.3">
      <c r="A366" s="73" t="s">
        <v>709</v>
      </c>
      <c r="B366" s="25" t="str">
        <f>INDEX(Input!$B$1:$B$395,MATCH('per Dwelling'!$A366,Input!$A$1:$A$395,0))</f>
        <v>E6147</v>
      </c>
      <c r="C366" s="73" t="str">
        <f>IFERROR(INDEX(Input!$C$1:$C$395,MATCH('per Dwelling'!$A366,Input!$A$1:$A$395,0)),"")</f>
        <v>E31000045</v>
      </c>
      <c r="D366" s="64">
        <f>IFERROR(INDEX(Input!$Z$1:$Z$395,MATCH('per Dwelling'!$A366,Input!$A$1:$A$395,0)),"")</f>
        <v>1</v>
      </c>
      <c r="E366" s="74"/>
      <c r="F366" s="74">
        <f>IFERROR(INDEX(Input!$Y:$Y,MATCH('per Dwelling'!$A366,Input!$A$1:$A$395,0)),"")</f>
        <v>0</v>
      </c>
      <c r="G366" s="100"/>
      <c r="H366" s="73" t="str">
        <f>INDEX(Input!$D$1:$D$395,MATCH('per Dwelling'!$A366,Input!$A$1:$A$395,0))</f>
        <v>West Yorkshire Fire</v>
      </c>
      <c r="I366" s="85">
        <f>IF($D366=2,"NA",INDEX(Input!$A$1:$Z$395,MATCH('per Dwelling'!$A366,Input!$A$1:$A$395,0),MATCH('per Dwelling'!I$2,Input!$A$1:$Z$1,0)))</f>
        <v>80.627959951378202</v>
      </c>
      <c r="J366" s="86">
        <f>IF($D366=0,"NA",INDEX(Input!$A$1:$Z$395,MATCH('per Dwelling'!$A366,Input!$A$1:$A$395,0),MATCH('per Dwelling'!$J$2,Input!$A$1:$Z$1,0)))</f>
        <v>83.101697395224747</v>
      </c>
      <c r="K366" s="85">
        <f>IF($D366=2,"NA",INDEX(Input!$A$1:$Z$395,MATCH('per Dwelling'!$A366,Input!$A$1:$A$395,0),MATCH('per Dwelling'!K$2,Input!$A$1:$Z$1,0)))</f>
        <v>1017151</v>
      </c>
      <c r="L366" s="86">
        <f>IF($D366=0,"NA",INDEX(Input!$A$1:$Z$395,MATCH('per Dwelling'!$A366,Input!$A$1:$A$395,0),MATCH('per Dwelling'!L$2,Input!$A$1:$Z$1,0)))</f>
        <v>1017151</v>
      </c>
      <c r="M366" s="85">
        <f>IF($D366=2,"NA",INDEX(Input!$A$1:$Z$395,MATCH('per Dwelling'!$A366,Input!$A$1:$A$395,0),MATCH('per Dwelling'!M$2,Input!$A$1:$Z$1,0)))</f>
        <v>79.268427157204968</v>
      </c>
      <c r="N366" s="88">
        <f>IF($D366=0,"NA",INDEX(Input!$A$1:$Z$395,MATCH('per Dwelling'!$A366,Input!$A$1:$A$395,0),MATCH('per Dwelling'!$N$2,Input!$A$1:$Z$1,0)))</f>
        <v>81.700452927072533</v>
      </c>
      <c r="O366" s="5"/>
      <c r="P366" s="5"/>
      <c r="Q366" s="5"/>
      <c r="R366" s="5"/>
    </row>
    <row r="367" spans="1:18" ht="16.2" x14ac:dyDescent="0.3">
      <c r="A367" s="73" t="s">
        <v>711</v>
      </c>
      <c r="B367" s="25" t="str">
        <f>INDEX(Input!$B$1:$B$395,MATCH('per Dwelling'!$A367,Input!$A$1:$A$395,0))</f>
        <v>E5022</v>
      </c>
      <c r="C367" s="73" t="str">
        <f>IFERROR(INDEX(Input!$C$1:$C$395,MATCH('per Dwelling'!$A367,Input!$A$1:$A$395,0)),"")</f>
        <v>E09000033</v>
      </c>
      <c r="D367" s="64">
        <f>IFERROR(INDEX(Input!$Z$1:$Z$395,MATCH('per Dwelling'!$A367,Input!$A$1:$A$395,0)),"")</f>
        <v>1</v>
      </c>
      <c r="E367" s="74"/>
      <c r="F367" s="74">
        <f>IFERROR(INDEX(Input!$Y:$Y,MATCH('per Dwelling'!$A367,Input!$A$1:$A$395,0)),"")</f>
        <v>0</v>
      </c>
      <c r="G367" s="100"/>
      <c r="H367" s="73" t="str">
        <f>INDEX(Input!$D$1:$D$395,MATCH('per Dwelling'!$A367,Input!$A$1:$A$395,0))</f>
        <v>Westminster</v>
      </c>
      <c r="I367" s="85">
        <f>IF($D367=2,"NA",INDEX(Input!$A$1:$Z$395,MATCH('per Dwelling'!$A367,Input!$A$1:$A$395,0),MATCH('per Dwelling'!I$2,Input!$A$1:$Z$1,0)))</f>
        <v>205.74875377774003</v>
      </c>
      <c r="J367" s="86">
        <f>IF($D367=0,"NA",INDEX(Input!$A$1:$Z$395,MATCH('per Dwelling'!$A367,Input!$A$1:$A$395,0),MATCH('per Dwelling'!$J$2,Input!$A$1:$Z$1,0)))</f>
        <v>216.41908427011469</v>
      </c>
      <c r="K367" s="85">
        <f>IF($D367=2,"NA",INDEX(Input!$A$1:$Z$395,MATCH('per Dwelling'!$A367,Input!$A$1:$A$395,0),MATCH('per Dwelling'!K$2,Input!$A$1:$Z$1,0)))</f>
        <v>127718</v>
      </c>
      <c r="L367" s="86">
        <f>IF($D367=0,"NA",INDEX(Input!$A$1:$Z$395,MATCH('per Dwelling'!$A367,Input!$A$1:$A$395,0),MATCH('per Dwelling'!L$2,Input!$A$1:$Z$1,0)))</f>
        <v>127718</v>
      </c>
      <c r="M367" s="85">
        <f>IF($D367=2,"NA",INDEX(Input!$A$1:$Z$395,MATCH('per Dwelling'!$A367,Input!$A$1:$A$395,0),MATCH('per Dwelling'!M$2,Input!$A$1:$Z$1,0)))</f>
        <v>1610.9612879761664</v>
      </c>
      <c r="N367" s="88">
        <f>IF($D367=0,"NA",INDEX(Input!$A$1:$Z$395,MATCH('per Dwelling'!$A367,Input!$A$1:$A$395,0),MATCH('per Dwelling'!$N$2,Input!$A$1:$Z$1,0)))</f>
        <v>1694.5073072716038</v>
      </c>
      <c r="O367" s="5"/>
      <c r="P367" s="5"/>
      <c r="Q367" s="5"/>
      <c r="R367" s="5"/>
    </row>
    <row r="368" spans="1:18" ht="16.2" x14ac:dyDescent="0.3">
      <c r="A368" s="73" t="s">
        <v>714</v>
      </c>
      <c r="B368" s="25" t="str">
        <f>INDEX(Input!$B$1:$B$395,MATCH('per Dwelling'!$A368,Input!$A$1:$A$395,0))</f>
        <v>E4210</v>
      </c>
      <c r="C368" s="73" t="str">
        <f>IFERROR(INDEX(Input!$C$1:$C$395,MATCH('per Dwelling'!$A368,Input!$A$1:$A$395,0)),"")</f>
        <v>E08000010</v>
      </c>
      <c r="D368" s="64">
        <f>IFERROR(INDEX(Input!$Z$1:$Z$395,MATCH('per Dwelling'!$A368,Input!$A$1:$A$395,0)),"")</f>
        <v>1</v>
      </c>
      <c r="E368" s="74"/>
      <c r="F368" s="74">
        <f>IFERROR(INDEX(Input!$Y:$Y,MATCH('per Dwelling'!$A368,Input!$A$1:$A$395,0)),"")</f>
        <v>1</v>
      </c>
      <c r="G368" s="100"/>
      <c r="H368" s="73" t="str">
        <f>INDEX(Input!$D$1:$D$395,MATCH('per Dwelling'!$A368,Input!$A$1:$A$395,0))</f>
        <v>Wigan</v>
      </c>
      <c r="I368" s="85">
        <f>IF($D368=2,"NA",INDEX(Input!$A$1:$Z$395,MATCH('per Dwelling'!$A368,Input!$A$1:$A$395,0),MATCH('per Dwelling'!I$2,Input!$A$1:$Z$1,0)))</f>
        <v>226.64572307772099</v>
      </c>
      <c r="J368" s="86">
        <f>IF($D368=0,"NA",INDEX(Input!$A$1:$Z$395,MATCH('per Dwelling'!$A368,Input!$A$1:$A$395,0),MATCH('per Dwelling'!$J$2,Input!$A$1:$Z$1,0)))</f>
        <v>243.86577519084429</v>
      </c>
      <c r="K368" s="85">
        <f>IF($D368=2,"NA",INDEX(Input!$A$1:$Z$395,MATCH('per Dwelling'!$A368,Input!$A$1:$A$395,0),MATCH('per Dwelling'!K$2,Input!$A$1:$Z$1,0)))</f>
        <v>146260</v>
      </c>
      <c r="L368" s="86">
        <f>IF($D368=0,"NA",INDEX(Input!$A$1:$Z$395,MATCH('per Dwelling'!$A368,Input!$A$1:$A$395,0),MATCH('per Dwelling'!L$2,Input!$A$1:$Z$1,0)))</f>
        <v>146260</v>
      </c>
      <c r="M368" s="85">
        <f>IF($D368=2,"NA",INDEX(Input!$A$1:$Z$395,MATCH('per Dwelling'!$A368,Input!$A$1:$A$395,0),MATCH('per Dwelling'!M$2,Input!$A$1:$Z$1,0)))</f>
        <v>1549.6083897013607</v>
      </c>
      <c r="N368" s="88">
        <f>IF($D368=0,"NA",INDEX(Input!$A$1:$Z$395,MATCH('per Dwelling'!$A368,Input!$A$1:$A$395,0),MATCH('per Dwelling'!$N$2,Input!$A$1:$Z$1,0)))</f>
        <v>1667.34428545634</v>
      </c>
      <c r="O368" s="5"/>
      <c r="P368" s="5"/>
      <c r="Q368" s="5"/>
      <c r="R368" s="5"/>
    </row>
    <row r="369" spans="1:18" ht="16.2" x14ac:dyDescent="0.3">
      <c r="A369" s="73" t="s">
        <v>716</v>
      </c>
      <c r="B369" s="25" t="str">
        <f>INDEX(Input!$B$1:$B$395,MATCH('per Dwelling'!$A369,Input!$A$1:$A$395,0))</f>
        <v>E3902</v>
      </c>
      <c r="C369" s="73" t="str">
        <f>IFERROR(INDEX(Input!$C$1:$C$395,MATCH('per Dwelling'!$A369,Input!$A$1:$A$395,0)),"")</f>
        <v>E06000054</v>
      </c>
      <c r="D369" s="64">
        <f>IFERROR(INDEX(Input!$Z$1:$Z$395,MATCH('per Dwelling'!$A369,Input!$A$1:$A$395,0)),"")</f>
        <v>1</v>
      </c>
      <c r="E369" s="74"/>
      <c r="F369" s="74">
        <f>IFERROR(INDEX(Input!$Y:$Y,MATCH('per Dwelling'!$A369,Input!$A$1:$A$395,0)),"")</f>
        <v>0</v>
      </c>
      <c r="G369" s="100"/>
      <c r="H369" s="73" t="str">
        <f>INDEX(Input!$D$1:$D$395,MATCH('per Dwelling'!$A369,Input!$A$1:$A$395,0))</f>
        <v>Wiltshire</v>
      </c>
      <c r="I369" s="85">
        <f>IF($D369=2,"NA",INDEX(Input!$A$1:$Z$395,MATCH('per Dwelling'!$A369,Input!$A$1:$A$395,0),MATCH('per Dwelling'!I$2,Input!$A$1:$Z$1,0)))</f>
        <v>357.66036511475806</v>
      </c>
      <c r="J369" s="86">
        <f>IF($D369=0,"NA",INDEX(Input!$A$1:$Z$395,MATCH('per Dwelling'!$A369,Input!$A$1:$A$395,0),MATCH('per Dwelling'!$J$2,Input!$A$1:$Z$1,0)))</f>
        <v>382.83323855387476</v>
      </c>
      <c r="K369" s="85">
        <f>IF($D369=2,"NA",INDEX(Input!$A$1:$Z$395,MATCH('per Dwelling'!$A369,Input!$A$1:$A$395,0),MATCH('per Dwelling'!K$2,Input!$A$1:$Z$1,0)))</f>
        <v>221313</v>
      </c>
      <c r="L369" s="86">
        <f>IF($D369=0,"NA",INDEX(Input!$A$1:$Z$395,MATCH('per Dwelling'!$A369,Input!$A$1:$A$395,0),MATCH('per Dwelling'!L$2,Input!$A$1:$Z$1,0)))</f>
        <v>221313</v>
      </c>
      <c r="M369" s="85">
        <f>IF($D369=2,"NA",INDEX(Input!$A$1:$Z$395,MATCH('per Dwelling'!$A369,Input!$A$1:$A$395,0),MATCH('per Dwelling'!M$2,Input!$A$1:$Z$1,0)))</f>
        <v>1616.0838500890507</v>
      </c>
      <c r="N369" s="88">
        <f>IF($D369=0,"NA",INDEX(Input!$A$1:$Z$395,MATCH('per Dwelling'!$A369,Input!$A$1:$A$395,0),MATCH('per Dwelling'!$N$2,Input!$A$1:$Z$1,0)))</f>
        <v>1729.8271613229895</v>
      </c>
      <c r="O369" s="5"/>
      <c r="P369" s="5"/>
      <c r="Q369" s="5"/>
      <c r="R369" s="5"/>
    </row>
    <row r="370" spans="1:18" ht="16.2" x14ac:dyDescent="0.3">
      <c r="A370" s="73" t="s">
        <v>718</v>
      </c>
      <c r="B370" s="25" t="str">
        <f>INDEX(Input!$B$1:$B$395,MATCH('per Dwelling'!$A370,Input!$A$1:$A$395,0))</f>
        <v>E1743</v>
      </c>
      <c r="C370" s="73" t="str">
        <f>IFERROR(INDEX(Input!$C$1:$C$395,MATCH('per Dwelling'!$A370,Input!$A$1:$A$395,0)),"")</f>
        <v>E07000094</v>
      </c>
      <c r="D370" s="64">
        <f>IFERROR(INDEX(Input!$Z$1:$Z$395,MATCH('per Dwelling'!$A370,Input!$A$1:$A$395,0)),"")</f>
        <v>1</v>
      </c>
      <c r="E370" s="74"/>
      <c r="F370" s="74">
        <f>IFERROR(INDEX(Input!$Y:$Y,MATCH('per Dwelling'!$A370,Input!$A$1:$A$395,0)),"")</f>
        <v>0</v>
      </c>
      <c r="G370" s="100"/>
      <c r="H370" s="73" t="str">
        <f>INDEX(Input!$D$1:$D$395,MATCH('per Dwelling'!$A370,Input!$A$1:$A$395,0))</f>
        <v>Winchester</v>
      </c>
      <c r="I370" s="85">
        <f>IF($D370=2,"NA",INDEX(Input!$A$1:$Z$395,MATCH('per Dwelling'!$A370,Input!$A$1:$A$395,0),MATCH('per Dwelling'!I$2,Input!$A$1:$Z$1,0)))</f>
        <v>12.48243452843646</v>
      </c>
      <c r="J370" s="86">
        <f>IF($D370=0,"NA",INDEX(Input!$A$1:$Z$395,MATCH('per Dwelling'!$A370,Input!$A$1:$A$395,0),MATCH('per Dwelling'!$J$2,Input!$A$1:$Z$1,0)))</f>
        <v>13.389870155754725</v>
      </c>
      <c r="K370" s="85">
        <f>IF($D370=2,"NA",INDEX(Input!$A$1:$Z$395,MATCH('per Dwelling'!$A370,Input!$A$1:$A$395,0),MATCH('per Dwelling'!K$2,Input!$A$1:$Z$1,0)))</f>
        <v>53632</v>
      </c>
      <c r="L370" s="86">
        <f>IF($D370=0,"NA",INDEX(Input!$A$1:$Z$395,MATCH('per Dwelling'!$A370,Input!$A$1:$A$395,0),MATCH('per Dwelling'!L$2,Input!$A$1:$Z$1,0)))</f>
        <v>53632</v>
      </c>
      <c r="M370" s="85">
        <f>IF($D370=2,"NA",INDEX(Input!$A$1:$Z$395,MATCH('per Dwelling'!$A370,Input!$A$1:$A$395,0),MATCH('per Dwelling'!M$2,Input!$A$1:$Z$1,0)))</f>
        <v>232.74229058093042</v>
      </c>
      <c r="N370" s="88">
        <f>IF($D370=0,"NA",INDEX(Input!$A$1:$Z$395,MATCH('per Dwelling'!$A370,Input!$A$1:$A$395,0),MATCH('per Dwelling'!$N$2,Input!$A$1:$Z$1,0)))</f>
        <v>249.66195845306393</v>
      </c>
      <c r="O370" s="5"/>
      <c r="P370" s="5"/>
      <c r="Q370" s="5"/>
      <c r="R370" s="5"/>
    </row>
    <row r="371" spans="1:18" ht="16.2" x14ac:dyDescent="0.3">
      <c r="A371" s="73" t="s">
        <v>719</v>
      </c>
      <c r="B371" s="25" t="str">
        <f>INDEX(Input!$B$1:$B$395,MATCH('per Dwelling'!$A371,Input!$A$1:$A$395,0))</f>
        <v>E0305</v>
      </c>
      <c r="C371" s="73" t="str">
        <f>IFERROR(INDEX(Input!$C$1:$C$395,MATCH('per Dwelling'!$A371,Input!$A$1:$A$395,0)),"")</f>
        <v>E06000040</v>
      </c>
      <c r="D371" s="64">
        <f>IFERROR(INDEX(Input!$Z$1:$Z$395,MATCH('per Dwelling'!$A371,Input!$A$1:$A$395,0)),"")</f>
        <v>1</v>
      </c>
      <c r="E371" s="74"/>
      <c r="F371" s="74">
        <f>IFERROR(INDEX(Input!$Y:$Y,MATCH('per Dwelling'!$A371,Input!$A$1:$A$395,0)),"")</f>
        <v>0</v>
      </c>
      <c r="G371" s="100"/>
      <c r="H371" s="73" t="str">
        <f>INDEX(Input!$D$1:$D$395,MATCH('per Dwelling'!$A371,Input!$A$1:$A$395,0))</f>
        <v>Windsor And Maidenhead</v>
      </c>
      <c r="I371" s="85">
        <f>IF($D371=2,"NA",INDEX(Input!$A$1:$Z$395,MATCH('per Dwelling'!$A371,Input!$A$1:$A$395,0),MATCH('per Dwelling'!I$2,Input!$A$1:$Z$1,0)))</f>
        <v>88.932188955092911</v>
      </c>
      <c r="J371" s="86">
        <f>IF($D371=0,"NA",INDEX(Input!$A$1:$Z$395,MATCH('per Dwelling'!$A371,Input!$A$1:$A$395,0),MATCH('per Dwelling'!$J$2,Input!$A$1:$Z$1,0)))</f>
        <v>94.962112848276149</v>
      </c>
      <c r="K371" s="85">
        <f>IF($D371=2,"NA",INDEX(Input!$A$1:$Z$395,MATCH('per Dwelling'!$A371,Input!$A$1:$A$395,0),MATCH('per Dwelling'!K$2,Input!$A$1:$Z$1,0)))</f>
        <v>65106</v>
      </c>
      <c r="L371" s="86">
        <f>IF($D371=0,"NA",INDEX(Input!$A$1:$Z$395,MATCH('per Dwelling'!$A371,Input!$A$1:$A$395,0),MATCH('per Dwelling'!L$2,Input!$A$1:$Z$1,0)))</f>
        <v>65106</v>
      </c>
      <c r="M371" s="85">
        <f>IF($D371=2,"NA",INDEX(Input!$A$1:$Z$395,MATCH('per Dwelling'!$A371,Input!$A$1:$A$395,0),MATCH('per Dwelling'!M$2,Input!$A$1:$Z$1,0)))</f>
        <v>1365.9599569178401</v>
      </c>
      <c r="N371" s="88">
        <f>IF($D371=0,"NA",INDEX(Input!$A$1:$Z$395,MATCH('per Dwelling'!$A371,Input!$A$1:$A$395,0),MATCH('per Dwelling'!$N$2,Input!$A$1:$Z$1,0)))</f>
        <v>1458.57697982177</v>
      </c>
      <c r="O371" s="5"/>
      <c r="P371" s="5"/>
      <c r="Q371" s="5"/>
      <c r="R371" s="5"/>
    </row>
    <row r="372" spans="1:18" ht="16.2" x14ac:dyDescent="0.3">
      <c r="A372" s="73" t="s">
        <v>721</v>
      </c>
      <c r="B372" s="25" t="str">
        <f>INDEX(Input!$B$1:$B$395,MATCH('per Dwelling'!$A372,Input!$A$1:$A$395,0))</f>
        <v>E4305</v>
      </c>
      <c r="C372" s="73" t="str">
        <f>IFERROR(INDEX(Input!$C$1:$C$395,MATCH('per Dwelling'!$A372,Input!$A$1:$A$395,0)),"")</f>
        <v>E08000015</v>
      </c>
      <c r="D372" s="64">
        <f>IFERROR(INDEX(Input!$Z$1:$Z$395,MATCH('per Dwelling'!$A372,Input!$A$1:$A$395,0)),"")</f>
        <v>1</v>
      </c>
      <c r="E372" s="74"/>
      <c r="F372" s="74">
        <f>IFERROR(INDEX(Input!$Y:$Y,MATCH('per Dwelling'!$A372,Input!$A$1:$A$395,0)),"")</f>
        <v>1</v>
      </c>
      <c r="G372" s="100"/>
      <c r="H372" s="73" t="str">
        <f>INDEX(Input!$D$1:$D$395,MATCH('per Dwelling'!$A372,Input!$A$1:$A$395,0))</f>
        <v>Wirral</v>
      </c>
      <c r="I372" s="85">
        <f>IF($D372=2,"NA",INDEX(Input!$A$1:$Z$395,MATCH('per Dwelling'!$A372,Input!$A$1:$A$395,0),MATCH('per Dwelling'!I$2,Input!$A$1:$Z$1,0)))</f>
        <v>266.28039574942528</v>
      </c>
      <c r="J372" s="86">
        <f>IF($D372=0,"NA",INDEX(Input!$A$1:$Z$395,MATCH('per Dwelling'!$A372,Input!$A$1:$A$395,0),MATCH('per Dwelling'!$J$2,Input!$A$1:$Z$1,0)))</f>
        <v>283.895843808797</v>
      </c>
      <c r="K372" s="85">
        <f>IF($D372=2,"NA",INDEX(Input!$A$1:$Z$395,MATCH('per Dwelling'!$A372,Input!$A$1:$A$395,0),MATCH('per Dwelling'!K$2,Input!$A$1:$Z$1,0)))</f>
        <v>149067</v>
      </c>
      <c r="L372" s="86">
        <f>IF($D372=0,"NA",INDEX(Input!$A$1:$Z$395,MATCH('per Dwelling'!$A372,Input!$A$1:$A$395,0),MATCH('per Dwelling'!L$2,Input!$A$1:$Z$1,0)))</f>
        <v>149067</v>
      </c>
      <c r="M372" s="85">
        <f>IF($D372=2,"NA",INDEX(Input!$A$1:$Z$395,MATCH('per Dwelling'!$A372,Input!$A$1:$A$395,0),MATCH('per Dwelling'!M$2,Input!$A$1:$Z$1,0)))</f>
        <v>1786.313508351448</v>
      </c>
      <c r="N372" s="88">
        <f>IF($D372=0,"NA",INDEX(Input!$A$1:$Z$395,MATCH('per Dwelling'!$A372,Input!$A$1:$A$395,0),MATCH('per Dwelling'!$N$2,Input!$A$1:$Z$1,0)))</f>
        <v>1904.4848545204304</v>
      </c>
      <c r="O372" s="5"/>
      <c r="P372" s="5"/>
      <c r="Q372" s="5"/>
      <c r="R372" s="5"/>
    </row>
    <row r="373" spans="1:18" ht="16.2" x14ac:dyDescent="0.3">
      <c r="A373" s="73" t="s">
        <v>723</v>
      </c>
      <c r="B373" s="25" t="str">
        <f>INDEX(Input!$B$1:$B$395,MATCH('per Dwelling'!$A373,Input!$A$1:$A$395,0))</f>
        <v>E3641</v>
      </c>
      <c r="C373" s="73" t="str">
        <f>IFERROR(INDEX(Input!$C$1:$C$395,MATCH('per Dwelling'!$A373,Input!$A$1:$A$395,0)),"")</f>
        <v>E07000217</v>
      </c>
      <c r="D373" s="64">
        <f>IFERROR(INDEX(Input!$Z$1:$Z$395,MATCH('per Dwelling'!$A373,Input!$A$1:$A$395,0)),"")</f>
        <v>1</v>
      </c>
      <c r="E373" s="74"/>
      <c r="F373" s="74">
        <f>IFERROR(INDEX(Input!$Y:$Y,MATCH('per Dwelling'!$A373,Input!$A$1:$A$395,0)),"")</f>
        <v>0</v>
      </c>
      <c r="G373" s="100"/>
      <c r="H373" s="73" t="str">
        <f>INDEX(Input!$D$1:$D$395,MATCH('per Dwelling'!$A373,Input!$A$1:$A$395,0))</f>
        <v>Woking</v>
      </c>
      <c r="I373" s="85">
        <f>IF($D373=2,"NA",INDEX(Input!$A$1:$Z$395,MATCH('per Dwelling'!$A373,Input!$A$1:$A$395,0),MATCH('per Dwelling'!I$2,Input!$A$1:$Z$1,0)))</f>
        <v>13.286113887613224</v>
      </c>
      <c r="J373" s="86">
        <f>IF($D373=0,"NA",INDEX(Input!$A$1:$Z$395,MATCH('per Dwelling'!$A373,Input!$A$1:$A$395,0),MATCH('per Dwelling'!$J$2,Input!$A$1:$Z$1,0)))</f>
        <v>13.164026052696464</v>
      </c>
      <c r="K373" s="85">
        <f>IF($D373=2,"NA",INDEX(Input!$A$1:$Z$395,MATCH('per Dwelling'!$A373,Input!$A$1:$A$395,0),MATCH('per Dwelling'!K$2,Input!$A$1:$Z$1,0)))</f>
        <v>42987</v>
      </c>
      <c r="L373" s="86">
        <f>IF($D373=0,"NA",INDEX(Input!$A$1:$Z$395,MATCH('per Dwelling'!$A373,Input!$A$1:$A$395,0),MATCH('per Dwelling'!L$2,Input!$A$1:$Z$1,0)))</f>
        <v>42987</v>
      </c>
      <c r="M373" s="85">
        <f>IF($D373=2,"NA",INDEX(Input!$A$1:$Z$395,MATCH('per Dwelling'!$A373,Input!$A$1:$A$395,0),MATCH('per Dwelling'!M$2,Input!$A$1:$Z$1,0)))</f>
        <v>309.07283335923012</v>
      </c>
      <c r="N373" s="88">
        <f>IF($D373=0,"NA",INDEX(Input!$A$1:$Z$395,MATCH('per Dwelling'!$A373,Input!$A$1:$A$395,0),MATCH('per Dwelling'!$N$2,Input!$A$1:$Z$1,0)))</f>
        <v>306.23272274632944</v>
      </c>
      <c r="O373" s="5"/>
      <c r="P373" s="5"/>
      <c r="Q373" s="5"/>
      <c r="R373" s="5"/>
    </row>
    <row r="374" spans="1:18" ht="16.2" x14ac:dyDescent="0.3">
      <c r="A374" s="73" t="s">
        <v>725</v>
      </c>
      <c r="B374" s="25" t="str">
        <f>INDEX(Input!$B$1:$B$395,MATCH('per Dwelling'!$A374,Input!$A$1:$A$395,0))</f>
        <v>E0306</v>
      </c>
      <c r="C374" s="73" t="str">
        <f>IFERROR(INDEX(Input!$C$1:$C$395,MATCH('per Dwelling'!$A374,Input!$A$1:$A$395,0)),"")</f>
        <v>E06000041</v>
      </c>
      <c r="D374" s="64">
        <f>IFERROR(INDEX(Input!$Z$1:$Z$395,MATCH('per Dwelling'!$A374,Input!$A$1:$A$395,0)),"")</f>
        <v>1</v>
      </c>
      <c r="E374" s="74"/>
      <c r="F374" s="74">
        <f>IFERROR(INDEX(Input!$Y:$Y,MATCH('per Dwelling'!$A374,Input!$A$1:$A$395,0)),"")</f>
        <v>0</v>
      </c>
      <c r="G374" s="100"/>
      <c r="H374" s="73" t="str">
        <f>INDEX(Input!$D$1:$D$395,MATCH('per Dwelling'!$A374,Input!$A$1:$A$395,0))</f>
        <v>Wokingham</v>
      </c>
      <c r="I374" s="85">
        <f>IF($D374=2,"NA",INDEX(Input!$A$1:$Z$395,MATCH('per Dwelling'!$A374,Input!$A$1:$A$395,0),MATCH('per Dwelling'!I$2,Input!$A$1:$Z$1,0)))</f>
        <v>125.34326229499921</v>
      </c>
      <c r="J374" s="86">
        <f>IF($D374=0,"NA",INDEX(Input!$A$1:$Z$395,MATCH('per Dwelling'!$A374,Input!$A$1:$A$395,0),MATCH('per Dwelling'!$J$2,Input!$A$1:$Z$1,0)))</f>
        <v>135.04588859833925</v>
      </c>
      <c r="K374" s="85">
        <f>IF($D374=2,"NA",INDEX(Input!$A$1:$Z$395,MATCH('per Dwelling'!$A374,Input!$A$1:$A$395,0),MATCH('per Dwelling'!K$2,Input!$A$1:$Z$1,0)))</f>
        <v>69536</v>
      </c>
      <c r="L374" s="86">
        <f>IF($D374=0,"NA",INDEX(Input!$A$1:$Z$395,MATCH('per Dwelling'!$A374,Input!$A$1:$A$395,0),MATCH('per Dwelling'!L$2,Input!$A$1:$Z$1,0)))</f>
        <v>69536</v>
      </c>
      <c r="M374" s="85">
        <f>IF($D374=2,"NA",INDEX(Input!$A$1:$Z$395,MATCH('per Dwelling'!$A374,Input!$A$1:$A$395,0),MATCH('per Dwelling'!M$2,Input!$A$1:$Z$1,0)))</f>
        <v>1802.5664734094457</v>
      </c>
      <c r="N374" s="88">
        <f>IF($D374=0,"NA",INDEX(Input!$A$1:$Z$395,MATCH('per Dwelling'!$A374,Input!$A$1:$A$395,0),MATCH('per Dwelling'!$N$2,Input!$A$1:$Z$1,0)))</f>
        <v>1942.1003307400376</v>
      </c>
      <c r="O374" s="5"/>
      <c r="P374" s="5"/>
      <c r="Q374" s="5"/>
      <c r="R374" s="5"/>
    </row>
    <row r="375" spans="1:18" ht="16.2" x14ac:dyDescent="0.3">
      <c r="A375" s="73" t="s">
        <v>727</v>
      </c>
      <c r="B375" s="25" t="str">
        <f>INDEX(Input!$B$1:$B$395,MATCH('per Dwelling'!$A375,Input!$A$1:$A$395,0))</f>
        <v>E4607</v>
      </c>
      <c r="C375" s="73" t="str">
        <f>IFERROR(INDEX(Input!$C$1:$C$395,MATCH('per Dwelling'!$A375,Input!$A$1:$A$395,0)),"")</f>
        <v>E08000031</v>
      </c>
      <c r="D375" s="64">
        <f>IFERROR(INDEX(Input!$Z$1:$Z$395,MATCH('per Dwelling'!$A375,Input!$A$1:$A$395,0)),"")</f>
        <v>1</v>
      </c>
      <c r="E375" s="74"/>
      <c r="F375" s="74">
        <f>IFERROR(INDEX(Input!$Y:$Y,MATCH('per Dwelling'!$A375,Input!$A$1:$A$395,0)),"")</f>
        <v>1</v>
      </c>
      <c r="G375" s="100"/>
      <c r="H375" s="73" t="str">
        <f>INDEX(Input!$D$1:$D$395,MATCH('per Dwelling'!$A375,Input!$A$1:$A$395,0))</f>
        <v>Wolverhampton</v>
      </c>
      <c r="I375" s="85">
        <f>IF($D375=2,"NA",INDEX(Input!$A$1:$Z$395,MATCH('per Dwelling'!$A375,Input!$A$1:$A$395,0),MATCH('per Dwelling'!I$2,Input!$A$1:$Z$1,0)))</f>
        <v>225.32064856929722</v>
      </c>
      <c r="J375" s="86">
        <f>IF($D375=0,"NA",INDEX(Input!$A$1:$Z$395,MATCH('per Dwelling'!$A375,Input!$A$1:$A$395,0),MATCH('per Dwelling'!$J$2,Input!$A$1:$Z$1,0)))</f>
        <v>239.77403888783988</v>
      </c>
      <c r="K375" s="85">
        <f>IF($D375=2,"NA",INDEX(Input!$A$1:$Z$395,MATCH('per Dwelling'!$A375,Input!$A$1:$A$395,0),MATCH('per Dwelling'!K$2,Input!$A$1:$Z$1,0)))</f>
        <v>110347</v>
      </c>
      <c r="L375" s="86">
        <f>IF($D375=0,"NA",INDEX(Input!$A$1:$Z$395,MATCH('per Dwelling'!$A375,Input!$A$1:$A$395,0),MATCH('per Dwelling'!L$2,Input!$A$1:$Z$1,0)))</f>
        <v>110347</v>
      </c>
      <c r="M375" s="85">
        <f>IF($D375=2,"NA",INDEX(Input!$A$1:$Z$395,MATCH('per Dwelling'!$A375,Input!$A$1:$A$395,0),MATCH('per Dwelling'!M$2,Input!$A$1:$Z$1,0)))</f>
        <v>2041.9281771982676</v>
      </c>
      <c r="N375" s="88">
        <f>IF($D375=0,"NA",INDEX(Input!$A$1:$Z$395,MATCH('per Dwelling'!$A375,Input!$A$1:$A$395,0),MATCH('per Dwelling'!$N$2,Input!$A$1:$Z$1,0)))</f>
        <v>2172.9094482662863</v>
      </c>
      <c r="O375" s="5"/>
      <c r="P375" s="5"/>
      <c r="Q375" s="5"/>
      <c r="R375" s="5"/>
    </row>
    <row r="376" spans="1:18" ht="16.2" x14ac:dyDescent="0.3">
      <c r="A376" s="73" t="s">
        <v>729</v>
      </c>
      <c r="B376" s="25" t="str">
        <f>INDEX(Input!$B$1:$B$395,MATCH('per Dwelling'!$A376,Input!$A$1:$A$395,0))</f>
        <v>E1837</v>
      </c>
      <c r="C376" s="73" t="str">
        <f>IFERROR(INDEX(Input!$C$1:$C$395,MATCH('per Dwelling'!$A376,Input!$A$1:$A$395,0)),"")</f>
        <v>E07000237</v>
      </c>
      <c r="D376" s="64">
        <f>IFERROR(INDEX(Input!$Z$1:$Z$395,MATCH('per Dwelling'!$A376,Input!$A$1:$A$395,0)),"")</f>
        <v>1</v>
      </c>
      <c r="E376" s="74"/>
      <c r="F376" s="74">
        <f>IFERROR(INDEX(Input!$Y:$Y,MATCH('per Dwelling'!$A376,Input!$A$1:$A$395,0)),"")</f>
        <v>0</v>
      </c>
      <c r="G376" s="100"/>
      <c r="H376" s="73" t="str">
        <f>INDEX(Input!$D$1:$D$395,MATCH('per Dwelling'!$A376,Input!$A$1:$A$395,0))</f>
        <v>Worcester</v>
      </c>
      <c r="I376" s="85">
        <f>IF($D376=2,"NA",INDEX(Input!$A$1:$Z$395,MATCH('per Dwelling'!$A376,Input!$A$1:$A$395,0),MATCH('per Dwelling'!I$2,Input!$A$1:$Z$1,0)))</f>
        <v>10.113913246848854</v>
      </c>
      <c r="J376" s="86">
        <f>IF($D376=0,"NA",INDEX(Input!$A$1:$Z$395,MATCH('per Dwelling'!$A376,Input!$A$1:$A$395,0),MATCH('per Dwelling'!$J$2,Input!$A$1:$Z$1,0)))</f>
        <v>9.8866985811797878</v>
      </c>
      <c r="K376" s="85">
        <f>IF($D376=2,"NA",INDEX(Input!$A$1:$Z$395,MATCH('per Dwelling'!$A376,Input!$A$1:$A$395,0),MATCH('per Dwelling'!K$2,Input!$A$1:$Z$1,0)))</f>
        <v>46237</v>
      </c>
      <c r="L376" s="86">
        <f>IF($D376=0,"NA",INDEX(Input!$A$1:$Z$395,MATCH('per Dwelling'!$A376,Input!$A$1:$A$395,0),MATCH('per Dwelling'!L$2,Input!$A$1:$Z$1,0)))</f>
        <v>46237</v>
      </c>
      <c r="M376" s="85">
        <f>IF($D376=2,"NA",INDEX(Input!$A$1:$Z$395,MATCH('per Dwelling'!$A376,Input!$A$1:$A$395,0),MATCH('per Dwelling'!M$2,Input!$A$1:$Z$1,0)))</f>
        <v>218.74068920667116</v>
      </c>
      <c r="N376" s="88">
        <f>IF($D376=0,"NA",INDEX(Input!$A$1:$Z$395,MATCH('per Dwelling'!$A376,Input!$A$1:$A$395,0),MATCH('per Dwelling'!$N$2,Input!$A$1:$Z$1,0)))</f>
        <v>213.82655840949431</v>
      </c>
      <c r="O376" s="5"/>
      <c r="P376" s="5"/>
      <c r="Q376" s="5"/>
      <c r="R376" s="5"/>
    </row>
    <row r="377" spans="1:18" ht="16.2" x14ac:dyDescent="0.3">
      <c r="A377" s="73" t="s">
        <v>731</v>
      </c>
      <c r="B377" s="25" t="str">
        <f>INDEX(Input!$B$1:$B$395,MATCH('per Dwelling'!$A377,Input!$A$1:$A$395,0))</f>
        <v>E1821</v>
      </c>
      <c r="C377" s="73" t="str">
        <f>IFERROR(INDEX(Input!$C$1:$C$395,MATCH('per Dwelling'!$A377,Input!$A$1:$A$395,0)),"")</f>
        <v>E10000034</v>
      </c>
      <c r="D377" s="64">
        <f>IFERROR(INDEX(Input!$Z$1:$Z$395,MATCH('per Dwelling'!$A377,Input!$A$1:$A$395,0)),"")</f>
        <v>1</v>
      </c>
      <c r="E377" s="74"/>
      <c r="F377" s="74">
        <f>IFERROR(INDEX(Input!$Y:$Y,MATCH('per Dwelling'!$A377,Input!$A$1:$A$395,0)),"")</f>
        <v>0</v>
      </c>
      <c r="G377" s="100"/>
      <c r="H377" s="73" t="str">
        <f>INDEX(Input!$D$1:$D$395,MATCH('per Dwelling'!$A377,Input!$A$1:$A$395,0))</f>
        <v>Worcestershire</v>
      </c>
      <c r="I377" s="85">
        <f>IF($D377=2,"NA",INDEX(Input!$A$1:$Z$395,MATCH('per Dwelling'!$A377,Input!$A$1:$A$395,0),MATCH('per Dwelling'!I$2,Input!$A$1:$Z$1,0)))</f>
        <v>354.08760316073352</v>
      </c>
      <c r="J377" s="86">
        <f>IF($D377=0,"NA",INDEX(Input!$A$1:$Z$395,MATCH('per Dwelling'!$A377,Input!$A$1:$A$395,0),MATCH('per Dwelling'!$J$2,Input!$A$1:$Z$1,0)))</f>
        <v>380.17452283414116</v>
      </c>
      <c r="K377" s="85">
        <f>IF($D377=2,"NA",INDEX(Input!$A$1:$Z$395,MATCH('per Dwelling'!$A377,Input!$A$1:$A$395,0),MATCH('per Dwelling'!K$2,Input!$A$1:$Z$1,0)))</f>
        <v>266834</v>
      </c>
      <c r="L377" s="86">
        <f>IF($D377=0,"NA",INDEX(Input!$A$1:$Z$395,MATCH('per Dwelling'!$A377,Input!$A$1:$A$395,0),MATCH('per Dwelling'!L$2,Input!$A$1:$Z$1,0)))</f>
        <v>266834</v>
      </c>
      <c r="M377" s="85">
        <f>IF($D377=2,"NA",INDEX(Input!$A$1:$Z$395,MATCH('per Dwelling'!$A377,Input!$A$1:$A$395,0),MATCH('per Dwelling'!M$2,Input!$A$1:$Z$1,0)))</f>
        <v>1326.9958219744617</v>
      </c>
      <c r="N377" s="88">
        <f>IF($D377=0,"NA",INDEX(Input!$A$1:$Z$395,MATCH('per Dwelling'!$A377,Input!$A$1:$A$395,0),MATCH('per Dwelling'!$N$2,Input!$A$1:$Z$1,0)))</f>
        <v>1424.7604234623066</v>
      </c>
      <c r="O377" s="5"/>
      <c r="P377" s="5"/>
      <c r="Q377" s="5"/>
      <c r="R377" s="5"/>
    </row>
    <row r="378" spans="1:18" ht="16.2" x14ac:dyDescent="0.3">
      <c r="A378" s="73" t="s">
        <v>733</v>
      </c>
      <c r="B378" s="25" t="str">
        <f>INDEX(Input!$B$1:$B$395,MATCH('per Dwelling'!$A378,Input!$A$1:$A$395,0))</f>
        <v>E3837</v>
      </c>
      <c r="C378" s="73" t="str">
        <f>IFERROR(INDEX(Input!$C$1:$C$395,MATCH('per Dwelling'!$A378,Input!$A$1:$A$395,0)),"")</f>
        <v>E07000229</v>
      </c>
      <c r="D378" s="64">
        <f>IFERROR(INDEX(Input!$Z$1:$Z$395,MATCH('per Dwelling'!$A378,Input!$A$1:$A$395,0)),"")</f>
        <v>1</v>
      </c>
      <c r="E378" s="74"/>
      <c r="F378" s="74">
        <f>IFERROR(INDEX(Input!$Y:$Y,MATCH('per Dwelling'!$A378,Input!$A$1:$A$395,0)),"")</f>
        <v>0</v>
      </c>
      <c r="G378" s="100"/>
      <c r="H378" s="73" t="str">
        <f>INDEX(Input!$D$1:$D$395,MATCH('per Dwelling'!$A378,Input!$A$1:$A$395,0))</f>
        <v>Worthing</v>
      </c>
      <c r="I378" s="85">
        <f>IF($D378=2,"NA",INDEX(Input!$A$1:$Z$395,MATCH('per Dwelling'!$A378,Input!$A$1:$A$395,0),MATCH('per Dwelling'!I$2,Input!$A$1:$Z$1,0)))</f>
        <v>12.933482617774311</v>
      </c>
      <c r="J378" s="86">
        <f>IF($D378=0,"NA",INDEX(Input!$A$1:$Z$395,MATCH('per Dwelling'!$A378,Input!$A$1:$A$395,0),MATCH('per Dwelling'!$J$2,Input!$A$1:$Z$1,0)))</f>
        <v>13.231143209564999</v>
      </c>
      <c r="K378" s="85">
        <f>IF($D378=2,"NA",INDEX(Input!$A$1:$Z$395,MATCH('per Dwelling'!$A378,Input!$A$1:$A$395,0),MATCH('per Dwelling'!K$2,Input!$A$1:$Z$1,0)))</f>
        <v>50689</v>
      </c>
      <c r="L378" s="86">
        <f>IF($D378=0,"NA",INDEX(Input!$A$1:$Z$395,MATCH('per Dwelling'!$A378,Input!$A$1:$A$395,0),MATCH('per Dwelling'!L$2,Input!$A$1:$Z$1,0)))</f>
        <v>50689</v>
      </c>
      <c r="M378" s="85">
        <f>IF($D378=2,"NA",INDEX(Input!$A$1:$Z$395,MATCH('per Dwelling'!$A378,Input!$A$1:$A$395,0),MATCH('per Dwelling'!M$2,Input!$A$1:$Z$1,0)))</f>
        <v>255.15363526158163</v>
      </c>
      <c r="N378" s="88">
        <f>IF($D378=0,"NA",INDEX(Input!$A$1:$Z$395,MATCH('per Dwelling'!$A378,Input!$A$1:$A$395,0),MATCH('per Dwelling'!$N$2,Input!$A$1:$Z$1,0)))</f>
        <v>261.02592691836492</v>
      </c>
      <c r="O378" s="5"/>
      <c r="P378" s="5"/>
      <c r="Q378" s="5"/>
      <c r="R378" s="5"/>
    </row>
    <row r="379" spans="1:18" ht="16.2" x14ac:dyDescent="0.3">
      <c r="A379" s="73" t="s">
        <v>735</v>
      </c>
      <c r="B379" s="25" t="str">
        <f>INDEX(Input!$B$1:$B$395,MATCH('per Dwelling'!$A379,Input!$A$1:$A$395,0))</f>
        <v>E1838</v>
      </c>
      <c r="C379" s="73" t="str">
        <f>IFERROR(INDEX(Input!$C$1:$C$395,MATCH('per Dwelling'!$A379,Input!$A$1:$A$395,0)),"")</f>
        <v>E07000238</v>
      </c>
      <c r="D379" s="64">
        <f>IFERROR(INDEX(Input!$Z$1:$Z$395,MATCH('per Dwelling'!$A379,Input!$A$1:$A$395,0)),"")</f>
        <v>1</v>
      </c>
      <c r="E379" s="74"/>
      <c r="F379" s="74">
        <f>IFERROR(INDEX(Input!$Y:$Y,MATCH('per Dwelling'!$A379,Input!$A$1:$A$395,0)),"")</f>
        <v>0</v>
      </c>
      <c r="G379" s="100"/>
      <c r="H379" s="73" t="str">
        <f>INDEX(Input!$D$1:$D$395,MATCH('per Dwelling'!$A379,Input!$A$1:$A$395,0))</f>
        <v>Wychavon</v>
      </c>
      <c r="I379" s="85">
        <f>IF($D379=2,"NA",INDEX(Input!$A$1:$Z$395,MATCH('per Dwelling'!$A379,Input!$A$1:$A$395,0),MATCH('per Dwelling'!I$2,Input!$A$1:$Z$1,0)))</f>
        <v>13.239901397242958</v>
      </c>
      <c r="J379" s="86">
        <f>IF($D379=0,"NA",INDEX(Input!$A$1:$Z$395,MATCH('per Dwelling'!$A379,Input!$A$1:$A$395,0),MATCH('per Dwelling'!$J$2,Input!$A$1:$Z$1,0)))</f>
        <v>14.045645288694789</v>
      </c>
      <c r="K379" s="85">
        <f>IF($D379=2,"NA",INDEX(Input!$A$1:$Z$395,MATCH('per Dwelling'!$A379,Input!$A$1:$A$395,0),MATCH('per Dwelling'!K$2,Input!$A$1:$Z$1,0)))</f>
        <v>58288</v>
      </c>
      <c r="L379" s="86">
        <f>IF($D379=0,"NA",INDEX(Input!$A$1:$Z$395,MATCH('per Dwelling'!$A379,Input!$A$1:$A$395,0),MATCH('per Dwelling'!L$2,Input!$A$1:$Z$1,0)))</f>
        <v>58288</v>
      </c>
      <c r="M379" s="85">
        <f>IF($D379=2,"NA",INDEX(Input!$A$1:$Z$395,MATCH('per Dwelling'!$A379,Input!$A$1:$A$395,0),MATCH('per Dwelling'!M$2,Input!$A$1:$Z$1,0)))</f>
        <v>227.14626333452782</v>
      </c>
      <c r="N379" s="88">
        <f>IF($D379=0,"NA",INDEX(Input!$A$1:$Z$395,MATCH('per Dwelling'!$A379,Input!$A$1:$A$395,0),MATCH('per Dwelling'!$N$2,Input!$A$1:$Z$1,0)))</f>
        <v>240.96975859001492</v>
      </c>
      <c r="O379" s="5"/>
      <c r="P379" s="5"/>
      <c r="Q379" s="5"/>
      <c r="R379" s="5"/>
    </row>
    <row r="380" spans="1:18" ht="16.2" x14ac:dyDescent="0.3">
      <c r="A380" s="73" t="s">
        <v>737</v>
      </c>
      <c r="B380" s="25" t="str">
        <f>INDEX(Input!$B$1:$B$395,MATCH('per Dwelling'!$A380,Input!$A$1:$A$395,0))</f>
        <v>E0435</v>
      </c>
      <c r="C380" s="73" t="str">
        <f>IFERROR(INDEX(Input!$C$1:$C$395,MATCH('per Dwelling'!$A380,Input!$A$1:$A$395,0)),"")</f>
        <v>E07000007</v>
      </c>
      <c r="D380" s="64">
        <f>IFERROR(INDEX(Input!$Z$1:$Z$395,MATCH('per Dwelling'!$A380,Input!$A$1:$A$395,0)),"")</f>
        <v>0</v>
      </c>
      <c r="E380" s="74"/>
      <c r="F380" s="74">
        <f>IFERROR(INDEX(Input!$Y:$Y,MATCH('per Dwelling'!$A380,Input!$A$1:$A$395,0)),"")</f>
        <v>0</v>
      </c>
      <c r="G380" s="100">
        <v>1</v>
      </c>
      <c r="H380" s="73" t="str">
        <f>INDEX(Input!$D$1:$D$395,MATCH('per Dwelling'!$A380,Input!$A$1:$A$395,0))</f>
        <v>Wycombe</v>
      </c>
      <c r="I380" s="85">
        <f>IF($D380=2,"NA",INDEX(Input!$A$1:$Z$395,MATCH('per Dwelling'!$A380,Input!$A$1:$A$395,0),MATCH('per Dwelling'!I$2,Input!$A$1:$Z$1,0)))</f>
        <v>14.709549492264241</v>
      </c>
      <c r="J380" s="86" t="str">
        <f>IF($D380=0,"NA",INDEX(Input!$A$1:$Z$395,MATCH('per Dwelling'!$A380,Input!$A$1:$A$395,0),MATCH('per Dwelling'!$J$2,Input!$A$1:$Z$1,0)))</f>
        <v>NA</v>
      </c>
      <c r="K380" s="85">
        <f>IF($D380=2,"NA",INDEX(Input!$A$1:$Z$395,MATCH('per Dwelling'!$A380,Input!$A$1:$A$395,0),MATCH('per Dwelling'!K$2,Input!$A$1:$Z$1,0)))</f>
        <v>73589</v>
      </c>
      <c r="L380" s="86" t="str">
        <f>IF($D380=0,"NA",INDEX(Input!$A$1:$Z$395,MATCH('per Dwelling'!$A380,Input!$A$1:$A$395,0),MATCH('per Dwelling'!L$2,Input!$A$1:$Z$1,0)))</f>
        <v>NA</v>
      </c>
      <c r="M380" s="85">
        <f>IF($D380=2,"NA",INDEX(Input!$A$1:$Z$395,MATCH('per Dwelling'!$A380,Input!$A$1:$A$395,0),MATCH('per Dwelling'!M$2,Input!$A$1:$Z$1,0)))</f>
        <v>199.88788395363764</v>
      </c>
      <c r="N380" s="88" t="str">
        <f>IF($D380=0,"NA",INDEX(Input!$A$1:$Z$395,MATCH('per Dwelling'!$A380,Input!$A$1:$A$395,0),MATCH('per Dwelling'!$N$2,Input!$A$1:$Z$1,0)))</f>
        <v>NA</v>
      </c>
      <c r="O380" s="5"/>
      <c r="P380" s="5"/>
      <c r="Q380" s="5"/>
      <c r="R380" s="5"/>
    </row>
    <row r="381" spans="1:18" ht="16.2" x14ac:dyDescent="0.3">
      <c r="A381" s="73" t="s">
        <v>739</v>
      </c>
      <c r="B381" s="25" t="str">
        <f>INDEX(Input!$B$1:$B$395,MATCH('per Dwelling'!$A381,Input!$A$1:$A$395,0))</f>
        <v>E2344</v>
      </c>
      <c r="C381" s="73" t="str">
        <f>IFERROR(INDEX(Input!$C$1:$C$395,MATCH('per Dwelling'!$A381,Input!$A$1:$A$395,0)),"")</f>
        <v>E07000128</v>
      </c>
      <c r="D381" s="64">
        <f>IFERROR(INDEX(Input!$Z$1:$Z$395,MATCH('per Dwelling'!$A381,Input!$A$1:$A$395,0)),"")</f>
        <v>1</v>
      </c>
      <c r="E381" s="74"/>
      <c r="F381" s="74">
        <f>IFERROR(INDEX(Input!$Y:$Y,MATCH('per Dwelling'!$A381,Input!$A$1:$A$395,0)),"")</f>
        <v>0</v>
      </c>
      <c r="G381" s="100"/>
      <c r="H381" s="73" t="str">
        <f>INDEX(Input!$D$1:$D$395,MATCH('per Dwelling'!$A381,Input!$A$1:$A$395,0))</f>
        <v>Wyre</v>
      </c>
      <c r="I381" s="85">
        <f>IF($D381=2,"NA",INDEX(Input!$A$1:$Z$395,MATCH('per Dwelling'!$A381,Input!$A$1:$A$395,0),MATCH('per Dwelling'!I$2,Input!$A$1:$Z$1,0)))</f>
        <v>12.23212078803429</v>
      </c>
      <c r="J381" s="86">
        <f>IF($D381=0,"NA",INDEX(Input!$A$1:$Z$395,MATCH('per Dwelling'!$A381,Input!$A$1:$A$395,0),MATCH('per Dwelling'!$J$2,Input!$A$1:$Z$1,0)))</f>
        <v>12.492614574541776</v>
      </c>
      <c r="K381" s="85">
        <f>IF($D381=2,"NA",INDEX(Input!$A$1:$Z$395,MATCH('per Dwelling'!$A381,Input!$A$1:$A$395,0),MATCH('per Dwelling'!K$2,Input!$A$1:$Z$1,0)))</f>
        <v>52776</v>
      </c>
      <c r="L381" s="86">
        <f>IF($D381=0,"NA",INDEX(Input!$A$1:$Z$395,MATCH('per Dwelling'!$A381,Input!$A$1:$A$395,0),MATCH('per Dwelling'!L$2,Input!$A$1:$Z$1,0)))</f>
        <v>52776</v>
      </c>
      <c r="M381" s="85">
        <f>IF($D381=2,"NA",INDEX(Input!$A$1:$Z$395,MATCH('per Dwelling'!$A381,Input!$A$1:$A$395,0),MATCH('per Dwelling'!M$2,Input!$A$1:$Z$1,0)))</f>
        <v>231.77430627622954</v>
      </c>
      <c r="N381" s="88">
        <f>IF($D381=0,"NA",INDEX(Input!$A$1:$Z$395,MATCH('per Dwelling'!$A381,Input!$A$1:$A$395,0),MATCH('per Dwelling'!$N$2,Input!$A$1:$Z$1,0)))</f>
        <v>236.71014428038836</v>
      </c>
      <c r="O381" s="5"/>
      <c r="P381" s="5"/>
      <c r="Q381" s="5"/>
      <c r="R381" s="5"/>
    </row>
    <row r="382" spans="1:18" ht="16.2" x14ac:dyDescent="0.3">
      <c r="A382" s="73" t="s">
        <v>741</v>
      </c>
      <c r="B382" s="25" t="str">
        <f>INDEX(Input!$B$1:$B$395,MATCH('per Dwelling'!$A382,Input!$A$1:$A$395,0))</f>
        <v>E1839</v>
      </c>
      <c r="C382" s="73" t="str">
        <f>IFERROR(INDEX(Input!$C$1:$C$395,MATCH('per Dwelling'!$A382,Input!$A$1:$A$395,0)),"")</f>
        <v>E07000239</v>
      </c>
      <c r="D382" s="64">
        <f>IFERROR(INDEX(Input!$Z$1:$Z$395,MATCH('per Dwelling'!$A382,Input!$A$1:$A$395,0)),"")</f>
        <v>1</v>
      </c>
      <c r="E382" s="74"/>
      <c r="F382" s="74">
        <f>IFERROR(INDEX(Input!$Y:$Y,MATCH('per Dwelling'!$A382,Input!$A$1:$A$395,0)),"")</f>
        <v>0</v>
      </c>
      <c r="G382" s="100"/>
      <c r="H382" s="73" t="str">
        <f>INDEX(Input!$D$1:$D$395,MATCH('per Dwelling'!$A382,Input!$A$1:$A$395,0))</f>
        <v>Wyre Forest</v>
      </c>
      <c r="I382" s="85">
        <f>IF($D382=2,"NA",INDEX(Input!$A$1:$Z$395,MATCH('per Dwelling'!$A382,Input!$A$1:$A$395,0),MATCH('per Dwelling'!I$2,Input!$A$1:$Z$1,0)))</f>
        <v>11.029058592299146</v>
      </c>
      <c r="J382" s="86">
        <f>IF($D382=0,"NA",INDEX(Input!$A$1:$Z$395,MATCH('per Dwelling'!$A382,Input!$A$1:$A$395,0),MATCH('per Dwelling'!$J$2,Input!$A$1:$Z$1,0)))</f>
        <v>10.731800763841518</v>
      </c>
      <c r="K382" s="85">
        <f>IF($D382=2,"NA",INDEX(Input!$A$1:$Z$395,MATCH('per Dwelling'!$A382,Input!$A$1:$A$395,0),MATCH('per Dwelling'!K$2,Input!$A$1:$Z$1,0)))</f>
        <v>47091</v>
      </c>
      <c r="L382" s="86">
        <f>IF($D382=0,"NA",INDEX(Input!$A$1:$Z$395,MATCH('per Dwelling'!$A382,Input!$A$1:$A$395,0),MATCH('per Dwelling'!L$2,Input!$A$1:$Z$1,0)))</f>
        <v>47091</v>
      </c>
      <c r="M382" s="85">
        <f>IF($D382=2,"NA",INDEX(Input!$A$1:$Z$395,MATCH('per Dwelling'!$A382,Input!$A$1:$A$395,0),MATCH('per Dwelling'!M$2,Input!$A$1:$Z$1,0)))</f>
        <v>234.20735580682395</v>
      </c>
      <c r="N382" s="88">
        <f>IF($D382=0,"NA",INDEX(Input!$A$1:$Z$395,MATCH('per Dwelling'!$A382,Input!$A$1:$A$395,0),MATCH('per Dwelling'!$N$2,Input!$A$1:$Z$1,0)))</f>
        <v>227.89494306431203</v>
      </c>
      <c r="O382" s="5"/>
      <c r="P382" s="5"/>
      <c r="Q382" s="5"/>
      <c r="R382" s="5"/>
    </row>
    <row r="383" spans="1:18" ht="16.8" thickBot="1" x14ac:dyDescent="0.35">
      <c r="A383" s="82" t="s">
        <v>743</v>
      </c>
      <c r="B383" s="92" t="str">
        <f>INDEX(Input!$B$1:$B$395,MATCH('per Dwelling'!$A383,Input!$A$1:$A$395,0))</f>
        <v>E2701</v>
      </c>
      <c r="C383" s="82" t="str">
        <f>IFERROR(INDEX(Input!$C$1:$C$395,MATCH('per Dwelling'!$A383,Input!$A$1:$A$395,0)),"")</f>
        <v>E06000014</v>
      </c>
      <c r="D383" s="93">
        <f>IFERROR(INDEX(Input!$Z$1:$Z$395,MATCH('per Dwelling'!$A383,Input!$A$1:$A$395,0)),"")</f>
        <v>1</v>
      </c>
      <c r="E383" s="83"/>
      <c r="F383" s="83">
        <f>IFERROR(INDEX(Input!$Y:$Y,MATCH('per Dwelling'!$A383,Input!$A$1:$A$395,0)),"")</f>
        <v>0</v>
      </c>
      <c r="G383" s="101"/>
      <c r="H383" s="82" t="str">
        <f>INDEX(Input!$D$1:$D$395,MATCH('per Dwelling'!$A383,Input!$A$1:$A$395,0))</f>
        <v>York</v>
      </c>
      <c r="I383" s="89">
        <f>IF($D383=2,"NA",INDEX(Input!$A$1:$Z$395,MATCH('per Dwelling'!$A383,Input!$A$1:$A$395,0),MATCH('per Dwelling'!I$2,Input!$A$1:$Z$1,0)))</f>
        <v>127.72515229553133</v>
      </c>
      <c r="J383" s="90">
        <f>IF($D383=0,"NA",INDEX(Input!$A$1:$Z$395,MATCH('per Dwelling'!$A383,Input!$A$1:$A$395,0),MATCH('per Dwelling'!$J$2,Input!$A$1:$Z$1,0)))</f>
        <v>135.61662540871475</v>
      </c>
      <c r="K383" s="89">
        <f>IF($D383=2,"NA",INDEX(Input!$A$1:$Z$395,MATCH('per Dwelling'!$A383,Input!$A$1:$A$395,0),MATCH('per Dwelling'!K$2,Input!$A$1:$Z$1,0)))</f>
        <v>90983</v>
      </c>
      <c r="L383" s="90">
        <f>IF($D383=0,"NA",INDEX(Input!$A$1:$Z$395,MATCH('per Dwelling'!$A383,Input!$A$1:$A$395,0),MATCH('per Dwelling'!L$2,Input!$A$1:$Z$1,0)))</f>
        <v>90983</v>
      </c>
      <c r="M383" s="89">
        <f>IF($D383=2,"NA",INDEX(Input!$A$1:$Z$395,MATCH('per Dwelling'!$A383,Input!$A$1:$A$395,0),MATCH('per Dwelling'!M$2,Input!$A$1:$Z$1,0)))</f>
        <v>1403.8353571055179</v>
      </c>
      <c r="N383" s="91">
        <f>IF($D383=0,"NA",INDEX(Input!$A$1:$Z$395,MATCH('per Dwelling'!$A383,Input!$A$1:$A$395,0),MATCH('per Dwelling'!$N$2,Input!$A$1:$Z$1,0)))</f>
        <v>1490.5710452360852</v>
      </c>
      <c r="O383" s="5"/>
      <c r="P383" s="5"/>
      <c r="Q383" s="5"/>
      <c r="R383" s="5"/>
    </row>
    <row r="384" spans="1:18" ht="59.25" customHeight="1" x14ac:dyDescent="0.3">
      <c r="A384" s="20"/>
      <c r="B384" s="20"/>
      <c r="C384" s="42"/>
      <c r="D384" s="42"/>
      <c r="E384" s="42"/>
      <c r="F384" s="42"/>
      <c r="G384" s="102"/>
      <c r="H384" s="122" t="s">
        <v>1602</v>
      </c>
      <c r="I384" s="122"/>
      <c r="J384" s="122"/>
      <c r="K384" s="122"/>
      <c r="L384" s="122"/>
      <c r="M384" s="122"/>
      <c r="N384" s="122"/>
    </row>
    <row r="385" spans="1:8" ht="16.2" x14ac:dyDescent="0.3">
      <c r="E385" s="65"/>
      <c r="F385" s="65"/>
      <c r="G385" s="103"/>
      <c r="H385" s="99" t="s">
        <v>1588</v>
      </c>
    </row>
    <row r="386" spans="1:8" ht="16.2" x14ac:dyDescent="0.3">
      <c r="E386" s="64"/>
      <c r="F386" s="64"/>
      <c r="G386" s="104">
        <v>1</v>
      </c>
      <c r="H386" s="57" t="s">
        <v>1616</v>
      </c>
    </row>
    <row r="387" spans="1:8" x14ac:dyDescent="0.3">
      <c r="E387" s="64"/>
      <c r="F387" s="64"/>
      <c r="G387" s="64"/>
      <c r="H387" s="57"/>
    </row>
    <row r="388" spans="1:8" x14ac:dyDescent="0.3">
      <c r="E388" s="64"/>
      <c r="F388" s="64"/>
      <c r="G388" s="64"/>
      <c r="H388" s="57"/>
    </row>
    <row r="389" spans="1:8" x14ac:dyDescent="0.3">
      <c r="E389" s="64"/>
      <c r="F389" s="64"/>
      <c r="G389" s="64"/>
      <c r="H389" s="57"/>
    </row>
    <row r="390" spans="1:8" x14ac:dyDescent="0.3">
      <c r="E390" s="64"/>
      <c r="F390" s="64"/>
      <c r="G390" s="64"/>
      <c r="H390" s="57"/>
    </row>
    <row r="391" spans="1:8" x14ac:dyDescent="0.3">
      <c r="E391" s="64"/>
      <c r="F391" s="64"/>
      <c r="G391" s="64"/>
      <c r="H391" s="57"/>
    </row>
    <row r="392" spans="1:8" x14ac:dyDescent="0.3">
      <c r="E392" s="64"/>
      <c r="F392" s="64"/>
      <c r="G392" s="64"/>
      <c r="H392" s="57"/>
    </row>
    <row r="393" spans="1:8" x14ac:dyDescent="0.3">
      <c r="E393" s="64"/>
      <c r="F393" s="64"/>
      <c r="G393" s="64"/>
      <c r="H393" s="57"/>
    </row>
    <row r="394" spans="1:8" x14ac:dyDescent="0.3">
      <c r="A394" s="72"/>
      <c r="B394" s="72"/>
      <c r="C394" s="64"/>
      <c r="D394" s="64"/>
      <c r="E394" s="64"/>
      <c r="F394" s="64"/>
      <c r="G394" s="64"/>
      <c r="H394" s="57"/>
    </row>
  </sheetData>
  <sheetProtection sheet="1" objects="1" scenarios="1"/>
  <mergeCells count="5">
    <mergeCell ref="M3:N3"/>
    <mergeCell ref="I3:J3"/>
    <mergeCell ref="K3:K5"/>
    <mergeCell ref="H384:N384"/>
    <mergeCell ref="L3:L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FA575-9145-49AF-9655-9AD29C8EC554}">
  <dimension ref="A1:Z395"/>
  <sheetViews>
    <sheetView workbookViewId="0"/>
  </sheetViews>
  <sheetFormatPr defaultColWidth="9.109375" defaultRowHeight="14.4" x14ac:dyDescent="0.3"/>
  <cols>
    <col min="1" max="3" width="9.109375" style="73"/>
    <col min="4" max="4" width="30.33203125" style="73" customWidth="1"/>
    <col min="5" max="23" width="9.109375" style="73"/>
    <col min="24" max="24" width="11.6640625" style="73" customWidth="1"/>
    <col min="25" max="16384" width="9.109375" style="73"/>
  </cols>
  <sheetData>
    <row r="1" spans="1:26" x14ac:dyDescent="0.3">
      <c r="A1" s="73" t="s">
        <v>745</v>
      </c>
      <c r="B1" s="73" t="s">
        <v>752</v>
      </c>
      <c r="C1" s="73" t="s">
        <v>754</v>
      </c>
      <c r="D1" s="73" t="s">
        <v>753</v>
      </c>
      <c r="E1" s="73" t="s">
        <v>1564</v>
      </c>
      <c r="F1" s="73" t="s">
        <v>1565</v>
      </c>
      <c r="G1" s="73" t="s">
        <v>1566</v>
      </c>
      <c r="H1" s="73" t="s">
        <v>746</v>
      </c>
      <c r="I1" s="73" t="s">
        <v>747</v>
      </c>
      <c r="J1" s="73" t="s">
        <v>1590</v>
      </c>
      <c r="K1" s="73" t="s">
        <v>1567</v>
      </c>
      <c r="L1" s="73" t="s">
        <v>1568</v>
      </c>
      <c r="M1" s="73" t="s">
        <v>1569</v>
      </c>
      <c r="N1" s="73" t="s">
        <v>748</v>
      </c>
      <c r="O1" s="73" t="s">
        <v>749</v>
      </c>
      <c r="P1" s="73" t="s">
        <v>1592</v>
      </c>
      <c r="Q1" s="73" t="s">
        <v>1570</v>
      </c>
      <c r="R1" s="73" t="s">
        <v>1571</v>
      </c>
      <c r="S1" s="73" t="s">
        <v>1572</v>
      </c>
      <c r="T1" s="73" t="s">
        <v>750</v>
      </c>
      <c r="U1" s="73" t="s">
        <v>769</v>
      </c>
      <c r="V1" s="73" t="s">
        <v>1591</v>
      </c>
      <c r="W1" s="73" t="s">
        <v>783</v>
      </c>
      <c r="X1" s="73" t="s">
        <v>784</v>
      </c>
      <c r="Y1" s="73" t="s">
        <v>1611</v>
      </c>
      <c r="Z1" s="73" t="s">
        <v>785</v>
      </c>
    </row>
    <row r="2" spans="1:26" x14ac:dyDescent="0.3">
      <c r="A2" s="73" t="s">
        <v>8</v>
      </c>
      <c r="B2" s="73" t="s">
        <v>8</v>
      </c>
      <c r="C2" s="73" t="s">
        <v>1175</v>
      </c>
      <c r="D2" s="73" t="s">
        <v>7</v>
      </c>
      <c r="E2" s="74">
        <v>44666.455132296454</v>
      </c>
      <c r="F2" s="74">
        <v>43729.548079218643</v>
      </c>
      <c r="G2" s="74">
        <v>44296.492607985601</v>
      </c>
      <c r="H2" s="74">
        <v>45098.297544189125</v>
      </c>
      <c r="I2" s="74">
        <v>46213.312838741855</v>
      </c>
      <c r="J2" s="74">
        <v>49157.684207725222</v>
      </c>
      <c r="K2" s="74">
        <v>1888.3959127716114</v>
      </c>
      <c r="L2" s="74">
        <v>1832.5378388283975</v>
      </c>
      <c r="M2" s="74">
        <v>1839.8469046417656</v>
      </c>
      <c r="N2" s="74">
        <v>1856.0345023165964</v>
      </c>
      <c r="O2" s="74">
        <v>1882.4916079620082</v>
      </c>
      <c r="P2" s="74">
        <v>2002.430085694082</v>
      </c>
      <c r="Q2" s="74">
        <v>23653120</v>
      </c>
      <c r="R2" s="74">
        <v>23862835</v>
      </c>
      <c r="S2" s="74">
        <v>24076184</v>
      </c>
      <c r="T2" s="74">
        <v>24298200</v>
      </c>
      <c r="U2" s="74">
        <v>24549014</v>
      </c>
      <c r="V2" s="74">
        <v>24549014</v>
      </c>
      <c r="W2" s="74"/>
      <c r="X2" s="74"/>
      <c r="Y2" s="74"/>
      <c r="Z2" s="74">
        <v>1</v>
      </c>
    </row>
    <row r="3" spans="1:26" x14ac:dyDescent="0.3">
      <c r="A3" s="73" t="s">
        <v>10</v>
      </c>
      <c r="B3" s="73" t="s">
        <v>1135</v>
      </c>
      <c r="C3" s="73" t="s">
        <v>1524</v>
      </c>
      <c r="D3" s="73" t="s">
        <v>9</v>
      </c>
      <c r="E3" s="74">
        <v>9.169346346777365</v>
      </c>
      <c r="F3" s="74">
        <v>8.9407239452340335</v>
      </c>
      <c r="G3" s="74">
        <v>8.4244056419030109</v>
      </c>
      <c r="H3" s="74">
        <v>8.025519364696537</v>
      </c>
      <c r="I3" s="74">
        <v>8.2678911393006747</v>
      </c>
      <c r="J3" s="74">
        <v>8.4813042351335497</v>
      </c>
      <c r="K3" s="74">
        <v>326.33448454613728</v>
      </c>
      <c r="L3" s="74">
        <v>317.80200992549794</v>
      </c>
      <c r="M3" s="74">
        <v>298.28296009287294</v>
      </c>
      <c r="N3" s="74">
        <v>283.78781346168796</v>
      </c>
      <c r="O3" s="74">
        <v>290.76459079657729</v>
      </c>
      <c r="P3" s="74">
        <v>298.26988693981184</v>
      </c>
      <c r="Q3" s="74">
        <v>28098</v>
      </c>
      <c r="R3" s="74">
        <v>28133</v>
      </c>
      <c r="S3" s="74">
        <v>28243</v>
      </c>
      <c r="T3" s="74">
        <v>28280</v>
      </c>
      <c r="U3" s="74">
        <v>28435</v>
      </c>
      <c r="V3" s="74">
        <v>28435</v>
      </c>
      <c r="W3" s="74">
        <v>0</v>
      </c>
      <c r="X3" s="74">
        <v>1</v>
      </c>
      <c r="Y3" s="74"/>
      <c r="Z3" s="74">
        <v>1</v>
      </c>
    </row>
    <row r="4" spans="1:26" x14ac:dyDescent="0.3">
      <c r="A4" s="73" t="s">
        <v>12</v>
      </c>
      <c r="B4" s="73" t="s">
        <v>952</v>
      </c>
      <c r="C4" s="73" t="s">
        <v>1341</v>
      </c>
      <c r="D4" s="73" t="s">
        <v>11</v>
      </c>
      <c r="E4" s="74">
        <v>11.534100243901934</v>
      </c>
      <c r="F4" s="74">
        <v>11.664935319035845</v>
      </c>
      <c r="G4" s="74">
        <v>11.31881668308089</v>
      </c>
      <c r="H4" s="74">
        <v>10.678635174400904</v>
      </c>
      <c r="I4" s="74">
        <v>10.378333480678421</v>
      </c>
      <c r="J4" s="74">
        <v>10.471885833257366</v>
      </c>
      <c r="K4" s="74">
        <v>249.1112555647164</v>
      </c>
      <c r="L4" s="74">
        <v>250.26142582299983</v>
      </c>
      <c r="M4" s="74">
        <v>241.52992089880905</v>
      </c>
      <c r="N4" s="74">
        <v>226.88639728043398</v>
      </c>
      <c r="O4" s="74">
        <v>219.02149373595907</v>
      </c>
      <c r="P4" s="74">
        <v>220.99579683987267</v>
      </c>
      <c r="Q4" s="74">
        <v>46301</v>
      </c>
      <c r="R4" s="74">
        <v>46611</v>
      </c>
      <c r="S4" s="74">
        <v>46863</v>
      </c>
      <c r="T4" s="74">
        <v>47066</v>
      </c>
      <c r="U4" s="74">
        <v>47385</v>
      </c>
      <c r="V4" s="74">
        <v>47385</v>
      </c>
      <c r="W4" s="74">
        <v>0</v>
      </c>
      <c r="X4" s="74">
        <v>0</v>
      </c>
      <c r="Y4" s="74"/>
      <c r="Z4" s="74">
        <v>1</v>
      </c>
    </row>
    <row r="5" spans="1:26" x14ac:dyDescent="0.3">
      <c r="A5" s="73" t="s">
        <v>14</v>
      </c>
      <c r="B5" s="73" t="s">
        <v>959</v>
      </c>
      <c r="C5" s="73" t="s">
        <v>1348</v>
      </c>
      <c r="D5" s="73" t="s">
        <v>13</v>
      </c>
      <c r="E5" s="74">
        <v>12.434475399749141</v>
      </c>
      <c r="F5" s="74">
        <v>12.049655880664542</v>
      </c>
      <c r="G5" s="74">
        <v>11.559053304069362</v>
      </c>
      <c r="H5" s="74">
        <v>11.324749363706454</v>
      </c>
      <c r="I5" s="74">
        <v>11.352059862847392</v>
      </c>
      <c r="J5" s="74">
        <v>11.822077433057798</v>
      </c>
      <c r="K5" s="74">
        <v>222.43744118618881</v>
      </c>
      <c r="L5" s="74">
        <v>213.69563694937739</v>
      </c>
      <c r="M5" s="74">
        <v>203.08613075301514</v>
      </c>
      <c r="N5" s="74">
        <v>196.93161346131629</v>
      </c>
      <c r="O5" s="74">
        <v>195.43875118959096</v>
      </c>
      <c r="P5" s="74">
        <v>203.5306435922837</v>
      </c>
      <c r="Q5" s="74">
        <v>55901</v>
      </c>
      <c r="R5" s="74">
        <v>56387</v>
      </c>
      <c r="S5" s="74">
        <v>56917</v>
      </c>
      <c r="T5" s="74">
        <v>57506</v>
      </c>
      <c r="U5" s="74">
        <v>58085</v>
      </c>
      <c r="V5" s="74">
        <v>58085</v>
      </c>
      <c r="W5" s="74">
        <v>1</v>
      </c>
      <c r="X5" s="74">
        <v>0</v>
      </c>
      <c r="Y5" s="74"/>
      <c r="Z5" s="74">
        <v>1</v>
      </c>
    </row>
    <row r="6" spans="1:26" x14ac:dyDescent="0.3">
      <c r="A6" s="73" t="s">
        <v>15</v>
      </c>
      <c r="B6" s="73" t="s">
        <v>1138</v>
      </c>
      <c r="C6" s="73" t="s">
        <v>1527</v>
      </c>
      <c r="D6" s="73" t="s">
        <v>1</v>
      </c>
      <c r="E6" s="74">
        <v>18.456600272940193</v>
      </c>
      <c r="F6" s="74">
        <v>18.789294312909782</v>
      </c>
      <c r="G6" s="74">
        <v>18.177722950881307</v>
      </c>
      <c r="H6" s="74">
        <v>17.191724408114407</v>
      </c>
      <c r="I6" s="74">
        <v>17.520960493265061</v>
      </c>
      <c r="J6" s="74">
        <v>17.768065020603171</v>
      </c>
      <c r="K6" s="74">
        <v>253.62227605315496</v>
      </c>
      <c r="L6" s="74">
        <v>255.24077366954359</v>
      </c>
      <c r="M6" s="74">
        <v>244.91347396129541</v>
      </c>
      <c r="N6" s="74">
        <v>229.62713586731857</v>
      </c>
      <c r="O6" s="74">
        <v>231.83846949036788</v>
      </c>
      <c r="P6" s="74">
        <v>235.10817239531019</v>
      </c>
      <c r="Q6" s="74">
        <v>72772</v>
      </c>
      <c r="R6" s="74">
        <v>73614</v>
      </c>
      <c r="S6" s="74">
        <v>74221</v>
      </c>
      <c r="T6" s="74">
        <v>74868</v>
      </c>
      <c r="U6" s="74">
        <v>75574</v>
      </c>
      <c r="V6" s="74">
        <v>75574</v>
      </c>
      <c r="W6" s="74">
        <v>0</v>
      </c>
      <c r="X6" s="74">
        <v>1</v>
      </c>
      <c r="Y6" s="74"/>
      <c r="Z6" s="74">
        <v>1</v>
      </c>
    </row>
    <row r="7" spans="1:26" x14ac:dyDescent="0.3">
      <c r="A7" s="73" t="s">
        <v>17</v>
      </c>
      <c r="B7" s="73" t="s">
        <v>1084</v>
      </c>
      <c r="C7" s="73" t="s">
        <v>1473</v>
      </c>
      <c r="D7" s="73" t="s">
        <v>16</v>
      </c>
      <c r="E7" s="74">
        <v>14.139894788117532</v>
      </c>
      <c r="F7" s="74">
        <v>14.166647371880433</v>
      </c>
      <c r="G7" s="74">
        <v>13.290285129105522</v>
      </c>
      <c r="H7" s="74">
        <v>12.752502342754365</v>
      </c>
      <c r="I7" s="74">
        <v>11.969611109974416</v>
      </c>
      <c r="J7" s="74">
        <v>11.905424658019255</v>
      </c>
      <c r="K7" s="74">
        <v>259.59050464691632</v>
      </c>
      <c r="L7" s="74">
        <v>257.29472161061449</v>
      </c>
      <c r="M7" s="74">
        <v>238.97373195787969</v>
      </c>
      <c r="N7" s="74">
        <v>227.97565774168484</v>
      </c>
      <c r="O7" s="74">
        <v>212.72879503038044</v>
      </c>
      <c r="P7" s="74">
        <v>211.58804731048849</v>
      </c>
      <c r="Q7" s="74">
        <v>54470</v>
      </c>
      <c r="R7" s="74">
        <v>55060</v>
      </c>
      <c r="S7" s="74">
        <v>55614</v>
      </c>
      <c r="T7" s="74">
        <v>55938</v>
      </c>
      <c r="U7" s="74">
        <v>56267</v>
      </c>
      <c r="V7" s="74">
        <v>56267</v>
      </c>
      <c r="W7" s="74">
        <v>0</v>
      </c>
      <c r="X7" s="74">
        <v>0</v>
      </c>
      <c r="Y7" s="74"/>
      <c r="Z7" s="74">
        <v>1</v>
      </c>
    </row>
    <row r="8" spans="1:26" x14ac:dyDescent="0.3">
      <c r="A8" s="73" t="s">
        <v>19</v>
      </c>
      <c r="B8" s="73" t="s">
        <v>1034</v>
      </c>
      <c r="C8" s="73" t="s">
        <v>1423</v>
      </c>
      <c r="D8" s="73" t="s">
        <v>18</v>
      </c>
      <c r="E8" s="74">
        <v>14.077601610293007</v>
      </c>
      <c r="F8" s="74">
        <v>14.404242052934585</v>
      </c>
      <c r="G8" s="74">
        <v>13.7191103589593</v>
      </c>
      <c r="H8" s="74">
        <v>12.82328097887526</v>
      </c>
      <c r="I8" s="74">
        <v>13.517508560726878</v>
      </c>
      <c r="J8" s="74">
        <v>14.101688382407106</v>
      </c>
      <c r="K8" s="74">
        <v>271.19247948936635</v>
      </c>
      <c r="L8" s="74">
        <v>271.91667553158373</v>
      </c>
      <c r="M8" s="74">
        <v>255.88671539074309</v>
      </c>
      <c r="N8" s="74">
        <v>235.92590986468568</v>
      </c>
      <c r="O8" s="74">
        <v>245.13108517203824</v>
      </c>
      <c r="P8" s="74">
        <v>255.72480020323346</v>
      </c>
      <c r="Q8" s="74">
        <v>51910</v>
      </c>
      <c r="R8" s="74">
        <v>52973</v>
      </c>
      <c r="S8" s="74">
        <v>53614</v>
      </c>
      <c r="T8" s="74">
        <v>54353</v>
      </c>
      <c r="U8" s="74">
        <v>55144</v>
      </c>
      <c r="V8" s="74">
        <v>55144</v>
      </c>
      <c r="W8" s="74">
        <v>1</v>
      </c>
      <c r="X8" s="74">
        <v>0</v>
      </c>
      <c r="Y8" s="74"/>
      <c r="Z8" s="74">
        <v>1</v>
      </c>
    </row>
    <row r="9" spans="1:26" x14ac:dyDescent="0.3">
      <c r="A9" s="73" t="s">
        <v>21</v>
      </c>
      <c r="B9" s="73" t="s">
        <v>935</v>
      </c>
      <c r="C9" s="73" t="s">
        <v>1324</v>
      </c>
      <c r="D9" s="73" t="s">
        <v>20</v>
      </c>
      <c r="E9" s="74">
        <v>43.035295554791659</v>
      </c>
      <c r="F9" s="74">
        <v>42.51494826083033</v>
      </c>
      <c r="G9" s="74">
        <v>41.716354890727956</v>
      </c>
      <c r="H9" s="74">
        <v>42.144287960783188</v>
      </c>
      <c r="I9" s="74">
        <v>43.058986701152179</v>
      </c>
      <c r="J9" s="74">
        <v>44.409151376438338</v>
      </c>
      <c r="K9" s="74">
        <v>89.244666933749031</v>
      </c>
      <c r="L9" s="74">
        <v>87.317976785343802</v>
      </c>
      <c r="M9" s="74">
        <v>84.716847759798952</v>
      </c>
      <c r="N9" s="74">
        <v>84.679796581774184</v>
      </c>
      <c r="O9" s="74">
        <v>85.552131603876319</v>
      </c>
      <c r="P9" s="74">
        <v>88.234718325869366</v>
      </c>
      <c r="Q9" s="74">
        <v>482217</v>
      </c>
      <c r="R9" s="74">
        <v>486898</v>
      </c>
      <c r="S9" s="74">
        <v>492421</v>
      </c>
      <c r="T9" s="74">
        <v>497690</v>
      </c>
      <c r="U9" s="74">
        <v>503307</v>
      </c>
      <c r="V9" s="74">
        <v>503307</v>
      </c>
      <c r="W9" s="74">
        <v>0</v>
      </c>
      <c r="X9" s="74">
        <v>0</v>
      </c>
      <c r="Y9" s="74"/>
      <c r="Z9" s="74">
        <v>1</v>
      </c>
    </row>
    <row r="10" spans="1:26" x14ac:dyDescent="0.3">
      <c r="A10" s="73" t="s">
        <v>23</v>
      </c>
      <c r="B10" s="73" t="s">
        <v>941</v>
      </c>
      <c r="C10" s="73" t="s">
        <v>1330</v>
      </c>
      <c r="D10" s="73" t="s">
        <v>22</v>
      </c>
      <c r="E10" s="74">
        <v>22.789788432402023</v>
      </c>
      <c r="F10" s="74">
        <v>24.09683887934332</v>
      </c>
      <c r="G10" s="74">
        <v>23.455833665920213</v>
      </c>
      <c r="H10" s="74">
        <v>21.879099024936288</v>
      </c>
      <c r="I10" s="74">
        <v>22.116868217164821</v>
      </c>
      <c r="J10" s="74">
        <v>0</v>
      </c>
      <c r="K10" s="74">
        <v>296.11356668011933</v>
      </c>
      <c r="L10" s="74">
        <v>308.15160079980717</v>
      </c>
      <c r="M10" s="74">
        <v>295.71892465670106</v>
      </c>
      <c r="N10" s="74">
        <v>271.10974975758086</v>
      </c>
      <c r="O10" s="74">
        <v>267.17324285965162</v>
      </c>
      <c r="P10" s="74"/>
      <c r="Q10" s="74">
        <v>76963</v>
      </c>
      <c r="R10" s="74">
        <v>78198</v>
      </c>
      <c r="S10" s="74">
        <v>79318</v>
      </c>
      <c r="T10" s="74">
        <v>80702</v>
      </c>
      <c r="U10" s="74">
        <v>82781</v>
      </c>
      <c r="V10" s="74">
        <v>0</v>
      </c>
      <c r="W10" s="74">
        <v>0</v>
      </c>
      <c r="X10" s="74">
        <v>1</v>
      </c>
      <c r="Y10" s="74"/>
      <c r="Z10" s="74">
        <v>0</v>
      </c>
    </row>
    <row r="11" spans="1:26" x14ac:dyDescent="0.3">
      <c r="A11" s="73" t="s">
        <v>25</v>
      </c>
      <c r="B11" s="73" t="s">
        <v>1118</v>
      </c>
      <c r="C11" s="73" t="s">
        <v>1507</v>
      </c>
      <c r="D11" s="73" t="s">
        <v>24</v>
      </c>
      <c r="E11" s="74">
        <v>9.7769217328984155</v>
      </c>
      <c r="F11" s="74">
        <v>9.7750786269757022</v>
      </c>
      <c r="G11" s="74">
        <v>8.9512836638133741</v>
      </c>
      <c r="H11" s="74">
        <v>8.6149372806433586</v>
      </c>
      <c r="I11" s="74">
        <v>8.5492790363696791</v>
      </c>
      <c r="J11" s="74">
        <v>9.2136380615710127</v>
      </c>
      <c r="K11" s="74">
        <v>245.58342500561193</v>
      </c>
      <c r="L11" s="74">
        <v>244.47475557662321</v>
      </c>
      <c r="M11" s="74">
        <v>221.95649938786914</v>
      </c>
      <c r="N11" s="74">
        <v>212.10698445546973</v>
      </c>
      <c r="O11" s="74">
        <v>207.90542633617079</v>
      </c>
      <c r="P11" s="74">
        <v>224.06162451231762</v>
      </c>
      <c r="Q11" s="74">
        <v>39811</v>
      </c>
      <c r="R11" s="74">
        <v>39984</v>
      </c>
      <c r="S11" s="74">
        <v>40329</v>
      </c>
      <c r="T11" s="74">
        <v>40616</v>
      </c>
      <c r="U11" s="74">
        <v>41121</v>
      </c>
      <c r="V11" s="74">
        <v>41121</v>
      </c>
      <c r="W11" s="74">
        <v>1</v>
      </c>
      <c r="X11" s="74">
        <v>0</v>
      </c>
      <c r="Y11" s="74"/>
      <c r="Z11" s="74">
        <v>1</v>
      </c>
    </row>
    <row r="12" spans="1:26" x14ac:dyDescent="0.3">
      <c r="A12" s="73" t="s">
        <v>26</v>
      </c>
      <c r="B12" s="73" t="s">
        <v>1149</v>
      </c>
      <c r="C12" s="73" t="s">
        <v>1538</v>
      </c>
      <c r="D12" s="73" t="s">
        <v>1580</v>
      </c>
      <c r="E12" s="74">
        <v>147.72004571895465</v>
      </c>
      <c r="F12" s="74">
        <v>145.63017295344994</v>
      </c>
      <c r="G12" s="74">
        <v>148.29744307928513</v>
      </c>
      <c r="H12" s="74">
        <v>151.30609964644557</v>
      </c>
      <c r="I12" s="74">
        <v>153.59753555465721</v>
      </c>
      <c r="J12" s="74">
        <v>163.02192208486105</v>
      </c>
      <c r="K12" s="74">
        <v>1996.5405973800434</v>
      </c>
      <c r="L12" s="74">
        <v>1959.3172461346473</v>
      </c>
      <c r="M12" s="74">
        <v>1980.3886473469965</v>
      </c>
      <c r="N12" s="74">
        <v>2006.9783744056981</v>
      </c>
      <c r="O12" s="74">
        <v>2020.7011465907649</v>
      </c>
      <c r="P12" s="74">
        <v>2144.6866558551419</v>
      </c>
      <c r="Q12" s="74">
        <v>73988</v>
      </c>
      <c r="R12" s="74">
        <v>74327</v>
      </c>
      <c r="S12" s="74">
        <v>74883</v>
      </c>
      <c r="T12" s="74">
        <v>75390</v>
      </c>
      <c r="U12" s="74">
        <v>76012</v>
      </c>
      <c r="V12" s="74">
        <v>76012</v>
      </c>
      <c r="W12" s="74">
        <v>1</v>
      </c>
      <c r="X12" s="74">
        <v>1</v>
      </c>
      <c r="Y12" s="74"/>
      <c r="Z12" s="74">
        <v>1</v>
      </c>
    </row>
    <row r="13" spans="1:26" x14ac:dyDescent="0.3">
      <c r="A13" s="73" t="s">
        <v>28</v>
      </c>
      <c r="B13" s="73" t="s">
        <v>1156</v>
      </c>
      <c r="C13" s="73" t="s">
        <v>1545</v>
      </c>
      <c r="D13" s="73" t="s">
        <v>27</v>
      </c>
      <c r="E13" s="74">
        <v>264.01814802367778</v>
      </c>
      <c r="F13" s="74">
        <v>256.93690388823319</v>
      </c>
      <c r="G13" s="74">
        <v>258.79807844945856</v>
      </c>
      <c r="H13" s="74">
        <v>260.0091839934301</v>
      </c>
      <c r="I13" s="74">
        <v>266.18760371414004</v>
      </c>
      <c r="J13" s="74">
        <v>284.50599673575988</v>
      </c>
      <c r="K13" s="74">
        <v>1822.2726320620482</v>
      </c>
      <c r="L13" s="74">
        <v>1755.2612968092387</v>
      </c>
      <c r="M13" s="74">
        <v>1737.1563482491279</v>
      </c>
      <c r="N13" s="74">
        <v>1722.4056121506794</v>
      </c>
      <c r="O13" s="74">
        <v>1744.0972056069245</v>
      </c>
      <c r="P13" s="74">
        <v>1864.1217959125149</v>
      </c>
      <c r="Q13" s="74">
        <v>144884</v>
      </c>
      <c r="R13" s="74">
        <v>146381</v>
      </c>
      <c r="S13" s="74">
        <v>148978</v>
      </c>
      <c r="T13" s="74">
        <v>150957</v>
      </c>
      <c r="U13" s="74">
        <v>152622</v>
      </c>
      <c r="V13" s="74">
        <v>152622</v>
      </c>
      <c r="W13" s="74">
        <v>1</v>
      </c>
      <c r="X13" s="74">
        <v>1</v>
      </c>
      <c r="Y13" s="74"/>
      <c r="Z13" s="74">
        <v>1</v>
      </c>
    </row>
    <row r="14" spans="1:26" x14ac:dyDescent="0.3">
      <c r="A14" s="73" t="s">
        <v>30</v>
      </c>
      <c r="B14" s="73" t="s">
        <v>932</v>
      </c>
      <c r="C14" s="73" t="s">
        <v>1321</v>
      </c>
      <c r="D14" s="73" t="s">
        <v>29</v>
      </c>
      <c r="E14" s="74">
        <v>179.54494398542045</v>
      </c>
      <c r="F14" s="74">
        <v>172.13707496067795</v>
      </c>
      <c r="G14" s="74">
        <v>177.38679001977442</v>
      </c>
      <c r="H14" s="74">
        <v>179.54565085416661</v>
      </c>
      <c r="I14" s="74">
        <v>184.64575169465837</v>
      </c>
      <c r="J14" s="74">
        <v>197.57043281866453</v>
      </c>
      <c r="K14" s="74">
        <v>1658.7823611214112</v>
      </c>
      <c r="L14" s="74">
        <v>1577.661558264469</v>
      </c>
      <c r="M14" s="74">
        <v>1611.4937862910574</v>
      </c>
      <c r="N14" s="74">
        <v>1616.9311412376203</v>
      </c>
      <c r="O14" s="74">
        <v>1646.6526806736438</v>
      </c>
      <c r="P14" s="74">
        <v>1761.9137176829911</v>
      </c>
      <c r="Q14" s="74">
        <v>108239</v>
      </c>
      <c r="R14" s="74">
        <v>109109</v>
      </c>
      <c r="S14" s="74">
        <v>110076</v>
      </c>
      <c r="T14" s="74">
        <v>111041</v>
      </c>
      <c r="U14" s="74">
        <v>112134</v>
      </c>
      <c r="V14" s="74">
        <v>112134</v>
      </c>
      <c r="W14" s="74">
        <v>0</v>
      </c>
      <c r="X14" s="74">
        <v>0</v>
      </c>
      <c r="Y14" s="74"/>
      <c r="Z14" s="74">
        <v>1</v>
      </c>
    </row>
    <row r="15" spans="1:26" x14ac:dyDescent="0.3">
      <c r="A15" s="73" t="s">
        <v>32</v>
      </c>
      <c r="B15" s="73" t="s">
        <v>949</v>
      </c>
      <c r="C15" s="73" t="s">
        <v>1338</v>
      </c>
      <c r="D15" s="73" t="s">
        <v>31</v>
      </c>
      <c r="E15" s="74">
        <v>10.756696078603568</v>
      </c>
      <c r="F15" s="74">
        <v>10.107910519667724</v>
      </c>
      <c r="G15" s="74">
        <v>9.4946104857089111</v>
      </c>
      <c r="H15" s="74">
        <v>9.2716400515997091</v>
      </c>
      <c r="I15" s="74">
        <v>9.0295678116639735</v>
      </c>
      <c r="J15" s="74">
        <v>9.3231087357592664</v>
      </c>
      <c r="K15" s="74">
        <v>321.38321119221894</v>
      </c>
      <c r="L15" s="74">
        <v>301.2969631473627</v>
      </c>
      <c r="M15" s="74">
        <v>284.45714200098598</v>
      </c>
      <c r="N15" s="74">
        <v>276.55073828072869</v>
      </c>
      <c r="O15" s="74">
        <v>268.05105419652006</v>
      </c>
      <c r="P15" s="74">
        <v>276.76508744758257</v>
      </c>
      <c r="Q15" s="74">
        <v>33470</v>
      </c>
      <c r="R15" s="74">
        <v>33548</v>
      </c>
      <c r="S15" s="74">
        <v>33378</v>
      </c>
      <c r="T15" s="74">
        <v>33526</v>
      </c>
      <c r="U15" s="74">
        <v>33686</v>
      </c>
      <c r="V15" s="74">
        <v>33686</v>
      </c>
      <c r="W15" s="74">
        <v>0</v>
      </c>
      <c r="X15" s="74">
        <v>0</v>
      </c>
      <c r="Y15" s="74"/>
      <c r="Z15" s="74">
        <v>1</v>
      </c>
    </row>
    <row r="16" spans="1:26" x14ac:dyDescent="0.3">
      <c r="A16" s="73" t="s">
        <v>34</v>
      </c>
      <c r="B16" s="73" t="s">
        <v>982</v>
      </c>
      <c r="C16" s="73" t="s">
        <v>1371</v>
      </c>
      <c r="D16" s="73" t="s">
        <v>33</v>
      </c>
      <c r="E16" s="74">
        <v>27.017080170955047</v>
      </c>
      <c r="F16" s="74">
        <v>26.93158322057603</v>
      </c>
      <c r="G16" s="74">
        <v>25.788565471137826</v>
      </c>
      <c r="H16" s="74">
        <v>23.943740254214752</v>
      </c>
      <c r="I16" s="74">
        <v>24.384169515154511</v>
      </c>
      <c r="J16" s="74">
        <v>24.287635971679403</v>
      </c>
      <c r="K16" s="74">
        <v>350.89851379269874</v>
      </c>
      <c r="L16" s="74">
        <v>346.67674867189328</v>
      </c>
      <c r="M16" s="74">
        <v>330.65230817044898</v>
      </c>
      <c r="N16" s="74">
        <v>305.27246161377406</v>
      </c>
      <c r="O16" s="74">
        <v>309.29854656004807</v>
      </c>
      <c r="P16" s="74">
        <v>308.07407653359974</v>
      </c>
      <c r="Q16" s="74">
        <v>76994</v>
      </c>
      <c r="R16" s="74">
        <v>77685</v>
      </c>
      <c r="S16" s="74">
        <v>77993</v>
      </c>
      <c r="T16" s="74">
        <v>78434</v>
      </c>
      <c r="U16" s="74">
        <v>78837</v>
      </c>
      <c r="V16" s="74">
        <v>78837</v>
      </c>
      <c r="W16" s="74">
        <v>0</v>
      </c>
      <c r="X16" s="74">
        <v>0</v>
      </c>
      <c r="Y16" s="74"/>
      <c r="Z16" s="74">
        <v>1</v>
      </c>
    </row>
    <row r="17" spans="1:26" x14ac:dyDescent="0.3">
      <c r="A17" s="73" t="s">
        <v>35</v>
      </c>
      <c r="B17" s="73" t="s">
        <v>1008</v>
      </c>
      <c r="C17" s="73" t="s">
        <v>1397</v>
      </c>
      <c r="D17" s="73" t="s">
        <v>760</v>
      </c>
      <c r="E17" s="74">
        <v>16.241225650268216</v>
      </c>
      <c r="F17" s="74">
        <v>16.258955004569401</v>
      </c>
      <c r="G17" s="74">
        <v>13.574346257205228</v>
      </c>
      <c r="H17" s="74">
        <v>12.649172404446546</v>
      </c>
      <c r="I17" s="74">
        <v>13.21996579461768</v>
      </c>
      <c r="J17" s="74">
        <v>14.703348777415176</v>
      </c>
      <c r="K17" s="74">
        <v>221.79891635736726</v>
      </c>
      <c r="L17" s="74">
        <v>220.46339617580441</v>
      </c>
      <c r="M17" s="74">
        <v>182.62025611393938</v>
      </c>
      <c r="N17" s="74">
        <v>168.16012023831837</v>
      </c>
      <c r="O17" s="74">
        <v>172.68360147627465</v>
      </c>
      <c r="P17" s="74">
        <v>192.06004463941656</v>
      </c>
      <c r="Q17" s="74">
        <v>73225</v>
      </c>
      <c r="R17" s="74">
        <v>73749</v>
      </c>
      <c r="S17" s="74">
        <v>74331</v>
      </c>
      <c r="T17" s="74">
        <v>75221</v>
      </c>
      <c r="U17" s="74">
        <v>76556</v>
      </c>
      <c r="V17" s="74">
        <v>76556</v>
      </c>
      <c r="W17" s="74">
        <v>0</v>
      </c>
      <c r="X17" s="74">
        <v>0</v>
      </c>
      <c r="Y17" s="74"/>
      <c r="Z17" s="74">
        <v>1</v>
      </c>
    </row>
    <row r="18" spans="1:26" x14ac:dyDescent="0.3">
      <c r="A18" s="73" t="s">
        <v>37</v>
      </c>
      <c r="B18" s="73" t="s">
        <v>1089</v>
      </c>
      <c r="C18" s="73" t="s">
        <v>1478</v>
      </c>
      <c r="D18" s="73" t="s">
        <v>36</v>
      </c>
      <c r="E18" s="74">
        <v>13.262519746833105</v>
      </c>
      <c r="F18" s="74">
        <v>13.032191192837089</v>
      </c>
      <c r="G18" s="74">
        <v>12.265176075328625</v>
      </c>
      <c r="H18" s="74">
        <v>11.754918313600193</v>
      </c>
      <c r="I18" s="74">
        <v>11.297543741039544</v>
      </c>
      <c r="J18" s="74">
        <v>11.960580299811035</v>
      </c>
      <c r="K18" s="74">
        <v>258.52865003573305</v>
      </c>
      <c r="L18" s="74">
        <v>252.38087404065087</v>
      </c>
      <c r="M18" s="74">
        <v>236.0548908818227</v>
      </c>
      <c r="N18" s="74">
        <v>224.33906472766506</v>
      </c>
      <c r="O18" s="74">
        <v>213.25777221835443</v>
      </c>
      <c r="P18" s="74">
        <v>225.77356349688606</v>
      </c>
      <c r="Q18" s="74">
        <v>51300</v>
      </c>
      <c r="R18" s="74">
        <v>51637</v>
      </c>
      <c r="S18" s="74">
        <v>51959</v>
      </c>
      <c r="T18" s="74">
        <v>52398</v>
      </c>
      <c r="U18" s="74">
        <v>52976</v>
      </c>
      <c r="V18" s="74">
        <v>52976</v>
      </c>
      <c r="W18" s="74">
        <v>0</v>
      </c>
      <c r="X18" s="74">
        <v>0</v>
      </c>
      <c r="Y18" s="74"/>
      <c r="Z18" s="74">
        <v>1</v>
      </c>
    </row>
    <row r="19" spans="1:26" x14ac:dyDescent="0.3">
      <c r="A19" s="73" t="s">
        <v>38</v>
      </c>
      <c r="B19" s="73" t="s">
        <v>882</v>
      </c>
      <c r="C19" s="73" t="s">
        <v>1272</v>
      </c>
      <c r="D19" s="73" t="s">
        <v>1573</v>
      </c>
      <c r="E19" s="74">
        <v>122.41936757222925</v>
      </c>
      <c r="F19" s="74">
        <v>120.44866843512379</v>
      </c>
      <c r="G19" s="74">
        <v>122.64485662642934</v>
      </c>
      <c r="H19" s="74">
        <v>123.85843566624953</v>
      </c>
      <c r="I19" s="74">
        <v>127.73658388145847</v>
      </c>
      <c r="J19" s="74">
        <v>136.64007966539336</v>
      </c>
      <c r="K19" s="74">
        <v>1547.8097351467816</v>
      </c>
      <c r="L19" s="74">
        <v>1503.2782741141705</v>
      </c>
      <c r="M19" s="74">
        <v>1512.6027555613989</v>
      </c>
      <c r="N19" s="74">
        <v>1504.5240229610993</v>
      </c>
      <c r="O19" s="74">
        <v>1525.5590388441376</v>
      </c>
      <c r="P19" s="74">
        <v>1631.8935599167974</v>
      </c>
      <c r="Q19" s="74">
        <v>79092</v>
      </c>
      <c r="R19" s="74">
        <v>80124</v>
      </c>
      <c r="S19" s="74">
        <v>81082</v>
      </c>
      <c r="T19" s="74">
        <v>82324</v>
      </c>
      <c r="U19" s="74">
        <v>83731</v>
      </c>
      <c r="V19" s="74">
        <v>83731</v>
      </c>
      <c r="W19" s="74">
        <v>0</v>
      </c>
      <c r="X19" s="74">
        <v>0</v>
      </c>
      <c r="Y19" s="74">
        <v>1</v>
      </c>
      <c r="Z19" s="74">
        <v>1</v>
      </c>
    </row>
    <row r="20" spans="1:26" x14ac:dyDescent="0.3">
      <c r="A20" s="73" t="s">
        <v>40</v>
      </c>
      <c r="B20" s="73" t="s">
        <v>801</v>
      </c>
      <c r="C20" s="73" t="s">
        <v>1191</v>
      </c>
      <c r="D20" s="73" t="s">
        <v>39</v>
      </c>
      <c r="E20" s="74">
        <v>136.17331878224846</v>
      </c>
      <c r="F20" s="74">
        <v>134.7007745892171</v>
      </c>
      <c r="G20" s="74">
        <v>136.01251599965326</v>
      </c>
      <c r="H20" s="74">
        <v>137.35557377325742</v>
      </c>
      <c r="I20" s="74">
        <v>139.3300473373792</v>
      </c>
      <c r="J20" s="74">
        <v>149.4714678438404</v>
      </c>
      <c r="K20" s="74">
        <v>1921.0727213792741</v>
      </c>
      <c r="L20" s="74">
        <v>1872.7168083252293</v>
      </c>
      <c r="M20" s="74">
        <v>1854.2694169084709</v>
      </c>
      <c r="N20" s="74">
        <v>1839.0827556771246</v>
      </c>
      <c r="O20" s="74">
        <v>1830.5683304741528</v>
      </c>
      <c r="P20" s="74">
        <v>1963.8099647082679</v>
      </c>
      <c r="Q20" s="74">
        <v>70884</v>
      </c>
      <c r="R20" s="74">
        <v>71928</v>
      </c>
      <c r="S20" s="74">
        <v>73351</v>
      </c>
      <c r="T20" s="74">
        <v>74687</v>
      </c>
      <c r="U20" s="74">
        <v>76113</v>
      </c>
      <c r="V20" s="74">
        <v>76113</v>
      </c>
      <c r="W20" s="74">
        <v>0</v>
      </c>
      <c r="X20" s="74">
        <v>0</v>
      </c>
      <c r="Y20" s="74"/>
      <c r="Z20" s="74">
        <v>1</v>
      </c>
    </row>
    <row r="21" spans="1:26" x14ac:dyDescent="0.3">
      <c r="A21" s="73" t="s">
        <v>42</v>
      </c>
      <c r="B21" s="73" t="s">
        <v>902</v>
      </c>
      <c r="C21" s="73" t="s">
        <v>1292</v>
      </c>
      <c r="D21" s="73" t="s">
        <v>41</v>
      </c>
      <c r="E21" s="74">
        <v>28.499992626062497</v>
      </c>
      <c r="F21" s="74">
        <v>28.558277316902014</v>
      </c>
      <c r="G21" s="74">
        <v>28.219750132156911</v>
      </c>
      <c r="H21" s="74">
        <v>28.674328014068688</v>
      </c>
      <c r="I21" s="74">
        <v>29.293787064946997</v>
      </c>
      <c r="J21" s="74">
        <v>30.41445974348143</v>
      </c>
      <c r="K21" s="74">
        <v>107.90220130414987</v>
      </c>
      <c r="L21" s="74">
        <v>106.77468403817356</v>
      </c>
      <c r="M21" s="74">
        <v>104.15113538349109</v>
      </c>
      <c r="N21" s="74">
        <v>104.32035745910288</v>
      </c>
      <c r="O21" s="74">
        <v>104.70518012734206</v>
      </c>
      <c r="P21" s="74">
        <v>108.71081567079653</v>
      </c>
      <c r="Q21" s="74">
        <v>264128</v>
      </c>
      <c r="R21" s="74">
        <v>267463</v>
      </c>
      <c r="S21" s="74">
        <v>270950</v>
      </c>
      <c r="T21" s="74">
        <v>274868</v>
      </c>
      <c r="U21" s="74">
        <v>279774</v>
      </c>
      <c r="V21" s="74">
        <v>279774</v>
      </c>
      <c r="W21" s="74">
        <v>0</v>
      </c>
      <c r="X21" s="74">
        <v>0</v>
      </c>
      <c r="Y21" s="74"/>
      <c r="Z21" s="74">
        <v>1</v>
      </c>
    </row>
    <row r="22" spans="1:26" x14ac:dyDescent="0.3">
      <c r="A22" s="73" t="s">
        <v>43</v>
      </c>
      <c r="B22" s="73" t="s">
        <v>809</v>
      </c>
      <c r="C22" s="73" t="s">
        <v>1199</v>
      </c>
      <c r="D22" s="73" t="s">
        <v>1577</v>
      </c>
      <c r="E22" s="74">
        <v>32.994561785249999</v>
      </c>
      <c r="F22" s="74">
        <v>32.75844411928415</v>
      </c>
      <c r="G22" s="74">
        <v>32.374297099105938</v>
      </c>
      <c r="H22" s="74">
        <v>32.762554349231984</v>
      </c>
      <c r="I22" s="74">
        <v>33.512930451957843</v>
      </c>
      <c r="J22" s="74">
        <v>34.644810088045048</v>
      </c>
      <c r="K22" s="74">
        <v>90.806055244638799</v>
      </c>
      <c r="L22" s="74">
        <v>89.061557942471964</v>
      </c>
      <c r="M22" s="74">
        <v>87.227459393842722</v>
      </c>
      <c r="N22" s="74">
        <v>87.241881224039119</v>
      </c>
      <c r="O22" s="74">
        <v>87.940366509374087</v>
      </c>
      <c r="P22" s="74">
        <v>90.91050098283344</v>
      </c>
      <c r="Q22" s="74">
        <v>363352</v>
      </c>
      <c r="R22" s="74">
        <v>367818</v>
      </c>
      <c r="S22" s="74">
        <v>371148</v>
      </c>
      <c r="T22" s="74">
        <v>375537</v>
      </c>
      <c r="U22" s="74">
        <v>381087</v>
      </c>
      <c r="V22" s="74">
        <v>381087</v>
      </c>
      <c r="W22" s="74">
        <v>0</v>
      </c>
      <c r="X22" s="74">
        <v>0</v>
      </c>
      <c r="Y22" s="74"/>
      <c r="Z22" s="74">
        <v>1</v>
      </c>
    </row>
    <row r="23" spans="1:26" x14ac:dyDescent="0.3">
      <c r="A23" s="73" t="s">
        <v>45</v>
      </c>
      <c r="B23" s="73" t="s">
        <v>1143</v>
      </c>
      <c r="C23" s="73" t="s">
        <v>1532</v>
      </c>
      <c r="D23" s="73" t="s">
        <v>44</v>
      </c>
      <c r="E23" s="74">
        <v>158.26384851931459</v>
      </c>
      <c r="F23" s="74">
        <v>155.15437212230194</v>
      </c>
      <c r="G23" s="74">
        <v>157.01498202251969</v>
      </c>
      <c r="H23" s="74">
        <v>158.5502904976976</v>
      </c>
      <c r="I23" s="74">
        <v>161.54398315934458</v>
      </c>
      <c r="J23" s="74">
        <v>171.15285220567532</v>
      </c>
      <c r="K23" s="74">
        <v>1634.4168097252416</v>
      </c>
      <c r="L23" s="74">
        <v>1590.6253869811462</v>
      </c>
      <c r="M23" s="74">
        <v>1600.2342236294301</v>
      </c>
      <c r="N23" s="74">
        <v>1607.9498853768366</v>
      </c>
      <c r="O23" s="74">
        <v>1629.4695645441711</v>
      </c>
      <c r="P23" s="74">
        <v>1726.3927637526635</v>
      </c>
      <c r="Q23" s="74">
        <v>96832</v>
      </c>
      <c r="R23" s="74">
        <v>97543</v>
      </c>
      <c r="S23" s="74">
        <v>98120</v>
      </c>
      <c r="T23" s="74">
        <v>98604</v>
      </c>
      <c r="U23" s="74">
        <v>99139</v>
      </c>
      <c r="V23" s="74">
        <v>99139</v>
      </c>
      <c r="W23" s="74">
        <v>1</v>
      </c>
      <c r="X23" s="74">
        <v>1</v>
      </c>
      <c r="Y23" s="74"/>
      <c r="Z23" s="74">
        <v>1</v>
      </c>
    </row>
    <row r="24" spans="1:26" x14ac:dyDescent="0.3">
      <c r="A24" s="73" t="s">
        <v>47</v>
      </c>
      <c r="B24" s="73" t="s">
        <v>794</v>
      </c>
      <c r="C24" s="73" t="s">
        <v>1184</v>
      </c>
      <c r="D24" s="73" t="s">
        <v>46</v>
      </c>
      <c r="E24" s="74">
        <v>906.65164864227916</v>
      </c>
      <c r="F24" s="74">
        <v>868.93202631983536</v>
      </c>
      <c r="G24" s="74">
        <v>880.24907416149745</v>
      </c>
      <c r="H24" s="74">
        <v>888.92958539204358</v>
      </c>
      <c r="I24" s="74">
        <v>904.1862434425683</v>
      </c>
      <c r="J24" s="74">
        <v>961.86194888430418</v>
      </c>
      <c r="K24" s="74">
        <v>2088.6500308517438</v>
      </c>
      <c r="L24" s="74">
        <v>1990.8537886914216</v>
      </c>
      <c r="M24" s="74">
        <v>2003.0835895147707</v>
      </c>
      <c r="N24" s="74">
        <v>2011.325827541833</v>
      </c>
      <c r="O24" s="74">
        <v>2029.2434622951948</v>
      </c>
      <c r="P24" s="74">
        <v>2158.6836623089653</v>
      </c>
      <c r="Q24" s="74">
        <v>434085</v>
      </c>
      <c r="R24" s="74">
        <v>436462</v>
      </c>
      <c r="S24" s="74">
        <v>439447</v>
      </c>
      <c r="T24" s="74">
        <v>441962</v>
      </c>
      <c r="U24" s="74">
        <v>445578</v>
      </c>
      <c r="V24" s="74">
        <v>445578</v>
      </c>
      <c r="W24" s="74">
        <v>0</v>
      </c>
      <c r="X24" s="74">
        <v>0</v>
      </c>
      <c r="Y24" s="74">
        <v>1</v>
      </c>
      <c r="Z24" s="74">
        <v>1</v>
      </c>
    </row>
    <row r="25" spans="1:26" x14ac:dyDescent="0.3">
      <c r="A25" s="73" t="s">
        <v>49</v>
      </c>
      <c r="B25" s="73" t="s">
        <v>1049</v>
      </c>
      <c r="C25" s="73" t="s">
        <v>1438</v>
      </c>
      <c r="D25" s="73" t="s">
        <v>48</v>
      </c>
      <c r="E25" s="74">
        <v>9.4899586660355748</v>
      </c>
      <c r="F25" s="74">
        <v>9.7778137433728052</v>
      </c>
      <c r="G25" s="74">
        <v>9.901887683668491</v>
      </c>
      <c r="H25" s="74">
        <v>9.9870862430056917</v>
      </c>
      <c r="I25" s="74">
        <v>10.579318377937485</v>
      </c>
      <c r="J25" s="74">
        <v>10.752842946476173</v>
      </c>
      <c r="K25" s="74">
        <v>233.44957482068273</v>
      </c>
      <c r="L25" s="74">
        <v>236.05933568414102</v>
      </c>
      <c r="M25" s="74">
        <v>234.96482567672371</v>
      </c>
      <c r="N25" s="74">
        <v>233.72539768325979</v>
      </c>
      <c r="O25" s="74">
        <v>244.94833012126614</v>
      </c>
      <c r="P25" s="74">
        <v>248.96603256485696</v>
      </c>
      <c r="Q25" s="74">
        <v>40651</v>
      </c>
      <c r="R25" s="74">
        <v>41421</v>
      </c>
      <c r="S25" s="74">
        <v>42142</v>
      </c>
      <c r="T25" s="74">
        <v>42730</v>
      </c>
      <c r="U25" s="74">
        <v>43190</v>
      </c>
      <c r="V25" s="74">
        <v>43190</v>
      </c>
      <c r="W25" s="74">
        <v>0</v>
      </c>
      <c r="X25" s="74">
        <v>1</v>
      </c>
      <c r="Y25" s="74"/>
      <c r="Z25" s="74">
        <v>1</v>
      </c>
    </row>
    <row r="26" spans="1:26" x14ac:dyDescent="0.3">
      <c r="A26" s="73" t="s">
        <v>51</v>
      </c>
      <c r="B26" s="73" t="s">
        <v>799</v>
      </c>
      <c r="C26" s="73" t="s">
        <v>1189</v>
      </c>
      <c r="D26" s="73" t="s">
        <v>50</v>
      </c>
      <c r="E26" s="74">
        <v>121.39704756480018</v>
      </c>
      <c r="F26" s="74">
        <v>115.899643553139</v>
      </c>
      <c r="G26" s="74">
        <v>117.95221258161894</v>
      </c>
      <c r="H26" s="74">
        <v>120.40444100316856</v>
      </c>
      <c r="I26" s="74">
        <v>121.53786153467686</v>
      </c>
      <c r="J26" s="74">
        <v>129.33230567138861</v>
      </c>
      <c r="K26" s="74">
        <v>2004.3099914938609</v>
      </c>
      <c r="L26" s="74">
        <v>1912.3775852345352</v>
      </c>
      <c r="M26" s="74">
        <v>1940.4822338014137</v>
      </c>
      <c r="N26" s="74">
        <v>1968.0359758608786</v>
      </c>
      <c r="O26" s="74">
        <v>1977.5115771994283</v>
      </c>
      <c r="P26" s="74">
        <v>2104.3329917245137</v>
      </c>
      <c r="Q26" s="74">
        <v>60568</v>
      </c>
      <c r="R26" s="74">
        <v>60605</v>
      </c>
      <c r="S26" s="74">
        <v>60785</v>
      </c>
      <c r="T26" s="74">
        <v>61180</v>
      </c>
      <c r="U26" s="74">
        <v>61460</v>
      </c>
      <c r="V26" s="74">
        <v>61460</v>
      </c>
      <c r="W26" s="74">
        <v>0</v>
      </c>
      <c r="X26" s="74">
        <v>1</v>
      </c>
      <c r="Y26" s="74"/>
      <c r="Z26" s="74">
        <v>1</v>
      </c>
    </row>
    <row r="27" spans="1:26" x14ac:dyDescent="0.3">
      <c r="A27" s="73" t="s">
        <v>53</v>
      </c>
      <c r="B27" s="73" t="s">
        <v>895</v>
      </c>
      <c r="C27" s="73" t="s">
        <v>1285</v>
      </c>
      <c r="D27" s="73" t="s">
        <v>52</v>
      </c>
      <c r="E27" s="74">
        <v>132.05365945610333</v>
      </c>
      <c r="F27" s="74">
        <v>126.57286177367284</v>
      </c>
      <c r="G27" s="74">
        <v>128.41977939192236</v>
      </c>
      <c r="H27" s="74">
        <v>131.45182531788916</v>
      </c>
      <c r="I27" s="74">
        <v>133.26131719026193</v>
      </c>
      <c r="J27" s="74">
        <v>141.81756369234191</v>
      </c>
      <c r="K27" s="74">
        <v>1855.8070106398995</v>
      </c>
      <c r="L27" s="74">
        <v>1778.4081067508689</v>
      </c>
      <c r="M27" s="74">
        <v>1799.9828914699328</v>
      </c>
      <c r="N27" s="74">
        <v>1837.2023105225599</v>
      </c>
      <c r="O27" s="74">
        <v>1855.5678626267031</v>
      </c>
      <c r="P27" s="74">
        <v>1974.7074326739057</v>
      </c>
      <c r="Q27" s="74">
        <v>71157</v>
      </c>
      <c r="R27" s="74">
        <v>71172</v>
      </c>
      <c r="S27" s="74">
        <v>71345</v>
      </c>
      <c r="T27" s="74">
        <v>71550</v>
      </c>
      <c r="U27" s="74">
        <v>71817</v>
      </c>
      <c r="V27" s="74">
        <v>71817</v>
      </c>
      <c r="W27" s="74">
        <v>0</v>
      </c>
      <c r="X27" s="74">
        <v>1</v>
      </c>
      <c r="Y27" s="74"/>
      <c r="Z27" s="74">
        <v>1</v>
      </c>
    </row>
    <row r="28" spans="1:26" x14ac:dyDescent="0.3">
      <c r="A28" s="73" t="s">
        <v>55</v>
      </c>
      <c r="B28" s="73" t="s">
        <v>960</v>
      </c>
      <c r="C28" s="73" t="s">
        <v>1349</v>
      </c>
      <c r="D28" s="73" t="s">
        <v>54</v>
      </c>
      <c r="E28" s="74">
        <v>10.082396147437246</v>
      </c>
      <c r="F28" s="74">
        <v>9.8197216498951896</v>
      </c>
      <c r="G28" s="74">
        <v>9.3832128991385098</v>
      </c>
      <c r="H28" s="74">
        <v>9.1061768580771201</v>
      </c>
      <c r="I28" s="74">
        <v>8.8290756600168017</v>
      </c>
      <c r="J28" s="74">
        <v>9.2571894115037754</v>
      </c>
      <c r="K28" s="74">
        <v>287.10869799348598</v>
      </c>
      <c r="L28" s="74">
        <v>277.36976103423973</v>
      </c>
      <c r="M28" s="74">
        <v>262.56297112624202</v>
      </c>
      <c r="N28" s="74">
        <v>253.06886190915489</v>
      </c>
      <c r="O28" s="74">
        <v>242.22429794284778</v>
      </c>
      <c r="P28" s="74">
        <v>253.96953117980178</v>
      </c>
      <c r="Q28" s="74">
        <v>35117</v>
      </c>
      <c r="R28" s="74">
        <v>35403</v>
      </c>
      <c r="S28" s="74">
        <v>35737</v>
      </c>
      <c r="T28" s="74">
        <v>35983</v>
      </c>
      <c r="U28" s="74">
        <v>36450</v>
      </c>
      <c r="V28" s="74">
        <v>36450</v>
      </c>
      <c r="W28" s="74">
        <v>1</v>
      </c>
      <c r="X28" s="74">
        <v>0</v>
      </c>
      <c r="Y28" s="74"/>
      <c r="Z28" s="74">
        <v>1</v>
      </c>
    </row>
    <row r="29" spans="1:26" x14ac:dyDescent="0.3">
      <c r="A29" s="73" t="s">
        <v>57</v>
      </c>
      <c r="B29" s="73" t="s">
        <v>909</v>
      </c>
      <c r="C29" s="73" t="s">
        <v>1299</v>
      </c>
      <c r="D29" s="73" t="s">
        <v>56</v>
      </c>
      <c r="E29" s="74">
        <v>212.62506616874697</v>
      </c>
      <c r="F29" s="74">
        <v>204.28195866343063</v>
      </c>
      <c r="G29" s="74">
        <v>210.46555049370829</v>
      </c>
      <c r="H29" s="74">
        <v>213.26358473923048</v>
      </c>
      <c r="I29" s="74">
        <v>214.96541184549454</v>
      </c>
      <c r="J29" s="74">
        <v>229.32986860307764</v>
      </c>
      <c r="K29" s="74">
        <v>1722.7066329248287</v>
      </c>
      <c r="L29" s="74">
        <v>1649.5902603678244</v>
      </c>
      <c r="M29" s="74">
        <v>1693.656002749791</v>
      </c>
      <c r="N29" s="74">
        <v>1708.2679285755635</v>
      </c>
      <c r="O29" s="74">
        <v>1715.0172873275296</v>
      </c>
      <c r="P29" s="74">
        <v>1829.6184757272256</v>
      </c>
      <c r="Q29" s="74">
        <v>123425</v>
      </c>
      <c r="R29" s="74">
        <v>123838</v>
      </c>
      <c r="S29" s="74">
        <v>124267</v>
      </c>
      <c r="T29" s="74">
        <v>124842</v>
      </c>
      <c r="U29" s="74">
        <v>125343</v>
      </c>
      <c r="V29" s="74">
        <v>125343</v>
      </c>
      <c r="W29" s="74">
        <v>0</v>
      </c>
      <c r="X29" s="74">
        <v>0</v>
      </c>
      <c r="Y29" s="74">
        <v>1</v>
      </c>
      <c r="Z29" s="74">
        <v>1</v>
      </c>
    </row>
    <row r="30" spans="1:26" x14ac:dyDescent="0.3">
      <c r="A30" s="73" t="s">
        <v>59</v>
      </c>
      <c r="B30" s="73" t="s">
        <v>1060</v>
      </c>
      <c r="C30" s="73" t="s">
        <v>1449</v>
      </c>
      <c r="D30" s="73" t="s">
        <v>58</v>
      </c>
      <c r="E30" s="74">
        <v>8.5401991662295842</v>
      </c>
      <c r="F30" s="74">
        <v>8.3290261277145508</v>
      </c>
      <c r="G30" s="74">
        <v>7.7261852225670138</v>
      </c>
      <c r="H30" s="74">
        <v>7.4666566765298352</v>
      </c>
      <c r="I30" s="74">
        <v>8.1931480491281992</v>
      </c>
      <c r="J30" s="74">
        <v>8.5694821119663231</v>
      </c>
      <c r="K30" s="74">
        <v>294.99824408392345</v>
      </c>
      <c r="L30" s="74">
        <v>285.34811496503994</v>
      </c>
      <c r="M30" s="74">
        <v>262.07337683820134</v>
      </c>
      <c r="N30" s="74">
        <v>250.33213787943257</v>
      </c>
      <c r="O30" s="74">
        <v>271.06292758314692</v>
      </c>
      <c r="P30" s="74">
        <v>283.51360126931525</v>
      </c>
      <c r="Q30" s="74">
        <v>28950</v>
      </c>
      <c r="R30" s="74">
        <v>29189</v>
      </c>
      <c r="S30" s="74">
        <v>29481</v>
      </c>
      <c r="T30" s="74">
        <v>29827</v>
      </c>
      <c r="U30" s="74">
        <v>30226</v>
      </c>
      <c r="V30" s="74">
        <v>30226</v>
      </c>
      <c r="W30" s="74">
        <v>1</v>
      </c>
      <c r="X30" s="74">
        <v>0</v>
      </c>
      <c r="Y30" s="74"/>
      <c r="Z30" s="74">
        <v>1</v>
      </c>
    </row>
    <row r="31" spans="1:26" x14ac:dyDescent="0.3">
      <c r="A31" s="73" t="s">
        <v>61</v>
      </c>
      <c r="B31" s="73" t="s">
        <v>825</v>
      </c>
      <c r="C31" s="73" t="s">
        <v>1215</v>
      </c>
      <c r="D31" s="73" t="s">
        <v>60</v>
      </c>
      <c r="E31" s="74">
        <v>134.95226795371457</v>
      </c>
      <c r="F31" s="74">
        <v>132.2098729445527</v>
      </c>
      <c r="G31" s="74">
        <v>134.26360323645739</v>
      </c>
      <c r="H31" s="74">
        <v>137.57224920383348</v>
      </c>
      <c r="I31" s="74">
        <v>0</v>
      </c>
      <c r="J31" s="74">
        <v>0</v>
      </c>
      <c r="K31" s="74">
        <v>1517.4599749667118</v>
      </c>
      <c r="L31" s="74">
        <v>1477.1062604132985</v>
      </c>
      <c r="M31" s="74">
        <v>1487.0756945790356</v>
      </c>
      <c r="N31" s="74">
        <v>1509.2454357380832</v>
      </c>
      <c r="O31" s="74"/>
      <c r="P31" s="74"/>
      <c r="Q31" s="74">
        <v>88933</v>
      </c>
      <c r="R31" s="74">
        <v>89506</v>
      </c>
      <c r="S31" s="74">
        <v>90287</v>
      </c>
      <c r="T31" s="74">
        <v>91153</v>
      </c>
      <c r="U31" s="74">
        <v>0</v>
      </c>
      <c r="V31" s="74">
        <v>0</v>
      </c>
      <c r="W31" s="74">
        <v>0</v>
      </c>
      <c r="X31" s="74">
        <v>0</v>
      </c>
      <c r="Y31" s="74"/>
      <c r="Z31" s="74">
        <v>3</v>
      </c>
    </row>
    <row r="32" spans="1:26" x14ac:dyDescent="0.3">
      <c r="A32" s="73" t="s">
        <v>776</v>
      </c>
      <c r="B32" s="73" t="s">
        <v>791</v>
      </c>
      <c r="C32" s="73" t="s">
        <v>1181</v>
      </c>
      <c r="D32" s="73" t="s">
        <v>779</v>
      </c>
      <c r="E32" s="74">
        <v>0</v>
      </c>
      <c r="F32" s="74">
        <v>0</v>
      </c>
      <c r="G32" s="74">
        <v>0</v>
      </c>
      <c r="H32" s="74">
        <v>0</v>
      </c>
      <c r="I32" s="74">
        <v>288.16646915938679</v>
      </c>
      <c r="J32" s="74">
        <v>306.39224946208157</v>
      </c>
      <c r="K32" s="74"/>
      <c r="L32" s="74">
        <v>0</v>
      </c>
      <c r="M32" s="74">
        <v>0</v>
      </c>
      <c r="N32" s="74">
        <v>0</v>
      </c>
      <c r="O32" s="74">
        <v>1551.8768971742365</v>
      </c>
      <c r="P32" s="74">
        <v>1650.0290779856725</v>
      </c>
      <c r="Q32" s="74">
        <v>0</v>
      </c>
      <c r="R32" s="74">
        <v>0</v>
      </c>
      <c r="S32" s="74">
        <v>0</v>
      </c>
      <c r="T32" s="74">
        <v>0</v>
      </c>
      <c r="U32" s="74">
        <v>185689</v>
      </c>
      <c r="V32" s="74">
        <v>185689</v>
      </c>
      <c r="W32" s="74">
        <v>0</v>
      </c>
      <c r="X32" s="74">
        <v>0</v>
      </c>
      <c r="Y32" s="74"/>
      <c r="Z32" s="74">
        <v>4</v>
      </c>
    </row>
    <row r="33" spans="1:26" x14ac:dyDescent="0.3">
      <c r="A33" s="73" t="s">
        <v>63</v>
      </c>
      <c r="B33" s="73" t="s">
        <v>859</v>
      </c>
      <c r="C33" s="73" t="s">
        <v>1249</v>
      </c>
      <c r="D33" s="73" t="s">
        <v>62</v>
      </c>
      <c r="E33" s="74">
        <v>82.166636106367648</v>
      </c>
      <c r="F33" s="74">
        <v>81.573254821224779</v>
      </c>
      <c r="G33" s="74">
        <v>81.28491174647769</v>
      </c>
      <c r="H33" s="74">
        <v>81.789569690372517</v>
      </c>
      <c r="I33" s="74">
        <v>81.718020003132665</v>
      </c>
      <c r="J33" s="74">
        <v>87.386073488896059</v>
      </c>
      <c r="K33" s="74">
        <v>1701.6305860038447</v>
      </c>
      <c r="L33" s="74">
        <v>1676.4268649422465</v>
      </c>
      <c r="M33" s="74">
        <v>1658.0636371262585</v>
      </c>
      <c r="N33" s="74">
        <v>1655.860422123588</v>
      </c>
      <c r="O33" s="74">
        <v>1632.2058882901106</v>
      </c>
      <c r="P33" s="74">
        <v>1745.4175186532989</v>
      </c>
      <c r="Q33" s="74">
        <v>48287</v>
      </c>
      <c r="R33" s="74">
        <v>48659</v>
      </c>
      <c r="S33" s="74">
        <v>49024</v>
      </c>
      <c r="T33" s="74">
        <v>49394</v>
      </c>
      <c r="U33" s="74">
        <v>50066</v>
      </c>
      <c r="V33" s="74">
        <v>50066</v>
      </c>
      <c r="W33" s="74">
        <v>1</v>
      </c>
      <c r="X33" s="74">
        <v>0</v>
      </c>
      <c r="Y33" s="74"/>
      <c r="Z33" s="74">
        <v>1</v>
      </c>
    </row>
    <row r="34" spans="1:26" x14ac:dyDescent="0.3">
      <c r="A34" s="73" t="s">
        <v>65</v>
      </c>
      <c r="B34" s="73" t="s">
        <v>828</v>
      </c>
      <c r="C34" s="73" t="s">
        <v>1218</v>
      </c>
      <c r="D34" s="73" t="s">
        <v>64</v>
      </c>
      <c r="E34" s="74">
        <v>398.18783895562615</v>
      </c>
      <c r="F34" s="74">
        <v>384.63061659820249</v>
      </c>
      <c r="G34" s="74">
        <v>389.14638353050373</v>
      </c>
      <c r="H34" s="74">
        <v>398.50907012328776</v>
      </c>
      <c r="I34" s="74">
        <v>402.30680394800987</v>
      </c>
      <c r="J34" s="74">
        <v>427.90512680071907</v>
      </c>
      <c r="K34" s="74">
        <v>1867.0072533038228</v>
      </c>
      <c r="L34" s="74">
        <v>1792.9240449836266</v>
      </c>
      <c r="M34" s="74">
        <v>1802.0374512869012</v>
      </c>
      <c r="N34" s="74">
        <v>1833.0768316472834</v>
      </c>
      <c r="O34" s="74">
        <v>1839.0579681930628</v>
      </c>
      <c r="P34" s="74">
        <v>1956.0751281134733</v>
      </c>
      <c r="Q34" s="74">
        <v>213276</v>
      </c>
      <c r="R34" s="74">
        <v>214527</v>
      </c>
      <c r="S34" s="74">
        <v>215948</v>
      </c>
      <c r="T34" s="74">
        <v>217399</v>
      </c>
      <c r="U34" s="74">
        <v>218757</v>
      </c>
      <c r="V34" s="74">
        <v>218757</v>
      </c>
      <c r="W34" s="74">
        <v>1</v>
      </c>
      <c r="X34" s="74">
        <v>1</v>
      </c>
      <c r="Y34" s="74"/>
      <c r="Z34" s="74">
        <v>1</v>
      </c>
    </row>
    <row r="35" spans="1:26" x14ac:dyDescent="0.3">
      <c r="A35" s="73" t="s">
        <v>67</v>
      </c>
      <c r="B35" s="73" t="s">
        <v>989</v>
      </c>
      <c r="C35" s="73" t="s">
        <v>1378</v>
      </c>
      <c r="D35" s="73" t="s">
        <v>66</v>
      </c>
      <c r="E35" s="74">
        <v>15.904335922595559</v>
      </c>
      <c r="F35" s="74">
        <v>16.039885579166086</v>
      </c>
      <c r="G35" s="74">
        <v>15.025690933895536</v>
      </c>
      <c r="H35" s="74">
        <v>14.069285589459865</v>
      </c>
      <c r="I35" s="74">
        <v>14.254746797841239</v>
      </c>
      <c r="J35" s="74">
        <v>14.390980500278749</v>
      </c>
      <c r="K35" s="74">
        <v>250.76606156434667</v>
      </c>
      <c r="L35" s="74">
        <v>250.98792900881099</v>
      </c>
      <c r="M35" s="74">
        <v>234.21649702890801</v>
      </c>
      <c r="N35" s="74">
        <v>217.67623216047073</v>
      </c>
      <c r="O35" s="74">
        <v>218.82910605979706</v>
      </c>
      <c r="P35" s="74">
        <v>220.92047251774994</v>
      </c>
      <c r="Q35" s="74">
        <v>63423</v>
      </c>
      <c r="R35" s="74">
        <v>63907</v>
      </c>
      <c r="S35" s="74">
        <v>64153</v>
      </c>
      <c r="T35" s="74">
        <v>64634</v>
      </c>
      <c r="U35" s="74">
        <v>65141</v>
      </c>
      <c r="V35" s="74">
        <v>65141</v>
      </c>
      <c r="W35" s="74">
        <v>0</v>
      </c>
      <c r="X35" s="74">
        <v>0</v>
      </c>
      <c r="Y35" s="74"/>
      <c r="Z35" s="74">
        <v>1</v>
      </c>
    </row>
    <row r="36" spans="1:26" x14ac:dyDescent="0.3">
      <c r="A36" s="73" t="s">
        <v>69</v>
      </c>
      <c r="B36" s="73" t="s">
        <v>1067</v>
      </c>
      <c r="C36" s="73" t="s">
        <v>1456</v>
      </c>
      <c r="D36" s="73" t="s">
        <v>68</v>
      </c>
      <c r="E36" s="74">
        <v>11.633987743079192</v>
      </c>
      <c r="F36" s="74">
        <v>12.289577688810255</v>
      </c>
      <c r="G36" s="74">
        <v>11.69170598447897</v>
      </c>
      <c r="H36" s="74">
        <v>11.493107309801774</v>
      </c>
      <c r="I36" s="74">
        <v>11.329378863783655</v>
      </c>
      <c r="J36" s="74">
        <v>11.536551658538093</v>
      </c>
      <c r="K36" s="74">
        <v>196.81595207455791</v>
      </c>
      <c r="L36" s="74">
        <v>205.24019587518589</v>
      </c>
      <c r="M36" s="74">
        <v>193.43038158425932</v>
      </c>
      <c r="N36" s="74">
        <v>188.28195848435132</v>
      </c>
      <c r="O36" s="74">
        <v>183.74548093975889</v>
      </c>
      <c r="P36" s="74">
        <v>187.10551199419527</v>
      </c>
      <c r="Q36" s="74">
        <v>59111</v>
      </c>
      <c r="R36" s="74">
        <v>59879</v>
      </c>
      <c r="S36" s="74">
        <v>60444</v>
      </c>
      <c r="T36" s="74">
        <v>61042</v>
      </c>
      <c r="U36" s="74">
        <v>61658</v>
      </c>
      <c r="V36" s="74">
        <v>61658</v>
      </c>
      <c r="W36" s="74">
        <v>0</v>
      </c>
      <c r="X36" s="74">
        <v>1</v>
      </c>
      <c r="Y36" s="74"/>
      <c r="Z36" s="74">
        <v>1</v>
      </c>
    </row>
    <row r="37" spans="1:26" x14ac:dyDescent="0.3">
      <c r="A37" s="73" t="s">
        <v>71</v>
      </c>
      <c r="B37" s="73" t="s">
        <v>1150</v>
      </c>
      <c r="C37" s="73" t="s">
        <v>1539</v>
      </c>
      <c r="D37" s="73" t="s">
        <v>70</v>
      </c>
      <c r="E37" s="74">
        <v>248.86797527638953</v>
      </c>
      <c r="F37" s="74">
        <v>247.62144200344358</v>
      </c>
      <c r="G37" s="74">
        <v>252.67979738393643</v>
      </c>
      <c r="H37" s="74">
        <v>256.13750375265266</v>
      </c>
      <c r="I37" s="74">
        <v>260.28182174435744</v>
      </c>
      <c r="J37" s="74">
        <v>277.05510745506109</v>
      </c>
      <c r="K37" s="74">
        <v>2135.7108247564042</v>
      </c>
      <c r="L37" s="74">
        <v>2080.415391753359</v>
      </c>
      <c r="M37" s="74">
        <v>2100.0124447024796</v>
      </c>
      <c r="N37" s="74">
        <v>2108.6482567930575</v>
      </c>
      <c r="O37" s="74">
        <v>2108.9112116703732</v>
      </c>
      <c r="P37" s="74">
        <v>2244.8153253529499</v>
      </c>
      <c r="Q37" s="74">
        <v>116527</v>
      </c>
      <c r="R37" s="74">
        <v>119025</v>
      </c>
      <c r="S37" s="74">
        <v>120323</v>
      </c>
      <c r="T37" s="74">
        <v>121470</v>
      </c>
      <c r="U37" s="74">
        <v>123420</v>
      </c>
      <c r="V37" s="74">
        <v>123420</v>
      </c>
      <c r="W37" s="74">
        <v>1</v>
      </c>
      <c r="X37" s="74">
        <v>1</v>
      </c>
      <c r="Y37" s="74"/>
      <c r="Z37" s="74">
        <v>1</v>
      </c>
    </row>
    <row r="38" spans="1:26" x14ac:dyDescent="0.3">
      <c r="A38" s="73" t="s">
        <v>73</v>
      </c>
      <c r="B38" s="73" t="s">
        <v>987</v>
      </c>
      <c r="C38" s="73" t="s">
        <v>1376</v>
      </c>
      <c r="D38" s="73" t="s">
        <v>72</v>
      </c>
      <c r="E38" s="74">
        <v>9.5424786411532132</v>
      </c>
      <c r="F38" s="74">
        <v>9.4506803794197527</v>
      </c>
      <c r="G38" s="74">
        <v>8.7492201186763214</v>
      </c>
      <c r="H38" s="74">
        <v>8.0116190598659891</v>
      </c>
      <c r="I38" s="74">
        <v>8.5618819570138402</v>
      </c>
      <c r="J38" s="74">
        <v>8.8718185120002175</v>
      </c>
      <c r="K38" s="74">
        <v>290.69879489286581</v>
      </c>
      <c r="L38" s="74">
        <v>286.42765205090933</v>
      </c>
      <c r="M38" s="74">
        <v>263.9839519257859</v>
      </c>
      <c r="N38" s="74">
        <v>238.77504425434353</v>
      </c>
      <c r="O38" s="74">
        <v>253.05556413707632</v>
      </c>
      <c r="P38" s="74">
        <v>262.21606998877513</v>
      </c>
      <c r="Q38" s="74">
        <v>32826</v>
      </c>
      <c r="R38" s="74">
        <v>32995</v>
      </c>
      <c r="S38" s="74">
        <v>33143</v>
      </c>
      <c r="T38" s="74">
        <v>33553</v>
      </c>
      <c r="U38" s="74">
        <v>33834</v>
      </c>
      <c r="V38" s="74">
        <v>33834</v>
      </c>
      <c r="W38" s="74">
        <v>0</v>
      </c>
      <c r="X38" s="74">
        <v>0</v>
      </c>
      <c r="Y38" s="74"/>
      <c r="Z38" s="74">
        <v>1</v>
      </c>
    </row>
    <row r="39" spans="1:26" x14ac:dyDescent="0.3">
      <c r="A39" s="73" t="s">
        <v>74</v>
      </c>
      <c r="B39" s="73" t="s">
        <v>937</v>
      </c>
      <c r="C39" s="73" t="s">
        <v>1326</v>
      </c>
      <c r="D39" s="73" t="s">
        <v>1574</v>
      </c>
      <c r="E39" s="74">
        <v>218.14347319380772</v>
      </c>
      <c r="F39" s="74">
        <v>213.18632981450065</v>
      </c>
      <c r="G39" s="74">
        <v>216.5437825522084</v>
      </c>
      <c r="H39" s="74">
        <v>221.85338786452388</v>
      </c>
      <c r="I39" s="74">
        <v>223.66770937294442</v>
      </c>
      <c r="J39" s="74">
        <v>237.31113841246525</v>
      </c>
      <c r="K39" s="74">
        <v>1700.9105051329636</v>
      </c>
      <c r="L39" s="74">
        <v>1651.2503664779379</v>
      </c>
      <c r="M39" s="74">
        <v>1673.2510339003084</v>
      </c>
      <c r="N39" s="74">
        <v>1706.4988874622045</v>
      </c>
      <c r="O39" s="74">
        <v>1715.3615615567364</v>
      </c>
      <c r="P39" s="74">
        <v>1819.9963065891452</v>
      </c>
      <c r="Q39" s="74">
        <v>128251</v>
      </c>
      <c r="R39" s="74">
        <v>129106</v>
      </c>
      <c r="S39" s="74">
        <v>129415</v>
      </c>
      <c r="T39" s="74">
        <v>130005</v>
      </c>
      <c r="U39" s="74">
        <v>130391</v>
      </c>
      <c r="V39" s="74">
        <v>130391</v>
      </c>
      <c r="W39" s="74">
        <v>0</v>
      </c>
      <c r="X39" s="74">
        <v>0</v>
      </c>
      <c r="Y39" s="74"/>
      <c r="Z39" s="74">
        <v>1</v>
      </c>
    </row>
    <row r="40" spans="1:26" x14ac:dyDescent="0.3">
      <c r="A40" s="73" t="s">
        <v>75</v>
      </c>
      <c r="B40" s="73" t="s">
        <v>841</v>
      </c>
      <c r="C40" s="73" t="s">
        <v>1231</v>
      </c>
      <c r="D40" s="73" t="s">
        <v>1609</v>
      </c>
      <c r="E40" s="74">
        <v>358.49756954055948</v>
      </c>
      <c r="F40" s="74">
        <v>347.21598296997837</v>
      </c>
      <c r="G40" s="74">
        <v>352.07240682847782</v>
      </c>
      <c r="H40" s="74">
        <v>357.40857603720815</v>
      </c>
      <c r="I40" s="74">
        <v>362.61188890283074</v>
      </c>
      <c r="J40" s="74">
        <v>385.19719658572342</v>
      </c>
      <c r="K40" s="74">
        <v>1837.9495293102873</v>
      </c>
      <c r="L40" s="74">
        <v>1762.974084509078</v>
      </c>
      <c r="M40" s="74">
        <v>1767.4583795362269</v>
      </c>
      <c r="N40" s="74">
        <v>1778.3467645075984</v>
      </c>
      <c r="O40" s="74">
        <v>1789.068042069995</v>
      </c>
      <c r="P40" s="74">
        <v>1900.5002742509123</v>
      </c>
      <c r="Q40" s="74">
        <v>195053</v>
      </c>
      <c r="R40" s="74">
        <v>196949</v>
      </c>
      <c r="S40" s="74">
        <v>199197</v>
      </c>
      <c r="T40" s="74">
        <v>200978</v>
      </c>
      <c r="U40" s="74">
        <v>202682</v>
      </c>
      <c r="V40" s="74">
        <v>202682</v>
      </c>
      <c r="W40" s="74">
        <v>0</v>
      </c>
      <c r="X40" s="74">
        <v>0</v>
      </c>
      <c r="Y40" s="74">
        <v>1</v>
      </c>
      <c r="Z40" s="74">
        <v>1</v>
      </c>
    </row>
    <row r="41" spans="1:26" x14ac:dyDescent="0.3">
      <c r="A41" s="73" t="s">
        <v>77</v>
      </c>
      <c r="B41" s="73" t="s">
        <v>1063</v>
      </c>
      <c r="C41" s="73" t="s">
        <v>1452</v>
      </c>
      <c r="D41" s="73" t="s">
        <v>76</v>
      </c>
      <c r="E41" s="74">
        <v>11.165024845386899</v>
      </c>
      <c r="F41" s="74">
        <v>11.111993790938005</v>
      </c>
      <c r="G41" s="74">
        <v>10.925809753671237</v>
      </c>
      <c r="H41" s="74">
        <v>10.899404412444261</v>
      </c>
      <c r="I41" s="74">
        <v>10.817031864969298</v>
      </c>
      <c r="J41" s="74">
        <v>11.35321529483033</v>
      </c>
      <c r="K41" s="74">
        <v>199.38612506718036</v>
      </c>
      <c r="L41" s="74">
        <v>196.0478791626324</v>
      </c>
      <c r="M41" s="74">
        <v>190.65401702534135</v>
      </c>
      <c r="N41" s="74">
        <v>188.38848887659464</v>
      </c>
      <c r="O41" s="74">
        <v>184.39274951791245</v>
      </c>
      <c r="P41" s="74">
        <v>193.53281105348054</v>
      </c>
      <c r="Q41" s="74">
        <v>55997</v>
      </c>
      <c r="R41" s="74">
        <v>56680</v>
      </c>
      <c r="S41" s="74">
        <v>57307</v>
      </c>
      <c r="T41" s="74">
        <v>57856</v>
      </c>
      <c r="U41" s="74">
        <v>58663</v>
      </c>
      <c r="V41" s="74">
        <v>58663</v>
      </c>
      <c r="W41" s="74">
        <v>0</v>
      </c>
      <c r="X41" s="74">
        <v>1</v>
      </c>
      <c r="Y41" s="74"/>
      <c r="Z41" s="74">
        <v>1</v>
      </c>
    </row>
    <row r="42" spans="1:26" x14ac:dyDescent="0.3">
      <c r="A42" s="73" t="s">
        <v>79</v>
      </c>
      <c r="B42" s="73" t="s">
        <v>1146</v>
      </c>
      <c r="C42" s="73" t="s">
        <v>1535</v>
      </c>
      <c r="D42" s="73" t="s">
        <v>78</v>
      </c>
      <c r="E42" s="74">
        <v>205.37030518463163</v>
      </c>
      <c r="F42" s="74">
        <v>202.24471039507071</v>
      </c>
      <c r="G42" s="74">
        <v>204.029108828266</v>
      </c>
      <c r="H42" s="74">
        <v>203.65363135739761</v>
      </c>
      <c r="I42" s="74">
        <v>211.00917278575506</v>
      </c>
      <c r="J42" s="74">
        <v>223.67902064170073</v>
      </c>
      <c r="K42" s="74">
        <v>1486.9084281281478</v>
      </c>
      <c r="L42" s="74">
        <v>1455.5633871797008</v>
      </c>
      <c r="M42" s="74">
        <v>1459.7384924502651</v>
      </c>
      <c r="N42" s="74">
        <v>1451.1032274796046</v>
      </c>
      <c r="O42" s="74">
        <v>1494.8544725784416</v>
      </c>
      <c r="P42" s="74">
        <v>1584.611607229544</v>
      </c>
      <c r="Q42" s="74">
        <v>138119</v>
      </c>
      <c r="R42" s="74">
        <v>138946</v>
      </c>
      <c r="S42" s="74">
        <v>139771</v>
      </c>
      <c r="T42" s="74">
        <v>140344</v>
      </c>
      <c r="U42" s="74">
        <v>141157</v>
      </c>
      <c r="V42" s="74">
        <v>141157</v>
      </c>
      <c r="W42" s="74">
        <v>1</v>
      </c>
      <c r="X42" s="74">
        <v>1</v>
      </c>
      <c r="Y42" s="74"/>
      <c r="Z42" s="74">
        <v>1</v>
      </c>
    </row>
    <row r="43" spans="1:26" x14ac:dyDescent="0.3">
      <c r="A43" s="73" t="s">
        <v>81</v>
      </c>
      <c r="B43" s="73" t="s">
        <v>1010</v>
      </c>
      <c r="C43" s="73" t="s">
        <v>1399</v>
      </c>
      <c r="D43" s="73" t="s">
        <v>80</v>
      </c>
      <c r="E43" s="74">
        <v>11.205218387857498</v>
      </c>
      <c r="F43" s="74">
        <v>11.276448470822658</v>
      </c>
      <c r="G43" s="74">
        <v>11.266760664823803</v>
      </c>
      <c r="H43" s="74">
        <v>11.270917376265462</v>
      </c>
      <c r="I43" s="74">
        <v>11.550674431228181</v>
      </c>
      <c r="J43" s="74">
        <v>12.06891686679527</v>
      </c>
      <c r="K43" s="74">
        <v>277.95545823574275</v>
      </c>
      <c r="L43" s="74">
        <v>276.81776489647137</v>
      </c>
      <c r="M43" s="74">
        <v>274.04374929642211</v>
      </c>
      <c r="N43" s="74">
        <v>271.42486155967401</v>
      </c>
      <c r="O43" s="74">
        <v>275.022606043672</v>
      </c>
      <c r="P43" s="74">
        <v>287.36200544763614</v>
      </c>
      <c r="Q43" s="74">
        <v>40313</v>
      </c>
      <c r="R43" s="74">
        <v>40736</v>
      </c>
      <c r="S43" s="74">
        <v>41113</v>
      </c>
      <c r="T43" s="74">
        <v>41525</v>
      </c>
      <c r="U43" s="74">
        <v>41999</v>
      </c>
      <c r="V43" s="74">
        <v>41999</v>
      </c>
      <c r="W43" s="74">
        <v>0</v>
      </c>
      <c r="X43" s="74">
        <v>1</v>
      </c>
      <c r="Y43" s="74"/>
      <c r="Z43" s="74">
        <v>1</v>
      </c>
    </row>
    <row r="44" spans="1:26" x14ac:dyDescent="0.3">
      <c r="A44" s="73" t="s">
        <v>83</v>
      </c>
      <c r="B44" s="73" t="s">
        <v>1023</v>
      </c>
      <c r="C44" s="73" t="s">
        <v>1412</v>
      </c>
      <c r="D44" s="73" t="s">
        <v>82</v>
      </c>
      <c r="E44" s="74">
        <v>9.0805567551893311</v>
      </c>
      <c r="F44" s="74">
        <v>8.9473818783533687</v>
      </c>
      <c r="G44" s="74">
        <v>8.1796304584545059</v>
      </c>
      <c r="H44" s="74">
        <v>7.5718218546709384</v>
      </c>
      <c r="I44" s="74">
        <v>7.6113928503936572</v>
      </c>
      <c r="J44" s="74">
        <v>7.8856341604648748</v>
      </c>
      <c r="K44" s="74">
        <v>227.2923520109467</v>
      </c>
      <c r="L44" s="74">
        <v>222.55507992819861</v>
      </c>
      <c r="M44" s="74">
        <v>203.04911276076126</v>
      </c>
      <c r="N44" s="74">
        <v>186.54402204165899</v>
      </c>
      <c r="O44" s="74">
        <v>185.75246120640514</v>
      </c>
      <c r="P44" s="74">
        <v>192.44519134285616</v>
      </c>
      <c r="Q44" s="74">
        <v>39951</v>
      </c>
      <c r="R44" s="74">
        <v>40203</v>
      </c>
      <c r="S44" s="74">
        <v>40284</v>
      </c>
      <c r="T44" s="74">
        <v>40590</v>
      </c>
      <c r="U44" s="74">
        <v>40976</v>
      </c>
      <c r="V44" s="74">
        <v>40976</v>
      </c>
      <c r="W44" s="74">
        <v>0</v>
      </c>
      <c r="X44" s="74">
        <v>1</v>
      </c>
      <c r="Y44" s="74"/>
      <c r="Z44" s="74">
        <v>1</v>
      </c>
    </row>
    <row r="45" spans="1:26" x14ac:dyDescent="0.3">
      <c r="A45" s="73" t="s">
        <v>85</v>
      </c>
      <c r="B45" s="73" t="s">
        <v>1088</v>
      </c>
      <c r="C45" s="73" t="s">
        <v>1477</v>
      </c>
      <c r="D45" s="73" t="s">
        <v>84</v>
      </c>
      <c r="E45" s="74">
        <v>10.855977151688528</v>
      </c>
      <c r="F45" s="74">
        <v>10.272309387501695</v>
      </c>
      <c r="G45" s="74">
        <v>9.4058474631992279</v>
      </c>
      <c r="H45" s="74">
        <v>8.9228541979105866</v>
      </c>
      <c r="I45" s="74">
        <v>8.565881190843692</v>
      </c>
      <c r="J45" s="74">
        <v>8.8215953479452196</v>
      </c>
      <c r="K45" s="74">
        <v>218.60606427081206</v>
      </c>
      <c r="L45" s="74">
        <v>206.16777496240229</v>
      </c>
      <c r="M45" s="74">
        <v>188.1583440996865</v>
      </c>
      <c r="N45" s="74">
        <v>177.62933127447269</v>
      </c>
      <c r="O45" s="74">
        <v>169.688613130818</v>
      </c>
      <c r="P45" s="74">
        <v>174.75426600525395</v>
      </c>
      <c r="Q45" s="74">
        <v>49660</v>
      </c>
      <c r="R45" s="74">
        <v>49825</v>
      </c>
      <c r="S45" s="74">
        <v>49989</v>
      </c>
      <c r="T45" s="74">
        <v>50233</v>
      </c>
      <c r="U45" s="74">
        <v>50480</v>
      </c>
      <c r="V45" s="74">
        <v>50480</v>
      </c>
      <c r="W45" s="74">
        <v>0</v>
      </c>
      <c r="X45" s="74">
        <v>0</v>
      </c>
      <c r="Y45" s="74"/>
      <c r="Z45" s="74">
        <v>1</v>
      </c>
    </row>
    <row r="46" spans="1:26" x14ac:dyDescent="0.3">
      <c r="A46" s="73" t="s">
        <v>87</v>
      </c>
      <c r="B46" s="73" t="s">
        <v>877</v>
      </c>
      <c r="C46" s="73" t="s">
        <v>1267</v>
      </c>
      <c r="D46" s="73" t="s">
        <v>86</v>
      </c>
      <c r="E46" s="74">
        <v>320.91342422476129</v>
      </c>
      <c r="F46" s="74">
        <v>318.56305612344516</v>
      </c>
      <c r="G46" s="74">
        <v>324.67405634353332</v>
      </c>
      <c r="H46" s="74">
        <v>333.44009591859106</v>
      </c>
      <c r="I46" s="74">
        <v>348.24125665280155</v>
      </c>
      <c r="J46" s="74">
        <v>0</v>
      </c>
      <c r="K46" s="74">
        <v>1489.0883217705039</v>
      </c>
      <c r="L46" s="74">
        <v>1463.2852686374397</v>
      </c>
      <c r="M46" s="74">
        <v>1476.5025709820793</v>
      </c>
      <c r="N46" s="74">
        <v>1500.0296727170085</v>
      </c>
      <c r="O46" s="74">
        <v>1541.2110335016644</v>
      </c>
      <c r="P46" s="74"/>
      <c r="Q46" s="74">
        <v>215510</v>
      </c>
      <c r="R46" s="74">
        <v>217704</v>
      </c>
      <c r="S46" s="74">
        <v>219894</v>
      </c>
      <c r="T46" s="74">
        <v>222289</v>
      </c>
      <c r="U46" s="74">
        <v>225953</v>
      </c>
      <c r="V46" s="74">
        <v>0</v>
      </c>
      <c r="W46" s="74">
        <v>0</v>
      </c>
      <c r="X46" s="74">
        <v>1</v>
      </c>
      <c r="Y46" s="74"/>
      <c r="Z46" s="74">
        <v>0</v>
      </c>
    </row>
    <row r="47" spans="1:26" x14ac:dyDescent="0.3">
      <c r="A47" s="73" t="s">
        <v>1598</v>
      </c>
      <c r="B47" s="73" t="s">
        <v>1597</v>
      </c>
      <c r="C47" s="73" t="s">
        <v>1612</v>
      </c>
      <c r="D47" s="73" t="s">
        <v>1596</v>
      </c>
      <c r="E47" s="74">
        <v>0</v>
      </c>
      <c r="F47" s="74">
        <v>0</v>
      </c>
      <c r="G47" s="74">
        <v>0</v>
      </c>
      <c r="H47" s="74">
        <v>0</v>
      </c>
      <c r="I47" s="74">
        <v>0</v>
      </c>
      <c r="J47" s="74">
        <v>429.47717950847255</v>
      </c>
      <c r="K47" s="74"/>
      <c r="L47" s="74">
        <v>0</v>
      </c>
      <c r="M47" s="74">
        <v>0</v>
      </c>
      <c r="N47" s="74">
        <v>0</v>
      </c>
      <c r="O47" s="74"/>
      <c r="P47" s="74">
        <v>1900.7367882191099</v>
      </c>
      <c r="Q47" s="74">
        <v>0</v>
      </c>
      <c r="R47" s="74">
        <v>0</v>
      </c>
      <c r="S47" s="74">
        <v>0</v>
      </c>
      <c r="T47" s="74">
        <v>0</v>
      </c>
      <c r="U47" s="74">
        <v>0</v>
      </c>
      <c r="V47" s="74">
        <v>225953</v>
      </c>
      <c r="W47" s="74"/>
      <c r="X47" s="74"/>
      <c r="Y47" s="74"/>
      <c r="Z47" s="74">
        <v>2</v>
      </c>
    </row>
    <row r="48" spans="1:26" x14ac:dyDescent="0.3">
      <c r="A48" s="73" t="s">
        <v>89</v>
      </c>
      <c r="B48" s="73" t="s">
        <v>800</v>
      </c>
      <c r="C48" s="73" t="s">
        <v>1190</v>
      </c>
      <c r="D48" s="73" t="s">
        <v>88</v>
      </c>
      <c r="E48" s="74">
        <v>26.893359644833328</v>
      </c>
      <c r="F48" s="74">
        <v>26.698134603664698</v>
      </c>
      <c r="G48" s="74">
        <v>26.276983354482123</v>
      </c>
      <c r="H48" s="74">
        <v>26.544158254540321</v>
      </c>
      <c r="I48" s="74">
        <v>27.229377193722257</v>
      </c>
      <c r="J48" s="74">
        <v>28.099012347185827</v>
      </c>
      <c r="K48" s="74">
        <v>83.214029341993026</v>
      </c>
      <c r="L48" s="74">
        <v>81.724396907310407</v>
      </c>
      <c r="M48" s="74">
        <v>79.632048471065275</v>
      </c>
      <c r="N48" s="74">
        <v>79.474955402014174</v>
      </c>
      <c r="O48" s="74">
        <v>80.23105538433191</v>
      </c>
      <c r="P48" s="74">
        <v>82.793425638536036</v>
      </c>
      <c r="Q48" s="74">
        <v>323183</v>
      </c>
      <c r="R48" s="74">
        <v>326685</v>
      </c>
      <c r="S48" s="74">
        <v>329980</v>
      </c>
      <c r="T48" s="74">
        <v>333994</v>
      </c>
      <c r="U48" s="74">
        <v>339387</v>
      </c>
      <c r="V48" s="74">
        <v>339387</v>
      </c>
      <c r="W48" s="74">
        <v>0</v>
      </c>
      <c r="X48" s="74">
        <v>0</v>
      </c>
      <c r="Y48" s="74"/>
      <c r="Z48" s="74">
        <v>1</v>
      </c>
    </row>
    <row r="49" spans="1:26" x14ac:dyDescent="0.3">
      <c r="A49" s="73" t="s">
        <v>91</v>
      </c>
      <c r="B49" s="73" t="s">
        <v>1046</v>
      </c>
      <c r="C49" s="73" t="s">
        <v>1435</v>
      </c>
      <c r="D49" s="73" t="s">
        <v>90</v>
      </c>
      <c r="E49" s="74">
        <v>15.437851344152968</v>
      </c>
      <c r="F49" s="74">
        <v>14.761945802908466</v>
      </c>
      <c r="G49" s="74">
        <v>14.189407191427751</v>
      </c>
      <c r="H49" s="74">
        <v>13.723982197250512</v>
      </c>
      <c r="I49" s="74">
        <v>13.516519827989894</v>
      </c>
      <c r="J49" s="74">
        <v>13.996015641931985</v>
      </c>
      <c r="K49" s="74">
        <v>379.58818156264982</v>
      </c>
      <c r="L49" s="74">
        <v>361.09551632563944</v>
      </c>
      <c r="M49" s="74">
        <v>344.65404885663713</v>
      </c>
      <c r="N49" s="74">
        <v>331.18516849466715</v>
      </c>
      <c r="O49" s="74">
        <v>323.7024578022295</v>
      </c>
      <c r="P49" s="74">
        <v>335.18573718584116</v>
      </c>
      <c r="Q49" s="74">
        <v>40670</v>
      </c>
      <c r="R49" s="74">
        <v>40881</v>
      </c>
      <c r="S49" s="74">
        <v>41170</v>
      </c>
      <c r="T49" s="74">
        <v>41439</v>
      </c>
      <c r="U49" s="74">
        <v>41756</v>
      </c>
      <c r="V49" s="74">
        <v>41756</v>
      </c>
      <c r="W49" s="74">
        <v>0</v>
      </c>
      <c r="X49" s="74">
        <v>1</v>
      </c>
      <c r="Y49" s="74"/>
      <c r="Z49" s="74">
        <v>1</v>
      </c>
    </row>
    <row r="50" spans="1:26" x14ac:dyDescent="0.3">
      <c r="A50" s="73" t="s">
        <v>93</v>
      </c>
      <c r="B50" s="73" t="s">
        <v>845</v>
      </c>
      <c r="C50" s="73" t="s">
        <v>1235</v>
      </c>
      <c r="D50" s="73" t="s">
        <v>92</v>
      </c>
      <c r="E50" s="74">
        <v>133.05407313361005</v>
      </c>
      <c r="F50" s="74">
        <v>128.70027150685613</v>
      </c>
      <c r="G50" s="74">
        <v>130.8563756158195</v>
      </c>
      <c r="H50" s="74">
        <v>133.76036813794371</v>
      </c>
      <c r="I50" s="74">
        <v>135.62249274358965</v>
      </c>
      <c r="J50" s="74">
        <v>143.84060883095674</v>
      </c>
      <c r="K50" s="74">
        <v>1609.1876679116885</v>
      </c>
      <c r="L50" s="74">
        <v>1548.6465496282549</v>
      </c>
      <c r="M50" s="74">
        <v>1568.0624032764078</v>
      </c>
      <c r="N50" s="74">
        <v>1598.0737164184861</v>
      </c>
      <c r="O50" s="74">
        <v>1612.4227835073848</v>
      </c>
      <c r="P50" s="74">
        <v>1710.1283878560084</v>
      </c>
      <c r="Q50" s="74">
        <v>82684</v>
      </c>
      <c r="R50" s="74">
        <v>83105</v>
      </c>
      <c r="S50" s="74">
        <v>83451</v>
      </c>
      <c r="T50" s="74">
        <v>83701</v>
      </c>
      <c r="U50" s="74">
        <v>84111</v>
      </c>
      <c r="V50" s="74">
        <v>84111</v>
      </c>
      <c r="W50" s="74">
        <v>0</v>
      </c>
      <c r="X50" s="74">
        <v>0</v>
      </c>
      <c r="Y50" s="74">
        <v>1</v>
      </c>
      <c r="Z50" s="74">
        <v>1</v>
      </c>
    </row>
    <row r="51" spans="1:26" x14ac:dyDescent="0.3">
      <c r="A51" s="73" t="s">
        <v>95</v>
      </c>
      <c r="B51" s="73" t="s">
        <v>922</v>
      </c>
      <c r="C51" s="73" t="s">
        <v>1311</v>
      </c>
      <c r="D51" s="73" t="s">
        <v>94</v>
      </c>
      <c r="E51" s="74">
        <v>150.95484587171791</v>
      </c>
      <c r="F51" s="74">
        <v>145.74225249585328</v>
      </c>
      <c r="G51" s="74">
        <v>147.32329341864599</v>
      </c>
      <c r="H51" s="74">
        <v>150.80084870420529</v>
      </c>
      <c r="I51" s="74">
        <v>153.20566522519616</v>
      </c>
      <c r="J51" s="74">
        <v>163.04799973680619</v>
      </c>
      <c r="K51" s="74">
        <v>1604.89528776319</v>
      </c>
      <c r="L51" s="74">
        <v>1543.9615710138596</v>
      </c>
      <c r="M51" s="74">
        <v>1554.781208576286</v>
      </c>
      <c r="N51" s="74">
        <v>1583.8927906416968</v>
      </c>
      <c r="O51" s="74">
        <v>1602.2847948084143</v>
      </c>
      <c r="P51" s="74">
        <v>1705.2197803403808</v>
      </c>
      <c r="Q51" s="74">
        <v>94059</v>
      </c>
      <c r="R51" s="74">
        <v>94395</v>
      </c>
      <c r="S51" s="74">
        <v>94755</v>
      </c>
      <c r="T51" s="74">
        <v>95209</v>
      </c>
      <c r="U51" s="74">
        <v>95617</v>
      </c>
      <c r="V51" s="74">
        <v>95617</v>
      </c>
      <c r="W51" s="74">
        <v>1</v>
      </c>
      <c r="X51" s="74">
        <v>1</v>
      </c>
      <c r="Y51" s="74"/>
      <c r="Z51" s="74">
        <v>1</v>
      </c>
    </row>
    <row r="52" spans="1:26" x14ac:dyDescent="0.3">
      <c r="A52" s="73" t="s">
        <v>97</v>
      </c>
      <c r="B52" s="73" t="s">
        <v>943</v>
      </c>
      <c r="C52" s="73" t="s">
        <v>1332</v>
      </c>
      <c r="D52" s="73" t="s">
        <v>96</v>
      </c>
      <c r="E52" s="74">
        <v>18.982971747363688</v>
      </c>
      <c r="F52" s="74">
        <v>19.693273154103839</v>
      </c>
      <c r="G52" s="74">
        <v>18.965718690369574</v>
      </c>
      <c r="H52" s="74">
        <v>18.613053812517201</v>
      </c>
      <c r="I52" s="74">
        <v>18.472478821801374</v>
      </c>
      <c r="J52" s="74">
        <v>18.401885290504381</v>
      </c>
      <c r="K52" s="74">
        <v>355.11395815930274</v>
      </c>
      <c r="L52" s="74">
        <v>361.39751071907506</v>
      </c>
      <c r="M52" s="74">
        <v>337.41426978543603</v>
      </c>
      <c r="N52" s="74">
        <v>324.19580604596865</v>
      </c>
      <c r="O52" s="74">
        <v>318.66133315740097</v>
      </c>
      <c r="P52" s="74">
        <v>317.44355242464735</v>
      </c>
      <c r="Q52" s="74">
        <v>53456</v>
      </c>
      <c r="R52" s="74">
        <v>54492</v>
      </c>
      <c r="S52" s="74">
        <v>56209</v>
      </c>
      <c r="T52" s="74">
        <v>57413</v>
      </c>
      <c r="U52" s="74">
        <v>57969</v>
      </c>
      <c r="V52" s="74">
        <v>57969</v>
      </c>
      <c r="W52" s="74">
        <v>0</v>
      </c>
      <c r="X52" s="74">
        <v>0</v>
      </c>
      <c r="Y52" s="74"/>
      <c r="Z52" s="74">
        <v>1</v>
      </c>
    </row>
    <row r="53" spans="1:26" x14ac:dyDescent="0.3">
      <c r="A53" s="73" t="s">
        <v>99</v>
      </c>
      <c r="B53" s="73" t="s">
        <v>879</v>
      </c>
      <c r="C53" s="73" t="s">
        <v>1269</v>
      </c>
      <c r="D53" s="73" t="s">
        <v>98</v>
      </c>
      <c r="E53" s="74">
        <v>365.83606555844938</v>
      </c>
      <c r="F53" s="74">
        <v>356.01020025987083</v>
      </c>
      <c r="G53" s="74">
        <v>357.65055180045891</v>
      </c>
      <c r="H53" s="74">
        <v>365.53786334982158</v>
      </c>
      <c r="I53" s="74">
        <v>386.1003436915405</v>
      </c>
      <c r="J53" s="74">
        <v>412.80647948720457</v>
      </c>
      <c r="K53" s="74">
        <v>1336.6755412434072</v>
      </c>
      <c r="L53" s="74">
        <v>1288.1185333955816</v>
      </c>
      <c r="M53" s="74">
        <v>1277.2960286581676</v>
      </c>
      <c r="N53" s="74">
        <v>1290.1897965552203</v>
      </c>
      <c r="O53" s="74">
        <v>1346.0336968011786</v>
      </c>
      <c r="P53" s="74">
        <v>1439.1373660406723</v>
      </c>
      <c r="Q53" s="74">
        <v>273691</v>
      </c>
      <c r="R53" s="74">
        <v>276380</v>
      </c>
      <c r="S53" s="74">
        <v>280006</v>
      </c>
      <c r="T53" s="74">
        <v>283321</v>
      </c>
      <c r="U53" s="74">
        <v>286843</v>
      </c>
      <c r="V53" s="74">
        <v>286843</v>
      </c>
      <c r="W53" s="74">
        <v>0</v>
      </c>
      <c r="X53" s="74">
        <v>0</v>
      </c>
      <c r="Y53" s="74"/>
      <c r="Z53" s="74">
        <v>1</v>
      </c>
    </row>
    <row r="54" spans="1:26" x14ac:dyDescent="0.3">
      <c r="A54" s="73" t="s">
        <v>101</v>
      </c>
      <c r="B54" s="73" t="s">
        <v>818</v>
      </c>
      <c r="C54" s="73" t="s">
        <v>1208</v>
      </c>
      <c r="D54" s="73" t="s">
        <v>100</v>
      </c>
      <c r="E54" s="74">
        <v>28.802638299999998</v>
      </c>
      <c r="F54" s="74">
        <v>28.591712122005386</v>
      </c>
      <c r="G54" s="74">
        <v>28.052661917076261</v>
      </c>
      <c r="H54" s="74">
        <v>28.402170098852213</v>
      </c>
      <c r="I54" s="74">
        <v>29.101194840592136</v>
      </c>
      <c r="J54" s="74">
        <v>30.050391370828329</v>
      </c>
      <c r="K54" s="74">
        <v>81.036720057845912</v>
      </c>
      <c r="L54" s="74">
        <v>79.622912765374011</v>
      </c>
      <c r="M54" s="74">
        <v>77.120720046945038</v>
      </c>
      <c r="N54" s="74">
        <v>77.164083675479759</v>
      </c>
      <c r="O54" s="74">
        <v>78.032678101851616</v>
      </c>
      <c r="P54" s="74">
        <v>80.577877627336406</v>
      </c>
      <c r="Q54" s="74">
        <v>355427</v>
      </c>
      <c r="R54" s="74">
        <v>359089</v>
      </c>
      <c r="S54" s="74">
        <v>363750</v>
      </c>
      <c r="T54" s="74">
        <v>368075</v>
      </c>
      <c r="U54" s="74">
        <v>372936</v>
      </c>
      <c r="V54" s="74">
        <v>372936</v>
      </c>
      <c r="W54" s="74">
        <v>0</v>
      </c>
      <c r="X54" s="74">
        <v>0</v>
      </c>
      <c r="Y54" s="74"/>
      <c r="Z54" s="74">
        <v>1</v>
      </c>
    </row>
    <row r="55" spans="1:26" x14ac:dyDescent="0.3">
      <c r="A55" s="73" t="s">
        <v>103</v>
      </c>
      <c r="B55" s="73" t="s">
        <v>1145</v>
      </c>
      <c r="C55" s="73" t="s">
        <v>1534</v>
      </c>
      <c r="D55" s="73" t="s">
        <v>102</v>
      </c>
      <c r="E55" s="74">
        <v>252.59907955147054</v>
      </c>
      <c r="F55" s="74">
        <v>244.54590633628786</v>
      </c>
      <c r="G55" s="74">
        <v>244.15352460210391</v>
      </c>
      <c r="H55" s="74">
        <v>244.85639926351027</v>
      </c>
      <c r="I55" s="74">
        <v>247.54117397973323</v>
      </c>
      <c r="J55" s="74">
        <v>262.69137811028264</v>
      </c>
      <c r="K55" s="74">
        <v>2366.711136058002</v>
      </c>
      <c r="L55" s="74">
        <v>2269.5465131301598</v>
      </c>
      <c r="M55" s="74">
        <v>2251.5287359907775</v>
      </c>
      <c r="N55" s="74">
        <v>2236.2131882763779</v>
      </c>
      <c r="O55" s="74">
        <v>2231.1056690377036</v>
      </c>
      <c r="P55" s="74">
        <v>2367.6555034725789</v>
      </c>
      <c r="Q55" s="74">
        <v>106730</v>
      </c>
      <c r="R55" s="74">
        <v>107751</v>
      </c>
      <c r="S55" s="74">
        <v>108439</v>
      </c>
      <c r="T55" s="74">
        <v>109496</v>
      </c>
      <c r="U55" s="74">
        <v>110950</v>
      </c>
      <c r="V55" s="74">
        <v>110950</v>
      </c>
      <c r="W55" s="74">
        <v>1</v>
      </c>
      <c r="X55" s="74">
        <v>1</v>
      </c>
      <c r="Y55" s="74"/>
      <c r="Z55" s="74">
        <v>1</v>
      </c>
    </row>
    <row r="56" spans="1:26" x14ac:dyDescent="0.3">
      <c r="A56" s="73" t="s">
        <v>105</v>
      </c>
      <c r="B56" s="73" t="s">
        <v>1105</v>
      </c>
      <c r="C56" s="73" t="s">
        <v>1494</v>
      </c>
      <c r="D56" s="73" t="s">
        <v>104</v>
      </c>
      <c r="E56" s="74">
        <v>11.622176029240967</v>
      </c>
      <c r="F56" s="74">
        <v>11.205040310290192</v>
      </c>
      <c r="G56" s="74">
        <v>10.403423997925731</v>
      </c>
      <c r="H56" s="74">
        <v>10.459092984034021</v>
      </c>
      <c r="I56" s="74">
        <v>10.799922118127606</v>
      </c>
      <c r="J56" s="74">
        <v>11.172779896782767</v>
      </c>
      <c r="K56" s="74">
        <v>275.20485021053173</v>
      </c>
      <c r="L56" s="74">
        <v>263.50540437622442</v>
      </c>
      <c r="M56" s="74">
        <v>241.5020195442159</v>
      </c>
      <c r="N56" s="74">
        <v>239.30565560870409</v>
      </c>
      <c r="O56" s="74">
        <v>245.27996452789188</v>
      </c>
      <c r="P56" s="74">
        <v>253.74803880862953</v>
      </c>
      <c r="Q56" s="74">
        <v>42231</v>
      </c>
      <c r="R56" s="74">
        <v>42523</v>
      </c>
      <c r="S56" s="74">
        <v>43078</v>
      </c>
      <c r="T56" s="74">
        <v>43706</v>
      </c>
      <c r="U56" s="74">
        <v>44031</v>
      </c>
      <c r="V56" s="74">
        <v>44031</v>
      </c>
      <c r="W56" s="74">
        <v>0</v>
      </c>
      <c r="X56" s="74">
        <v>1</v>
      </c>
      <c r="Y56" s="74"/>
      <c r="Z56" s="74">
        <v>1</v>
      </c>
    </row>
    <row r="57" spans="1:26" x14ac:dyDescent="0.3">
      <c r="A57" s="73" t="s">
        <v>107</v>
      </c>
      <c r="B57" s="73" t="s">
        <v>1025</v>
      </c>
      <c r="C57" s="73" t="s">
        <v>1414</v>
      </c>
      <c r="D57" s="73" t="s">
        <v>106</v>
      </c>
      <c r="E57" s="74">
        <v>19.51113965054931</v>
      </c>
      <c r="F57" s="74">
        <v>18.997963004991746</v>
      </c>
      <c r="G57" s="74">
        <v>17.628186591091676</v>
      </c>
      <c r="H57" s="74">
        <v>16.240974745760465</v>
      </c>
      <c r="I57" s="74">
        <v>17.139230039860283</v>
      </c>
      <c r="J57" s="74">
        <v>17.564263484687977</v>
      </c>
      <c r="K57" s="74">
        <v>294.79254903679498</v>
      </c>
      <c r="L57" s="74">
        <v>285.8383937920039</v>
      </c>
      <c r="M57" s="74">
        <v>263.98590219823706</v>
      </c>
      <c r="N57" s="74">
        <v>238.39962929556646</v>
      </c>
      <c r="O57" s="74">
        <v>250.01429609003665</v>
      </c>
      <c r="P57" s="74">
        <v>256.21436676276716</v>
      </c>
      <c r="Q57" s="74">
        <v>66186</v>
      </c>
      <c r="R57" s="74">
        <v>66464</v>
      </c>
      <c r="S57" s="74">
        <v>66777</v>
      </c>
      <c r="T57" s="74">
        <v>68125</v>
      </c>
      <c r="U57" s="74">
        <v>68553</v>
      </c>
      <c r="V57" s="74">
        <v>68553</v>
      </c>
      <c r="W57" s="74">
        <v>1</v>
      </c>
      <c r="X57" s="74">
        <v>0</v>
      </c>
      <c r="Y57" s="74"/>
      <c r="Z57" s="74">
        <v>1</v>
      </c>
    </row>
    <row r="58" spans="1:26" x14ac:dyDescent="0.3">
      <c r="A58" s="73" t="s">
        <v>109</v>
      </c>
      <c r="B58" s="73" t="s">
        <v>947</v>
      </c>
      <c r="C58" s="73" t="s">
        <v>1336</v>
      </c>
      <c r="D58" s="73" t="s">
        <v>108</v>
      </c>
      <c r="E58" s="74">
        <v>13.395714179807742</v>
      </c>
      <c r="F58" s="74">
        <v>13.399325941228389</v>
      </c>
      <c r="G58" s="74">
        <v>12.870065294014088</v>
      </c>
      <c r="H58" s="74">
        <v>12.425573962848247</v>
      </c>
      <c r="I58" s="74">
        <v>12.320794221776291</v>
      </c>
      <c r="J58" s="74">
        <v>12.62567538002431</v>
      </c>
      <c r="K58" s="74">
        <v>263.22363836056945</v>
      </c>
      <c r="L58" s="74">
        <v>260.66191890338268</v>
      </c>
      <c r="M58" s="74">
        <v>247.78239336967115</v>
      </c>
      <c r="N58" s="74">
        <v>237.22434492541376</v>
      </c>
      <c r="O58" s="74">
        <v>233.0614626269988</v>
      </c>
      <c r="P58" s="74">
        <v>238.82862725857012</v>
      </c>
      <c r="Q58" s="74">
        <v>50891</v>
      </c>
      <c r="R58" s="74">
        <v>51405</v>
      </c>
      <c r="S58" s="74">
        <v>51941</v>
      </c>
      <c r="T58" s="74">
        <v>52379</v>
      </c>
      <c r="U58" s="74">
        <v>52865</v>
      </c>
      <c r="V58" s="74">
        <v>52865</v>
      </c>
      <c r="W58" s="74">
        <v>0</v>
      </c>
      <c r="X58" s="74">
        <v>0</v>
      </c>
      <c r="Y58" s="74"/>
      <c r="Z58" s="74">
        <v>1</v>
      </c>
    </row>
    <row r="59" spans="1:26" x14ac:dyDescent="0.3">
      <c r="A59" s="73" t="s">
        <v>111</v>
      </c>
      <c r="B59" s="73" t="s">
        <v>990</v>
      </c>
      <c r="C59" s="73" t="s">
        <v>1379</v>
      </c>
      <c r="D59" s="73" t="s">
        <v>110</v>
      </c>
      <c r="E59" s="74">
        <v>11.490296099335751</v>
      </c>
      <c r="F59" s="74">
        <v>11.37534624396941</v>
      </c>
      <c r="G59" s="74">
        <v>10.818290120754504</v>
      </c>
      <c r="H59" s="74">
        <v>10.545604707835338</v>
      </c>
      <c r="I59" s="74">
        <v>10.812486115572858</v>
      </c>
      <c r="J59" s="74">
        <v>10.775028362344418</v>
      </c>
      <c r="K59" s="74">
        <v>301.75681756751277</v>
      </c>
      <c r="L59" s="74">
        <v>296.14043121861425</v>
      </c>
      <c r="M59" s="74">
        <v>280.65921550237391</v>
      </c>
      <c r="N59" s="74">
        <v>272.54554332399499</v>
      </c>
      <c r="O59" s="74">
        <v>278.36382657294388</v>
      </c>
      <c r="P59" s="74">
        <v>277.39948928621419</v>
      </c>
      <c r="Q59" s="74">
        <v>38078</v>
      </c>
      <c r="R59" s="74">
        <v>38412</v>
      </c>
      <c r="S59" s="74">
        <v>38546</v>
      </c>
      <c r="T59" s="74">
        <v>38693</v>
      </c>
      <c r="U59" s="74">
        <v>38843</v>
      </c>
      <c r="V59" s="74">
        <v>38843</v>
      </c>
      <c r="W59" s="74">
        <v>0</v>
      </c>
      <c r="X59" s="74">
        <v>0</v>
      </c>
      <c r="Y59" s="74"/>
      <c r="Z59" s="74">
        <v>1</v>
      </c>
    </row>
    <row r="60" spans="1:26" x14ac:dyDescent="0.3">
      <c r="A60" s="73" t="s">
        <v>113</v>
      </c>
      <c r="B60" s="73" t="s">
        <v>810</v>
      </c>
      <c r="C60" s="73" t="s">
        <v>1200</v>
      </c>
      <c r="D60" s="73" t="s">
        <v>112</v>
      </c>
      <c r="E60" s="74">
        <v>193.51444587261261</v>
      </c>
      <c r="F60" s="74">
        <v>194.4670115953792</v>
      </c>
      <c r="G60" s="74">
        <v>196.42008822785272</v>
      </c>
      <c r="H60" s="74">
        <v>196.23801852541538</v>
      </c>
      <c r="I60" s="74">
        <v>198.64596890451028</v>
      </c>
      <c r="J60" s="74">
        <v>213.68901821674828</v>
      </c>
      <c r="K60" s="74">
        <v>1696.1114693505529</v>
      </c>
      <c r="L60" s="74">
        <v>1678.2337291188787</v>
      </c>
      <c r="M60" s="74">
        <v>1676.1538441596851</v>
      </c>
      <c r="N60" s="74">
        <v>1648.3386967494489</v>
      </c>
      <c r="O60" s="74">
        <v>1632.1118789962311</v>
      </c>
      <c r="P60" s="74">
        <v>1755.7083436727023</v>
      </c>
      <c r="Q60" s="74">
        <v>114093</v>
      </c>
      <c r="R60" s="74">
        <v>115876</v>
      </c>
      <c r="S60" s="74">
        <v>117185</v>
      </c>
      <c r="T60" s="74">
        <v>119052</v>
      </c>
      <c r="U60" s="74">
        <v>121711</v>
      </c>
      <c r="V60" s="74">
        <v>121711</v>
      </c>
      <c r="W60" s="74">
        <v>0</v>
      </c>
      <c r="X60" s="74">
        <v>0</v>
      </c>
      <c r="Y60" s="74"/>
      <c r="Z60" s="74">
        <v>1</v>
      </c>
    </row>
    <row r="61" spans="1:26" x14ac:dyDescent="0.3">
      <c r="A61" s="73" t="s">
        <v>115</v>
      </c>
      <c r="B61" s="73" t="s">
        <v>1054</v>
      </c>
      <c r="C61" s="73" t="s">
        <v>1443</v>
      </c>
      <c r="D61" s="73" t="s">
        <v>114</v>
      </c>
      <c r="E61" s="74">
        <v>17.333146502280151</v>
      </c>
      <c r="F61" s="74">
        <v>17.475016938824449</v>
      </c>
      <c r="G61" s="74">
        <v>16.649838150850069</v>
      </c>
      <c r="H61" s="74">
        <v>16.285808589760148</v>
      </c>
      <c r="I61" s="74">
        <v>16.364058924618213</v>
      </c>
      <c r="J61" s="74">
        <v>17.305937372807982</v>
      </c>
      <c r="K61" s="74">
        <v>241.95464002736188</v>
      </c>
      <c r="L61" s="74">
        <v>240.98818074888226</v>
      </c>
      <c r="M61" s="74">
        <v>226.52224634499834</v>
      </c>
      <c r="N61" s="74">
        <v>218.53105831356541</v>
      </c>
      <c r="O61" s="74">
        <v>216.53600440134196</v>
      </c>
      <c r="P61" s="74">
        <v>228.99933008002941</v>
      </c>
      <c r="Q61" s="74">
        <v>71638</v>
      </c>
      <c r="R61" s="74">
        <v>72514</v>
      </c>
      <c r="S61" s="74">
        <v>73502</v>
      </c>
      <c r="T61" s="74">
        <v>74524</v>
      </c>
      <c r="U61" s="74">
        <v>75572</v>
      </c>
      <c r="V61" s="74">
        <v>75572</v>
      </c>
      <c r="W61" s="74">
        <v>0</v>
      </c>
      <c r="X61" s="74">
        <v>1</v>
      </c>
      <c r="Y61" s="74"/>
      <c r="Z61" s="74">
        <v>1</v>
      </c>
    </row>
    <row r="62" spans="1:26" x14ac:dyDescent="0.3">
      <c r="A62" s="73" t="s">
        <v>117</v>
      </c>
      <c r="B62" s="73" t="s">
        <v>983</v>
      </c>
      <c r="C62" s="73" t="s">
        <v>1372</v>
      </c>
      <c r="D62" s="73" t="s">
        <v>116</v>
      </c>
      <c r="E62" s="74">
        <v>18.081706300188955</v>
      </c>
      <c r="F62" s="74">
        <v>18.183725154659015</v>
      </c>
      <c r="G62" s="74">
        <v>18.171901180858061</v>
      </c>
      <c r="H62" s="74">
        <v>18.893817706727738</v>
      </c>
      <c r="I62" s="74">
        <v>20.213148168619576</v>
      </c>
      <c r="J62" s="74">
        <v>21.462733487117291</v>
      </c>
      <c r="K62" s="74">
        <v>249.40284551984766</v>
      </c>
      <c r="L62" s="74">
        <v>246.8870520102511</v>
      </c>
      <c r="M62" s="74">
        <v>243.12837736290254</v>
      </c>
      <c r="N62" s="74">
        <v>249.9182236339648</v>
      </c>
      <c r="O62" s="74">
        <v>263.49395360073493</v>
      </c>
      <c r="P62" s="74">
        <v>279.78326059961012</v>
      </c>
      <c r="Q62" s="74">
        <v>72500</v>
      </c>
      <c r="R62" s="74">
        <v>73652</v>
      </c>
      <c r="S62" s="74">
        <v>74742</v>
      </c>
      <c r="T62" s="74">
        <v>75600</v>
      </c>
      <c r="U62" s="74">
        <v>76712</v>
      </c>
      <c r="V62" s="74">
        <v>76712</v>
      </c>
      <c r="W62" s="74">
        <v>0</v>
      </c>
      <c r="X62" s="74">
        <v>0</v>
      </c>
      <c r="Y62" s="74"/>
      <c r="Z62" s="74">
        <v>1</v>
      </c>
    </row>
    <row r="63" spans="1:26" x14ac:dyDescent="0.3">
      <c r="A63" s="73" t="s">
        <v>119</v>
      </c>
      <c r="B63" s="73" t="s">
        <v>995</v>
      </c>
      <c r="C63" s="73" t="s">
        <v>1384</v>
      </c>
      <c r="D63" s="73" t="s">
        <v>118</v>
      </c>
      <c r="E63" s="74">
        <v>13.868909006880552</v>
      </c>
      <c r="F63" s="74">
        <v>13.904376654185652</v>
      </c>
      <c r="G63" s="74">
        <v>13.179588096792374</v>
      </c>
      <c r="H63" s="74">
        <v>13.127411006021878</v>
      </c>
      <c r="I63" s="74">
        <v>13.272679812006437</v>
      </c>
      <c r="J63" s="74">
        <v>13.497605243586234</v>
      </c>
      <c r="K63" s="74">
        <v>254.39137545178752</v>
      </c>
      <c r="L63" s="74">
        <v>253.24427017913948</v>
      </c>
      <c r="M63" s="74">
        <v>237.60277085926145</v>
      </c>
      <c r="N63" s="74">
        <v>234.9677102869548</v>
      </c>
      <c r="O63" s="74">
        <v>235.37293513045643</v>
      </c>
      <c r="P63" s="74">
        <v>239.36168192208254</v>
      </c>
      <c r="Q63" s="74">
        <v>54518</v>
      </c>
      <c r="R63" s="74">
        <v>54905</v>
      </c>
      <c r="S63" s="74">
        <v>55469</v>
      </c>
      <c r="T63" s="74">
        <v>55869</v>
      </c>
      <c r="U63" s="74">
        <v>56390</v>
      </c>
      <c r="V63" s="74">
        <v>56390</v>
      </c>
      <c r="W63" s="74">
        <v>1</v>
      </c>
      <c r="X63" s="74">
        <v>0</v>
      </c>
      <c r="Y63" s="74"/>
      <c r="Z63" s="74">
        <v>1</v>
      </c>
    </row>
    <row r="64" spans="1:26" x14ac:dyDescent="0.3">
      <c r="A64" s="73" t="s">
        <v>121</v>
      </c>
      <c r="B64" s="73" t="s">
        <v>1091</v>
      </c>
      <c r="C64" s="73" t="s">
        <v>1480</v>
      </c>
      <c r="D64" s="73" t="s">
        <v>120</v>
      </c>
      <c r="E64" s="74">
        <v>14.977287014178355</v>
      </c>
      <c r="F64" s="74">
        <v>15.474778472714579</v>
      </c>
      <c r="G64" s="74">
        <v>15.578918103418266</v>
      </c>
      <c r="H64" s="74">
        <v>14.90969354296009</v>
      </c>
      <c r="I64" s="74">
        <v>16.004026079379152</v>
      </c>
      <c r="J64" s="74">
        <v>17.317595936895028</v>
      </c>
      <c r="K64" s="74">
        <v>244.70292151387699</v>
      </c>
      <c r="L64" s="74">
        <v>247.98529650835837</v>
      </c>
      <c r="M64" s="74">
        <v>246.0502574928654</v>
      </c>
      <c r="N64" s="74">
        <v>230.22287055619176</v>
      </c>
      <c r="O64" s="74">
        <v>241.93904789761226</v>
      </c>
      <c r="P64" s="74">
        <v>261.79679113660114</v>
      </c>
      <c r="Q64" s="74">
        <v>61206</v>
      </c>
      <c r="R64" s="74">
        <v>62402</v>
      </c>
      <c r="S64" s="74">
        <v>63316</v>
      </c>
      <c r="T64" s="74">
        <v>64762</v>
      </c>
      <c r="U64" s="74">
        <v>66149</v>
      </c>
      <c r="V64" s="74">
        <v>66149</v>
      </c>
      <c r="W64" s="74">
        <v>0</v>
      </c>
      <c r="X64" s="74">
        <v>0</v>
      </c>
      <c r="Y64" s="74"/>
      <c r="Z64" s="74">
        <v>1</v>
      </c>
    </row>
    <row r="65" spans="1:26" x14ac:dyDescent="0.3">
      <c r="A65" s="73" t="s">
        <v>123</v>
      </c>
      <c r="B65" s="73" t="s">
        <v>808</v>
      </c>
      <c r="C65" s="73" t="s">
        <v>1198</v>
      </c>
      <c r="D65" s="73" t="s">
        <v>122</v>
      </c>
      <c r="E65" s="74">
        <v>257.74203708927695</v>
      </c>
      <c r="F65" s="74">
        <v>257.53040897369044</v>
      </c>
      <c r="G65" s="74">
        <v>262.26511540396422</v>
      </c>
      <c r="H65" s="74">
        <v>270.61121966661034</v>
      </c>
      <c r="I65" s="74">
        <v>279.71658897569381</v>
      </c>
      <c r="J65" s="74">
        <v>300.62779042590046</v>
      </c>
      <c r="K65" s="74">
        <v>1523.397130364722</v>
      </c>
      <c r="L65" s="74">
        <v>1506.5367725526228</v>
      </c>
      <c r="M65" s="74">
        <v>1515.2213361140018</v>
      </c>
      <c r="N65" s="74">
        <v>1545.6344187353875</v>
      </c>
      <c r="O65" s="74">
        <v>1570.0478730996858</v>
      </c>
      <c r="P65" s="74">
        <v>1687.4223466018952</v>
      </c>
      <c r="Q65" s="74">
        <v>169189</v>
      </c>
      <c r="R65" s="74">
        <v>170942</v>
      </c>
      <c r="S65" s="74">
        <v>173087</v>
      </c>
      <c r="T65" s="74">
        <v>175081</v>
      </c>
      <c r="U65" s="74">
        <v>178158</v>
      </c>
      <c r="V65" s="74">
        <v>178158</v>
      </c>
      <c r="W65" s="74">
        <v>0</v>
      </c>
      <c r="X65" s="74">
        <v>0</v>
      </c>
      <c r="Y65" s="74"/>
      <c r="Z65" s="74">
        <v>1</v>
      </c>
    </row>
    <row r="66" spans="1:26" x14ac:dyDescent="0.3">
      <c r="A66" s="73" t="s">
        <v>125</v>
      </c>
      <c r="B66" s="73" t="s">
        <v>907</v>
      </c>
      <c r="C66" s="73" t="s">
        <v>1297</v>
      </c>
      <c r="D66" s="73" t="s">
        <v>124</v>
      </c>
      <c r="E66" s="74">
        <v>42.074898277333332</v>
      </c>
      <c r="F66" s="74">
        <v>41.76410260506934</v>
      </c>
      <c r="G66" s="74">
        <v>40.999455836958354</v>
      </c>
      <c r="H66" s="74">
        <v>41.564738260111874</v>
      </c>
      <c r="I66" s="74">
        <v>42.632111004395199</v>
      </c>
      <c r="J66" s="74">
        <v>44.04967655158962</v>
      </c>
      <c r="K66" s="74">
        <v>89.9418733122275</v>
      </c>
      <c r="L66" s="74">
        <v>88.38514573877589</v>
      </c>
      <c r="M66" s="74">
        <v>85.78655986507971</v>
      </c>
      <c r="N66" s="74">
        <v>86.040038958098307</v>
      </c>
      <c r="O66" s="74">
        <v>87.188293264552556</v>
      </c>
      <c r="P66" s="74">
        <v>90.08740188804461</v>
      </c>
      <c r="Q66" s="74">
        <v>467801</v>
      </c>
      <c r="R66" s="74">
        <v>472524</v>
      </c>
      <c r="S66" s="74">
        <v>477924</v>
      </c>
      <c r="T66" s="74">
        <v>483086</v>
      </c>
      <c r="U66" s="74">
        <v>488966</v>
      </c>
      <c r="V66" s="74">
        <v>488966</v>
      </c>
      <c r="W66" s="74">
        <v>0</v>
      </c>
      <c r="X66" s="74">
        <v>0</v>
      </c>
      <c r="Y66" s="74"/>
      <c r="Z66" s="74">
        <v>1</v>
      </c>
    </row>
    <row r="67" spans="1:26" x14ac:dyDescent="0.3">
      <c r="A67" s="73" t="s">
        <v>126</v>
      </c>
      <c r="B67" s="73" t="s">
        <v>816</v>
      </c>
      <c r="C67" s="73" t="s">
        <v>1206</v>
      </c>
      <c r="D67" s="73" t="s">
        <v>756</v>
      </c>
      <c r="E67" s="74">
        <v>246.08986406505724</v>
      </c>
      <c r="F67" s="74">
        <v>243.19006605146623</v>
      </c>
      <c r="G67" s="74">
        <v>247.13550506242174</v>
      </c>
      <c r="H67" s="74">
        <v>253.76523935842468</v>
      </c>
      <c r="I67" s="74">
        <v>265.43630870870419</v>
      </c>
      <c r="J67" s="74">
        <v>283.1531975827354</v>
      </c>
      <c r="K67" s="74">
        <v>1622.6739554722647</v>
      </c>
      <c r="L67" s="74">
        <v>1585.3845695848381</v>
      </c>
      <c r="M67" s="74">
        <v>1588.6624308148632</v>
      </c>
      <c r="N67" s="74">
        <v>1608.3587762530165</v>
      </c>
      <c r="O67" s="74">
        <v>1662.5930693552489</v>
      </c>
      <c r="P67" s="74">
        <v>1773.5649887426116</v>
      </c>
      <c r="Q67" s="74">
        <v>151657</v>
      </c>
      <c r="R67" s="74">
        <v>153395</v>
      </c>
      <c r="S67" s="74">
        <v>155562</v>
      </c>
      <c r="T67" s="74">
        <v>157779</v>
      </c>
      <c r="U67" s="74">
        <v>159652</v>
      </c>
      <c r="V67" s="74">
        <v>159652</v>
      </c>
      <c r="W67" s="74">
        <v>0</v>
      </c>
      <c r="X67" s="74">
        <v>0</v>
      </c>
      <c r="Y67" s="74"/>
      <c r="Z67" s="74">
        <v>1</v>
      </c>
    </row>
    <row r="68" spans="1:26" x14ac:dyDescent="0.3">
      <c r="A68" s="73" t="s">
        <v>128</v>
      </c>
      <c r="B68" s="73" t="s">
        <v>955</v>
      </c>
      <c r="C68" s="73" t="s">
        <v>1344</v>
      </c>
      <c r="D68" s="73" t="s">
        <v>127</v>
      </c>
      <c r="E68" s="74">
        <v>10.320187014509212</v>
      </c>
      <c r="F68" s="74">
        <v>10.114923842203067</v>
      </c>
      <c r="G68" s="74">
        <v>9.5430523172298596</v>
      </c>
      <c r="H68" s="74">
        <v>9.2401659485292296</v>
      </c>
      <c r="I68" s="74">
        <v>8.9566244204861096</v>
      </c>
      <c r="J68" s="74">
        <v>9.0253909578989813</v>
      </c>
      <c r="K68" s="74">
        <v>210.34132998755121</v>
      </c>
      <c r="L68" s="74">
        <v>205.50016948463193</v>
      </c>
      <c r="M68" s="74">
        <v>193.78329848576249</v>
      </c>
      <c r="N68" s="74">
        <v>187.31711464917655</v>
      </c>
      <c r="O68" s="74">
        <v>180.78486204884865</v>
      </c>
      <c r="P68" s="74">
        <v>182.17287927454902</v>
      </c>
      <c r="Q68" s="74">
        <v>49064</v>
      </c>
      <c r="R68" s="74">
        <v>49221</v>
      </c>
      <c r="S68" s="74">
        <v>49246</v>
      </c>
      <c r="T68" s="74">
        <v>49329</v>
      </c>
      <c r="U68" s="74">
        <v>49543</v>
      </c>
      <c r="V68" s="74">
        <v>49543</v>
      </c>
      <c r="W68" s="74">
        <v>1</v>
      </c>
      <c r="X68" s="74">
        <v>0</v>
      </c>
      <c r="Y68" s="74"/>
      <c r="Z68" s="74">
        <v>1</v>
      </c>
    </row>
    <row r="69" spans="1:26" x14ac:dyDescent="0.3">
      <c r="A69" s="73" t="s">
        <v>130</v>
      </c>
      <c r="B69" s="73" t="s">
        <v>1140</v>
      </c>
      <c r="C69" s="73" t="s">
        <v>1529</v>
      </c>
      <c r="D69" s="73" t="s">
        <v>129</v>
      </c>
      <c r="E69" s="74">
        <v>13.520121793364492</v>
      </c>
      <c r="F69" s="74">
        <v>14.342607921394066</v>
      </c>
      <c r="G69" s="74">
        <v>13.478352399682365</v>
      </c>
      <c r="H69" s="74">
        <v>12.946312421087523</v>
      </c>
      <c r="I69" s="74">
        <v>13.232218729293431</v>
      </c>
      <c r="J69" s="74">
        <v>13.08245899908929</v>
      </c>
      <c r="K69" s="74">
        <v>242.05750234293245</v>
      </c>
      <c r="L69" s="74">
        <v>254.42335730569718</v>
      </c>
      <c r="M69" s="74">
        <v>236.71565007608783</v>
      </c>
      <c r="N69" s="74">
        <v>225.46302608954079</v>
      </c>
      <c r="O69" s="74">
        <v>228.63049846729959</v>
      </c>
      <c r="P69" s="74">
        <v>226.04290205075142</v>
      </c>
      <c r="Q69" s="74">
        <v>55855</v>
      </c>
      <c r="R69" s="74">
        <v>56373</v>
      </c>
      <c r="S69" s="74">
        <v>56939</v>
      </c>
      <c r="T69" s="74">
        <v>57421</v>
      </c>
      <c r="U69" s="74">
        <v>57876</v>
      </c>
      <c r="V69" s="74">
        <v>57876</v>
      </c>
      <c r="W69" s="74">
        <v>0</v>
      </c>
      <c r="X69" s="74">
        <v>1</v>
      </c>
      <c r="Y69" s="74"/>
      <c r="Z69" s="74">
        <v>1</v>
      </c>
    </row>
    <row r="70" spans="1:26" x14ac:dyDescent="0.3">
      <c r="A70" s="73" t="s">
        <v>132</v>
      </c>
      <c r="B70" s="73" t="s">
        <v>940</v>
      </c>
      <c r="C70" s="73" t="s">
        <v>1329</v>
      </c>
      <c r="D70" s="73" t="s">
        <v>131</v>
      </c>
      <c r="E70" s="74">
        <v>10.385476428359068</v>
      </c>
      <c r="F70" s="74">
        <v>10.409486917798876</v>
      </c>
      <c r="G70" s="74">
        <v>10.357964835189993</v>
      </c>
      <c r="H70" s="74">
        <v>10.112275022652424</v>
      </c>
      <c r="I70" s="74">
        <v>10.547341902935706</v>
      </c>
      <c r="J70" s="74">
        <v>0</v>
      </c>
      <c r="K70" s="74">
        <v>266.13049478164891</v>
      </c>
      <c r="L70" s="74">
        <v>264.62330421229063</v>
      </c>
      <c r="M70" s="74">
        <v>261.80277108457165</v>
      </c>
      <c r="N70" s="74">
        <v>254.42885954591583</v>
      </c>
      <c r="O70" s="74">
        <v>262.97351907189852</v>
      </c>
      <c r="P70" s="74"/>
      <c r="Q70" s="74">
        <v>39024</v>
      </c>
      <c r="R70" s="74">
        <v>39337</v>
      </c>
      <c r="S70" s="74">
        <v>39564</v>
      </c>
      <c r="T70" s="74">
        <v>39745</v>
      </c>
      <c r="U70" s="74">
        <v>40108</v>
      </c>
      <c r="V70" s="74">
        <v>0</v>
      </c>
      <c r="W70" s="74">
        <v>0</v>
      </c>
      <c r="X70" s="74">
        <v>1</v>
      </c>
      <c r="Y70" s="74"/>
      <c r="Z70" s="74">
        <v>0</v>
      </c>
    </row>
    <row r="71" spans="1:26" x14ac:dyDescent="0.3">
      <c r="A71" s="73" t="s">
        <v>134</v>
      </c>
      <c r="B71" s="73" t="s">
        <v>1042</v>
      </c>
      <c r="C71" s="73" t="s">
        <v>1431</v>
      </c>
      <c r="D71" s="73" t="s">
        <v>133</v>
      </c>
      <c r="E71" s="74">
        <v>14.418563186924667</v>
      </c>
      <c r="F71" s="74">
        <v>14.830706810719706</v>
      </c>
      <c r="G71" s="74">
        <v>14.031242039767251</v>
      </c>
      <c r="H71" s="74">
        <v>13.0065003379529</v>
      </c>
      <c r="I71" s="74">
        <v>12.90589804072032</v>
      </c>
      <c r="J71" s="74">
        <v>12.853937576375838</v>
      </c>
      <c r="K71" s="74">
        <v>293.4777770593256</v>
      </c>
      <c r="L71" s="74">
        <v>298.18257656713729</v>
      </c>
      <c r="M71" s="74">
        <v>279.19536054933246</v>
      </c>
      <c r="N71" s="74">
        <v>255.79177820077291</v>
      </c>
      <c r="O71" s="74">
        <v>250.9800871362514</v>
      </c>
      <c r="P71" s="74">
        <v>249.96961565819763</v>
      </c>
      <c r="Q71" s="74">
        <v>49130</v>
      </c>
      <c r="R71" s="74">
        <v>49737</v>
      </c>
      <c r="S71" s="74">
        <v>50256</v>
      </c>
      <c r="T71" s="74">
        <v>50848</v>
      </c>
      <c r="U71" s="74">
        <v>51422</v>
      </c>
      <c r="V71" s="74">
        <v>51422</v>
      </c>
      <c r="W71" s="74">
        <v>0</v>
      </c>
      <c r="X71" s="74">
        <v>1</v>
      </c>
      <c r="Y71" s="74"/>
      <c r="Z71" s="74">
        <v>1</v>
      </c>
    </row>
    <row r="72" spans="1:26" x14ac:dyDescent="0.3">
      <c r="A72" s="73" t="s">
        <v>136</v>
      </c>
      <c r="B72" s="73" t="s">
        <v>972</v>
      </c>
      <c r="C72" s="73" t="s">
        <v>1361</v>
      </c>
      <c r="D72" s="73" t="s">
        <v>135</v>
      </c>
      <c r="E72" s="74">
        <v>5.8249298771485316</v>
      </c>
      <c r="F72" s="74">
        <v>5.8423853498612628</v>
      </c>
      <c r="G72" s="74">
        <v>5.4938059309381471</v>
      </c>
      <c r="H72" s="74">
        <v>5.3741225689620551</v>
      </c>
      <c r="I72" s="74">
        <v>0</v>
      </c>
      <c r="J72" s="74">
        <v>0</v>
      </c>
      <c r="K72" s="74">
        <v>245.76726202052788</v>
      </c>
      <c r="L72" s="74">
        <v>245.85025037288597</v>
      </c>
      <c r="M72" s="74">
        <v>230.4835513902562</v>
      </c>
      <c r="N72" s="74">
        <v>223.23347050602538</v>
      </c>
      <c r="O72" s="74"/>
      <c r="P72" s="74"/>
      <c r="Q72" s="74">
        <v>23701</v>
      </c>
      <c r="R72" s="74">
        <v>23764</v>
      </c>
      <c r="S72" s="74">
        <v>23836</v>
      </c>
      <c r="T72" s="74">
        <v>24074</v>
      </c>
      <c r="U72" s="74">
        <v>0</v>
      </c>
      <c r="V72" s="74">
        <v>0</v>
      </c>
      <c r="W72" s="74">
        <v>0</v>
      </c>
      <c r="X72" s="74">
        <v>0</v>
      </c>
      <c r="Y72" s="74"/>
      <c r="Z72" s="74">
        <v>3</v>
      </c>
    </row>
    <row r="73" spans="1:26" x14ac:dyDescent="0.3">
      <c r="A73" s="73" t="s">
        <v>138</v>
      </c>
      <c r="B73" s="73" t="s">
        <v>1169</v>
      </c>
      <c r="C73" s="73" t="s">
        <v>1558</v>
      </c>
      <c r="D73" s="73" t="s">
        <v>137</v>
      </c>
      <c r="E73" s="74">
        <v>34.519165882754919</v>
      </c>
      <c r="F73" s="74">
        <v>33.5770238810153</v>
      </c>
      <c r="G73" s="74">
        <v>32.050285710314093</v>
      </c>
      <c r="H73" s="74">
        <v>30.951939242149994</v>
      </c>
      <c r="I73" s="74">
        <v>31.118997115189224</v>
      </c>
      <c r="J73" s="74">
        <v>32.279278922462957</v>
      </c>
      <c r="K73" s="74">
        <v>5048.8760981066143</v>
      </c>
      <c r="L73" s="74">
        <v>4891.7575584229753</v>
      </c>
      <c r="M73" s="74">
        <v>4620.1939902427694</v>
      </c>
      <c r="N73" s="74">
        <v>4256.9026601774167</v>
      </c>
      <c r="O73" s="74">
        <v>4191.1107225844071</v>
      </c>
      <c r="P73" s="74">
        <v>4347.3776326549441</v>
      </c>
      <c r="Q73" s="74">
        <v>6837</v>
      </c>
      <c r="R73" s="74">
        <v>6864</v>
      </c>
      <c r="S73" s="74">
        <v>6937</v>
      </c>
      <c r="T73" s="74">
        <v>7271</v>
      </c>
      <c r="U73" s="74">
        <v>7425</v>
      </c>
      <c r="V73" s="74">
        <v>7425</v>
      </c>
      <c r="W73" s="74">
        <v>1</v>
      </c>
      <c r="X73" s="74">
        <v>1</v>
      </c>
      <c r="Y73" s="74"/>
      <c r="Z73" s="74">
        <v>1</v>
      </c>
    </row>
    <row r="74" spans="1:26" x14ac:dyDescent="0.3">
      <c r="A74" s="73" t="s">
        <v>140</v>
      </c>
      <c r="B74" s="73" t="s">
        <v>861</v>
      </c>
      <c r="C74" s="73" t="s">
        <v>1251</v>
      </c>
      <c r="D74" s="73" t="s">
        <v>139</v>
      </c>
      <c r="E74" s="74">
        <v>27.364523532208331</v>
      </c>
      <c r="F74" s="74">
        <v>26.934425791141724</v>
      </c>
      <c r="G74" s="74">
        <v>26.213537748209834</v>
      </c>
      <c r="H74" s="74">
        <v>26.300712484461634</v>
      </c>
      <c r="I74" s="74">
        <v>26.621723674614231</v>
      </c>
      <c r="J74" s="74">
        <v>27.390992568611502</v>
      </c>
      <c r="K74" s="74">
        <v>108.15974455519279</v>
      </c>
      <c r="L74" s="74">
        <v>105.67700163272868</v>
      </c>
      <c r="M74" s="74">
        <v>102.17312811120141</v>
      </c>
      <c r="N74" s="74">
        <v>101.78491257362424</v>
      </c>
      <c r="O74" s="74">
        <v>102.1547174412101</v>
      </c>
      <c r="P74" s="74">
        <v>105.10660919183852</v>
      </c>
      <c r="Q74" s="74">
        <v>253001</v>
      </c>
      <c r="R74" s="74">
        <v>254875</v>
      </c>
      <c r="S74" s="74">
        <v>256560</v>
      </c>
      <c r="T74" s="74">
        <v>258395</v>
      </c>
      <c r="U74" s="74">
        <v>260602</v>
      </c>
      <c r="V74" s="74">
        <v>260602</v>
      </c>
      <c r="W74" s="74">
        <v>0</v>
      </c>
      <c r="X74" s="74">
        <v>0</v>
      </c>
      <c r="Y74" s="74"/>
      <c r="Z74" s="74">
        <v>1</v>
      </c>
    </row>
    <row r="75" spans="1:26" x14ac:dyDescent="0.3">
      <c r="A75" s="73" t="s">
        <v>142</v>
      </c>
      <c r="B75" s="73" t="s">
        <v>988</v>
      </c>
      <c r="C75" s="73" t="s">
        <v>1377</v>
      </c>
      <c r="D75" s="73" t="s">
        <v>141</v>
      </c>
      <c r="E75" s="74">
        <v>22.35816183820981</v>
      </c>
      <c r="F75" s="74">
        <v>22.407071462773061</v>
      </c>
      <c r="G75" s="74">
        <v>20.916692823817183</v>
      </c>
      <c r="H75" s="74">
        <v>19.446598755440064</v>
      </c>
      <c r="I75" s="74">
        <v>19.883359952699223</v>
      </c>
      <c r="J75" s="74">
        <v>20.683868492103986</v>
      </c>
      <c r="K75" s="74">
        <v>283.56388750630731</v>
      </c>
      <c r="L75" s="74">
        <v>281.42162824849049</v>
      </c>
      <c r="M75" s="74">
        <v>260.08346895561198</v>
      </c>
      <c r="N75" s="74">
        <v>238.07983197365439</v>
      </c>
      <c r="O75" s="74">
        <v>240.13139722107221</v>
      </c>
      <c r="P75" s="74">
        <v>249.79914122972858</v>
      </c>
      <c r="Q75" s="74">
        <v>78847</v>
      </c>
      <c r="R75" s="74">
        <v>79621</v>
      </c>
      <c r="S75" s="74">
        <v>80423</v>
      </c>
      <c r="T75" s="74">
        <v>81681</v>
      </c>
      <c r="U75" s="74">
        <v>82802</v>
      </c>
      <c r="V75" s="74">
        <v>82802</v>
      </c>
      <c r="W75" s="74">
        <v>0</v>
      </c>
      <c r="X75" s="74">
        <v>0</v>
      </c>
      <c r="Y75" s="74"/>
      <c r="Z75" s="74">
        <v>1</v>
      </c>
    </row>
    <row r="76" spans="1:26" x14ac:dyDescent="0.3">
      <c r="A76" s="73" t="s">
        <v>144</v>
      </c>
      <c r="B76" s="73" t="s">
        <v>950</v>
      </c>
      <c r="C76" s="73" t="s">
        <v>1339</v>
      </c>
      <c r="D76" s="73" t="s">
        <v>143</v>
      </c>
      <c r="E76" s="74">
        <v>8.4913257326995275</v>
      </c>
      <c r="F76" s="74">
        <v>8.1640399354727613</v>
      </c>
      <c r="G76" s="74">
        <v>7.7873094810151215</v>
      </c>
      <c r="H76" s="74">
        <v>7.2858835773780761</v>
      </c>
      <c r="I76" s="74">
        <v>7.0152652532296127</v>
      </c>
      <c r="J76" s="74">
        <v>7.1901297127411841</v>
      </c>
      <c r="K76" s="74">
        <v>254.96414042455947</v>
      </c>
      <c r="L76" s="74">
        <v>244.15455276848979</v>
      </c>
      <c r="M76" s="74">
        <v>231.89629495890895</v>
      </c>
      <c r="N76" s="74">
        <v>216.51313712454538</v>
      </c>
      <c r="O76" s="74">
        <v>208.05080972833159</v>
      </c>
      <c r="P76" s="74">
        <v>213.23674227412391</v>
      </c>
      <c r="Q76" s="74">
        <v>33304</v>
      </c>
      <c r="R76" s="74">
        <v>33438</v>
      </c>
      <c r="S76" s="74">
        <v>33581</v>
      </c>
      <c r="T76" s="74">
        <v>33651</v>
      </c>
      <c r="U76" s="74">
        <v>33719</v>
      </c>
      <c r="V76" s="74">
        <v>33719</v>
      </c>
      <c r="W76" s="74">
        <v>0</v>
      </c>
      <c r="X76" s="74">
        <v>0</v>
      </c>
      <c r="Y76" s="74"/>
      <c r="Z76" s="74">
        <v>1</v>
      </c>
    </row>
    <row r="77" spans="1:26" x14ac:dyDescent="0.3">
      <c r="A77" s="73" t="s">
        <v>146</v>
      </c>
      <c r="B77" s="73" t="s">
        <v>1080</v>
      </c>
      <c r="C77" s="73" t="s">
        <v>1469</v>
      </c>
      <c r="D77" s="73" t="s">
        <v>145</v>
      </c>
      <c r="E77" s="74">
        <v>9.2094515063306268</v>
      </c>
      <c r="F77" s="74">
        <v>9.357478718763387</v>
      </c>
      <c r="G77" s="74">
        <v>8.5179420397466519</v>
      </c>
      <c r="H77" s="74">
        <v>7.8278847203306432</v>
      </c>
      <c r="I77" s="74">
        <v>7.7418115213680432</v>
      </c>
      <c r="J77" s="74">
        <v>8.2977838150127639</v>
      </c>
      <c r="K77" s="74">
        <v>327.36568698743872</v>
      </c>
      <c r="L77" s="74">
        <v>327.5510612840726</v>
      </c>
      <c r="M77" s="74">
        <v>294.40231015610726</v>
      </c>
      <c r="N77" s="74">
        <v>265.83864430926587</v>
      </c>
      <c r="O77" s="74">
        <v>257.15178108576509</v>
      </c>
      <c r="P77" s="74">
        <v>275.61894024489351</v>
      </c>
      <c r="Q77" s="74">
        <v>28132</v>
      </c>
      <c r="R77" s="74">
        <v>28568</v>
      </c>
      <c r="S77" s="74">
        <v>28933</v>
      </c>
      <c r="T77" s="74">
        <v>29446</v>
      </c>
      <c r="U77" s="74">
        <v>30106</v>
      </c>
      <c r="V77" s="74">
        <v>30106</v>
      </c>
      <c r="W77" s="74">
        <v>0</v>
      </c>
      <c r="X77" s="74">
        <v>1</v>
      </c>
      <c r="Y77" s="74"/>
      <c r="Z77" s="74">
        <v>1</v>
      </c>
    </row>
    <row r="78" spans="1:26" x14ac:dyDescent="0.3">
      <c r="A78" s="73" t="s">
        <v>148</v>
      </c>
      <c r="B78" s="73" t="s">
        <v>911</v>
      </c>
      <c r="C78" s="73" t="s">
        <v>1301</v>
      </c>
      <c r="D78" s="73" t="s">
        <v>147</v>
      </c>
      <c r="E78" s="74">
        <v>446.19429550159839</v>
      </c>
      <c r="F78" s="74">
        <v>438.71107295103423</v>
      </c>
      <c r="G78" s="74">
        <v>445.0475247938586</v>
      </c>
      <c r="H78" s="74">
        <v>457.52269598081153</v>
      </c>
      <c r="I78" s="74">
        <v>469.17538104089488</v>
      </c>
      <c r="J78" s="74">
        <v>500.26029544952871</v>
      </c>
      <c r="K78" s="74">
        <v>1693.0992441349731</v>
      </c>
      <c r="L78" s="74">
        <v>1647.2399868998887</v>
      </c>
      <c r="M78" s="74">
        <v>1656.6195348331594</v>
      </c>
      <c r="N78" s="74">
        <v>1686.5641728165572</v>
      </c>
      <c r="O78" s="74">
        <v>1714.1456626802828</v>
      </c>
      <c r="P78" s="74">
        <v>1827.7152858138188</v>
      </c>
      <c r="Q78" s="74">
        <v>263537</v>
      </c>
      <c r="R78" s="74">
        <v>266331</v>
      </c>
      <c r="S78" s="74">
        <v>268648</v>
      </c>
      <c r="T78" s="74">
        <v>271275</v>
      </c>
      <c r="U78" s="74">
        <v>273708</v>
      </c>
      <c r="V78" s="74">
        <v>273708</v>
      </c>
      <c r="W78" s="74">
        <v>0</v>
      </c>
      <c r="X78" s="74">
        <v>0</v>
      </c>
      <c r="Y78" s="74">
        <v>1</v>
      </c>
      <c r="Z78" s="74">
        <v>1</v>
      </c>
    </row>
    <row r="79" spans="1:26" x14ac:dyDescent="0.3">
      <c r="A79" s="73" t="s">
        <v>150</v>
      </c>
      <c r="B79" s="73" t="s">
        <v>997</v>
      </c>
      <c r="C79" s="73" t="s">
        <v>1386</v>
      </c>
      <c r="D79" s="73" t="s">
        <v>149</v>
      </c>
      <c r="E79" s="74">
        <v>10.572831237155174</v>
      </c>
      <c r="F79" s="74">
        <v>11.352562043239185</v>
      </c>
      <c r="G79" s="74">
        <v>10.788479056573834</v>
      </c>
      <c r="H79" s="74">
        <v>10.850115386380486</v>
      </c>
      <c r="I79" s="74">
        <v>11.139857385647232</v>
      </c>
      <c r="J79" s="74">
        <v>11.467056442086752</v>
      </c>
      <c r="K79" s="74">
        <v>255.75305363220065</v>
      </c>
      <c r="L79" s="74">
        <v>270.53097996471229</v>
      </c>
      <c r="M79" s="74">
        <v>251.15185437596224</v>
      </c>
      <c r="N79" s="74">
        <v>248.20687620397325</v>
      </c>
      <c r="O79" s="74">
        <v>251.06732895305908</v>
      </c>
      <c r="P79" s="74">
        <v>258.44165972699466</v>
      </c>
      <c r="Q79" s="74">
        <v>41340</v>
      </c>
      <c r="R79" s="74">
        <v>41964</v>
      </c>
      <c r="S79" s="74">
        <v>42956</v>
      </c>
      <c r="T79" s="74">
        <v>43714</v>
      </c>
      <c r="U79" s="74">
        <v>44370</v>
      </c>
      <c r="V79" s="74">
        <v>44370</v>
      </c>
      <c r="W79" s="74">
        <v>1</v>
      </c>
      <c r="X79" s="74">
        <v>0</v>
      </c>
      <c r="Y79" s="74"/>
      <c r="Z79" s="74">
        <v>1</v>
      </c>
    </row>
    <row r="80" spans="1:26" x14ac:dyDescent="0.3">
      <c r="A80" s="73" t="s">
        <v>152</v>
      </c>
      <c r="B80" s="73" t="s">
        <v>887</v>
      </c>
      <c r="C80" s="73" t="s">
        <v>1277</v>
      </c>
      <c r="D80" s="73" t="s">
        <v>151</v>
      </c>
      <c r="E80" s="74">
        <v>247.81308552451691</v>
      </c>
      <c r="F80" s="74">
        <v>243.0952709849449</v>
      </c>
      <c r="G80" s="74">
        <v>247.22466028751896</v>
      </c>
      <c r="H80" s="74">
        <v>251.37841762760578</v>
      </c>
      <c r="I80" s="74">
        <v>257.43695425372158</v>
      </c>
      <c r="J80" s="74">
        <v>275.79060981792804</v>
      </c>
      <c r="K80" s="74">
        <v>1788.153821630734</v>
      </c>
      <c r="L80" s="74">
        <v>1737.7353314338554</v>
      </c>
      <c r="M80" s="74">
        <v>1756.7802700817117</v>
      </c>
      <c r="N80" s="74">
        <v>1768.0666888990891</v>
      </c>
      <c r="O80" s="74">
        <v>1784.9799912200574</v>
      </c>
      <c r="P80" s="74">
        <v>1912.2379757732972</v>
      </c>
      <c r="Q80" s="74">
        <v>138586</v>
      </c>
      <c r="R80" s="74">
        <v>139892</v>
      </c>
      <c r="S80" s="74">
        <v>140726</v>
      </c>
      <c r="T80" s="74">
        <v>142177</v>
      </c>
      <c r="U80" s="74">
        <v>144224</v>
      </c>
      <c r="V80" s="74">
        <v>144224</v>
      </c>
      <c r="W80" s="74">
        <v>0</v>
      </c>
      <c r="X80" s="74">
        <v>0</v>
      </c>
      <c r="Y80" s="74">
        <v>1</v>
      </c>
      <c r="Z80" s="74">
        <v>1</v>
      </c>
    </row>
    <row r="81" spans="1:26" x14ac:dyDescent="0.3">
      <c r="A81" s="73" t="s">
        <v>154</v>
      </c>
      <c r="B81" s="73" t="s">
        <v>1076</v>
      </c>
      <c r="C81" s="73" t="s">
        <v>1465</v>
      </c>
      <c r="D81" s="73" t="s">
        <v>153</v>
      </c>
      <c r="E81" s="74">
        <v>6.6023529734624677</v>
      </c>
      <c r="F81" s="74">
        <v>6.8966794850641007</v>
      </c>
      <c r="G81" s="74">
        <v>6.4101811122540999</v>
      </c>
      <c r="H81" s="74">
        <v>6.1502367315861006</v>
      </c>
      <c r="I81" s="74">
        <v>6.1852845605918292</v>
      </c>
      <c r="J81" s="74">
        <v>6.4342444677490533</v>
      </c>
      <c r="K81" s="74">
        <v>244.63125619557849</v>
      </c>
      <c r="L81" s="74">
        <v>253.73163184077481</v>
      </c>
      <c r="M81" s="74">
        <v>234.62468841748472</v>
      </c>
      <c r="N81" s="74">
        <v>224.34656495170717</v>
      </c>
      <c r="O81" s="74">
        <v>224.23450408178036</v>
      </c>
      <c r="P81" s="74">
        <v>233.26002275772382</v>
      </c>
      <c r="Q81" s="74">
        <v>26989</v>
      </c>
      <c r="R81" s="74">
        <v>27181</v>
      </c>
      <c r="S81" s="74">
        <v>27321</v>
      </c>
      <c r="T81" s="74">
        <v>27414</v>
      </c>
      <c r="U81" s="74">
        <v>27584</v>
      </c>
      <c r="V81" s="74">
        <v>27584</v>
      </c>
      <c r="W81" s="74">
        <v>0</v>
      </c>
      <c r="X81" s="74">
        <v>1</v>
      </c>
      <c r="Y81" s="74"/>
      <c r="Z81" s="74">
        <v>1</v>
      </c>
    </row>
    <row r="82" spans="1:26" x14ac:dyDescent="0.3">
      <c r="A82" s="73" t="s">
        <v>156</v>
      </c>
      <c r="B82" s="73" t="s">
        <v>1139</v>
      </c>
      <c r="C82" s="73" t="s">
        <v>1528</v>
      </c>
      <c r="D82" s="73" t="s">
        <v>155</v>
      </c>
      <c r="E82" s="74">
        <v>13.777131489249516</v>
      </c>
      <c r="F82" s="74">
        <v>13.361774365730831</v>
      </c>
      <c r="G82" s="74">
        <v>12.506226946613438</v>
      </c>
      <c r="H82" s="74">
        <v>12.488631017819475</v>
      </c>
      <c r="I82" s="74">
        <v>12.415624587836493</v>
      </c>
      <c r="J82" s="74">
        <v>13.175655456993901</v>
      </c>
      <c r="K82" s="74">
        <v>316.67926650383902</v>
      </c>
      <c r="L82" s="74">
        <v>302.63809122626515</v>
      </c>
      <c r="M82" s="74">
        <v>280.06957823741294</v>
      </c>
      <c r="N82" s="74">
        <v>277.54363663843088</v>
      </c>
      <c r="O82" s="74">
        <v>271.98020959575223</v>
      </c>
      <c r="P82" s="74">
        <v>288.62966235829703</v>
      </c>
      <c r="Q82" s="74">
        <v>43505</v>
      </c>
      <c r="R82" s="74">
        <v>44151</v>
      </c>
      <c r="S82" s="74">
        <v>44654</v>
      </c>
      <c r="T82" s="74">
        <v>44997</v>
      </c>
      <c r="U82" s="74">
        <v>45649</v>
      </c>
      <c r="V82" s="74">
        <v>45649</v>
      </c>
      <c r="W82" s="74">
        <v>0</v>
      </c>
      <c r="X82" s="74">
        <v>1</v>
      </c>
      <c r="Y82" s="74"/>
      <c r="Z82" s="74">
        <v>1</v>
      </c>
    </row>
    <row r="83" spans="1:26" x14ac:dyDescent="0.3">
      <c r="A83" s="73" t="s">
        <v>158</v>
      </c>
      <c r="B83" s="73" t="s">
        <v>1153</v>
      </c>
      <c r="C83" s="73" t="s">
        <v>1542</v>
      </c>
      <c r="D83" s="73" t="s">
        <v>157</v>
      </c>
      <c r="E83" s="74">
        <v>276.27472195668719</v>
      </c>
      <c r="F83" s="74">
        <v>271.35710494662004</v>
      </c>
      <c r="G83" s="74">
        <v>273.83840849367664</v>
      </c>
      <c r="H83" s="74">
        <v>279.14234830090879</v>
      </c>
      <c r="I83" s="74">
        <v>287.92242028127339</v>
      </c>
      <c r="J83" s="74">
        <v>308.70928139736765</v>
      </c>
      <c r="K83" s="74">
        <v>1821.3954230644647</v>
      </c>
      <c r="L83" s="74">
        <v>1770.9830375569104</v>
      </c>
      <c r="M83" s="74">
        <v>1766.1752543998341</v>
      </c>
      <c r="N83" s="74">
        <v>1777.829531955372</v>
      </c>
      <c r="O83" s="74">
        <v>1810.2863304239813</v>
      </c>
      <c r="P83" s="74">
        <v>1940.9818507454834</v>
      </c>
      <c r="Q83" s="74">
        <v>151683</v>
      </c>
      <c r="R83" s="74">
        <v>153224</v>
      </c>
      <c r="S83" s="74">
        <v>155046</v>
      </c>
      <c r="T83" s="74">
        <v>157013</v>
      </c>
      <c r="U83" s="74">
        <v>159048</v>
      </c>
      <c r="V83" s="74">
        <v>159048</v>
      </c>
      <c r="W83" s="74">
        <v>1</v>
      </c>
      <c r="X83" s="74">
        <v>1</v>
      </c>
      <c r="Y83" s="74"/>
      <c r="Z83" s="74">
        <v>1</v>
      </c>
    </row>
    <row r="84" spans="1:26" x14ac:dyDescent="0.3">
      <c r="A84" s="73" t="s">
        <v>160</v>
      </c>
      <c r="B84" s="73" t="s">
        <v>842</v>
      </c>
      <c r="C84" s="73" t="s">
        <v>1232</v>
      </c>
      <c r="D84" s="73" t="s">
        <v>159</v>
      </c>
      <c r="E84" s="74">
        <v>357.60780526590457</v>
      </c>
      <c r="F84" s="74">
        <v>352.461401528701</v>
      </c>
      <c r="G84" s="74">
        <v>360.84399889126394</v>
      </c>
      <c r="H84" s="74">
        <v>369.28860821769854</v>
      </c>
      <c r="I84" s="74">
        <v>378.74712998772839</v>
      </c>
      <c r="J84" s="74">
        <v>404.4390480863093</v>
      </c>
      <c r="K84" s="74">
        <v>1474.0574246021431</v>
      </c>
      <c r="L84" s="74">
        <v>1443.916254045256</v>
      </c>
      <c r="M84" s="74">
        <v>1470.7675708037041</v>
      </c>
      <c r="N84" s="74">
        <v>1497.7089910641587</v>
      </c>
      <c r="O84" s="74">
        <v>1526.6521423182246</v>
      </c>
      <c r="P84" s="74">
        <v>1630.2110044189983</v>
      </c>
      <c r="Q84" s="74">
        <v>242601</v>
      </c>
      <c r="R84" s="74">
        <v>244101</v>
      </c>
      <c r="S84" s="74">
        <v>245344</v>
      </c>
      <c r="T84" s="74">
        <v>246569</v>
      </c>
      <c r="U84" s="74">
        <v>248090</v>
      </c>
      <c r="V84" s="74">
        <v>248090</v>
      </c>
      <c r="W84" s="74">
        <v>0</v>
      </c>
      <c r="X84" s="74">
        <v>0</v>
      </c>
      <c r="Y84" s="74"/>
      <c r="Z84" s="74">
        <v>1</v>
      </c>
    </row>
    <row r="85" spans="1:26" x14ac:dyDescent="0.3">
      <c r="A85" s="73" t="s">
        <v>162</v>
      </c>
      <c r="B85" s="73" t="s">
        <v>1024</v>
      </c>
      <c r="C85" s="73" t="s">
        <v>1413</v>
      </c>
      <c r="D85" s="73" t="s">
        <v>161</v>
      </c>
      <c r="E85" s="74">
        <v>17.293657545811168</v>
      </c>
      <c r="F85" s="74">
        <v>17.613123274090476</v>
      </c>
      <c r="G85" s="74">
        <v>16.905011058735194</v>
      </c>
      <c r="H85" s="74">
        <v>16.17275292282557</v>
      </c>
      <c r="I85" s="74">
        <v>16.776080204132132</v>
      </c>
      <c r="J85" s="74">
        <v>16.875428741821626</v>
      </c>
      <c r="K85" s="74">
        <v>276.66753396917414</v>
      </c>
      <c r="L85" s="74">
        <v>278.96232497213208</v>
      </c>
      <c r="M85" s="74">
        <v>265.72267811086618</v>
      </c>
      <c r="N85" s="74">
        <v>251.64941451795744</v>
      </c>
      <c r="O85" s="74">
        <v>259.01003866191337</v>
      </c>
      <c r="P85" s="74">
        <v>260.54390523115057</v>
      </c>
      <c r="Q85" s="74">
        <v>62507</v>
      </c>
      <c r="R85" s="74">
        <v>63138</v>
      </c>
      <c r="S85" s="74">
        <v>63619</v>
      </c>
      <c r="T85" s="74">
        <v>64267</v>
      </c>
      <c r="U85" s="74">
        <v>64770</v>
      </c>
      <c r="V85" s="74">
        <v>64770</v>
      </c>
      <c r="W85" s="74">
        <v>0</v>
      </c>
      <c r="X85" s="74">
        <v>1</v>
      </c>
      <c r="Y85" s="74"/>
      <c r="Z85" s="74">
        <v>1</v>
      </c>
    </row>
    <row r="86" spans="1:26" x14ac:dyDescent="0.3">
      <c r="A86" s="73" t="s">
        <v>164</v>
      </c>
      <c r="B86" s="73" t="s">
        <v>920</v>
      </c>
      <c r="C86" s="73" t="s">
        <v>1309</v>
      </c>
      <c r="D86" s="73" t="s">
        <v>163</v>
      </c>
      <c r="E86" s="74">
        <v>80.8486935416459</v>
      </c>
      <c r="F86" s="74">
        <v>78.948902984782507</v>
      </c>
      <c r="G86" s="74">
        <v>80.06621016824576</v>
      </c>
      <c r="H86" s="74">
        <v>82.004089561119528</v>
      </c>
      <c r="I86" s="74">
        <v>83.251633739724099</v>
      </c>
      <c r="J86" s="74">
        <v>88.227598956552242</v>
      </c>
      <c r="K86" s="74">
        <v>1631.3954062239377</v>
      </c>
      <c r="L86" s="74">
        <v>1583.5704138959484</v>
      </c>
      <c r="M86" s="74">
        <v>1595.4211451279418</v>
      </c>
      <c r="N86" s="74">
        <v>1617.9163374000104</v>
      </c>
      <c r="O86" s="74">
        <v>1629.5731627725513</v>
      </c>
      <c r="P86" s="74">
        <v>1726.9730456575367</v>
      </c>
      <c r="Q86" s="74">
        <v>49558</v>
      </c>
      <c r="R86" s="74">
        <v>49855</v>
      </c>
      <c r="S86" s="74">
        <v>50185</v>
      </c>
      <c r="T86" s="74">
        <v>50685</v>
      </c>
      <c r="U86" s="74">
        <v>51088</v>
      </c>
      <c r="V86" s="74">
        <v>51088</v>
      </c>
      <c r="W86" s="74">
        <v>0</v>
      </c>
      <c r="X86" s="74">
        <v>0</v>
      </c>
      <c r="Y86" s="74"/>
      <c r="Z86" s="74">
        <v>1</v>
      </c>
    </row>
    <row r="87" spans="1:26" x14ac:dyDescent="0.3">
      <c r="A87" s="73" t="s">
        <v>166</v>
      </c>
      <c r="B87" s="73" t="s">
        <v>1036</v>
      </c>
      <c r="C87" s="73" t="s">
        <v>1425</v>
      </c>
      <c r="D87" s="73" t="s">
        <v>165</v>
      </c>
      <c r="E87" s="74">
        <v>12.611215347356655</v>
      </c>
      <c r="F87" s="74">
        <v>12.968354750789661</v>
      </c>
      <c r="G87" s="74">
        <v>12.885858728859779</v>
      </c>
      <c r="H87" s="74">
        <v>13.447613132257786</v>
      </c>
      <c r="I87" s="74">
        <v>14.242487196245682</v>
      </c>
      <c r="J87" s="74">
        <v>15.186490383271231</v>
      </c>
      <c r="K87" s="74">
        <v>295.44840921533688</v>
      </c>
      <c r="L87" s="74">
        <v>298.09568662168215</v>
      </c>
      <c r="M87" s="74">
        <v>287.9972002069548</v>
      </c>
      <c r="N87" s="74">
        <v>293.39820072997742</v>
      </c>
      <c r="O87" s="74">
        <v>303.88510702922423</v>
      </c>
      <c r="P87" s="74">
        <v>324.02684951931445</v>
      </c>
      <c r="Q87" s="74">
        <v>42685</v>
      </c>
      <c r="R87" s="74">
        <v>43504</v>
      </c>
      <c r="S87" s="74">
        <v>44743</v>
      </c>
      <c r="T87" s="74">
        <v>45834</v>
      </c>
      <c r="U87" s="74">
        <v>46868</v>
      </c>
      <c r="V87" s="74">
        <v>46868</v>
      </c>
      <c r="W87" s="74">
        <v>1</v>
      </c>
      <c r="X87" s="74">
        <v>0</v>
      </c>
      <c r="Y87" s="74"/>
      <c r="Z87" s="74">
        <v>1</v>
      </c>
    </row>
    <row r="88" spans="1:26" x14ac:dyDescent="0.3">
      <c r="A88" s="73" t="s">
        <v>168</v>
      </c>
      <c r="B88" s="73" t="s">
        <v>1081</v>
      </c>
      <c r="C88" s="73" t="s">
        <v>1470</v>
      </c>
      <c r="D88" s="73" t="s">
        <v>167</v>
      </c>
      <c r="E88" s="74">
        <v>8.6508022187154729</v>
      </c>
      <c r="F88" s="74">
        <v>8.9825356142989428</v>
      </c>
      <c r="G88" s="74">
        <v>9.2665535905299325</v>
      </c>
      <c r="H88" s="74">
        <v>9.8365762791076925</v>
      </c>
      <c r="I88" s="74">
        <v>10.493898102960038</v>
      </c>
      <c r="J88" s="74">
        <v>11.481238785629541</v>
      </c>
      <c r="K88" s="74">
        <v>255.8122310883719</v>
      </c>
      <c r="L88" s="74">
        <v>260.47660183555007</v>
      </c>
      <c r="M88" s="74">
        <v>263.47891926442799</v>
      </c>
      <c r="N88" s="74">
        <v>273.61825532983846</v>
      </c>
      <c r="O88" s="74">
        <v>284.96668304032693</v>
      </c>
      <c r="P88" s="74">
        <v>311.77837842850079</v>
      </c>
      <c r="Q88" s="74">
        <v>33817</v>
      </c>
      <c r="R88" s="74">
        <v>34485</v>
      </c>
      <c r="S88" s="74">
        <v>35170</v>
      </c>
      <c r="T88" s="74">
        <v>35950</v>
      </c>
      <c r="U88" s="74">
        <v>36825</v>
      </c>
      <c r="V88" s="74">
        <v>36825</v>
      </c>
      <c r="W88" s="74">
        <v>0</v>
      </c>
      <c r="X88" s="74">
        <v>1</v>
      </c>
      <c r="Y88" s="74"/>
      <c r="Z88" s="74">
        <v>1</v>
      </c>
    </row>
    <row r="89" spans="1:26" x14ac:dyDescent="0.3">
      <c r="A89" s="73" t="s">
        <v>170</v>
      </c>
      <c r="B89" s="73" t="s">
        <v>814</v>
      </c>
      <c r="C89" s="73" t="s">
        <v>1204</v>
      </c>
      <c r="D89" s="73" t="s">
        <v>169</v>
      </c>
      <c r="E89" s="74">
        <v>178.69354894896333</v>
      </c>
      <c r="F89" s="74">
        <v>173.52039036152689</v>
      </c>
      <c r="G89" s="74">
        <v>176.66771733282852</v>
      </c>
      <c r="H89" s="74">
        <v>180.86903004116036</v>
      </c>
      <c r="I89" s="74">
        <v>183.83987965945019</v>
      </c>
      <c r="J89" s="74">
        <v>196.08971583058556</v>
      </c>
      <c r="K89" s="74">
        <v>1649.5601224887685</v>
      </c>
      <c r="L89" s="74">
        <v>1593.4798093699094</v>
      </c>
      <c r="M89" s="74">
        <v>1611.7111465842131</v>
      </c>
      <c r="N89" s="74">
        <v>1641.3691311791963</v>
      </c>
      <c r="O89" s="74">
        <v>1659.2795673040318</v>
      </c>
      <c r="P89" s="74">
        <v>1769.8426447997253</v>
      </c>
      <c r="Q89" s="74">
        <v>108328</v>
      </c>
      <c r="R89" s="74">
        <v>108894</v>
      </c>
      <c r="S89" s="74">
        <v>109615</v>
      </c>
      <c r="T89" s="74">
        <v>110194</v>
      </c>
      <c r="U89" s="74">
        <v>110795</v>
      </c>
      <c r="V89" s="74">
        <v>110795</v>
      </c>
      <c r="W89" s="74">
        <v>1</v>
      </c>
      <c r="X89" s="74">
        <v>0</v>
      </c>
      <c r="Y89" s="74"/>
      <c r="Z89" s="74">
        <v>1</v>
      </c>
    </row>
    <row r="90" spans="1:26" x14ac:dyDescent="0.3">
      <c r="A90" s="73" t="s">
        <v>172</v>
      </c>
      <c r="B90" s="73" t="s">
        <v>795</v>
      </c>
      <c r="C90" s="73" t="s">
        <v>1185</v>
      </c>
      <c r="D90" s="73" t="s">
        <v>171</v>
      </c>
      <c r="E90" s="74">
        <v>466.77277365829462</v>
      </c>
      <c r="F90" s="74">
        <v>453.46844381273166</v>
      </c>
      <c r="G90" s="74">
        <v>468.62089561284972</v>
      </c>
      <c r="H90" s="74">
        <v>483.46045697129432</v>
      </c>
      <c r="I90" s="74">
        <v>498.27502941043684</v>
      </c>
      <c r="J90" s="74">
        <v>534.99195898702021</v>
      </c>
      <c r="K90" s="74">
        <v>1325.4301898198712</v>
      </c>
      <c r="L90" s="74">
        <v>1277.872648558402</v>
      </c>
      <c r="M90" s="74">
        <v>1311.7706872152839</v>
      </c>
      <c r="N90" s="74">
        <v>1342.4050228971507</v>
      </c>
      <c r="O90" s="74">
        <v>1368.2859990400837</v>
      </c>
      <c r="P90" s="74">
        <v>1469.112365408118</v>
      </c>
      <c r="Q90" s="74">
        <v>352167</v>
      </c>
      <c r="R90" s="74">
        <v>354862</v>
      </c>
      <c r="S90" s="74">
        <v>357243</v>
      </c>
      <c r="T90" s="74">
        <v>360145</v>
      </c>
      <c r="U90" s="74">
        <v>364160</v>
      </c>
      <c r="V90" s="74">
        <v>364160</v>
      </c>
      <c r="W90" s="74">
        <v>1</v>
      </c>
      <c r="X90" s="74">
        <v>0</v>
      </c>
      <c r="Y90" s="74"/>
      <c r="Z90" s="74">
        <v>1</v>
      </c>
    </row>
    <row r="91" spans="1:26" x14ac:dyDescent="0.3">
      <c r="A91" s="73" t="s">
        <v>174</v>
      </c>
      <c r="B91" s="73" t="s">
        <v>958</v>
      </c>
      <c r="C91" s="73" t="s">
        <v>1347</v>
      </c>
      <c r="D91" s="73" t="s">
        <v>173</v>
      </c>
      <c r="E91" s="74">
        <v>9.1652102887288951</v>
      </c>
      <c r="F91" s="74">
        <v>9.2393976340927306</v>
      </c>
      <c r="G91" s="74">
        <v>8.682892458507725</v>
      </c>
      <c r="H91" s="74">
        <v>8.4119520328291397</v>
      </c>
      <c r="I91" s="74">
        <v>8.6739474125428622</v>
      </c>
      <c r="J91" s="74">
        <v>9.0160015881507505</v>
      </c>
      <c r="K91" s="74">
        <v>273.85813753037007</v>
      </c>
      <c r="L91" s="74">
        <v>274.46744598201974</v>
      </c>
      <c r="M91" s="74">
        <v>257.19468182783544</v>
      </c>
      <c r="N91" s="74">
        <v>247.67988790239789</v>
      </c>
      <c r="O91" s="74">
        <v>253.12091200370207</v>
      </c>
      <c r="P91" s="74">
        <v>263.10264935656448</v>
      </c>
      <c r="Q91" s="74">
        <v>33467</v>
      </c>
      <c r="R91" s="74">
        <v>33663</v>
      </c>
      <c r="S91" s="74">
        <v>33760</v>
      </c>
      <c r="T91" s="74">
        <v>33963</v>
      </c>
      <c r="U91" s="74">
        <v>34268</v>
      </c>
      <c r="V91" s="74">
        <v>34268</v>
      </c>
      <c r="W91" s="74">
        <v>1</v>
      </c>
      <c r="X91" s="74">
        <v>0</v>
      </c>
      <c r="Y91" s="74"/>
      <c r="Z91" s="74">
        <v>1</v>
      </c>
    </row>
    <row r="92" spans="1:26" x14ac:dyDescent="0.3">
      <c r="A92" s="73" t="s">
        <v>176</v>
      </c>
      <c r="B92" s="73" t="s">
        <v>805</v>
      </c>
      <c r="C92" s="73" t="s">
        <v>1195</v>
      </c>
      <c r="D92" s="73" t="s">
        <v>175</v>
      </c>
      <c r="E92" s="74">
        <v>37.635132192583335</v>
      </c>
      <c r="F92" s="74">
        <v>37.199080977944526</v>
      </c>
      <c r="G92" s="74">
        <v>36.469399396919641</v>
      </c>
      <c r="H92" s="74">
        <v>36.869639232059214</v>
      </c>
      <c r="I92" s="74">
        <v>37.379630863336715</v>
      </c>
      <c r="J92" s="74">
        <v>38.523594404959276</v>
      </c>
      <c r="K92" s="74">
        <v>81.72755880646551</v>
      </c>
      <c r="L92" s="74">
        <v>80.212613913231365</v>
      </c>
      <c r="M92" s="74">
        <v>78.11668515248671</v>
      </c>
      <c r="N92" s="74">
        <v>78.38950040727903</v>
      </c>
      <c r="O92" s="74">
        <v>78.701415635874369</v>
      </c>
      <c r="P92" s="74">
        <v>81.109988114577746</v>
      </c>
      <c r="Q92" s="74">
        <v>460495</v>
      </c>
      <c r="R92" s="74">
        <v>463756</v>
      </c>
      <c r="S92" s="74">
        <v>466858</v>
      </c>
      <c r="T92" s="74">
        <v>470339</v>
      </c>
      <c r="U92" s="74">
        <v>474955</v>
      </c>
      <c r="V92" s="74">
        <v>474955</v>
      </c>
      <c r="W92" s="74">
        <v>1</v>
      </c>
      <c r="X92" s="74">
        <v>0</v>
      </c>
      <c r="Y92" s="74"/>
      <c r="Z92" s="74">
        <v>1</v>
      </c>
    </row>
    <row r="93" spans="1:26" x14ac:dyDescent="0.3">
      <c r="A93" s="73" t="s">
        <v>178</v>
      </c>
      <c r="B93" s="73" t="s">
        <v>851</v>
      </c>
      <c r="C93" s="73" t="s">
        <v>1241</v>
      </c>
      <c r="D93" s="73" t="s">
        <v>177</v>
      </c>
      <c r="E93" s="74">
        <v>507.99841536027566</v>
      </c>
      <c r="F93" s="74">
        <v>504.35560864601808</v>
      </c>
      <c r="G93" s="74">
        <v>520.80462436272649</v>
      </c>
      <c r="H93" s="74">
        <v>536.88658978036949</v>
      </c>
      <c r="I93" s="74">
        <v>551.99025012740321</v>
      </c>
      <c r="J93" s="74">
        <v>590.8503346862193</v>
      </c>
      <c r="K93" s="74">
        <v>1405.9476624947781</v>
      </c>
      <c r="L93" s="74">
        <v>1380.2797711172605</v>
      </c>
      <c r="M93" s="74">
        <v>1411.4405464750248</v>
      </c>
      <c r="N93" s="74">
        <v>1438.6722558439837</v>
      </c>
      <c r="O93" s="74">
        <v>1462.6791618260581</v>
      </c>
      <c r="P93" s="74">
        <v>1565.6516978407064</v>
      </c>
      <c r="Q93" s="74">
        <v>361321</v>
      </c>
      <c r="R93" s="74">
        <v>365401</v>
      </c>
      <c r="S93" s="74">
        <v>368988</v>
      </c>
      <c r="T93" s="74">
        <v>373182</v>
      </c>
      <c r="U93" s="74">
        <v>377383</v>
      </c>
      <c r="V93" s="74">
        <v>377383</v>
      </c>
      <c r="W93" s="74">
        <v>1</v>
      </c>
      <c r="X93" s="74">
        <v>0</v>
      </c>
      <c r="Y93" s="74"/>
      <c r="Z93" s="74">
        <v>1</v>
      </c>
    </row>
    <row r="94" spans="1:26" x14ac:dyDescent="0.3">
      <c r="A94" s="73" t="s">
        <v>180</v>
      </c>
      <c r="B94" s="73" t="s">
        <v>863</v>
      </c>
      <c r="C94" s="73" t="s">
        <v>1253</v>
      </c>
      <c r="D94" s="73" t="s">
        <v>179</v>
      </c>
      <c r="E94" s="74">
        <v>74.196022245363267</v>
      </c>
      <c r="F94" s="74">
        <v>73.979708483384556</v>
      </c>
      <c r="G94" s="74">
        <v>72.781137550227541</v>
      </c>
      <c r="H94" s="74">
        <v>73.722592507971271</v>
      </c>
      <c r="I94" s="74">
        <v>75.449822976343285</v>
      </c>
      <c r="J94" s="74">
        <v>77.888867307113543</v>
      </c>
      <c r="K94" s="74">
        <v>93.443282736955979</v>
      </c>
      <c r="L94" s="74">
        <v>92.158187428149276</v>
      </c>
      <c r="M94" s="74">
        <v>89.909532942505422</v>
      </c>
      <c r="N94" s="74">
        <v>90.11616473121498</v>
      </c>
      <c r="O94" s="74">
        <v>91.365180613272244</v>
      </c>
      <c r="P94" s="74">
        <v>94.318716049325857</v>
      </c>
      <c r="Q94" s="74">
        <v>794022</v>
      </c>
      <c r="R94" s="74">
        <v>802747</v>
      </c>
      <c r="S94" s="74">
        <v>809493</v>
      </c>
      <c r="T94" s="74">
        <v>818084</v>
      </c>
      <c r="U94" s="74">
        <v>825805</v>
      </c>
      <c r="V94" s="74">
        <v>825805</v>
      </c>
      <c r="W94" s="74">
        <v>0</v>
      </c>
      <c r="X94" s="74">
        <v>0</v>
      </c>
      <c r="Y94" s="74"/>
      <c r="Z94" s="74">
        <v>1</v>
      </c>
    </row>
    <row r="95" spans="1:26" x14ac:dyDescent="0.3">
      <c r="A95" s="73" t="s">
        <v>182</v>
      </c>
      <c r="B95" s="73" t="s">
        <v>856</v>
      </c>
      <c r="C95" s="73" t="s">
        <v>1246</v>
      </c>
      <c r="D95" s="73" t="s">
        <v>181</v>
      </c>
      <c r="E95" s="74">
        <v>223.5586194574374</v>
      </c>
      <c r="F95" s="74">
        <v>215.86200560158895</v>
      </c>
      <c r="G95" s="74">
        <v>221.45488544705464</v>
      </c>
      <c r="H95" s="74">
        <v>225.51851360156294</v>
      </c>
      <c r="I95" s="74">
        <v>232.3769356912895</v>
      </c>
      <c r="J95" s="74">
        <v>248.23161141048217</v>
      </c>
      <c r="K95" s="74">
        <v>1671.2413989701379</v>
      </c>
      <c r="L95" s="74">
        <v>1601.7660787414309</v>
      </c>
      <c r="M95" s="74">
        <v>1629.4590083443429</v>
      </c>
      <c r="N95" s="74">
        <v>1644.7759029228876</v>
      </c>
      <c r="O95" s="74">
        <v>1677.1457954695934</v>
      </c>
      <c r="P95" s="74">
        <v>1791.5745473673428</v>
      </c>
      <c r="Q95" s="74">
        <v>133768</v>
      </c>
      <c r="R95" s="74">
        <v>134765</v>
      </c>
      <c r="S95" s="74">
        <v>135907</v>
      </c>
      <c r="T95" s="74">
        <v>137112</v>
      </c>
      <c r="U95" s="74">
        <v>138555</v>
      </c>
      <c r="V95" s="74">
        <v>138555</v>
      </c>
      <c r="W95" s="74">
        <v>0</v>
      </c>
      <c r="X95" s="74">
        <v>0</v>
      </c>
      <c r="Y95" s="74"/>
      <c r="Z95" s="74">
        <v>1</v>
      </c>
    </row>
    <row r="96" spans="1:26" x14ac:dyDescent="0.3">
      <c r="A96" s="73" t="s">
        <v>183</v>
      </c>
      <c r="B96" s="73" t="s">
        <v>835</v>
      </c>
      <c r="C96" s="73" t="s">
        <v>1225</v>
      </c>
      <c r="D96" s="73" t="s">
        <v>1584</v>
      </c>
      <c r="E96" s="74">
        <v>271.78996795552035</v>
      </c>
      <c r="F96" s="74">
        <v>268.16843551448403</v>
      </c>
      <c r="G96" s="74">
        <v>276.45088286233641</v>
      </c>
      <c r="H96" s="74">
        <v>287.88118507761271</v>
      </c>
      <c r="I96" s="74">
        <v>0</v>
      </c>
      <c r="J96" s="74">
        <v>0</v>
      </c>
      <c r="K96" s="74">
        <v>1370.6828852755605</v>
      </c>
      <c r="L96" s="74">
        <v>1344.3576728870198</v>
      </c>
      <c r="M96" s="74">
        <v>1377.8109739207875</v>
      </c>
      <c r="N96" s="74">
        <v>1424.5831378388502</v>
      </c>
      <c r="O96" s="74"/>
      <c r="P96" s="74"/>
      <c r="Q96" s="74">
        <v>198288</v>
      </c>
      <c r="R96" s="74">
        <v>199477</v>
      </c>
      <c r="S96" s="74">
        <v>200645</v>
      </c>
      <c r="T96" s="74">
        <v>202081</v>
      </c>
      <c r="U96" s="74">
        <v>0</v>
      </c>
      <c r="V96" s="74">
        <v>0</v>
      </c>
      <c r="W96" s="74">
        <v>0</v>
      </c>
      <c r="X96" s="74">
        <v>0</v>
      </c>
      <c r="Y96" s="74"/>
      <c r="Z96" s="74">
        <v>3</v>
      </c>
    </row>
    <row r="97" spans="1:26" x14ac:dyDescent="0.3">
      <c r="A97" s="73" t="s">
        <v>771</v>
      </c>
      <c r="B97" s="73" t="s">
        <v>898</v>
      </c>
      <c r="C97" s="73" t="s">
        <v>1288</v>
      </c>
      <c r="D97" s="73" t="s">
        <v>1583</v>
      </c>
      <c r="E97" s="74">
        <v>0</v>
      </c>
      <c r="F97" s="74">
        <v>0</v>
      </c>
      <c r="G97" s="74">
        <v>0</v>
      </c>
      <c r="H97" s="74">
        <v>0</v>
      </c>
      <c r="I97" s="74">
        <v>307.57089333782824</v>
      </c>
      <c r="J97" s="74">
        <v>326.19503201267452</v>
      </c>
      <c r="K97" s="74"/>
      <c r="L97" s="74">
        <v>0</v>
      </c>
      <c r="M97" s="74">
        <v>0</v>
      </c>
      <c r="N97" s="74">
        <v>0</v>
      </c>
      <c r="O97" s="74">
        <v>1715.7522374267319</v>
      </c>
      <c r="P97" s="74">
        <v>1819.6450578907779</v>
      </c>
      <c r="Q97" s="74">
        <v>0</v>
      </c>
      <c r="R97" s="74">
        <v>0</v>
      </c>
      <c r="S97" s="74">
        <v>0</v>
      </c>
      <c r="T97" s="74">
        <v>0</v>
      </c>
      <c r="U97" s="74">
        <v>179263</v>
      </c>
      <c r="V97" s="74">
        <v>179263</v>
      </c>
      <c r="W97" s="74">
        <v>0</v>
      </c>
      <c r="X97" s="74">
        <v>0</v>
      </c>
      <c r="Y97" s="74"/>
      <c r="Z97" s="74">
        <v>4</v>
      </c>
    </row>
    <row r="98" spans="1:26" x14ac:dyDescent="0.3">
      <c r="A98" s="73" t="s">
        <v>185</v>
      </c>
      <c r="B98" s="73" t="s">
        <v>904</v>
      </c>
      <c r="C98" s="73" t="s">
        <v>1294</v>
      </c>
      <c r="D98" s="73" t="s">
        <v>184</v>
      </c>
      <c r="E98" s="74">
        <v>53.750237455675247</v>
      </c>
      <c r="F98" s="74">
        <v>54.306407478783512</v>
      </c>
      <c r="G98" s="74">
        <v>53.352406146739689</v>
      </c>
      <c r="H98" s="74">
        <v>54.176533682181066</v>
      </c>
      <c r="I98" s="74">
        <v>55.674763934292784</v>
      </c>
      <c r="J98" s="74">
        <v>57.53806371352934</v>
      </c>
      <c r="K98" s="74">
        <v>81.488152744774538</v>
      </c>
      <c r="L98" s="74">
        <v>81.677035486640705</v>
      </c>
      <c r="M98" s="74">
        <v>79.489866648896637</v>
      </c>
      <c r="N98" s="74">
        <v>79.977640379011788</v>
      </c>
      <c r="O98" s="74">
        <v>81.392878819184659</v>
      </c>
      <c r="P98" s="74">
        <v>84.116901741207329</v>
      </c>
      <c r="Q98" s="74">
        <v>659608</v>
      </c>
      <c r="R98" s="74">
        <v>664892</v>
      </c>
      <c r="S98" s="74">
        <v>671185</v>
      </c>
      <c r="T98" s="74">
        <v>677396</v>
      </c>
      <c r="U98" s="74">
        <v>684025</v>
      </c>
      <c r="V98" s="74">
        <v>684025</v>
      </c>
      <c r="W98" s="74">
        <v>0</v>
      </c>
      <c r="X98" s="74">
        <v>0</v>
      </c>
      <c r="Y98" s="74"/>
      <c r="Z98" s="74">
        <v>1</v>
      </c>
    </row>
    <row r="99" spans="1:26" x14ac:dyDescent="0.3">
      <c r="A99" s="73" t="s">
        <v>187</v>
      </c>
      <c r="B99" s="73" t="s">
        <v>1028</v>
      </c>
      <c r="C99" s="73" t="s">
        <v>1417</v>
      </c>
      <c r="D99" s="73" t="s">
        <v>186</v>
      </c>
      <c r="E99" s="74">
        <v>13.606787478592228</v>
      </c>
      <c r="F99" s="74">
        <v>13.355654969780504</v>
      </c>
      <c r="G99" s="74">
        <v>13.011995647331689</v>
      </c>
      <c r="H99" s="74">
        <v>12.651531082386235</v>
      </c>
      <c r="I99" s="74">
        <v>12.765131190667772</v>
      </c>
      <c r="J99" s="74">
        <v>13.20519688658149</v>
      </c>
      <c r="K99" s="74">
        <v>266.22033375579088</v>
      </c>
      <c r="L99" s="74">
        <v>257.82122253543309</v>
      </c>
      <c r="M99" s="74">
        <v>248.95717382871635</v>
      </c>
      <c r="N99" s="74">
        <v>239.68950386272539</v>
      </c>
      <c r="O99" s="74">
        <v>240.01374806181764</v>
      </c>
      <c r="P99" s="74">
        <v>248.28799260282955</v>
      </c>
      <c r="Q99" s="74">
        <v>51111</v>
      </c>
      <c r="R99" s="74">
        <v>51802</v>
      </c>
      <c r="S99" s="74">
        <v>52266</v>
      </c>
      <c r="T99" s="74">
        <v>52783</v>
      </c>
      <c r="U99" s="74">
        <v>53185</v>
      </c>
      <c r="V99" s="74">
        <v>53185</v>
      </c>
      <c r="W99" s="74">
        <v>1</v>
      </c>
      <c r="X99" s="74">
        <v>0</v>
      </c>
      <c r="Y99" s="74"/>
      <c r="Z99" s="74">
        <v>1</v>
      </c>
    </row>
    <row r="100" spans="1:26" x14ac:dyDescent="0.3">
      <c r="A100" s="73" t="s">
        <v>189</v>
      </c>
      <c r="B100" s="73" t="s">
        <v>804</v>
      </c>
      <c r="C100" s="73" t="s">
        <v>1194</v>
      </c>
      <c r="D100" s="73" t="s">
        <v>188</v>
      </c>
      <c r="E100" s="74">
        <v>224.0561216124859</v>
      </c>
      <c r="F100" s="74">
        <v>217.55032917735505</v>
      </c>
      <c r="G100" s="74">
        <v>221.97410962848565</v>
      </c>
      <c r="H100" s="74">
        <v>226.33014884183581</v>
      </c>
      <c r="I100" s="74">
        <v>231.01741249367188</v>
      </c>
      <c r="J100" s="74">
        <v>246.21341581670976</v>
      </c>
      <c r="K100" s="74">
        <v>1641.8337152021065</v>
      </c>
      <c r="L100" s="74">
        <v>1585.3202639210297</v>
      </c>
      <c r="M100" s="74">
        <v>1609.9196369895753</v>
      </c>
      <c r="N100" s="74">
        <v>1636.7881053380952</v>
      </c>
      <c r="O100" s="74">
        <v>1662.0436019286303</v>
      </c>
      <c r="P100" s="74">
        <v>1771.3705129407304</v>
      </c>
      <c r="Q100" s="74">
        <v>136467</v>
      </c>
      <c r="R100" s="74">
        <v>137228</v>
      </c>
      <c r="S100" s="74">
        <v>137879</v>
      </c>
      <c r="T100" s="74">
        <v>138277</v>
      </c>
      <c r="U100" s="74">
        <v>138996</v>
      </c>
      <c r="V100" s="74">
        <v>138996</v>
      </c>
      <c r="W100" s="74">
        <v>0</v>
      </c>
      <c r="X100" s="74">
        <v>0</v>
      </c>
      <c r="Y100" s="74">
        <v>1</v>
      </c>
      <c r="Z100" s="74">
        <v>1</v>
      </c>
    </row>
    <row r="101" spans="1:26" x14ac:dyDescent="0.3">
      <c r="A101" s="73" t="s">
        <v>190</v>
      </c>
      <c r="B101" s="73" t="s">
        <v>843</v>
      </c>
      <c r="C101" s="73" t="s">
        <v>1233</v>
      </c>
      <c r="D101" s="73" t="s">
        <v>1607</v>
      </c>
      <c r="E101" s="74">
        <v>403.73959532014902</v>
      </c>
      <c r="F101" s="74">
        <v>391.57957759603011</v>
      </c>
      <c r="G101" s="74">
        <v>399.86636822940011</v>
      </c>
      <c r="H101" s="74">
        <v>409.39811138091767</v>
      </c>
      <c r="I101" s="74">
        <v>420.72888277659746</v>
      </c>
      <c r="J101" s="74">
        <v>450.80558698140601</v>
      </c>
      <c r="K101" s="74">
        <v>1683.6022106116543</v>
      </c>
      <c r="L101" s="74">
        <v>1624.0567769170764</v>
      </c>
      <c r="M101" s="74">
        <v>1643.8561647916338</v>
      </c>
      <c r="N101" s="74">
        <v>1672.9177773093345</v>
      </c>
      <c r="O101" s="74">
        <v>1701.6266173912236</v>
      </c>
      <c r="P101" s="74">
        <v>1823.2710362401206</v>
      </c>
      <c r="Q101" s="74">
        <v>239807</v>
      </c>
      <c r="R101" s="74">
        <v>241112</v>
      </c>
      <c r="S101" s="74">
        <v>243249</v>
      </c>
      <c r="T101" s="74">
        <v>244721</v>
      </c>
      <c r="U101" s="74">
        <v>247251</v>
      </c>
      <c r="V101" s="74">
        <v>247251</v>
      </c>
      <c r="W101" s="74">
        <v>0</v>
      </c>
      <c r="X101" s="74">
        <v>0</v>
      </c>
      <c r="Y101" s="74"/>
      <c r="Z101" s="74">
        <v>1</v>
      </c>
    </row>
    <row r="102" spans="1:26" x14ac:dyDescent="0.3">
      <c r="A102" s="73" t="s">
        <v>192</v>
      </c>
      <c r="B102" s="73" t="s">
        <v>854</v>
      </c>
      <c r="C102" s="73" t="s">
        <v>1244</v>
      </c>
      <c r="D102" s="73" t="s">
        <v>191</v>
      </c>
      <c r="E102" s="74">
        <v>28.560434944791666</v>
      </c>
      <c r="F102" s="74">
        <v>28.29343589348893</v>
      </c>
      <c r="G102" s="74">
        <v>27.655982811770983</v>
      </c>
      <c r="H102" s="74">
        <v>28.02157481479701</v>
      </c>
      <c r="I102" s="74">
        <v>28.526591298290732</v>
      </c>
      <c r="J102" s="74">
        <v>29.414059867062747</v>
      </c>
      <c r="K102" s="74">
        <v>98.700378224013505</v>
      </c>
      <c r="L102" s="74">
        <v>97.239329179903322</v>
      </c>
      <c r="M102" s="74">
        <v>94.249414900014941</v>
      </c>
      <c r="N102" s="74">
        <v>94.857839091951448</v>
      </c>
      <c r="O102" s="74">
        <v>95.618042891779936</v>
      </c>
      <c r="P102" s="74">
        <v>98.592741368251382</v>
      </c>
      <c r="Q102" s="74">
        <v>289365</v>
      </c>
      <c r="R102" s="74">
        <v>290967</v>
      </c>
      <c r="S102" s="74">
        <v>293434</v>
      </c>
      <c r="T102" s="74">
        <v>295406</v>
      </c>
      <c r="U102" s="74">
        <v>298339</v>
      </c>
      <c r="V102" s="74">
        <v>298339</v>
      </c>
      <c r="W102" s="74">
        <v>0</v>
      </c>
      <c r="X102" s="74">
        <v>0</v>
      </c>
      <c r="Y102" s="74"/>
      <c r="Z102" s="74">
        <v>1</v>
      </c>
    </row>
    <row r="103" spans="1:26" x14ac:dyDescent="0.3">
      <c r="A103" s="73" t="s">
        <v>194</v>
      </c>
      <c r="B103" s="73" t="s">
        <v>1144</v>
      </c>
      <c r="C103" s="73" t="s">
        <v>1533</v>
      </c>
      <c r="D103" s="73" t="s">
        <v>193</v>
      </c>
      <c r="E103" s="74">
        <v>256.07334787128639</v>
      </c>
      <c r="F103" s="74">
        <v>245.67324494657086</v>
      </c>
      <c r="G103" s="74">
        <v>243.70919834095037</v>
      </c>
      <c r="H103" s="74">
        <v>247.41858321398686</v>
      </c>
      <c r="I103" s="74">
        <v>251.97669200421342</v>
      </c>
      <c r="J103" s="74">
        <v>271.10446647405172</v>
      </c>
      <c r="K103" s="74">
        <v>1929.9344151282087</v>
      </c>
      <c r="L103" s="74">
        <v>1842.7612546435655</v>
      </c>
      <c r="M103" s="74">
        <v>1806.350511725273</v>
      </c>
      <c r="N103" s="74">
        <v>1814.9704243219085</v>
      </c>
      <c r="O103" s="74">
        <v>1825.4550802637984</v>
      </c>
      <c r="P103" s="74">
        <v>1964.0269965881967</v>
      </c>
      <c r="Q103" s="74">
        <v>132685</v>
      </c>
      <c r="R103" s="74">
        <v>133318</v>
      </c>
      <c r="S103" s="74">
        <v>134918</v>
      </c>
      <c r="T103" s="74">
        <v>136321</v>
      </c>
      <c r="U103" s="74">
        <v>138035</v>
      </c>
      <c r="V103" s="74">
        <v>138035</v>
      </c>
      <c r="W103" s="74">
        <v>1</v>
      </c>
      <c r="X103" s="74">
        <v>1</v>
      </c>
      <c r="Y103" s="74"/>
      <c r="Z103" s="74">
        <v>1</v>
      </c>
    </row>
    <row r="104" spans="1:26" x14ac:dyDescent="0.3">
      <c r="A104" s="73" t="s">
        <v>196</v>
      </c>
      <c r="B104" s="73" t="s">
        <v>942</v>
      </c>
      <c r="C104" s="73" t="s">
        <v>1331</v>
      </c>
      <c r="D104" s="73" t="s">
        <v>195</v>
      </c>
      <c r="E104" s="74">
        <v>9.8340042626873387</v>
      </c>
      <c r="F104" s="74">
        <v>9.7018502406292342</v>
      </c>
      <c r="G104" s="74">
        <v>8.5778741151874964</v>
      </c>
      <c r="H104" s="74">
        <v>7.8146803625307113</v>
      </c>
      <c r="I104" s="74">
        <v>7.4758154344238719</v>
      </c>
      <c r="J104" s="74">
        <v>7.86173982061971</v>
      </c>
      <c r="K104" s="74">
        <v>267.35188164878718</v>
      </c>
      <c r="L104" s="74">
        <v>262.41784751911587</v>
      </c>
      <c r="M104" s="74">
        <v>230.9854080996202</v>
      </c>
      <c r="N104" s="74">
        <v>208.58615674711626</v>
      </c>
      <c r="O104" s="74">
        <v>197.37084337259742</v>
      </c>
      <c r="P104" s="74">
        <v>207.55972808352587</v>
      </c>
      <c r="Q104" s="74">
        <v>36783</v>
      </c>
      <c r="R104" s="74">
        <v>36971</v>
      </c>
      <c r="S104" s="74">
        <v>37136</v>
      </c>
      <c r="T104" s="74">
        <v>37465</v>
      </c>
      <c r="U104" s="74">
        <v>37877</v>
      </c>
      <c r="V104" s="74">
        <v>37877</v>
      </c>
      <c r="W104" s="74">
        <v>0</v>
      </c>
      <c r="X104" s="74">
        <v>0</v>
      </c>
      <c r="Y104" s="74"/>
      <c r="Z104" s="74">
        <v>1</v>
      </c>
    </row>
    <row r="105" spans="1:26" x14ac:dyDescent="0.3">
      <c r="A105" s="73" t="s">
        <v>198</v>
      </c>
      <c r="B105" s="73" t="s">
        <v>963</v>
      </c>
      <c r="C105" s="73" t="s">
        <v>1352</v>
      </c>
      <c r="D105" s="73" t="s">
        <v>197</v>
      </c>
      <c r="E105" s="74">
        <v>14.302631265893256</v>
      </c>
      <c r="F105" s="74">
        <v>15.497584846364147</v>
      </c>
      <c r="G105" s="74">
        <v>15.46930213873603</v>
      </c>
      <c r="H105" s="74">
        <v>15.169409735011271</v>
      </c>
      <c r="I105" s="74">
        <v>15.238351826025266</v>
      </c>
      <c r="J105" s="74">
        <v>15.50098392752148</v>
      </c>
      <c r="K105" s="74">
        <v>214.33906196546113</v>
      </c>
      <c r="L105" s="74">
        <v>228.96631227545461</v>
      </c>
      <c r="M105" s="74">
        <v>226.22222750085595</v>
      </c>
      <c r="N105" s="74">
        <v>218.86637716618725</v>
      </c>
      <c r="O105" s="74">
        <v>216.70627472375872</v>
      </c>
      <c r="P105" s="74">
        <v>220.44119468018829</v>
      </c>
      <c r="Q105" s="74">
        <v>66729</v>
      </c>
      <c r="R105" s="74">
        <v>67685</v>
      </c>
      <c r="S105" s="74">
        <v>68381</v>
      </c>
      <c r="T105" s="74">
        <v>69309</v>
      </c>
      <c r="U105" s="74">
        <v>70318</v>
      </c>
      <c r="V105" s="74">
        <v>70318</v>
      </c>
      <c r="W105" s="74">
        <v>1</v>
      </c>
      <c r="X105" s="74">
        <v>0</v>
      </c>
      <c r="Y105" s="74"/>
      <c r="Z105" s="74">
        <v>1</v>
      </c>
    </row>
    <row r="106" spans="1:26" x14ac:dyDescent="0.3">
      <c r="A106" s="73" t="s">
        <v>200</v>
      </c>
      <c r="B106" s="73" t="s">
        <v>974</v>
      </c>
      <c r="C106" s="73" t="s">
        <v>1363</v>
      </c>
      <c r="D106" s="73" t="s">
        <v>199</v>
      </c>
      <c r="E106" s="74">
        <v>10.435038945126388</v>
      </c>
      <c r="F106" s="74">
        <v>10.482921551172682</v>
      </c>
      <c r="G106" s="74">
        <v>10.139462128265309</v>
      </c>
      <c r="H106" s="74">
        <v>10.139293013514017</v>
      </c>
      <c r="I106" s="74">
        <v>0</v>
      </c>
      <c r="J106" s="74">
        <v>0</v>
      </c>
      <c r="K106" s="74">
        <v>263.45120919807084</v>
      </c>
      <c r="L106" s="74">
        <v>263.37675371018241</v>
      </c>
      <c r="M106" s="74">
        <v>253.44853592624381</v>
      </c>
      <c r="N106" s="74">
        <v>251.62033485988727</v>
      </c>
      <c r="O106" s="74"/>
      <c r="P106" s="74"/>
      <c r="Q106" s="74">
        <v>39609</v>
      </c>
      <c r="R106" s="74">
        <v>39802</v>
      </c>
      <c r="S106" s="74">
        <v>40006</v>
      </c>
      <c r="T106" s="74">
        <v>40296</v>
      </c>
      <c r="U106" s="74">
        <v>0</v>
      </c>
      <c r="V106" s="74">
        <v>0</v>
      </c>
      <c r="W106" s="74">
        <v>0</v>
      </c>
      <c r="X106" s="74">
        <v>0</v>
      </c>
      <c r="Y106" s="74"/>
      <c r="Z106" s="74">
        <v>3</v>
      </c>
    </row>
    <row r="107" spans="1:26" x14ac:dyDescent="0.3">
      <c r="A107" s="73" t="s">
        <v>202</v>
      </c>
      <c r="B107" s="73" t="s">
        <v>1004</v>
      </c>
      <c r="C107" s="73" t="s">
        <v>1393</v>
      </c>
      <c r="D107" s="73" t="s">
        <v>201</v>
      </c>
      <c r="E107" s="74">
        <v>12.358069615903819</v>
      </c>
      <c r="F107" s="74">
        <v>12.47747780349685</v>
      </c>
      <c r="G107" s="74">
        <v>11.31516260088187</v>
      </c>
      <c r="H107" s="74">
        <v>10.771681499197118</v>
      </c>
      <c r="I107" s="74">
        <v>11.156007172333263</v>
      </c>
      <c r="J107" s="74">
        <v>12.295020451106639</v>
      </c>
      <c r="K107" s="74">
        <v>242.82454592780576</v>
      </c>
      <c r="L107" s="74">
        <v>242.84697943746303</v>
      </c>
      <c r="M107" s="74">
        <v>217.7081348536166</v>
      </c>
      <c r="N107" s="74">
        <v>203.55420649301027</v>
      </c>
      <c r="O107" s="74">
        <v>206.44362723835124</v>
      </c>
      <c r="P107" s="74">
        <v>227.52124301165156</v>
      </c>
      <c r="Q107" s="74">
        <v>50893</v>
      </c>
      <c r="R107" s="74">
        <v>51380</v>
      </c>
      <c r="S107" s="74">
        <v>51974</v>
      </c>
      <c r="T107" s="74">
        <v>52918</v>
      </c>
      <c r="U107" s="74">
        <v>54039</v>
      </c>
      <c r="V107" s="74">
        <v>54039</v>
      </c>
      <c r="W107" s="74">
        <v>0</v>
      </c>
      <c r="X107" s="74">
        <v>0</v>
      </c>
      <c r="Y107" s="74"/>
      <c r="Z107" s="74">
        <v>1</v>
      </c>
    </row>
    <row r="108" spans="1:26" x14ac:dyDescent="0.3">
      <c r="A108" s="73" t="s">
        <v>204</v>
      </c>
      <c r="B108" s="73" t="s">
        <v>1016</v>
      </c>
      <c r="C108" s="73" t="s">
        <v>1405</v>
      </c>
      <c r="D108" s="73" t="s">
        <v>203</v>
      </c>
      <c r="E108" s="74">
        <v>16.256190068810415</v>
      </c>
      <c r="F108" s="74">
        <v>16.328486021082085</v>
      </c>
      <c r="G108" s="74">
        <v>15.949123325513456</v>
      </c>
      <c r="H108" s="74">
        <v>15.102112890413901</v>
      </c>
      <c r="I108" s="74">
        <v>15.648255909631162</v>
      </c>
      <c r="J108" s="74">
        <v>16.428280728011192</v>
      </c>
      <c r="K108" s="74">
        <v>269.16895832053541</v>
      </c>
      <c r="L108" s="74">
        <v>266.96236382646794</v>
      </c>
      <c r="M108" s="74">
        <v>259.01104837055158</v>
      </c>
      <c r="N108" s="74">
        <v>242.65489805764901</v>
      </c>
      <c r="O108" s="74">
        <v>247.9992378463844</v>
      </c>
      <c r="P108" s="74">
        <v>260.36135421108736</v>
      </c>
      <c r="Q108" s="74">
        <v>60394</v>
      </c>
      <c r="R108" s="74">
        <v>61164</v>
      </c>
      <c r="S108" s="74">
        <v>61577</v>
      </c>
      <c r="T108" s="74">
        <v>62237</v>
      </c>
      <c r="U108" s="74">
        <v>63098</v>
      </c>
      <c r="V108" s="74">
        <v>63098</v>
      </c>
      <c r="W108" s="74">
        <v>0</v>
      </c>
      <c r="X108" s="74">
        <v>1</v>
      </c>
      <c r="Y108" s="74"/>
      <c r="Z108" s="74">
        <v>1</v>
      </c>
    </row>
    <row r="109" spans="1:26" x14ac:dyDescent="0.3">
      <c r="A109" s="73" t="s">
        <v>206</v>
      </c>
      <c r="B109" s="73" t="s">
        <v>1059</v>
      </c>
      <c r="C109" s="73" t="s">
        <v>1448</v>
      </c>
      <c r="D109" s="73" t="s">
        <v>205</v>
      </c>
      <c r="E109" s="74">
        <v>17.10545384651827</v>
      </c>
      <c r="F109" s="74">
        <v>17.375357542992809</v>
      </c>
      <c r="G109" s="74">
        <v>16.164169595896102</v>
      </c>
      <c r="H109" s="74">
        <v>15.791368312524146</v>
      </c>
      <c r="I109" s="74">
        <v>15.392843465326388</v>
      </c>
      <c r="J109" s="74">
        <v>15.792350224672406</v>
      </c>
      <c r="K109" s="74">
        <v>253.57566815183407</v>
      </c>
      <c r="L109" s="74">
        <v>256.19435783891134</v>
      </c>
      <c r="M109" s="74">
        <v>237.07037818658759</v>
      </c>
      <c r="N109" s="74">
        <v>229.48234072812033</v>
      </c>
      <c r="O109" s="74">
        <v>221.88202302485638</v>
      </c>
      <c r="P109" s="74">
        <v>227.64076202428006</v>
      </c>
      <c r="Q109" s="74">
        <v>67457</v>
      </c>
      <c r="R109" s="74">
        <v>67821</v>
      </c>
      <c r="S109" s="74">
        <v>68183</v>
      </c>
      <c r="T109" s="74">
        <v>68813</v>
      </c>
      <c r="U109" s="74">
        <v>69374</v>
      </c>
      <c r="V109" s="74">
        <v>69374</v>
      </c>
      <c r="W109" s="74">
        <v>1</v>
      </c>
      <c r="X109" s="74">
        <v>0</v>
      </c>
      <c r="Y109" s="74"/>
      <c r="Z109" s="74">
        <v>1</v>
      </c>
    </row>
    <row r="110" spans="1:26" x14ac:dyDescent="0.3">
      <c r="A110" s="73" t="s">
        <v>208</v>
      </c>
      <c r="B110" s="73" t="s">
        <v>1077</v>
      </c>
      <c r="C110" s="73" t="s">
        <v>1466</v>
      </c>
      <c r="D110" s="73" t="s">
        <v>207</v>
      </c>
      <c r="E110" s="74">
        <v>9.6282560249678752</v>
      </c>
      <c r="F110" s="74">
        <v>9.9407982595025342</v>
      </c>
      <c r="G110" s="74">
        <v>9.4013774274409663</v>
      </c>
      <c r="H110" s="74">
        <v>9.4884962090974447</v>
      </c>
      <c r="I110" s="74">
        <v>9.343743483114693</v>
      </c>
      <c r="J110" s="74">
        <v>9.5086537193779801</v>
      </c>
      <c r="K110" s="74">
        <v>248.48394820294919</v>
      </c>
      <c r="L110" s="74">
        <v>252.83072026813505</v>
      </c>
      <c r="M110" s="74">
        <v>234.87589445726547</v>
      </c>
      <c r="N110" s="74">
        <v>234.31278451901335</v>
      </c>
      <c r="O110" s="74">
        <v>228.44780037443323</v>
      </c>
      <c r="P110" s="74">
        <v>232.4797369105396</v>
      </c>
      <c r="Q110" s="74">
        <v>38748</v>
      </c>
      <c r="R110" s="74">
        <v>39318</v>
      </c>
      <c r="S110" s="74">
        <v>40027</v>
      </c>
      <c r="T110" s="74">
        <v>40495</v>
      </c>
      <c r="U110" s="74">
        <v>40901</v>
      </c>
      <c r="V110" s="74">
        <v>40901</v>
      </c>
      <c r="W110" s="74">
        <v>0</v>
      </c>
      <c r="X110" s="74">
        <v>1</v>
      </c>
      <c r="Y110" s="74"/>
      <c r="Z110" s="74">
        <v>1</v>
      </c>
    </row>
    <row r="111" spans="1:26" x14ac:dyDescent="0.3">
      <c r="A111" s="73" t="s">
        <v>210</v>
      </c>
      <c r="B111" s="73" t="s">
        <v>870</v>
      </c>
      <c r="C111" s="73" t="s">
        <v>1260</v>
      </c>
      <c r="D111" s="73" t="s">
        <v>209</v>
      </c>
      <c r="E111" s="74">
        <v>234.84315998626749</v>
      </c>
      <c r="F111" s="74">
        <v>231.00023827713375</v>
      </c>
      <c r="G111" s="74">
        <v>235.46760343884637</v>
      </c>
      <c r="H111" s="74">
        <v>242.49479051738089</v>
      </c>
      <c r="I111" s="74">
        <v>246.6927382992335</v>
      </c>
      <c r="J111" s="74">
        <v>264.3594215536549</v>
      </c>
      <c r="K111" s="74">
        <v>1537.9784669295038</v>
      </c>
      <c r="L111" s="74">
        <v>1504.3583252610399</v>
      </c>
      <c r="M111" s="74">
        <v>1522.8694901652841</v>
      </c>
      <c r="N111" s="74">
        <v>1558.5499744031165</v>
      </c>
      <c r="O111" s="74">
        <v>1572.7839688572817</v>
      </c>
      <c r="P111" s="74">
        <v>1685.4175080404646</v>
      </c>
      <c r="Q111" s="74">
        <v>152696</v>
      </c>
      <c r="R111" s="74">
        <v>153554</v>
      </c>
      <c r="S111" s="74">
        <v>154621</v>
      </c>
      <c r="T111" s="74">
        <v>155590</v>
      </c>
      <c r="U111" s="74">
        <v>156851</v>
      </c>
      <c r="V111" s="74">
        <v>156851</v>
      </c>
      <c r="W111" s="74">
        <v>0</v>
      </c>
      <c r="X111" s="74">
        <v>0</v>
      </c>
      <c r="Y111" s="74"/>
      <c r="Z111" s="74">
        <v>1</v>
      </c>
    </row>
    <row r="112" spans="1:26" x14ac:dyDescent="0.3">
      <c r="A112" s="73" t="s">
        <v>212</v>
      </c>
      <c r="B112" s="73" t="s">
        <v>1107</v>
      </c>
      <c r="C112" s="73" t="s">
        <v>1496</v>
      </c>
      <c r="D112" s="73" t="s">
        <v>211</v>
      </c>
      <c r="E112" s="74">
        <v>13.457005167889648</v>
      </c>
      <c r="F112" s="74">
        <v>13.003824970699439</v>
      </c>
      <c r="G112" s="74">
        <v>12.411580053168951</v>
      </c>
      <c r="H112" s="74">
        <v>11.771281748277215</v>
      </c>
      <c r="I112" s="74">
        <v>11.954294134872029</v>
      </c>
      <c r="J112" s="74">
        <v>12.979026942957478</v>
      </c>
      <c r="K112" s="74">
        <v>270.02036976322103</v>
      </c>
      <c r="L112" s="74">
        <v>258.09945756901016</v>
      </c>
      <c r="M112" s="74">
        <v>243.79454042759676</v>
      </c>
      <c r="N112" s="74">
        <v>228.79959859036728</v>
      </c>
      <c r="O112" s="74">
        <v>228.58033069853587</v>
      </c>
      <c r="P112" s="74">
        <v>248.1744415265876</v>
      </c>
      <c r="Q112" s="74">
        <v>49837</v>
      </c>
      <c r="R112" s="74">
        <v>50383</v>
      </c>
      <c r="S112" s="74">
        <v>50910</v>
      </c>
      <c r="T112" s="74">
        <v>51448</v>
      </c>
      <c r="U112" s="74">
        <v>52298</v>
      </c>
      <c r="V112" s="74">
        <v>52298</v>
      </c>
      <c r="W112" s="74">
        <v>0</v>
      </c>
      <c r="X112" s="74">
        <v>1</v>
      </c>
      <c r="Y112" s="74"/>
      <c r="Z112" s="74">
        <v>1</v>
      </c>
    </row>
    <row r="113" spans="1:26" x14ac:dyDescent="0.3">
      <c r="A113" s="73" t="s">
        <v>775</v>
      </c>
      <c r="B113" s="73" t="s">
        <v>1117</v>
      </c>
      <c r="C113" s="73" t="s">
        <v>1506</v>
      </c>
      <c r="D113" s="73" t="s">
        <v>781</v>
      </c>
      <c r="E113" s="74">
        <v>0</v>
      </c>
      <c r="F113" s="74">
        <v>0</v>
      </c>
      <c r="G113" s="74">
        <v>0</v>
      </c>
      <c r="H113" s="74">
        <v>0</v>
      </c>
      <c r="I113" s="74">
        <v>24.443684314685715</v>
      </c>
      <c r="J113" s="74">
        <v>25.176156765154108</v>
      </c>
      <c r="K113" s="74"/>
      <c r="L113" s="74">
        <v>0</v>
      </c>
      <c r="M113" s="74">
        <v>0</v>
      </c>
      <c r="N113" s="74">
        <v>0</v>
      </c>
      <c r="O113" s="74">
        <v>206.61232483864617</v>
      </c>
      <c r="P113" s="74">
        <v>212.80361064986948</v>
      </c>
      <c r="Q113" s="74">
        <v>0</v>
      </c>
      <c r="R113" s="74">
        <v>0</v>
      </c>
      <c r="S113" s="74">
        <v>0</v>
      </c>
      <c r="T113" s="74">
        <v>0</v>
      </c>
      <c r="U113" s="74">
        <v>118307</v>
      </c>
      <c r="V113" s="74">
        <v>118307</v>
      </c>
      <c r="W113" s="74">
        <v>1</v>
      </c>
      <c r="X113" s="74">
        <v>0</v>
      </c>
      <c r="Y113" s="74"/>
      <c r="Z113" s="74">
        <v>4</v>
      </c>
    </row>
    <row r="114" spans="1:26" x14ac:dyDescent="0.3">
      <c r="A114" s="73" t="s">
        <v>214</v>
      </c>
      <c r="B114" s="73" t="s">
        <v>876</v>
      </c>
      <c r="C114" s="73" t="s">
        <v>1266</v>
      </c>
      <c r="D114" s="73" t="s">
        <v>213</v>
      </c>
      <c r="E114" s="74">
        <v>367.71555879188793</v>
      </c>
      <c r="F114" s="74">
        <v>363.01206981763443</v>
      </c>
      <c r="G114" s="74">
        <v>374.11297142974348</v>
      </c>
      <c r="H114" s="74">
        <v>386.13638771219661</v>
      </c>
      <c r="I114" s="74">
        <v>393.87471137072191</v>
      </c>
      <c r="J114" s="74">
        <v>421.89215834563095</v>
      </c>
      <c r="K114" s="74">
        <v>1484.7775705588292</v>
      </c>
      <c r="L114" s="74">
        <v>1457.2652890051761</v>
      </c>
      <c r="M114" s="74">
        <v>1494.3717202843382</v>
      </c>
      <c r="N114" s="74">
        <v>1535.0161704625548</v>
      </c>
      <c r="O114" s="74">
        <v>1554.5926830808169</v>
      </c>
      <c r="P114" s="74">
        <v>1665.1753552057173</v>
      </c>
      <c r="Q114" s="74">
        <v>247657</v>
      </c>
      <c r="R114" s="74">
        <v>249105</v>
      </c>
      <c r="S114" s="74">
        <v>250348</v>
      </c>
      <c r="T114" s="74">
        <v>251552</v>
      </c>
      <c r="U114" s="74">
        <v>253362</v>
      </c>
      <c r="V114" s="74">
        <v>253362</v>
      </c>
      <c r="W114" s="74">
        <v>0</v>
      </c>
      <c r="X114" s="74">
        <v>1</v>
      </c>
      <c r="Y114" s="74"/>
      <c r="Z114" s="74">
        <v>1</v>
      </c>
    </row>
    <row r="115" spans="1:26" x14ac:dyDescent="0.3">
      <c r="A115" s="73" t="s">
        <v>216</v>
      </c>
      <c r="B115" s="73" t="s">
        <v>852</v>
      </c>
      <c r="C115" s="73" t="s">
        <v>1242</v>
      </c>
      <c r="D115" s="73" t="s">
        <v>215</v>
      </c>
      <c r="E115" s="74">
        <v>37.833698314270833</v>
      </c>
      <c r="F115" s="74">
        <v>37.7804538105581</v>
      </c>
      <c r="G115" s="74">
        <v>37.040669735997277</v>
      </c>
      <c r="H115" s="74">
        <v>37.471866193325326</v>
      </c>
      <c r="I115" s="74">
        <v>38.259542306558508</v>
      </c>
      <c r="J115" s="74">
        <v>39.494150318721829</v>
      </c>
      <c r="K115" s="74">
        <v>100.64616425899644</v>
      </c>
      <c r="L115" s="74">
        <v>99.89253038795303</v>
      </c>
      <c r="M115" s="74">
        <v>97.536278510537556</v>
      </c>
      <c r="N115" s="74">
        <v>98.207780733482352</v>
      </c>
      <c r="O115" s="74">
        <v>99.698353645596271</v>
      </c>
      <c r="P115" s="74">
        <v>102.91554807056058</v>
      </c>
      <c r="Q115" s="74">
        <v>375908</v>
      </c>
      <c r="R115" s="74">
        <v>378211</v>
      </c>
      <c r="S115" s="74">
        <v>379763</v>
      </c>
      <c r="T115" s="74">
        <v>381557</v>
      </c>
      <c r="U115" s="74">
        <v>383753</v>
      </c>
      <c r="V115" s="74">
        <v>383753</v>
      </c>
      <c r="W115" s="74">
        <v>0</v>
      </c>
      <c r="X115" s="74">
        <v>1</v>
      </c>
      <c r="Y115" s="74"/>
      <c r="Z115" s="74">
        <v>1</v>
      </c>
    </row>
    <row r="116" spans="1:26" x14ac:dyDescent="0.3">
      <c r="A116" s="73" t="s">
        <v>218</v>
      </c>
      <c r="B116" s="73" t="s">
        <v>978</v>
      </c>
      <c r="C116" s="73" t="s">
        <v>1367</v>
      </c>
      <c r="D116" s="73" t="s">
        <v>217</v>
      </c>
      <c r="E116" s="74">
        <v>14.501299331612119</v>
      </c>
      <c r="F116" s="74">
        <v>14.025305343103382</v>
      </c>
      <c r="G116" s="74">
        <v>13.1899419948474</v>
      </c>
      <c r="H116" s="74">
        <v>12.612447631341189</v>
      </c>
      <c r="I116" s="74">
        <v>12.472595440095011</v>
      </c>
      <c r="J116" s="74">
        <v>13.028112765576795</v>
      </c>
      <c r="K116" s="74">
        <v>300.45788437784103</v>
      </c>
      <c r="L116" s="74">
        <v>289.25908682952917</v>
      </c>
      <c r="M116" s="74">
        <v>271.07447891091704</v>
      </c>
      <c r="N116" s="74">
        <v>258.61608052945905</v>
      </c>
      <c r="O116" s="74">
        <v>253.97262146395869</v>
      </c>
      <c r="P116" s="74">
        <v>265.28431613880667</v>
      </c>
      <c r="Q116" s="74">
        <v>48264</v>
      </c>
      <c r="R116" s="74">
        <v>48487</v>
      </c>
      <c r="S116" s="74">
        <v>48658</v>
      </c>
      <c r="T116" s="74">
        <v>48769</v>
      </c>
      <c r="U116" s="74">
        <v>49110</v>
      </c>
      <c r="V116" s="74">
        <v>49110</v>
      </c>
      <c r="W116" s="74">
        <v>0</v>
      </c>
      <c r="X116" s="74">
        <v>1</v>
      </c>
      <c r="Y116" s="74"/>
      <c r="Z116" s="74">
        <v>1</v>
      </c>
    </row>
    <row r="117" spans="1:26" x14ac:dyDescent="0.3">
      <c r="A117" s="73" t="s">
        <v>220</v>
      </c>
      <c r="B117" s="73" t="s">
        <v>1002</v>
      </c>
      <c r="C117" s="73" t="s">
        <v>1391</v>
      </c>
      <c r="D117" s="73" t="s">
        <v>219</v>
      </c>
      <c r="E117" s="74">
        <v>12.125607072661508</v>
      </c>
      <c r="F117" s="74">
        <v>11.936804114791135</v>
      </c>
      <c r="G117" s="74">
        <v>10.767513440949662</v>
      </c>
      <c r="H117" s="74">
        <v>10.276601990925304</v>
      </c>
      <c r="I117" s="74">
        <v>10.705347519013005</v>
      </c>
      <c r="J117" s="74">
        <v>12.685951303728771</v>
      </c>
      <c r="K117" s="74">
        <v>224.55243750183351</v>
      </c>
      <c r="L117" s="74">
        <v>219.36202798425342</v>
      </c>
      <c r="M117" s="74">
        <v>195.69113717808301</v>
      </c>
      <c r="N117" s="74">
        <v>184.09261399289369</v>
      </c>
      <c r="O117" s="74">
        <v>186.5758220748894</v>
      </c>
      <c r="P117" s="74">
        <v>221.09434458727685</v>
      </c>
      <c r="Q117" s="74">
        <v>53999</v>
      </c>
      <c r="R117" s="74">
        <v>54416</v>
      </c>
      <c r="S117" s="74">
        <v>55023</v>
      </c>
      <c r="T117" s="74">
        <v>55823</v>
      </c>
      <c r="U117" s="74">
        <v>57378</v>
      </c>
      <c r="V117" s="74">
        <v>57378</v>
      </c>
      <c r="W117" s="74">
        <v>0</v>
      </c>
      <c r="X117" s="74">
        <v>0</v>
      </c>
      <c r="Y117" s="74"/>
      <c r="Z117" s="74">
        <v>1</v>
      </c>
    </row>
    <row r="118" spans="1:26" x14ac:dyDescent="0.3">
      <c r="A118" s="73" t="s">
        <v>222</v>
      </c>
      <c r="B118" s="73" t="s">
        <v>951</v>
      </c>
      <c r="C118" s="73" t="s">
        <v>1340</v>
      </c>
      <c r="D118" s="73" t="s">
        <v>221</v>
      </c>
      <c r="E118" s="74">
        <v>7.2395954904621247</v>
      </c>
      <c r="F118" s="74">
        <v>7.7025639551400413</v>
      </c>
      <c r="G118" s="74">
        <v>7.3053597477260848</v>
      </c>
      <c r="H118" s="74">
        <v>6.9533538750795749</v>
      </c>
      <c r="I118" s="74">
        <v>6.9640450257715951</v>
      </c>
      <c r="J118" s="74">
        <v>7.248758779326244</v>
      </c>
      <c r="K118" s="74">
        <v>279.09003432776115</v>
      </c>
      <c r="L118" s="74">
        <v>294.75600624292213</v>
      </c>
      <c r="M118" s="74">
        <v>277.78089462436157</v>
      </c>
      <c r="N118" s="74">
        <v>262.35111209928971</v>
      </c>
      <c r="O118" s="74">
        <v>259.65865122190888</v>
      </c>
      <c r="P118" s="74">
        <v>270.27437655951695</v>
      </c>
      <c r="Q118" s="74">
        <v>25940</v>
      </c>
      <c r="R118" s="74">
        <v>26132</v>
      </c>
      <c r="S118" s="74">
        <v>26299</v>
      </c>
      <c r="T118" s="74">
        <v>26504</v>
      </c>
      <c r="U118" s="74">
        <v>26820</v>
      </c>
      <c r="V118" s="74">
        <v>26820</v>
      </c>
      <c r="W118" s="74">
        <v>0</v>
      </c>
      <c r="X118" s="74">
        <v>0</v>
      </c>
      <c r="Y118" s="74"/>
      <c r="Z118" s="74">
        <v>1</v>
      </c>
    </row>
    <row r="119" spans="1:26" x14ac:dyDescent="0.3">
      <c r="A119" s="73" t="s">
        <v>224</v>
      </c>
      <c r="B119" s="73" t="s">
        <v>1123</v>
      </c>
      <c r="C119" s="73" t="s">
        <v>1512</v>
      </c>
      <c r="D119" s="73" t="s">
        <v>223</v>
      </c>
      <c r="E119" s="74">
        <v>19.115958608166459</v>
      </c>
      <c r="F119" s="74">
        <v>19.011768730121922</v>
      </c>
      <c r="G119" s="74">
        <v>17.671829930330677</v>
      </c>
      <c r="H119" s="74">
        <v>17.183249923251221</v>
      </c>
      <c r="I119" s="74">
        <v>17.646086036683776</v>
      </c>
      <c r="J119" s="74">
        <v>18.085043354898435</v>
      </c>
      <c r="K119" s="74">
        <v>337.40991277321439</v>
      </c>
      <c r="L119" s="74">
        <v>333.55735793325829</v>
      </c>
      <c r="M119" s="74">
        <v>308.73217907635706</v>
      </c>
      <c r="N119" s="74">
        <v>299.04716190830533</v>
      </c>
      <c r="O119" s="74">
        <v>304.16944249118791</v>
      </c>
      <c r="P119" s="74">
        <v>311.73584574238004</v>
      </c>
      <c r="Q119" s="74">
        <v>56655</v>
      </c>
      <c r="R119" s="74">
        <v>56997</v>
      </c>
      <c r="S119" s="74">
        <v>57240</v>
      </c>
      <c r="T119" s="74">
        <v>57460</v>
      </c>
      <c r="U119" s="74">
        <v>58014</v>
      </c>
      <c r="V119" s="74">
        <v>58014</v>
      </c>
      <c r="W119" s="74">
        <v>1</v>
      </c>
      <c r="X119" s="74">
        <v>0</v>
      </c>
      <c r="Y119" s="74"/>
      <c r="Z119" s="74">
        <v>1</v>
      </c>
    </row>
    <row r="120" spans="1:26" x14ac:dyDescent="0.3">
      <c r="A120" s="73" t="s">
        <v>226</v>
      </c>
      <c r="B120" s="73" t="s">
        <v>1163</v>
      </c>
      <c r="C120" s="73" t="s">
        <v>1552</v>
      </c>
      <c r="D120" s="73" t="s">
        <v>225</v>
      </c>
      <c r="E120" s="74">
        <v>235.49940062095715</v>
      </c>
      <c r="F120" s="74">
        <v>228.44379686168972</v>
      </c>
      <c r="G120" s="74">
        <v>229.75366437500898</v>
      </c>
      <c r="H120" s="74">
        <v>232.12645643896622</v>
      </c>
      <c r="I120" s="74">
        <v>235.1461954455165</v>
      </c>
      <c r="J120" s="74">
        <v>248.69761300782486</v>
      </c>
      <c r="K120" s="74">
        <v>1911.1177886238061</v>
      </c>
      <c r="L120" s="74">
        <v>1845.384167488123</v>
      </c>
      <c r="M120" s="74">
        <v>1848.6628235611959</v>
      </c>
      <c r="N120" s="74">
        <v>1859.2278511102531</v>
      </c>
      <c r="O120" s="74">
        <v>1874.5860174707746</v>
      </c>
      <c r="P120" s="74">
        <v>1982.6179498228212</v>
      </c>
      <c r="Q120" s="74">
        <v>123226</v>
      </c>
      <c r="R120" s="74">
        <v>123792</v>
      </c>
      <c r="S120" s="74">
        <v>124281</v>
      </c>
      <c r="T120" s="74">
        <v>124851</v>
      </c>
      <c r="U120" s="74">
        <v>125439</v>
      </c>
      <c r="V120" s="74">
        <v>125439</v>
      </c>
      <c r="W120" s="74">
        <v>1</v>
      </c>
      <c r="X120" s="74">
        <v>1</v>
      </c>
      <c r="Y120" s="74"/>
      <c r="Z120" s="74">
        <v>1</v>
      </c>
    </row>
    <row r="121" spans="1:26" x14ac:dyDescent="0.3">
      <c r="A121" s="73" t="s">
        <v>228</v>
      </c>
      <c r="B121" s="73" t="s">
        <v>981</v>
      </c>
      <c r="C121" s="73" t="s">
        <v>1370</v>
      </c>
      <c r="D121" s="73" t="s">
        <v>227</v>
      </c>
      <c r="E121" s="74">
        <v>15.31697028622089</v>
      </c>
      <c r="F121" s="74">
        <v>15.137993312727684</v>
      </c>
      <c r="G121" s="74">
        <v>13.824558914815954</v>
      </c>
      <c r="H121" s="74">
        <v>12.552767429780387</v>
      </c>
      <c r="I121" s="74">
        <v>12.689763939257931</v>
      </c>
      <c r="J121" s="74">
        <v>13.189640360060093</v>
      </c>
      <c r="K121" s="74">
        <v>276.39978140286001</v>
      </c>
      <c r="L121" s="74">
        <v>271.71871971438259</v>
      </c>
      <c r="M121" s="74">
        <v>247.46368772605308</v>
      </c>
      <c r="N121" s="74">
        <v>222.73266314951536</v>
      </c>
      <c r="O121" s="74">
        <v>223.15988919629169</v>
      </c>
      <c r="P121" s="74">
        <v>231.95062535277313</v>
      </c>
      <c r="Q121" s="74">
        <v>55416</v>
      </c>
      <c r="R121" s="74">
        <v>55712</v>
      </c>
      <c r="S121" s="74">
        <v>55865</v>
      </c>
      <c r="T121" s="74">
        <v>56358</v>
      </c>
      <c r="U121" s="74">
        <v>56864</v>
      </c>
      <c r="V121" s="74">
        <v>56864</v>
      </c>
      <c r="W121" s="74">
        <v>0</v>
      </c>
      <c r="X121" s="74">
        <v>0</v>
      </c>
      <c r="Y121" s="74"/>
      <c r="Z121" s="74">
        <v>1</v>
      </c>
    </row>
    <row r="122" spans="1:26" x14ac:dyDescent="0.3">
      <c r="A122" s="73" t="s">
        <v>229</v>
      </c>
      <c r="B122" s="73" t="s">
        <v>1122</v>
      </c>
      <c r="C122" s="73" t="s">
        <v>1511</v>
      </c>
      <c r="D122" s="73" t="s">
        <v>766</v>
      </c>
      <c r="E122" s="74">
        <v>9.858069215022212</v>
      </c>
      <c r="F122" s="74">
        <v>9.7761972256143608</v>
      </c>
      <c r="G122" s="74">
        <v>9.031056342945357</v>
      </c>
      <c r="H122" s="74">
        <v>8.5208417080875662</v>
      </c>
      <c r="I122" s="74">
        <v>8.4115249536479393</v>
      </c>
      <c r="J122" s="74">
        <v>8.6239555588552186</v>
      </c>
      <c r="K122" s="74">
        <v>312.57750063485992</v>
      </c>
      <c r="L122" s="74">
        <v>308.11551658149835</v>
      </c>
      <c r="M122" s="74">
        <v>281.85058182839265</v>
      </c>
      <c r="N122" s="74">
        <v>264.75396806138349</v>
      </c>
      <c r="O122" s="74">
        <v>260.18512646997863</v>
      </c>
      <c r="P122" s="74">
        <v>266.75602582372539</v>
      </c>
      <c r="Q122" s="74">
        <v>31538</v>
      </c>
      <c r="R122" s="74">
        <v>31729</v>
      </c>
      <c r="S122" s="74">
        <v>32042</v>
      </c>
      <c r="T122" s="74">
        <v>32184</v>
      </c>
      <c r="U122" s="74">
        <v>32329</v>
      </c>
      <c r="V122" s="74">
        <v>32329</v>
      </c>
      <c r="W122" s="74">
        <v>1</v>
      </c>
      <c r="X122" s="74">
        <v>0</v>
      </c>
      <c r="Y122" s="74"/>
      <c r="Z122" s="74">
        <v>1</v>
      </c>
    </row>
    <row r="123" spans="1:26" x14ac:dyDescent="0.3">
      <c r="A123" s="73" t="s">
        <v>231</v>
      </c>
      <c r="B123" s="73" t="s">
        <v>954</v>
      </c>
      <c r="C123" s="73" t="s">
        <v>1343</v>
      </c>
      <c r="D123" s="73" t="s">
        <v>230</v>
      </c>
      <c r="E123" s="74">
        <v>12.083475702015367</v>
      </c>
      <c r="F123" s="74">
        <v>11.810970813441307</v>
      </c>
      <c r="G123" s="74">
        <v>11.149703285504508</v>
      </c>
      <c r="H123" s="74">
        <v>10.569321448367992</v>
      </c>
      <c r="I123" s="74">
        <v>10.127768696045798</v>
      </c>
      <c r="J123" s="74">
        <v>10.261698329259758</v>
      </c>
      <c r="K123" s="74">
        <v>236.42559435745889</v>
      </c>
      <c r="L123" s="74">
        <v>229.5665768711016</v>
      </c>
      <c r="M123" s="74">
        <v>216.00835549343253</v>
      </c>
      <c r="N123" s="74">
        <v>204.23809562063752</v>
      </c>
      <c r="O123" s="74">
        <v>194.11896375607688</v>
      </c>
      <c r="P123" s="74">
        <v>196.68599331569507</v>
      </c>
      <c r="Q123" s="74">
        <v>51109</v>
      </c>
      <c r="R123" s="74">
        <v>51449</v>
      </c>
      <c r="S123" s="74">
        <v>51617</v>
      </c>
      <c r="T123" s="74">
        <v>51750</v>
      </c>
      <c r="U123" s="74">
        <v>52173</v>
      </c>
      <c r="V123" s="74">
        <v>52173</v>
      </c>
      <c r="W123" s="74">
        <v>1</v>
      </c>
      <c r="X123" s="74">
        <v>0</v>
      </c>
      <c r="Y123" s="74"/>
      <c r="Z123" s="74">
        <v>1</v>
      </c>
    </row>
    <row r="124" spans="1:26" x14ac:dyDescent="0.3">
      <c r="A124" s="73" t="s">
        <v>233</v>
      </c>
      <c r="B124" s="73" t="s">
        <v>807</v>
      </c>
      <c r="C124" s="73" t="s">
        <v>1197</v>
      </c>
      <c r="D124" s="73" t="s">
        <v>232</v>
      </c>
      <c r="E124" s="74">
        <v>883.18894744758109</v>
      </c>
      <c r="F124" s="74">
        <v>866.93622950005806</v>
      </c>
      <c r="G124" s="74">
        <v>882.21241014770294</v>
      </c>
      <c r="H124" s="74">
        <v>901.83676435856785</v>
      </c>
      <c r="I124" s="74">
        <v>928.93329377295618</v>
      </c>
      <c r="J124" s="74">
        <v>994.69828365856017</v>
      </c>
      <c r="K124" s="74">
        <v>1423.1440201221112</v>
      </c>
      <c r="L124" s="74">
        <v>1384.5636618733997</v>
      </c>
      <c r="M124" s="74">
        <v>1398.0470247906651</v>
      </c>
      <c r="N124" s="74">
        <v>1414.8811635480845</v>
      </c>
      <c r="O124" s="74">
        <v>1442.2616002846787</v>
      </c>
      <c r="P124" s="74">
        <v>1544.3683071827304</v>
      </c>
      <c r="Q124" s="74">
        <v>620590</v>
      </c>
      <c r="R124" s="74">
        <v>626144</v>
      </c>
      <c r="S124" s="74">
        <v>631032</v>
      </c>
      <c r="T124" s="74">
        <v>637394</v>
      </c>
      <c r="U124" s="74">
        <v>644081</v>
      </c>
      <c r="V124" s="74">
        <v>644081</v>
      </c>
      <c r="W124" s="74">
        <v>0</v>
      </c>
      <c r="X124" s="74">
        <v>0</v>
      </c>
      <c r="Y124" s="74"/>
      <c r="Z124" s="74">
        <v>1</v>
      </c>
    </row>
    <row r="125" spans="1:26" x14ac:dyDescent="0.3">
      <c r="A125" s="73" t="s">
        <v>234</v>
      </c>
      <c r="B125" s="73" t="s">
        <v>793</v>
      </c>
      <c r="C125" s="73" t="s">
        <v>1183</v>
      </c>
      <c r="D125" s="73" t="s">
        <v>1579</v>
      </c>
      <c r="E125" s="74">
        <v>71.715880248962506</v>
      </c>
      <c r="F125" s="74">
        <v>70.881042041660464</v>
      </c>
      <c r="G125" s="74">
        <v>69.583927099537092</v>
      </c>
      <c r="H125" s="74">
        <v>69.842044018304037</v>
      </c>
      <c r="I125" s="74">
        <v>71.353920160617477</v>
      </c>
      <c r="J125" s="74">
        <v>73.573378182110787</v>
      </c>
      <c r="K125" s="74">
        <v>93.632176549566424</v>
      </c>
      <c r="L125" s="74">
        <v>91.734731648354227</v>
      </c>
      <c r="M125" s="74">
        <v>89.321585900793025</v>
      </c>
      <c r="N125" s="74">
        <v>88.777707606903249</v>
      </c>
      <c r="O125" s="74">
        <v>89.84003454983295</v>
      </c>
      <c r="P125" s="74">
        <v>92.634501691708593</v>
      </c>
      <c r="Q125" s="74">
        <v>765932</v>
      </c>
      <c r="R125" s="74">
        <v>772674</v>
      </c>
      <c r="S125" s="74">
        <v>779027</v>
      </c>
      <c r="T125" s="74">
        <v>786707</v>
      </c>
      <c r="U125" s="74">
        <v>794233</v>
      </c>
      <c r="V125" s="74">
        <v>794233</v>
      </c>
      <c r="W125" s="74">
        <v>0</v>
      </c>
      <c r="X125" s="74">
        <v>0</v>
      </c>
      <c r="Y125" s="74"/>
      <c r="Z125" s="74">
        <v>1</v>
      </c>
    </row>
    <row r="126" spans="1:26" x14ac:dyDescent="0.3">
      <c r="A126" s="73" t="s">
        <v>236</v>
      </c>
      <c r="B126" s="73" t="s">
        <v>965</v>
      </c>
      <c r="C126" s="73" t="s">
        <v>1354</v>
      </c>
      <c r="D126" s="73" t="s">
        <v>235</v>
      </c>
      <c r="E126" s="74">
        <v>14.92439115254793</v>
      </c>
      <c r="F126" s="74">
        <v>15.059821836751572</v>
      </c>
      <c r="G126" s="74">
        <v>14.091198803973294</v>
      </c>
      <c r="H126" s="74">
        <v>13.007488411585447</v>
      </c>
      <c r="I126" s="74">
        <v>12.814425766086835</v>
      </c>
      <c r="J126" s="74">
        <v>13.169694991632312</v>
      </c>
      <c r="K126" s="74">
        <v>272.91063805266299</v>
      </c>
      <c r="L126" s="74">
        <v>271.55853790777672</v>
      </c>
      <c r="M126" s="74">
        <v>251.09049900166238</v>
      </c>
      <c r="N126" s="74">
        <v>228.77147299562853</v>
      </c>
      <c r="O126" s="74">
        <v>222.08325273542636</v>
      </c>
      <c r="P126" s="74">
        <v>228.24032497932987</v>
      </c>
      <c r="Q126" s="74">
        <v>54686</v>
      </c>
      <c r="R126" s="74">
        <v>55457</v>
      </c>
      <c r="S126" s="74">
        <v>56120</v>
      </c>
      <c r="T126" s="74">
        <v>56858</v>
      </c>
      <c r="U126" s="74">
        <v>57701</v>
      </c>
      <c r="V126" s="74">
        <v>57701</v>
      </c>
      <c r="W126" s="74">
        <v>1</v>
      </c>
      <c r="X126" s="74">
        <v>0</v>
      </c>
      <c r="Y126" s="74"/>
      <c r="Z126" s="74">
        <v>1</v>
      </c>
    </row>
    <row r="127" spans="1:26" x14ac:dyDescent="0.3">
      <c r="A127" s="73" t="s">
        <v>238</v>
      </c>
      <c r="B127" s="73" t="s">
        <v>1001</v>
      </c>
      <c r="C127" s="73" t="s">
        <v>1390</v>
      </c>
      <c r="D127" s="73" t="s">
        <v>237</v>
      </c>
      <c r="E127" s="74">
        <v>10.778976801164651</v>
      </c>
      <c r="F127" s="74">
        <v>10.860212050490343</v>
      </c>
      <c r="G127" s="74">
        <v>10.133591137221803</v>
      </c>
      <c r="H127" s="74">
        <v>9.4729211008162402</v>
      </c>
      <c r="I127" s="74">
        <v>9.6553681219791123</v>
      </c>
      <c r="J127" s="74">
        <v>9.8513757923216705</v>
      </c>
      <c r="K127" s="74">
        <v>221.10721643414669</v>
      </c>
      <c r="L127" s="74">
        <v>221.1810767701339</v>
      </c>
      <c r="M127" s="74">
        <v>205.07530532281947</v>
      </c>
      <c r="N127" s="74">
        <v>190.50237503149742</v>
      </c>
      <c r="O127" s="74">
        <v>193.03786880681179</v>
      </c>
      <c r="P127" s="74">
        <v>196.95661146630556</v>
      </c>
      <c r="Q127" s="74">
        <v>48750</v>
      </c>
      <c r="R127" s="74">
        <v>49101</v>
      </c>
      <c r="S127" s="74">
        <v>49414</v>
      </c>
      <c r="T127" s="74">
        <v>49726</v>
      </c>
      <c r="U127" s="74">
        <v>50018</v>
      </c>
      <c r="V127" s="74">
        <v>50018</v>
      </c>
      <c r="W127" s="74">
        <v>0</v>
      </c>
      <c r="X127" s="74">
        <v>0</v>
      </c>
      <c r="Y127" s="74"/>
      <c r="Z127" s="74">
        <v>1</v>
      </c>
    </row>
    <row r="128" spans="1:26" x14ac:dyDescent="0.3">
      <c r="A128" s="73" t="s">
        <v>240</v>
      </c>
      <c r="B128" s="73" t="s">
        <v>946</v>
      </c>
      <c r="C128" s="73" t="s">
        <v>1335</v>
      </c>
      <c r="D128" s="73" t="s">
        <v>239</v>
      </c>
      <c r="E128" s="74">
        <v>14.369116837203126</v>
      </c>
      <c r="F128" s="74">
        <v>14.184119144081738</v>
      </c>
      <c r="G128" s="74">
        <v>13.346015392640819</v>
      </c>
      <c r="H128" s="74">
        <v>13.060378586157826</v>
      </c>
      <c r="I128" s="74">
        <v>12.707404021784868</v>
      </c>
      <c r="J128" s="74">
        <v>12.913907949229001</v>
      </c>
      <c r="K128" s="74">
        <v>327.32219041898736</v>
      </c>
      <c r="L128" s="74">
        <v>320.71901469908511</v>
      </c>
      <c r="M128" s="74">
        <v>298.78915961763317</v>
      </c>
      <c r="N128" s="74">
        <v>289.812017888779</v>
      </c>
      <c r="O128" s="74">
        <v>279.36342299524847</v>
      </c>
      <c r="P128" s="74">
        <v>283.90326794972196</v>
      </c>
      <c r="Q128" s="74">
        <v>43899</v>
      </c>
      <c r="R128" s="74">
        <v>44226</v>
      </c>
      <c r="S128" s="74">
        <v>44667</v>
      </c>
      <c r="T128" s="74">
        <v>45065</v>
      </c>
      <c r="U128" s="74">
        <v>45487</v>
      </c>
      <c r="V128" s="74">
        <v>45487</v>
      </c>
      <c r="W128" s="74">
        <v>0</v>
      </c>
      <c r="X128" s="74">
        <v>0</v>
      </c>
      <c r="Y128" s="74"/>
      <c r="Z128" s="74">
        <v>1</v>
      </c>
    </row>
    <row r="129" spans="1:26" x14ac:dyDescent="0.3">
      <c r="A129" s="73" t="s">
        <v>532</v>
      </c>
      <c r="B129" s="73" t="s">
        <v>1031</v>
      </c>
      <c r="C129" s="73" t="s">
        <v>1420</v>
      </c>
      <c r="D129" s="73" t="s">
        <v>1585</v>
      </c>
      <c r="E129" s="74">
        <v>16.459700858178557</v>
      </c>
      <c r="F129" s="74">
        <v>16.231963794804265</v>
      </c>
      <c r="G129" s="74">
        <v>15.410752444731168</v>
      </c>
      <c r="H129" s="74">
        <v>15.238998589265426</v>
      </c>
      <c r="I129" s="74">
        <v>15.620451814010661</v>
      </c>
      <c r="J129" s="74">
        <v>16.051398669420657</v>
      </c>
      <c r="K129" s="74">
        <v>329.92645389120963</v>
      </c>
      <c r="L129" s="74">
        <v>322.60044110828096</v>
      </c>
      <c r="M129" s="74">
        <v>304.2416529076495</v>
      </c>
      <c r="N129" s="74">
        <v>297.64250452675691</v>
      </c>
      <c r="O129" s="74">
        <v>302.92153384033395</v>
      </c>
      <c r="P129" s="74">
        <v>311.27872376024231</v>
      </c>
      <c r="Q129" s="74">
        <v>49889</v>
      </c>
      <c r="R129" s="74">
        <v>50316</v>
      </c>
      <c r="S129" s="74">
        <v>50653</v>
      </c>
      <c r="T129" s="74">
        <v>51199</v>
      </c>
      <c r="U129" s="74">
        <v>51566</v>
      </c>
      <c r="V129" s="74">
        <v>51566</v>
      </c>
      <c r="W129" s="74">
        <v>1</v>
      </c>
      <c r="X129" s="74">
        <v>0</v>
      </c>
      <c r="Y129" s="74"/>
      <c r="Z129" s="74">
        <v>1</v>
      </c>
    </row>
    <row r="130" spans="1:26" x14ac:dyDescent="0.3">
      <c r="A130" s="73" t="s">
        <v>242</v>
      </c>
      <c r="B130" s="73" t="s">
        <v>1111</v>
      </c>
      <c r="C130" s="73" t="s">
        <v>1500</v>
      </c>
      <c r="D130" s="73" t="s">
        <v>241</v>
      </c>
      <c r="E130" s="74">
        <v>8.0076183019244649</v>
      </c>
      <c r="F130" s="74">
        <v>7.8993035272496277</v>
      </c>
      <c r="G130" s="74">
        <v>6.3627556386266662</v>
      </c>
      <c r="H130" s="74">
        <v>5.8001121235633599</v>
      </c>
      <c r="I130" s="74">
        <v>0</v>
      </c>
      <c r="J130" s="74">
        <v>0</v>
      </c>
      <c r="K130" s="74">
        <v>272.70189013501107</v>
      </c>
      <c r="L130" s="74">
        <v>267.88196986060865</v>
      </c>
      <c r="M130" s="74">
        <v>214.34967115707673</v>
      </c>
      <c r="N130" s="74">
        <v>192.7395780933559</v>
      </c>
      <c r="O130" s="74"/>
      <c r="P130" s="74"/>
      <c r="Q130" s="74">
        <v>29364</v>
      </c>
      <c r="R130" s="74">
        <v>29488</v>
      </c>
      <c r="S130" s="74">
        <v>29684</v>
      </c>
      <c r="T130" s="74">
        <v>30093</v>
      </c>
      <c r="U130" s="74">
        <v>0</v>
      </c>
      <c r="V130" s="74">
        <v>0</v>
      </c>
      <c r="W130" s="74">
        <v>1</v>
      </c>
      <c r="X130" s="74">
        <v>0</v>
      </c>
      <c r="Y130" s="74"/>
      <c r="Z130" s="74">
        <v>3</v>
      </c>
    </row>
    <row r="131" spans="1:26" x14ac:dyDescent="0.3">
      <c r="A131" s="73" t="s">
        <v>244</v>
      </c>
      <c r="B131" s="73" t="s">
        <v>993</v>
      </c>
      <c r="C131" s="73" t="s">
        <v>1382</v>
      </c>
      <c r="D131" s="73" t="s">
        <v>243</v>
      </c>
      <c r="E131" s="74">
        <v>10.225473037502729</v>
      </c>
      <c r="F131" s="74">
        <v>10.442710777781677</v>
      </c>
      <c r="G131" s="74">
        <v>9.9619154511725689</v>
      </c>
      <c r="H131" s="74">
        <v>9.5273073534981521</v>
      </c>
      <c r="I131" s="74">
        <v>9.2186323226127342</v>
      </c>
      <c r="J131" s="74">
        <v>9.1073257700549615</v>
      </c>
      <c r="K131" s="74">
        <v>272.49035435438702</v>
      </c>
      <c r="L131" s="74">
        <v>276.07229888916822</v>
      </c>
      <c r="M131" s="74">
        <v>261.37155510239205</v>
      </c>
      <c r="N131" s="74">
        <v>248.32036264232678</v>
      </c>
      <c r="O131" s="74">
        <v>238.68863141765664</v>
      </c>
      <c r="P131" s="74">
        <v>235.80668453355497</v>
      </c>
      <c r="Q131" s="74">
        <v>37526</v>
      </c>
      <c r="R131" s="74">
        <v>37826</v>
      </c>
      <c r="S131" s="74">
        <v>38114</v>
      </c>
      <c r="T131" s="74">
        <v>38367</v>
      </c>
      <c r="U131" s="74">
        <v>38622</v>
      </c>
      <c r="V131" s="74">
        <v>38622</v>
      </c>
      <c r="W131" s="74">
        <v>1</v>
      </c>
      <c r="X131" s="74">
        <v>0</v>
      </c>
      <c r="Y131" s="74"/>
      <c r="Z131" s="74">
        <v>1</v>
      </c>
    </row>
    <row r="132" spans="1:26" x14ac:dyDescent="0.3">
      <c r="A132" s="73" t="s">
        <v>246</v>
      </c>
      <c r="B132" s="73" t="s">
        <v>1045</v>
      </c>
      <c r="C132" s="73" t="s">
        <v>1434</v>
      </c>
      <c r="D132" s="73" t="s">
        <v>245</v>
      </c>
      <c r="E132" s="74">
        <v>10.196483563598576</v>
      </c>
      <c r="F132" s="74">
        <v>10.060166544253788</v>
      </c>
      <c r="G132" s="74">
        <v>9.6418985704039173</v>
      </c>
      <c r="H132" s="74">
        <v>9.2986807940367324</v>
      </c>
      <c r="I132" s="74">
        <v>9.5901121184809757</v>
      </c>
      <c r="J132" s="74">
        <v>10.296246550578781</v>
      </c>
      <c r="K132" s="74">
        <v>271.65992336544406</v>
      </c>
      <c r="L132" s="74">
        <v>265.53783836387549</v>
      </c>
      <c r="M132" s="74">
        <v>251.66784742127575</v>
      </c>
      <c r="N132" s="74">
        <v>239.70614544330618</v>
      </c>
      <c r="O132" s="74">
        <v>243.59552232672851</v>
      </c>
      <c r="P132" s="74">
        <v>261.53182835679797</v>
      </c>
      <c r="Q132" s="74">
        <v>37534</v>
      </c>
      <c r="R132" s="74">
        <v>37886</v>
      </c>
      <c r="S132" s="74">
        <v>38312</v>
      </c>
      <c r="T132" s="74">
        <v>38792</v>
      </c>
      <c r="U132" s="74">
        <v>39369</v>
      </c>
      <c r="V132" s="74">
        <v>39369</v>
      </c>
      <c r="W132" s="74">
        <v>0</v>
      </c>
      <c r="X132" s="74">
        <v>1</v>
      </c>
      <c r="Y132" s="74"/>
      <c r="Z132" s="74">
        <v>1</v>
      </c>
    </row>
    <row r="133" spans="1:26" x14ac:dyDescent="0.3">
      <c r="A133" s="73" t="s">
        <v>248</v>
      </c>
      <c r="B133" s="73" t="s">
        <v>892</v>
      </c>
      <c r="C133" s="73" t="s">
        <v>1282</v>
      </c>
      <c r="D133" s="73" t="s">
        <v>247</v>
      </c>
      <c r="E133" s="74">
        <v>178.92377779244708</v>
      </c>
      <c r="F133" s="74">
        <v>172.0087488008775</v>
      </c>
      <c r="G133" s="74">
        <v>174.69691012604392</v>
      </c>
      <c r="H133" s="74">
        <v>177.4226265164595</v>
      </c>
      <c r="I133" s="74">
        <v>179.59631915190414</v>
      </c>
      <c r="J133" s="74">
        <v>190.26909716060547</v>
      </c>
      <c r="K133" s="74">
        <v>1927.3310474761361</v>
      </c>
      <c r="L133" s="74">
        <v>1845.5874334858102</v>
      </c>
      <c r="M133" s="74">
        <v>1870.91737752122</v>
      </c>
      <c r="N133" s="74">
        <v>1894.2052240563223</v>
      </c>
      <c r="O133" s="74">
        <v>1911.3514803901976</v>
      </c>
      <c r="P133" s="74">
        <v>2024.936380922336</v>
      </c>
      <c r="Q133" s="74">
        <v>92835</v>
      </c>
      <c r="R133" s="74">
        <v>93200</v>
      </c>
      <c r="S133" s="74">
        <v>93375</v>
      </c>
      <c r="T133" s="74">
        <v>93666</v>
      </c>
      <c r="U133" s="74">
        <v>93963</v>
      </c>
      <c r="V133" s="74">
        <v>93963</v>
      </c>
      <c r="W133" s="74">
        <v>0</v>
      </c>
      <c r="X133" s="74">
        <v>0</v>
      </c>
      <c r="Y133" s="74"/>
      <c r="Z133" s="74">
        <v>1</v>
      </c>
    </row>
    <row r="134" spans="1:26" x14ac:dyDescent="0.3">
      <c r="A134" s="73" t="s">
        <v>250</v>
      </c>
      <c r="B134" s="73" t="s">
        <v>1086</v>
      </c>
      <c r="C134" s="73" t="s">
        <v>1475</v>
      </c>
      <c r="D134" s="73" t="s">
        <v>249</v>
      </c>
      <c r="E134" s="74">
        <v>12.532189413859758</v>
      </c>
      <c r="F134" s="74">
        <v>12.205190368872787</v>
      </c>
      <c r="G134" s="74">
        <v>11.102221907136457</v>
      </c>
      <c r="H134" s="74">
        <v>10.243172341326654</v>
      </c>
      <c r="I134" s="74">
        <v>9.64258614969234</v>
      </c>
      <c r="J134" s="74">
        <v>9.8623525020999789</v>
      </c>
      <c r="K134" s="74">
        <v>240.90172261465838</v>
      </c>
      <c r="L134" s="74">
        <v>234.10742052120045</v>
      </c>
      <c r="M134" s="74">
        <v>212.40141394942523</v>
      </c>
      <c r="N134" s="74">
        <v>195.00404244072979</v>
      </c>
      <c r="O134" s="74">
        <v>182.21750915930949</v>
      </c>
      <c r="P134" s="74">
        <v>186.37046944517894</v>
      </c>
      <c r="Q134" s="74">
        <v>52022</v>
      </c>
      <c r="R134" s="74">
        <v>52135</v>
      </c>
      <c r="S134" s="74">
        <v>52270</v>
      </c>
      <c r="T134" s="74">
        <v>52528</v>
      </c>
      <c r="U134" s="74">
        <v>52918</v>
      </c>
      <c r="V134" s="74">
        <v>52918</v>
      </c>
      <c r="W134" s="74">
        <v>0</v>
      </c>
      <c r="X134" s="74">
        <v>0</v>
      </c>
      <c r="Y134" s="74"/>
      <c r="Z134" s="74">
        <v>1</v>
      </c>
    </row>
    <row r="135" spans="1:26" x14ac:dyDescent="0.3">
      <c r="A135" s="73" t="s">
        <v>252</v>
      </c>
      <c r="B135" s="73" t="s">
        <v>994</v>
      </c>
      <c r="C135" s="73" t="s">
        <v>1383</v>
      </c>
      <c r="D135" s="73" t="s">
        <v>251</v>
      </c>
      <c r="E135" s="74">
        <v>15.710079093053452</v>
      </c>
      <c r="F135" s="74">
        <v>15.856402356127143</v>
      </c>
      <c r="G135" s="74">
        <v>14.299743240661106</v>
      </c>
      <c r="H135" s="74">
        <v>13.313226654258143</v>
      </c>
      <c r="I135" s="74">
        <v>12.723295936872169</v>
      </c>
      <c r="J135" s="74">
        <v>12.902379661135143</v>
      </c>
      <c r="K135" s="74">
        <v>281.0641218902129</v>
      </c>
      <c r="L135" s="74">
        <v>281.09204673155722</v>
      </c>
      <c r="M135" s="74">
        <v>251.8757726500468</v>
      </c>
      <c r="N135" s="74">
        <v>233.22985624641996</v>
      </c>
      <c r="O135" s="74">
        <v>221.01333964827975</v>
      </c>
      <c r="P135" s="74">
        <v>224.12416031710572</v>
      </c>
      <c r="Q135" s="74">
        <v>55895</v>
      </c>
      <c r="R135" s="74">
        <v>56410</v>
      </c>
      <c r="S135" s="74">
        <v>56773</v>
      </c>
      <c r="T135" s="74">
        <v>57082</v>
      </c>
      <c r="U135" s="74">
        <v>57568</v>
      </c>
      <c r="V135" s="74">
        <v>57568</v>
      </c>
      <c r="W135" s="74">
        <v>1</v>
      </c>
      <c r="X135" s="74">
        <v>0</v>
      </c>
      <c r="Y135" s="74"/>
      <c r="Z135" s="74">
        <v>1</v>
      </c>
    </row>
    <row r="136" spans="1:26" x14ac:dyDescent="0.3">
      <c r="A136" s="73" t="s">
        <v>254</v>
      </c>
      <c r="B136" s="73" t="s">
        <v>860</v>
      </c>
      <c r="C136" s="73" t="s">
        <v>1250</v>
      </c>
      <c r="D136" s="73" t="s">
        <v>253</v>
      </c>
      <c r="E136" s="74">
        <v>378.18116296072094</v>
      </c>
      <c r="F136" s="74">
        <v>373.0752203231998</v>
      </c>
      <c r="G136" s="74">
        <v>382.31582748115136</v>
      </c>
      <c r="H136" s="74">
        <v>393.00444539670201</v>
      </c>
      <c r="I136" s="74">
        <v>409.58461503492185</v>
      </c>
      <c r="J136" s="74">
        <v>439.36713100133443</v>
      </c>
      <c r="K136" s="74">
        <v>1351.2985295078734</v>
      </c>
      <c r="L136" s="74">
        <v>1318.7063741939126</v>
      </c>
      <c r="M136" s="74">
        <v>1334.8969713134777</v>
      </c>
      <c r="N136" s="74">
        <v>1358.5513284501005</v>
      </c>
      <c r="O136" s="74">
        <v>1399.5715531690478</v>
      </c>
      <c r="P136" s="74">
        <v>1501.3399316635382</v>
      </c>
      <c r="Q136" s="74">
        <v>279865</v>
      </c>
      <c r="R136" s="74">
        <v>282910</v>
      </c>
      <c r="S136" s="74">
        <v>286401</v>
      </c>
      <c r="T136" s="74">
        <v>289282</v>
      </c>
      <c r="U136" s="74">
        <v>292650</v>
      </c>
      <c r="V136" s="74">
        <v>292650</v>
      </c>
      <c r="W136" s="74">
        <v>1</v>
      </c>
      <c r="X136" s="74">
        <v>0</v>
      </c>
      <c r="Y136" s="74"/>
      <c r="Z136" s="74">
        <v>1</v>
      </c>
    </row>
    <row r="137" spans="1:26" x14ac:dyDescent="0.3">
      <c r="A137" s="73" t="s">
        <v>256</v>
      </c>
      <c r="B137" s="73" t="s">
        <v>1007</v>
      </c>
      <c r="C137" s="73" t="s">
        <v>1396</v>
      </c>
      <c r="D137" s="73" t="s">
        <v>255</v>
      </c>
      <c r="E137" s="74">
        <v>10.193477857762661</v>
      </c>
      <c r="F137" s="74">
        <v>9.9083168003680484</v>
      </c>
      <c r="G137" s="74">
        <v>9.4099195383175012</v>
      </c>
      <c r="H137" s="74">
        <v>8.9345039190390736</v>
      </c>
      <c r="I137" s="74">
        <v>8.9042157265632067</v>
      </c>
      <c r="J137" s="74">
        <v>8.9892512363917909</v>
      </c>
      <c r="K137" s="74">
        <v>277.29809188690592</v>
      </c>
      <c r="L137" s="74">
        <v>268.78029514887282</v>
      </c>
      <c r="M137" s="74">
        <v>253.98579012436238</v>
      </c>
      <c r="N137" s="74">
        <v>240.4398374294</v>
      </c>
      <c r="O137" s="74">
        <v>239.16776058456099</v>
      </c>
      <c r="P137" s="74">
        <v>241.45181940348618</v>
      </c>
      <c r="Q137" s="74">
        <v>36760</v>
      </c>
      <c r="R137" s="74">
        <v>36864</v>
      </c>
      <c r="S137" s="74">
        <v>37049</v>
      </c>
      <c r="T137" s="74">
        <v>37159</v>
      </c>
      <c r="U137" s="74">
        <v>37230</v>
      </c>
      <c r="V137" s="74">
        <v>37230</v>
      </c>
      <c r="W137" s="74">
        <v>0</v>
      </c>
      <c r="X137" s="74">
        <v>0</v>
      </c>
      <c r="Y137" s="74"/>
      <c r="Z137" s="74">
        <v>1</v>
      </c>
    </row>
    <row r="138" spans="1:26" x14ac:dyDescent="0.3">
      <c r="A138" s="73" t="s">
        <v>258</v>
      </c>
      <c r="B138" s="73" t="s">
        <v>1030</v>
      </c>
      <c r="C138" s="73" t="s">
        <v>1419</v>
      </c>
      <c r="D138" s="73" t="s">
        <v>257</v>
      </c>
      <c r="E138" s="74">
        <v>12.171137560050157</v>
      </c>
      <c r="F138" s="74">
        <v>11.887898495630477</v>
      </c>
      <c r="G138" s="74">
        <v>11.230067028989296</v>
      </c>
      <c r="H138" s="74">
        <v>10.40549251118008</v>
      </c>
      <c r="I138" s="74">
        <v>10.515795023848598</v>
      </c>
      <c r="J138" s="74">
        <v>10.862323523060258</v>
      </c>
      <c r="K138" s="74">
        <v>286.75755254099892</v>
      </c>
      <c r="L138" s="74">
        <v>278.43119954165439</v>
      </c>
      <c r="M138" s="74">
        <v>262.41539967260888</v>
      </c>
      <c r="N138" s="74">
        <v>241.18052362275358</v>
      </c>
      <c r="O138" s="74">
        <v>242.26035026259817</v>
      </c>
      <c r="P138" s="74">
        <v>250.24359027484641</v>
      </c>
      <c r="Q138" s="74">
        <v>42444</v>
      </c>
      <c r="R138" s="74">
        <v>42696</v>
      </c>
      <c r="S138" s="74">
        <v>42795</v>
      </c>
      <c r="T138" s="74">
        <v>43144</v>
      </c>
      <c r="U138" s="74">
        <v>43407</v>
      </c>
      <c r="V138" s="74">
        <v>43407</v>
      </c>
      <c r="W138" s="74">
        <v>1</v>
      </c>
      <c r="X138" s="74">
        <v>0</v>
      </c>
      <c r="Y138" s="74"/>
      <c r="Z138" s="74">
        <v>1</v>
      </c>
    </row>
    <row r="139" spans="1:26" x14ac:dyDescent="0.3">
      <c r="A139" s="73" t="s">
        <v>260</v>
      </c>
      <c r="B139" s="73" t="s">
        <v>1066</v>
      </c>
      <c r="C139" s="73" t="s">
        <v>1455</v>
      </c>
      <c r="D139" s="73" t="s">
        <v>259</v>
      </c>
      <c r="E139" s="74">
        <v>13.185013328074614</v>
      </c>
      <c r="F139" s="74">
        <v>12.604790530868494</v>
      </c>
      <c r="G139" s="74">
        <v>11.860956956775288</v>
      </c>
      <c r="H139" s="74">
        <v>11.343181864139291</v>
      </c>
      <c r="I139" s="74">
        <v>10.969935797086617</v>
      </c>
      <c r="J139" s="74">
        <v>11.289731818600075</v>
      </c>
      <c r="K139" s="74">
        <v>279.15424559778569</v>
      </c>
      <c r="L139" s="74">
        <v>265.00694918149213</v>
      </c>
      <c r="M139" s="74">
        <v>248.80342668181089</v>
      </c>
      <c r="N139" s="74">
        <v>237.4093611029802</v>
      </c>
      <c r="O139" s="74">
        <v>228.17429950052244</v>
      </c>
      <c r="P139" s="74">
        <v>234.82604610520781</v>
      </c>
      <c r="Q139" s="74">
        <v>47232</v>
      </c>
      <c r="R139" s="74">
        <v>47564</v>
      </c>
      <c r="S139" s="74">
        <v>47672</v>
      </c>
      <c r="T139" s="74">
        <v>47779</v>
      </c>
      <c r="U139" s="74">
        <v>48077</v>
      </c>
      <c r="V139" s="74">
        <v>48077</v>
      </c>
      <c r="W139" s="74">
        <v>0</v>
      </c>
      <c r="X139" s="74">
        <v>1</v>
      </c>
      <c r="Y139" s="74"/>
      <c r="Z139" s="74">
        <v>1</v>
      </c>
    </row>
    <row r="140" spans="1:26" x14ac:dyDescent="0.3">
      <c r="A140" s="73" t="s">
        <v>262</v>
      </c>
      <c r="B140" s="73" t="s">
        <v>878</v>
      </c>
      <c r="C140" s="73" t="s">
        <v>1268</v>
      </c>
      <c r="D140" s="73" t="s">
        <v>261</v>
      </c>
      <c r="E140" s="74">
        <v>1978.4667673719582</v>
      </c>
      <c r="F140" s="74">
        <v>1945.1948814373027</v>
      </c>
      <c r="G140" s="74">
        <v>1977.0838431167731</v>
      </c>
      <c r="H140" s="74">
        <v>2064.8581732536186</v>
      </c>
      <c r="I140" s="74">
        <v>2185.7837677080142</v>
      </c>
      <c r="J140" s="74">
        <v>2273.8030337289479</v>
      </c>
      <c r="K140" s="74">
        <v>564.45872174612202</v>
      </c>
      <c r="L140" s="74">
        <v>548.89916009553065</v>
      </c>
      <c r="M140" s="74">
        <v>551.89423818844932</v>
      </c>
      <c r="N140" s="74">
        <v>570.53441146054922</v>
      </c>
      <c r="O140" s="74">
        <v>596.86116299717673</v>
      </c>
      <c r="P140" s="74">
        <v>620.89614864376711</v>
      </c>
      <c r="Q140" s="74">
        <v>3505069</v>
      </c>
      <c r="R140" s="74">
        <v>3543811</v>
      </c>
      <c r="S140" s="74">
        <v>3582360</v>
      </c>
      <c r="T140" s="74">
        <v>3619165</v>
      </c>
      <c r="U140" s="74">
        <v>3662131</v>
      </c>
      <c r="V140" s="74">
        <v>3662131</v>
      </c>
      <c r="W140" s="74">
        <v>1</v>
      </c>
      <c r="X140" s="74">
        <v>1</v>
      </c>
      <c r="Y140" s="74">
        <v>1</v>
      </c>
      <c r="Z140" s="74">
        <v>1</v>
      </c>
    </row>
    <row r="141" spans="1:26" x14ac:dyDescent="0.3">
      <c r="A141" s="73" t="s">
        <v>778</v>
      </c>
      <c r="B141" s="73" t="s">
        <v>913</v>
      </c>
      <c r="C141" s="73" t="s">
        <v>1604</v>
      </c>
      <c r="D141" s="73" t="s">
        <v>1586</v>
      </c>
      <c r="E141" s="74">
        <v>0</v>
      </c>
      <c r="F141" s="74">
        <v>0</v>
      </c>
      <c r="G141" s="74">
        <v>0</v>
      </c>
      <c r="H141" s="74">
        <v>0</v>
      </c>
      <c r="I141" s="74">
        <v>95.779479459408208</v>
      </c>
      <c r="J141" s="74">
        <v>98.718434501698368</v>
      </c>
      <c r="K141" s="74"/>
      <c r="L141" s="74">
        <v>0</v>
      </c>
      <c r="M141" s="74">
        <v>0</v>
      </c>
      <c r="N141" s="74">
        <v>0</v>
      </c>
      <c r="O141" s="74">
        <v>77.610038197026043</v>
      </c>
      <c r="P141" s="74">
        <v>79.991471196859266</v>
      </c>
      <c r="Q141" s="74">
        <v>0</v>
      </c>
      <c r="R141" s="74">
        <v>0</v>
      </c>
      <c r="S141" s="74">
        <v>0</v>
      </c>
      <c r="T141" s="74">
        <v>0</v>
      </c>
      <c r="U141" s="74">
        <v>1234112</v>
      </c>
      <c r="V141" s="74">
        <v>1234112</v>
      </c>
      <c r="W141" s="74">
        <v>0</v>
      </c>
      <c r="X141" s="74">
        <v>0</v>
      </c>
      <c r="Y141" s="74">
        <v>1</v>
      </c>
      <c r="Z141" s="74">
        <v>4</v>
      </c>
    </row>
    <row r="142" spans="1:26" x14ac:dyDescent="0.3">
      <c r="A142" s="73" t="s">
        <v>264</v>
      </c>
      <c r="B142" s="73" t="s">
        <v>830</v>
      </c>
      <c r="C142" s="73" t="s">
        <v>1220</v>
      </c>
      <c r="D142" s="73" t="s">
        <v>263</v>
      </c>
      <c r="E142" s="74">
        <v>100.01888471406251</v>
      </c>
      <c r="F142" s="74">
        <v>98.377653221832617</v>
      </c>
      <c r="G142" s="74">
        <v>96.259038383319705</v>
      </c>
      <c r="H142" s="74">
        <v>95.500181176331679</v>
      </c>
      <c r="I142" s="74">
        <v>0</v>
      </c>
      <c r="J142" s="74">
        <v>0</v>
      </c>
      <c r="K142" s="74">
        <v>83.45861002070427</v>
      </c>
      <c r="L142" s="74">
        <v>81.670553171249594</v>
      </c>
      <c r="M142" s="74">
        <v>79.437510116145063</v>
      </c>
      <c r="N142" s="74">
        <v>78.180022607762723</v>
      </c>
      <c r="O142" s="74"/>
      <c r="P142" s="74"/>
      <c r="Q142" s="74">
        <v>1198425</v>
      </c>
      <c r="R142" s="74">
        <v>1204567</v>
      </c>
      <c r="S142" s="74">
        <v>1211758</v>
      </c>
      <c r="T142" s="74">
        <v>1221542</v>
      </c>
      <c r="U142" s="74">
        <v>0</v>
      </c>
      <c r="V142" s="74">
        <v>0</v>
      </c>
      <c r="W142" s="74">
        <v>0</v>
      </c>
      <c r="X142" s="74">
        <v>0</v>
      </c>
      <c r="Y142" s="74"/>
      <c r="Z142" s="74">
        <v>3</v>
      </c>
    </row>
    <row r="143" spans="1:26" x14ac:dyDescent="0.3">
      <c r="A143" s="73" t="s">
        <v>266</v>
      </c>
      <c r="B143" s="73" t="s">
        <v>1147</v>
      </c>
      <c r="C143" s="73" t="s">
        <v>1536</v>
      </c>
      <c r="D143" s="73" t="s">
        <v>265</v>
      </c>
      <c r="E143" s="74">
        <v>223.66348076294005</v>
      </c>
      <c r="F143" s="74">
        <v>219.92018244408186</v>
      </c>
      <c r="G143" s="74">
        <v>226.78098059299811</v>
      </c>
      <c r="H143" s="74">
        <v>231.67918123475559</v>
      </c>
      <c r="I143" s="74">
        <v>235.17839647110949</v>
      </c>
      <c r="J143" s="74">
        <v>252.90159054709105</v>
      </c>
      <c r="K143" s="74">
        <v>2039.8690400282733</v>
      </c>
      <c r="L143" s="74">
        <v>1953.7346082591403</v>
      </c>
      <c r="M143" s="74">
        <v>1977.5801439969839</v>
      </c>
      <c r="N143" s="74">
        <v>1987.9799316522704</v>
      </c>
      <c r="O143" s="74">
        <v>1976.5049666863563</v>
      </c>
      <c r="P143" s="74">
        <v>2125.4556426087811</v>
      </c>
      <c r="Q143" s="74">
        <v>109646</v>
      </c>
      <c r="R143" s="74">
        <v>112564</v>
      </c>
      <c r="S143" s="74">
        <v>114676</v>
      </c>
      <c r="T143" s="74">
        <v>116540</v>
      </c>
      <c r="U143" s="74">
        <v>118987</v>
      </c>
      <c r="V143" s="74">
        <v>118987</v>
      </c>
      <c r="W143" s="74">
        <v>1</v>
      </c>
      <c r="X143" s="74">
        <v>1</v>
      </c>
      <c r="Y143" s="74"/>
      <c r="Z143" s="74">
        <v>1</v>
      </c>
    </row>
    <row r="144" spans="1:26" x14ac:dyDescent="0.3">
      <c r="A144" s="73" t="s">
        <v>268</v>
      </c>
      <c r="B144" s="73" t="s">
        <v>1125</v>
      </c>
      <c r="C144" s="73" t="s">
        <v>1514</v>
      </c>
      <c r="D144" s="73" t="s">
        <v>267</v>
      </c>
      <c r="E144" s="74">
        <v>14.888185316334724</v>
      </c>
      <c r="F144" s="74">
        <v>14.994371321199162</v>
      </c>
      <c r="G144" s="74">
        <v>14.437205668714167</v>
      </c>
      <c r="H144" s="74">
        <v>13.607435871337607</v>
      </c>
      <c r="I144" s="74">
        <v>13.773248667112817</v>
      </c>
      <c r="J144" s="74">
        <v>14.028468074731348</v>
      </c>
      <c r="K144" s="74">
        <v>260.39676985281545</v>
      </c>
      <c r="L144" s="74">
        <v>260.13829495487789</v>
      </c>
      <c r="M144" s="74">
        <v>248.83582393205964</v>
      </c>
      <c r="N144" s="74">
        <v>233.36367469280754</v>
      </c>
      <c r="O144" s="74">
        <v>234.27079648783538</v>
      </c>
      <c r="P144" s="74">
        <v>238.61185322376085</v>
      </c>
      <c r="Q144" s="74">
        <v>57175</v>
      </c>
      <c r="R144" s="74">
        <v>57640</v>
      </c>
      <c r="S144" s="74">
        <v>58019</v>
      </c>
      <c r="T144" s="74">
        <v>58310</v>
      </c>
      <c r="U144" s="74">
        <v>58792</v>
      </c>
      <c r="V144" s="74">
        <v>58792</v>
      </c>
      <c r="W144" s="74">
        <v>1</v>
      </c>
      <c r="X144" s="74">
        <v>0</v>
      </c>
      <c r="Y144" s="74"/>
      <c r="Z144" s="74">
        <v>1</v>
      </c>
    </row>
    <row r="145" spans="1:26" x14ac:dyDescent="0.3">
      <c r="A145" s="73" t="s">
        <v>270</v>
      </c>
      <c r="B145" s="73" t="s">
        <v>1159</v>
      </c>
      <c r="C145" s="73" t="s">
        <v>1548</v>
      </c>
      <c r="D145" s="73" t="s">
        <v>269</v>
      </c>
      <c r="E145" s="74">
        <v>267.72726768860355</v>
      </c>
      <c r="F145" s="74">
        <v>258.35474954605104</v>
      </c>
      <c r="G145" s="74">
        <v>257.77956157796257</v>
      </c>
      <c r="H145" s="74">
        <v>253.7082968057062</v>
      </c>
      <c r="I145" s="74">
        <v>256.85142362845932</v>
      </c>
      <c r="J145" s="74">
        <v>272.18629096761123</v>
      </c>
      <c r="K145" s="74">
        <v>2439.0283843069342</v>
      </c>
      <c r="L145" s="74">
        <v>2313.327688201673</v>
      </c>
      <c r="M145" s="74">
        <v>2282.9321050866356</v>
      </c>
      <c r="N145" s="74">
        <v>2221.4387378026795</v>
      </c>
      <c r="O145" s="74">
        <v>2213.4159202059523</v>
      </c>
      <c r="P145" s="74">
        <v>2345.564066489243</v>
      </c>
      <c r="Q145" s="74">
        <v>109768</v>
      </c>
      <c r="R145" s="74">
        <v>111681</v>
      </c>
      <c r="S145" s="74">
        <v>112916</v>
      </c>
      <c r="T145" s="74">
        <v>114209</v>
      </c>
      <c r="U145" s="74">
        <v>116043</v>
      </c>
      <c r="V145" s="74">
        <v>116043</v>
      </c>
      <c r="W145" s="74">
        <v>1</v>
      </c>
      <c r="X145" s="74">
        <v>1</v>
      </c>
      <c r="Y145" s="74"/>
      <c r="Z145" s="74">
        <v>1</v>
      </c>
    </row>
    <row r="146" spans="1:26" x14ac:dyDescent="0.3">
      <c r="A146" s="73" t="s">
        <v>272</v>
      </c>
      <c r="B146" s="73" t="s">
        <v>914</v>
      </c>
      <c r="C146" s="73" t="s">
        <v>1303</v>
      </c>
      <c r="D146" s="73" t="s">
        <v>271</v>
      </c>
      <c r="E146" s="74">
        <v>103.2167705161694</v>
      </c>
      <c r="F146" s="74">
        <v>99.739850069892739</v>
      </c>
      <c r="G146" s="74">
        <v>101.9685321535611</v>
      </c>
      <c r="H146" s="74">
        <v>104.11648551952429</v>
      </c>
      <c r="I146" s="74">
        <v>105.86831253923468</v>
      </c>
      <c r="J146" s="74">
        <v>112.72315072546286</v>
      </c>
      <c r="K146" s="74">
        <v>1856.3833477126202</v>
      </c>
      <c r="L146" s="74">
        <v>1777.1336695512211</v>
      </c>
      <c r="M146" s="74">
        <v>1797.2457020861727</v>
      </c>
      <c r="N146" s="74">
        <v>1816.0591219327116</v>
      </c>
      <c r="O146" s="74">
        <v>1830.1118887296827</v>
      </c>
      <c r="P146" s="74">
        <v>1948.609298946599</v>
      </c>
      <c r="Q146" s="74">
        <v>55601</v>
      </c>
      <c r="R146" s="74">
        <v>56124</v>
      </c>
      <c r="S146" s="74">
        <v>56736</v>
      </c>
      <c r="T146" s="74">
        <v>57331</v>
      </c>
      <c r="U146" s="74">
        <v>57848</v>
      </c>
      <c r="V146" s="74">
        <v>57848</v>
      </c>
      <c r="W146" s="74">
        <v>0</v>
      </c>
      <c r="X146" s="74">
        <v>0</v>
      </c>
      <c r="Y146" s="74">
        <v>1</v>
      </c>
      <c r="Z146" s="74">
        <v>1</v>
      </c>
    </row>
    <row r="147" spans="1:26" x14ac:dyDescent="0.3">
      <c r="A147" s="73" t="s">
        <v>274</v>
      </c>
      <c r="B147" s="73" t="s">
        <v>1071</v>
      </c>
      <c r="C147" s="73" t="s">
        <v>1460</v>
      </c>
      <c r="D147" s="73" t="s">
        <v>273</v>
      </c>
      <c r="E147" s="74">
        <v>8.0118741665558844</v>
      </c>
      <c r="F147" s="74">
        <v>8.7309877846812629</v>
      </c>
      <c r="G147" s="74">
        <v>8.1888742334118074</v>
      </c>
      <c r="H147" s="74">
        <v>8.3598385639265302</v>
      </c>
      <c r="I147" s="74">
        <v>8.4743834601641783</v>
      </c>
      <c r="J147" s="74">
        <v>8.8037509325065013</v>
      </c>
      <c r="K147" s="74">
        <v>197.89246076559513</v>
      </c>
      <c r="L147" s="74">
        <v>213.97382081857813</v>
      </c>
      <c r="M147" s="74">
        <v>197.71293238234117</v>
      </c>
      <c r="N147" s="74">
        <v>199.95308579316728</v>
      </c>
      <c r="O147" s="74">
        <v>200.22170018107923</v>
      </c>
      <c r="P147" s="74">
        <v>208.003566036775</v>
      </c>
      <c r="Q147" s="74">
        <v>40486</v>
      </c>
      <c r="R147" s="74">
        <v>40804</v>
      </c>
      <c r="S147" s="74">
        <v>41418</v>
      </c>
      <c r="T147" s="74">
        <v>41809</v>
      </c>
      <c r="U147" s="74">
        <v>42325</v>
      </c>
      <c r="V147" s="74">
        <v>42325</v>
      </c>
      <c r="W147" s="74">
        <v>0</v>
      </c>
      <c r="X147" s="74">
        <v>1</v>
      </c>
      <c r="Y147" s="74"/>
      <c r="Z147" s="74">
        <v>1</v>
      </c>
    </row>
    <row r="148" spans="1:26" x14ac:dyDescent="0.3">
      <c r="A148" s="73" t="s">
        <v>275</v>
      </c>
      <c r="B148" s="73" t="s">
        <v>1157</v>
      </c>
      <c r="C148" s="73" t="s">
        <v>1546</v>
      </c>
      <c r="D148" s="73" t="s">
        <v>1582</v>
      </c>
      <c r="E148" s="74">
        <v>164.75286005885013</v>
      </c>
      <c r="F148" s="74">
        <v>157.85903040618447</v>
      </c>
      <c r="G148" s="74">
        <v>157.27904806828792</v>
      </c>
      <c r="H148" s="74">
        <v>156.24634786516995</v>
      </c>
      <c r="I148" s="74">
        <v>158.67281543240887</v>
      </c>
      <c r="J148" s="74">
        <v>168.63922075616486</v>
      </c>
      <c r="K148" s="74">
        <v>1928.9645247494454</v>
      </c>
      <c r="L148" s="74">
        <v>1818.7991013812689</v>
      </c>
      <c r="M148" s="74">
        <v>1787.5462922315812</v>
      </c>
      <c r="N148" s="74">
        <v>1760.7007794048968</v>
      </c>
      <c r="O148" s="74">
        <v>1762.7962430832431</v>
      </c>
      <c r="P148" s="74">
        <v>1873.5193169373511</v>
      </c>
      <c r="Q148" s="74">
        <v>85410</v>
      </c>
      <c r="R148" s="74">
        <v>86793</v>
      </c>
      <c r="S148" s="74">
        <v>87986</v>
      </c>
      <c r="T148" s="74">
        <v>88741</v>
      </c>
      <c r="U148" s="74">
        <v>90012</v>
      </c>
      <c r="V148" s="74">
        <v>90012</v>
      </c>
      <c r="W148" s="74">
        <v>1</v>
      </c>
      <c r="X148" s="74">
        <v>1</v>
      </c>
      <c r="Y148" s="74"/>
      <c r="Z148" s="74">
        <v>1</v>
      </c>
    </row>
    <row r="149" spans="1:26" x14ac:dyDescent="0.3">
      <c r="A149" s="73" t="s">
        <v>277</v>
      </c>
      <c r="B149" s="73" t="s">
        <v>933</v>
      </c>
      <c r="C149" s="73" t="s">
        <v>1322</v>
      </c>
      <c r="D149" s="73" t="s">
        <v>276</v>
      </c>
      <c r="E149" s="74">
        <v>751.16555556042192</v>
      </c>
      <c r="F149" s="74">
        <v>742.30319443680253</v>
      </c>
      <c r="G149" s="74">
        <v>762.26812498755385</v>
      </c>
      <c r="H149" s="74">
        <v>781.88908171667128</v>
      </c>
      <c r="I149" s="74">
        <v>801.37498485160484</v>
      </c>
      <c r="J149" s="74">
        <v>856.38714868329259</v>
      </c>
      <c r="K149" s="74">
        <v>1300.2580132774028</v>
      </c>
      <c r="L149" s="74">
        <v>1273.5225699495988</v>
      </c>
      <c r="M149" s="74">
        <v>1295.0748823247998</v>
      </c>
      <c r="N149" s="74">
        <v>1314.7511484125259</v>
      </c>
      <c r="O149" s="74">
        <v>1330.4914950675391</v>
      </c>
      <c r="P149" s="74">
        <v>1421.8260356844719</v>
      </c>
      <c r="Q149" s="74">
        <v>577705</v>
      </c>
      <c r="R149" s="74">
        <v>582874</v>
      </c>
      <c r="S149" s="74">
        <v>588590</v>
      </c>
      <c r="T149" s="74">
        <v>594705</v>
      </c>
      <c r="U149" s="74">
        <v>602315</v>
      </c>
      <c r="V149" s="74">
        <v>602315</v>
      </c>
      <c r="W149" s="74">
        <v>0</v>
      </c>
      <c r="X149" s="74">
        <v>0</v>
      </c>
      <c r="Y149" s="74"/>
      <c r="Z149" s="74">
        <v>1</v>
      </c>
    </row>
    <row r="150" spans="1:26" x14ac:dyDescent="0.3">
      <c r="A150" s="73" t="s">
        <v>279</v>
      </c>
      <c r="B150" s="73" t="s">
        <v>839</v>
      </c>
      <c r="C150" s="73" t="s">
        <v>1229</v>
      </c>
      <c r="D150" s="73" t="s">
        <v>278</v>
      </c>
      <c r="E150" s="74">
        <v>64.953054507041671</v>
      </c>
      <c r="F150" s="74">
        <v>64.181841903530838</v>
      </c>
      <c r="G150" s="74">
        <v>63.051679943598117</v>
      </c>
      <c r="H150" s="74">
        <v>63.659708118749045</v>
      </c>
      <c r="I150" s="74">
        <v>65.085988137049597</v>
      </c>
      <c r="J150" s="74">
        <v>67.091127677924362</v>
      </c>
      <c r="K150" s="74">
        <v>84.19639263234113</v>
      </c>
      <c r="L150" s="74">
        <v>82.410775886527091</v>
      </c>
      <c r="M150" s="74">
        <v>80.189550001205816</v>
      </c>
      <c r="N150" s="74">
        <v>80.099890178280376</v>
      </c>
      <c r="O150" s="74">
        <v>80.942050099177962</v>
      </c>
      <c r="P150" s="74">
        <v>83.435675990384809</v>
      </c>
      <c r="Q150" s="74">
        <v>771447</v>
      </c>
      <c r="R150" s="74">
        <v>778804</v>
      </c>
      <c r="S150" s="74">
        <v>786283</v>
      </c>
      <c r="T150" s="74">
        <v>794754</v>
      </c>
      <c r="U150" s="74">
        <v>804106</v>
      </c>
      <c r="V150" s="74">
        <v>804106</v>
      </c>
      <c r="W150" s="74">
        <v>0</v>
      </c>
      <c r="X150" s="74">
        <v>0</v>
      </c>
      <c r="Y150" s="74"/>
      <c r="Z150" s="74">
        <v>1</v>
      </c>
    </row>
    <row r="151" spans="1:26" x14ac:dyDescent="0.3">
      <c r="A151" s="73" t="s">
        <v>281</v>
      </c>
      <c r="B151" s="73" t="s">
        <v>1051</v>
      </c>
      <c r="C151" s="73" t="s">
        <v>1440</v>
      </c>
      <c r="D151" s="73" t="s">
        <v>280</v>
      </c>
      <c r="E151" s="74">
        <v>10.404700189313083</v>
      </c>
      <c r="F151" s="74">
        <v>10.877215288187031</v>
      </c>
      <c r="G151" s="74">
        <v>10.376714320194935</v>
      </c>
      <c r="H151" s="74">
        <v>10.16770325496292</v>
      </c>
      <c r="I151" s="74">
        <v>10.311730456947785</v>
      </c>
      <c r="J151" s="74">
        <v>10.864322894329858</v>
      </c>
      <c r="K151" s="74">
        <v>276.45605774559152</v>
      </c>
      <c r="L151" s="74">
        <v>284.43856824316913</v>
      </c>
      <c r="M151" s="74">
        <v>268.02134311899306</v>
      </c>
      <c r="N151" s="74">
        <v>258.90464592999894</v>
      </c>
      <c r="O151" s="74">
        <v>257.08627416972786</v>
      </c>
      <c r="P151" s="74">
        <v>270.86319856220035</v>
      </c>
      <c r="Q151" s="74">
        <v>37636</v>
      </c>
      <c r="R151" s="74">
        <v>38241</v>
      </c>
      <c r="S151" s="74">
        <v>38716</v>
      </c>
      <c r="T151" s="74">
        <v>39272</v>
      </c>
      <c r="U151" s="74">
        <v>40110</v>
      </c>
      <c r="V151" s="74">
        <v>40110</v>
      </c>
      <c r="W151" s="74">
        <v>0</v>
      </c>
      <c r="X151" s="74">
        <v>1</v>
      </c>
      <c r="Y151" s="74"/>
      <c r="Z151" s="74">
        <v>1</v>
      </c>
    </row>
    <row r="152" spans="1:26" x14ac:dyDescent="0.3">
      <c r="A152" s="73" t="s">
        <v>283</v>
      </c>
      <c r="B152" s="73" t="s">
        <v>1160</v>
      </c>
      <c r="C152" s="73" t="s">
        <v>1549</v>
      </c>
      <c r="D152" s="73" t="s">
        <v>282</v>
      </c>
      <c r="E152" s="74">
        <v>231.92977288692902</v>
      </c>
      <c r="F152" s="74">
        <v>221.1938164658406</v>
      </c>
      <c r="G152" s="74">
        <v>222.37877391602865</v>
      </c>
      <c r="H152" s="74">
        <v>221.37690191153951</v>
      </c>
      <c r="I152" s="74">
        <v>220.94515675636401</v>
      </c>
      <c r="J152" s="74">
        <v>233.92700414921688</v>
      </c>
      <c r="K152" s="74">
        <v>2166.4746098878045</v>
      </c>
      <c r="L152" s="74">
        <v>2051.605216953491</v>
      </c>
      <c r="M152" s="74">
        <v>2049.4417310959539</v>
      </c>
      <c r="N152" s="74">
        <v>2023.9618745226599</v>
      </c>
      <c r="O152" s="74">
        <v>2011.0787587960026</v>
      </c>
      <c r="P152" s="74">
        <v>2129.2416455728617</v>
      </c>
      <c r="Q152" s="74">
        <v>107054</v>
      </c>
      <c r="R152" s="74">
        <v>107815</v>
      </c>
      <c r="S152" s="74">
        <v>108507</v>
      </c>
      <c r="T152" s="74">
        <v>109378</v>
      </c>
      <c r="U152" s="74">
        <v>109864</v>
      </c>
      <c r="V152" s="74">
        <v>109864</v>
      </c>
      <c r="W152" s="74">
        <v>1</v>
      </c>
      <c r="X152" s="74">
        <v>1</v>
      </c>
      <c r="Y152" s="74"/>
      <c r="Z152" s="74">
        <v>1</v>
      </c>
    </row>
    <row r="153" spans="1:26" x14ac:dyDescent="0.3">
      <c r="A153" s="73" t="s">
        <v>285</v>
      </c>
      <c r="B153" s="73" t="s">
        <v>991</v>
      </c>
      <c r="C153" s="73" t="s">
        <v>1380</v>
      </c>
      <c r="D153" s="73" t="s">
        <v>284</v>
      </c>
      <c r="E153" s="74">
        <v>12.399606882728389</v>
      </c>
      <c r="F153" s="74">
        <v>11.938775390094587</v>
      </c>
      <c r="G153" s="74">
        <v>11.295639304994586</v>
      </c>
      <c r="H153" s="74">
        <v>11.038335759526642</v>
      </c>
      <c r="I153" s="74">
        <v>11.334257169154212</v>
      </c>
      <c r="J153" s="74">
        <v>11.901506520622924</v>
      </c>
      <c r="K153" s="74">
        <v>340.42408529344357</v>
      </c>
      <c r="L153" s="74">
        <v>326.14258291248944</v>
      </c>
      <c r="M153" s="74">
        <v>305.42788051252154</v>
      </c>
      <c r="N153" s="74">
        <v>294.40272468999416</v>
      </c>
      <c r="O153" s="74">
        <v>298.46628490202005</v>
      </c>
      <c r="P153" s="74">
        <v>313.40372667868132</v>
      </c>
      <c r="Q153" s="74">
        <v>36424</v>
      </c>
      <c r="R153" s="74">
        <v>36606</v>
      </c>
      <c r="S153" s="74">
        <v>36983</v>
      </c>
      <c r="T153" s="74">
        <v>37494</v>
      </c>
      <c r="U153" s="74">
        <v>37975</v>
      </c>
      <c r="V153" s="74">
        <v>37975</v>
      </c>
      <c r="W153" s="74">
        <v>0</v>
      </c>
      <c r="X153" s="74">
        <v>0</v>
      </c>
      <c r="Y153" s="74"/>
      <c r="Z153" s="74">
        <v>1</v>
      </c>
    </row>
    <row r="154" spans="1:26" x14ac:dyDescent="0.3">
      <c r="A154" s="73" t="s">
        <v>287</v>
      </c>
      <c r="B154" s="73" t="s">
        <v>1075</v>
      </c>
      <c r="C154" s="73" t="s">
        <v>1464</v>
      </c>
      <c r="D154" s="73" t="s">
        <v>286</v>
      </c>
      <c r="E154" s="74">
        <v>20.994886879020413</v>
      </c>
      <c r="F154" s="74">
        <v>20.583793554782844</v>
      </c>
      <c r="G154" s="74">
        <v>19.635136964246438</v>
      </c>
      <c r="H154" s="74">
        <v>19.560530050897196</v>
      </c>
      <c r="I154" s="74">
        <v>20.336413695400633</v>
      </c>
      <c r="J154" s="74">
        <v>21.414468174993551</v>
      </c>
      <c r="K154" s="74">
        <v>296.3914290819568</v>
      </c>
      <c r="L154" s="74">
        <v>289.18757979688729</v>
      </c>
      <c r="M154" s="74">
        <v>274.26823154092602</v>
      </c>
      <c r="N154" s="74">
        <v>270.9252212758791</v>
      </c>
      <c r="O154" s="74">
        <v>278.74902263556982</v>
      </c>
      <c r="P154" s="74">
        <v>293.52579876903275</v>
      </c>
      <c r="Q154" s="74">
        <v>70835</v>
      </c>
      <c r="R154" s="74">
        <v>71178</v>
      </c>
      <c r="S154" s="74">
        <v>71591</v>
      </c>
      <c r="T154" s="74">
        <v>72199</v>
      </c>
      <c r="U154" s="74">
        <v>72956</v>
      </c>
      <c r="V154" s="74">
        <v>72956</v>
      </c>
      <c r="W154" s="74">
        <v>1</v>
      </c>
      <c r="X154" s="74">
        <v>1</v>
      </c>
      <c r="Y154" s="74"/>
      <c r="Z154" s="74">
        <v>1</v>
      </c>
    </row>
    <row r="155" spans="1:26" x14ac:dyDescent="0.3">
      <c r="A155" s="73" t="s">
        <v>289</v>
      </c>
      <c r="B155" s="73" t="s">
        <v>1164</v>
      </c>
      <c r="C155" s="73" t="s">
        <v>1553</v>
      </c>
      <c r="D155" s="73" t="s">
        <v>288</v>
      </c>
      <c r="E155" s="74">
        <v>172.22592396326559</v>
      </c>
      <c r="F155" s="74">
        <v>169.98836315512338</v>
      </c>
      <c r="G155" s="74">
        <v>172.52563988272783</v>
      </c>
      <c r="H155" s="74">
        <v>173.91245916847768</v>
      </c>
      <c r="I155" s="74">
        <v>180.63553211131205</v>
      </c>
      <c r="J155" s="74">
        <v>192.09914640598137</v>
      </c>
      <c r="K155" s="74">
        <v>1934.6445144263844</v>
      </c>
      <c r="L155" s="74">
        <v>1886.014391886514</v>
      </c>
      <c r="M155" s="74">
        <v>1899.0373023668706</v>
      </c>
      <c r="N155" s="74">
        <v>1893.6873534754425</v>
      </c>
      <c r="O155" s="74">
        <v>1940.7941305353006</v>
      </c>
      <c r="P155" s="74">
        <v>2063.962120120565</v>
      </c>
      <c r="Q155" s="74">
        <v>89022</v>
      </c>
      <c r="R155" s="74">
        <v>90131</v>
      </c>
      <c r="S155" s="74">
        <v>90849</v>
      </c>
      <c r="T155" s="74">
        <v>91838</v>
      </c>
      <c r="U155" s="74">
        <v>93073</v>
      </c>
      <c r="V155" s="74">
        <v>93073</v>
      </c>
      <c r="W155" s="74">
        <v>1</v>
      </c>
      <c r="X155" s="74">
        <v>1</v>
      </c>
      <c r="Y155" s="74"/>
      <c r="Z155" s="74">
        <v>1</v>
      </c>
    </row>
    <row r="156" spans="1:26" x14ac:dyDescent="0.3">
      <c r="A156" s="73" t="s">
        <v>291</v>
      </c>
      <c r="B156" s="73" t="s">
        <v>1003</v>
      </c>
      <c r="C156" s="73" t="s">
        <v>1392</v>
      </c>
      <c r="D156" s="73" t="s">
        <v>290</v>
      </c>
      <c r="E156" s="74">
        <v>9.8020637693043735</v>
      </c>
      <c r="F156" s="74">
        <v>10.069260094749289</v>
      </c>
      <c r="G156" s="74">
        <v>10.160462246783348</v>
      </c>
      <c r="H156" s="74">
        <v>10.247304648366491</v>
      </c>
      <c r="I156" s="74">
        <v>10.681778671854389</v>
      </c>
      <c r="J156" s="74">
        <v>11.138156709706667</v>
      </c>
      <c r="K156" s="74">
        <v>259.43739794887443</v>
      </c>
      <c r="L156" s="74">
        <v>262.04289009392829</v>
      </c>
      <c r="M156" s="74">
        <v>260.4512123960767</v>
      </c>
      <c r="N156" s="74">
        <v>259.58315554682565</v>
      </c>
      <c r="O156" s="74">
        <v>267.03111524059767</v>
      </c>
      <c r="P156" s="74">
        <v>278.43999574287955</v>
      </c>
      <c r="Q156" s="74">
        <v>37782</v>
      </c>
      <c r="R156" s="74">
        <v>38426</v>
      </c>
      <c r="S156" s="74">
        <v>39011</v>
      </c>
      <c r="T156" s="74">
        <v>39476</v>
      </c>
      <c r="U156" s="74">
        <v>40002</v>
      </c>
      <c r="V156" s="74">
        <v>40002</v>
      </c>
      <c r="W156" s="74">
        <v>0</v>
      </c>
      <c r="X156" s="74">
        <v>0</v>
      </c>
      <c r="Y156" s="74"/>
      <c r="Z156" s="74">
        <v>1</v>
      </c>
    </row>
    <row r="157" spans="1:26" x14ac:dyDescent="0.3">
      <c r="A157" s="73" t="s">
        <v>293</v>
      </c>
      <c r="B157" s="73" t="s">
        <v>925</v>
      </c>
      <c r="C157" s="73" t="s">
        <v>1314</v>
      </c>
      <c r="D157" s="73" t="s">
        <v>292</v>
      </c>
      <c r="E157" s="74">
        <v>83.358380761508485</v>
      </c>
      <c r="F157" s="74">
        <v>81.291128572831767</v>
      </c>
      <c r="G157" s="74">
        <v>82.405790099077137</v>
      </c>
      <c r="H157" s="74">
        <v>83.959505033456765</v>
      </c>
      <c r="I157" s="74">
        <v>85.220337613171878</v>
      </c>
      <c r="J157" s="74">
        <v>90.667517288859543</v>
      </c>
      <c r="K157" s="74">
        <v>1937.8909859702076</v>
      </c>
      <c r="L157" s="74">
        <v>1872.3772013274315</v>
      </c>
      <c r="M157" s="74">
        <v>1895.5189331342212</v>
      </c>
      <c r="N157" s="74">
        <v>1916.7961516245093</v>
      </c>
      <c r="O157" s="74">
        <v>1930.2891937115648</v>
      </c>
      <c r="P157" s="74">
        <v>2053.6709164162166</v>
      </c>
      <c r="Q157" s="74">
        <v>43015</v>
      </c>
      <c r="R157" s="74">
        <v>43416</v>
      </c>
      <c r="S157" s="74">
        <v>43474</v>
      </c>
      <c r="T157" s="74">
        <v>43802</v>
      </c>
      <c r="U157" s="74">
        <v>44149</v>
      </c>
      <c r="V157" s="74">
        <v>44149</v>
      </c>
      <c r="W157" s="74">
        <v>0</v>
      </c>
      <c r="X157" s="74">
        <v>0</v>
      </c>
      <c r="Y157" s="74"/>
      <c r="Z157" s="74">
        <v>1</v>
      </c>
    </row>
    <row r="158" spans="1:26" x14ac:dyDescent="0.3">
      <c r="A158" s="73" t="s">
        <v>295</v>
      </c>
      <c r="B158" s="73" t="s">
        <v>976</v>
      </c>
      <c r="C158" s="73" t="s">
        <v>1365</v>
      </c>
      <c r="D158" s="73" t="s">
        <v>294</v>
      </c>
      <c r="E158" s="74">
        <v>14.200157830216247</v>
      </c>
      <c r="F158" s="74">
        <v>13.83710231620111</v>
      </c>
      <c r="G158" s="74">
        <v>12.963460675068774</v>
      </c>
      <c r="H158" s="74">
        <v>12.545231070276227</v>
      </c>
      <c r="I158" s="74">
        <v>12.292429620608777</v>
      </c>
      <c r="J158" s="74">
        <v>12.292414398592804</v>
      </c>
      <c r="K158" s="74">
        <v>330.17480073977509</v>
      </c>
      <c r="L158" s="74">
        <v>320.74134387708</v>
      </c>
      <c r="M158" s="74">
        <v>298.80740999144325</v>
      </c>
      <c r="N158" s="74">
        <v>288.2304668644739</v>
      </c>
      <c r="O158" s="74">
        <v>281.40076507128123</v>
      </c>
      <c r="P158" s="74">
        <v>281.40041660583762</v>
      </c>
      <c r="Q158" s="74">
        <v>43008</v>
      </c>
      <c r="R158" s="74">
        <v>43141</v>
      </c>
      <c r="S158" s="74">
        <v>43384</v>
      </c>
      <c r="T158" s="74">
        <v>43525</v>
      </c>
      <c r="U158" s="74">
        <v>43683</v>
      </c>
      <c r="V158" s="74">
        <v>43683</v>
      </c>
      <c r="W158" s="74">
        <v>0</v>
      </c>
      <c r="X158" s="74">
        <v>1</v>
      </c>
      <c r="Y158" s="74"/>
      <c r="Z158" s="74">
        <v>1</v>
      </c>
    </row>
    <row r="159" spans="1:26" x14ac:dyDescent="0.3">
      <c r="A159" s="73" t="s">
        <v>297</v>
      </c>
      <c r="B159" s="73" t="s">
        <v>1006</v>
      </c>
      <c r="C159" s="73" t="s">
        <v>1395</v>
      </c>
      <c r="D159" s="73" t="s">
        <v>296</v>
      </c>
      <c r="E159" s="74">
        <v>14.201933651531286</v>
      </c>
      <c r="F159" s="74">
        <v>14.110668810007494</v>
      </c>
      <c r="G159" s="74">
        <v>13.714306372042065</v>
      </c>
      <c r="H159" s="74">
        <v>13.453848998077587</v>
      </c>
      <c r="I159" s="74">
        <v>13.312362074764327</v>
      </c>
      <c r="J159" s="74">
        <v>13.012076429173689</v>
      </c>
      <c r="K159" s="74">
        <v>263.68239234183596</v>
      </c>
      <c r="L159" s="74">
        <v>259.38252624046424</v>
      </c>
      <c r="M159" s="74">
        <v>249.79611620782603</v>
      </c>
      <c r="N159" s="74">
        <v>243.91031378519531</v>
      </c>
      <c r="O159" s="74">
        <v>240.27365896154365</v>
      </c>
      <c r="P159" s="74">
        <v>234.8538296033515</v>
      </c>
      <c r="Q159" s="74">
        <v>53860</v>
      </c>
      <c r="R159" s="74">
        <v>54401</v>
      </c>
      <c r="S159" s="74">
        <v>54902</v>
      </c>
      <c r="T159" s="74">
        <v>55159</v>
      </c>
      <c r="U159" s="74">
        <v>55405</v>
      </c>
      <c r="V159" s="74">
        <v>55405</v>
      </c>
      <c r="W159" s="74">
        <v>0</v>
      </c>
      <c r="X159" s="74">
        <v>0</v>
      </c>
      <c r="Y159" s="74"/>
      <c r="Z159" s="74">
        <v>1</v>
      </c>
    </row>
    <row r="160" spans="1:26" x14ac:dyDescent="0.3">
      <c r="A160" s="73" t="s">
        <v>299</v>
      </c>
      <c r="B160" s="73" t="s">
        <v>1161</v>
      </c>
      <c r="C160" s="73" t="s">
        <v>1550</v>
      </c>
      <c r="D160" s="73" t="s">
        <v>298</v>
      </c>
      <c r="E160" s="74">
        <v>170.04079459639092</v>
      </c>
      <c r="F160" s="74">
        <v>169.72859226437311</v>
      </c>
      <c r="G160" s="74">
        <v>172.5929145137321</v>
      </c>
      <c r="H160" s="74">
        <v>170.80779551313583</v>
      </c>
      <c r="I160" s="74">
        <v>172.59991569391124</v>
      </c>
      <c r="J160" s="74">
        <v>182.18525799422198</v>
      </c>
      <c r="K160" s="74">
        <v>1646.2783149677691</v>
      </c>
      <c r="L160" s="74">
        <v>1627.7641171981959</v>
      </c>
      <c r="M160" s="74">
        <v>1648.4991405076755</v>
      </c>
      <c r="N160" s="74">
        <v>1623.8334744755659</v>
      </c>
      <c r="O160" s="74">
        <v>1635.5220757107916</v>
      </c>
      <c r="P160" s="74">
        <v>1726.3508508719817</v>
      </c>
      <c r="Q160" s="74">
        <v>103288</v>
      </c>
      <c r="R160" s="74">
        <v>104271</v>
      </c>
      <c r="S160" s="74">
        <v>104697</v>
      </c>
      <c r="T160" s="74">
        <v>105188</v>
      </c>
      <c r="U160" s="74">
        <v>105532</v>
      </c>
      <c r="V160" s="74">
        <v>105532</v>
      </c>
      <c r="W160" s="74">
        <v>1</v>
      </c>
      <c r="X160" s="74">
        <v>1</v>
      </c>
      <c r="Y160" s="74"/>
      <c r="Z160" s="74">
        <v>1</v>
      </c>
    </row>
    <row r="161" spans="1:26" x14ac:dyDescent="0.3">
      <c r="A161" s="73" t="s">
        <v>300</v>
      </c>
      <c r="B161" s="73" t="s">
        <v>813</v>
      </c>
      <c r="C161" s="73" t="s">
        <v>1203</v>
      </c>
      <c r="D161" s="73" t="s">
        <v>1606</v>
      </c>
      <c r="E161" s="74">
        <v>30.856154472628909</v>
      </c>
      <c r="F161" s="74">
        <v>30.817601978441989</v>
      </c>
      <c r="G161" s="74">
        <v>30.370348901516753</v>
      </c>
      <c r="H161" s="74">
        <v>30.707944751673214</v>
      </c>
      <c r="I161" s="74">
        <v>31.417818637363144</v>
      </c>
      <c r="J161" s="74">
        <v>32.422687294947345</v>
      </c>
      <c r="K161" s="74">
        <v>90.907671173223122</v>
      </c>
      <c r="L161" s="74">
        <v>89.961326984490498</v>
      </c>
      <c r="M161" s="74">
        <v>87.911507392982656</v>
      </c>
      <c r="N161" s="74">
        <v>88.083530781598498</v>
      </c>
      <c r="O161" s="74">
        <v>89.070699141162606</v>
      </c>
      <c r="P161" s="74">
        <v>91.919539632259728</v>
      </c>
      <c r="Q161" s="74">
        <v>339423</v>
      </c>
      <c r="R161" s="74">
        <v>342565</v>
      </c>
      <c r="S161" s="74">
        <v>345465</v>
      </c>
      <c r="T161" s="74">
        <v>348623</v>
      </c>
      <c r="U161" s="74">
        <v>352729</v>
      </c>
      <c r="V161" s="74">
        <v>352729</v>
      </c>
      <c r="W161" s="74">
        <v>0</v>
      </c>
      <c r="X161" s="74">
        <v>0</v>
      </c>
      <c r="Y161" s="74"/>
      <c r="Z161" s="74">
        <v>1</v>
      </c>
    </row>
    <row r="162" spans="1:26" x14ac:dyDescent="0.3">
      <c r="A162" s="73" t="s">
        <v>301</v>
      </c>
      <c r="B162" s="73" t="s">
        <v>872</v>
      </c>
      <c r="C162" s="73" t="s">
        <v>1262</v>
      </c>
      <c r="D162" s="73" t="s">
        <v>1608</v>
      </c>
      <c r="E162" s="74">
        <v>145.61126427829063</v>
      </c>
      <c r="F162" s="74">
        <v>146.64202940139305</v>
      </c>
      <c r="G162" s="74">
        <v>146.86580766921381</v>
      </c>
      <c r="H162" s="74">
        <v>149.76579560419322</v>
      </c>
      <c r="I162" s="74">
        <v>153.40351951669652</v>
      </c>
      <c r="J162" s="74">
        <v>163.01528026992455</v>
      </c>
      <c r="K162" s="74">
        <v>1743.8265922359089</v>
      </c>
      <c r="L162" s="74">
        <v>1745.3644385892671</v>
      </c>
      <c r="M162" s="74">
        <v>1738.2626070447841</v>
      </c>
      <c r="N162" s="74">
        <v>1761.6396589330495</v>
      </c>
      <c r="O162" s="74">
        <v>1785.9423658734095</v>
      </c>
      <c r="P162" s="74">
        <v>1897.8436494548525</v>
      </c>
      <c r="Q162" s="74">
        <v>83501</v>
      </c>
      <c r="R162" s="74">
        <v>84018</v>
      </c>
      <c r="S162" s="74">
        <v>84490</v>
      </c>
      <c r="T162" s="74">
        <v>85015</v>
      </c>
      <c r="U162" s="74">
        <v>85895</v>
      </c>
      <c r="V162" s="74">
        <v>85895</v>
      </c>
      <c r="W162" s="74">
        <v>0</v>
      </c>
      <c r="X162" s="74">
        <v>0</v>
      </c>
      <c r="Y162" s="74"/>
      <c r="Z162" s="74">
        <v>1</v>
      </c>
    </row>
    <row r="163" spans="1:26" x14ac:dyDescent="0.3">
      <c r="A163" s="73" t="s">
        <v>303</v>
      </c>
      <c r="B163" s="73" t="s">
        <v>848</v>
      </c>
      <c r="C163" s="73" t="s">
        <v>1238</v>
      </c>
      <c r="D163" s="73" t="s">
        <v>302</v>
      </c>
      <c r="E163" s="74">
        <v>726.86846070654133</v>
      </c>
      <c r="F163" s="74">
        <v>718.75533476389</v>
      </c>
      <c r="G163" s="74">
        <v>736.48850149709358</v>
      </c>
      <c r="H163" s="74">
        <v>754.22613800301212</v>
      </c>
      <c r="I163" s="74">
        <v>768.86167673216062</v>
      </c>
      <c r="J163" s="74">
        <v>819.5959974046375</v>
      </c>
      <c r="K163" s="74">
        <v>1512.9759830535618</v>
      </c>
      <c r="L163" s="74">
        <v>1482.3518118358134</v>
      </c>
      <c r="M163" s="74">
        <v>1509.0493178890058</v>
      </c>
      <c r="N163" s="74">
        <v>1532.3975196480446</v>
      </c>
      <c r="O163" s="74">
        <v>1547.5378384356802</v>
      </c>
      <c r="P163" s="74">
        <v>1649.6541011185689</v>
      </c>
      <c r="Q163" s="74">
        <v>480423</v>
      </c>
      <c r="R163" s="74">
        <v>484875</v>
      </c>
      <c r="S163" s="74">
        <v>488048</v>
      </c>
      <c r="T163" s="74">
        <v>492187</v>
      </c>
      <c r="U163" s="74">
        <v>496829</v>
      </c>
      <c r="V163" s="74">
        <v>496829</v>
      </c>
      <c r="W163" s="74">
        <v>0</v>
      </c>
      <c r="X163" s="74">
        <v>1</v>
      </c>
      <c r="Y163" s="74"/>
      <c r="Z163" s="74">
        <v>1</v>
      </c>
    </row>
    <row r="164" spans="1:26" x14ac:dyDescent="0.3">
      <c r="A164" s="73" t="s">
        <v>305</v>
      </c>
      <c r="B164" s="73" t="s">
        <v>1015</v>
      </c>
      <c r="C164" s="73" t="s">
        <v>1404</v>
      </c>
      <c r="D164" s="73" t="s">
        <v>304</v>
      </c>
      <c r="E164" s="74">
        <v>12.630430290904537</v>
      </c>
      <c r="F164" s="74">
        <v>12.589892781745942</v>
      </c>
      <c r="G164" s="74">
        <v>11.963763921940439</v>
      </c>
      <c r="H164" s="74">
        <v>11.270101971403813</v>
      </c>
      <c r="I164" s="74">
        <v>11.241290433318239</v>
      </c>
      <c r="J164" s="74">
        <v>11.787372120712146</v>
      </c>
      <c r="K164" s="74">
        <v>297.55766699424072</v>
      </c>
      <c r="L164" s="74">
        <v>294.02584791204703</v>
      </c>
      <c r="M164" s="74">
        <v>277.23418273950131</v>
      </c>
      <c r="N164" s="74">
        <v>257.96200351126856</v>
      </c>
      <c r="O164" s="74">
        <v>253.83968461822826</v>
      </c>
      <c r="P164" s="74">
        <v>266.17076031866651</v>
      </c>
      <c r="Q164" s="74">
        <v>42447</v>
      </c>
      <c r="R164" s="74">
        <v>42819</v>
      </c>
      <c r="S164" s="74">
        <v>43154</v>
      </c>
      <c r="T164" s="74">
        <v>43689</v>
      </c>
      <c r="U164" s="74">
        <v>44285</v>
      </c>
      <c r="V164" s="74">
        <v>44285</v>
      </c>
      <c r="W164" s="74">
        <v>0</v>
      </c>
      <c r="X164" s="74">
        <v>1</v>
      </c>
      <c r="Y164" s="74"/>
      <c r="Z164" s="74">
        <v>1</v>
      </c>
    </row>
    <row r="165" spans="1:26" x14ac:dyDescent="0.3">
      <c r="A165" s="73" t="s">
        <v>307</v>
      </c>
      <c r="B165" s="73" t="s">
        <v>953</v>
      </c>
      <c r="C165" s="73" t="s">
        <v>1342</v>
      </c>
      <c r="D165" s="73" t="s">
        <v>306</v>
      </c>
      <c r="E165" s="74">
        <v>9.6947041052848828</v>
      </c>
      <c r="F165" s="74">
        <v>9.4027260308604621</v>
      </c>
      <c r="G165" s="74">
        <v>9.0173691644203693</v>
      </c>
      <c r="H165" s="74">
        <v>8.7372658266505638</v>
      </c>
      <c r="I165" s="74">
        <v>8.8287840823533514</v>
      </c>
      <c r="J165" s="74">
        <v>9.1966013204428201</v>
      </c>
      <c r="K165" s="74">
        <v>235.32548742104723</v>
      </c>
      <c r="L165" s="74">
        <v>227.27819078244329</v>
      </c>
      <c r="M165" s="74">
        <v>217.18656914714637</v>
      </c>
      <c r="N165" s="74">
        <v>208.65610705092811</v>
      </c>
      <c r="O165" s="74">
        <v>208.85160935711571</v>
      </c>
      <c r="P165" s="74">
        <v>217.55260616570436</v>
      </c>
      <c r="Q165" s="74">
        <v>41197</v>
      </c>
      <c r="R165" s="74">
        <v>41371</v>
      </c>
      <c r="S165" s="74">
        <v>41519</v>
      </c>
      <c r="T165" s="74">
        <v>41874</v>
      </c>
      <c r="U165" s="74">
        <v>42273</v>
      </c>
      <c r="V165" s="74">
        <v>42273</v>
      </c>
      <c r="W165" s="74">
        <v>1</v>
      </c>
      <c r="X165" s="74">
        <v>0</v>
      </c>
      <c r="Y165" s="74"/>
      <c r="Z165" s="74">
        <v>1</v>
      </c>
    </row>
    <row r="166" spans="1:26" x14ac:dyDescent="0.3">
      <c r="A166" s="73" t="s">
        <v>309</v>
      </c>
      <c r="B166" s="73" t="s">
        <v>1154</v>
      </c>
      <c r="C166" s="73" t="s">
        <v>1543</v>
      </c>
      <c r="D166" s="73" t="s">
        <v>308</v>
      </c>
      <c r="E166" s="74">
        <v>195.13025015790114</v>
      </c>
      <c r="F166" s="74">
        <v>189.55641603313705</v>
      </c>
      <c r="G166" s="74">
        <v>185.29728503723345</v>
      </c>
      <c r="H166" s="74">
        <v>180.83610157186121</v>
      </c>
      <c r="I166" s="74">
        <v>181.82434465255855</v>
      </c>
      <c r="J166" s="74">
        <v>194.7573968026401</v>
      </c>
      <c r="K166" s="74">
        <v>1790.5964685285721</v>
      </c>
      <c r="L166" s="74">
        <v>1723.4438254806209</v>
      </c>
      <c r="M166" s="74">
        <v>1670.0821537186096</v>
      </c>
      <c r="N166" s="74">
        <v>1614.5792179770112</v>
      </c>
      <c r="O166" s="74">
        <v>1606.7331010971561</v>
      </c>
      <c r="P166" s="74">
        <v>1721.01902374112</v>
      </c>
      <c r="Q166" s="74">
        <v>108975</v>
      </c>
      <c r="R166" s="74">
        <v>109987</v>
      </c>
      <c r="S166" s="74">
        <v>110951</v>
      </c>
      <c r="T166" s="74">
        <v>112002</v>
      </c>
      <c r="U166" s="74">
        <v>113164</v>
      </c>
      <c r="V166" s="74">
        <v>113164</v>
      </c>
      <c r="W166" s="74">
        <v>1</v>
      </c>
      <c r="X166" s="74">
        <v>1</v>
      </c>
      <c r="Y166" s="74"/>
      <c r="Z166" s="74">
        <v>1</v>
      </c>
    </row>
    <row r="167" spans="1:26" x14ac:dyDescent="0.3">
      <c r="A167" s="73" t="s">
        <v>310</v>
      </c>
      <c r="B167" s="73" t="s">
        <v>1050</v>
      </c>
      <c r="C167" s="73" t="s">
        <v>1439</v>
      </c>
      <c r="D167" s="73" t="s">
        <v>762</v>
      </c>
      <c r="E167" s="74">
        <v>10.248511038001073</v>
      </c>
      <c r="F167" s="74">
        <v>10.847888815038663</v>
      </c>
      <c r="G167" s="74">
        <v>10.578351168016628</v>
      </c>
      <c r="H167" s="74">
        <v>10.409824235816087</v>
      </c>
      <c r="I167" s="74">
        <v>10.092258620191835</v>
      </c>
      <c r="J167" s="74">
        <v>9.8284313299708348</v>
      </c>
      <c r="K167" s="74">
        <v>211.5406740974895</v>
      </c>
      <c r="L167" s="74">
        <v>220.9211008500227</v>
      </c>
      <c r="M167" s="74">
        <v>213.12281994593789</v>
      </c>
      <c r="N167" s="74">
        <v>207.80995819408076</v>
      </c>
      <c r="O167" s="74">
        <v>199.88628679326271</v>
      </c>
      <c r="P167" s="74">
        <v>194.66094929631282</v>
      </c>
      <c r="Q167" s="74">
        <v>48447</v>
      </c>
      <c r="R167" s="74">
        <v>49103</v>
      </c>
      <c r="S167" s="74">
        <v>49635</v>
      </c>
      <c r="T167" s="74">
        <v>50093</v>
      </c>
      <c r="U167" s="74">
        <v>50490</v>
      </c>
      <c r="V167" s="74">
        <v>50490</v>
      </c>
      <c r="W167" s="74">
        <v>0</v>
      </c>
      <c r="X167" s="74">
        <v>1</v>
      </c>
      <c r="Y167" s="74"/>
      <c r="Z167" s="74">
        <v>1</v>
      </c>
    </row>
    <row r="168" spans="1:26" x14ac:dyDescent="0.3">
      <c r="A168" s="73" t="s">
        <v>312</v>
      </c>
      <c r="B168" s="73" t="s">
        <v>1137</v>
      </c>
      <c r="C168" s="73" t="s">
        <v>1526</v>
      </c>
      <c r="D168" s="73" t="s">
        <v>311</v>
      </c>
      <c r="E168" s="74">
        <v>14.480212284483605</v>
      </c>
      <c r="F168" s="74">
        <v>15.526365818164688</v>
      </c>
      <c r="G168" s="74">
        <v>15.720600058612504</v>
      </c>
      <c r="H168" s="74">
        <v>16.000194634306276</v>
      </c>
      <c r="I168" s="74">
        <v>16.500532470603446</v>
      </c>
      <c r="J168" s="74">
        <v>17.109452861373267</v>
      </c>
      <c r="K168" s="74">
        <v>245.38989449886634</v>
      </c>
      <c r="L168" s="74">
        <v>258.09311842422767</v>
      </c>
      <c r="M168" s="74">
        <v>256.61677182240749</v>
      </c>
      <c r="N168" s="74">
        <v>257.62719599243673</v>
      </c>
      <c r="O168" s="74">
        <v>260.41685032990512</v>
      </c>
      <c r="P168" s="74">
        <v>270.02703294361396</v>
      </c>
      <c r="Q168" s="74">
        <v>59009</v>
      </c>
      <c r="R168" s="74">
        <v>60158</v>
      </c>
      <c r="S168" s="74">
        <v>61261</v>
      </c>
      <c r="T168" s="74">
        <v>62106</v>
      </c>
      <c r="U168" s="74">
        <v>63362</v>
      </c>
      <c r="V168" s="74">
        <v>63362</v>
      </c>
      <c r="W168" s="74">
        <v>0</v>
      </c>
      <c r="X168" s="74">
        <v>1</v>
      </c>
      <c r="Y168" s="74"/>
      <c r="Z168" s="74">
        <v>1</v>
      </c>
    </row>
    <row r="169" spans="1:26" x14ac:dyDescent="0.3">
      <c r="A169" s="73" t="s">
        <v>314</v>
      </c>
      <c r="B169" s="73" t="s">
        <v>1158</v>
      </c>
      <c r="C169" s="73" t="s">
        <v>1547</v>
      </c>
      <c r="D169" s="73" t="s">
        <v>313</v>
      </c>
      <c r="E169" s="74">
        <v>179.23793738657884</v>
      </c>
      <c r="F169" s="74">
        <v>171.5707661937746</v>
      </c>
      <c r="G169" s="74">
        <v>172.70746719109442</v>
      </c>
      <c r="H169" s="74">
        <v>174.17230079937247</v>
      </c>
      <c r="I169" s="74">
        <v>180.30898592483172</v>
      </c>
      <c r="J169" s="74">
        <v>190.98568322731919</v>
      </c>
      <c r="K169" s="74">
        <v>1798.2957669390175</v>
      </c>
      <c r="L169" s="74">
        <v>1701.6857711831965</v>
      </c>
      <c r="M169" s="74">
        <v>1691.8834952105644</v>
      </c>
      <c r="N169" s="74">
        <v>1688.9435229030057</v>
      </c>
      <c r="O169" s="74">
        <v>1727.3953931217234</v>
      </c>
      <c r="P169" s="74">
        <v>1829.6802439819048</v>
      </c>
      <c r="Q169" s="74">
        <v>99671</v>
      </c>
      <c r="R169" s="74">
        <v>100824</v>
      </c>
      <c r="S169" s="74">
        <v>102080</v>
      </c>
      <c r="T169" s="74">
        <v>103125</v>
      </c>
      <c r="U169" s="74">
        <v>104382</v>
      </c>
      <c r="V169" s="74">
        <v>104382</v>
      </c>
      <c r="W169" s="74">
        <v>1</v>
      </c>
      <c r="X169" s="74">
        <v>1</v>
      </c>
      <c r="Y169" s="74"/>
      <c r="Z169" s="74">
        <v>1</v>
      </c>
    </row>
    <row r="170" spans="1:26" x14ac:dyDescent="0.3">
      <c r="A170" s="73" t="s">
        <v>316</v>
      </c>
      <c r="B170" s="73" t="s">
        <v>803</v>
      </c>
      <c r="C170" s="73" t="s">
        <v>1193</v>
      </c>
      <c r="D170" s="73" t="s">
        <v>315</v>
      </c>
      <c r="E170" s="74">
        <v>43.751976849125001</v>
      </c>
      <c r="F170" s="74">
        <v>43.083522716383399</v>
      </c>
      <c r="G170" s="74">
        <v>42.149673270966119</v>
      </c>
      <c r="H170" s="74">
        <v>42.469916450231793</v>
      </c>
      <c r="I170" s="74">
        <v>43.201103552564767</v>
      </c>
      <c r="J170" s="74">
        <v>44.580915996468072</v>
      </c>
      <c r="K170" s="74">
        <v>104.50329582322185</v>
      </c>
      <c r="L170" s="74">
        <v>102.49245337636823</v>
      </c>
      <c r="M170" s="74">
        <v>99.754276618424797</v>
      </c>
      <c r="N170" s="74">
        <v>99.864362085402874</v>
      </c>
      <c r="O170" s="74">
        <v>100.90792282741629</v>
      </c>
      <c r="P170" s="74">
        <v>104.13084993242163</v>
      </c>
      <c r="Q170" s="74">
        <v>418666</v>
      </c>
      <c r="R170" s="74">
        <v>420358</v>
      </c>
      <c r="S170" s="74">
        <v>422535</v>
      </c>
      <c r="T170" s="74">
        <v>425276</v>
      </c>
      <c r="U170" s="74">
        <v>428124</v>
      </c>
      <c r="V170" s="74">
        <v>428124</v>
      </c>
      <c r="W170" s="74">
        <v>0</v>
      </c>
      <c r="X170" s="74">
        <v>0</v>
      </c>
      <c r="Y170" s="74"/>
      <c r="Z170" s="74">
        <v>1</v>
      </c>
    </row>
    <row r="171" spans="1:26" x14ac:dyDescent="0.3">
      <c r="A171" s="73" t="s">
        <v>318</v>
      </c>
      <c r="B171" s="73" t="s">
        <v>945</v>
      </c>
      <c r="C171" s="73" t="s">
        <v>1334</v>
      </c>
      <c r="D171" s="73" t="s">
        <v>317</v>
      </c>
      <c r="E171" s="74">
        <v>19.672414034380878</v>
      </c>
      <c r="F171" s="74">
        <v>19.28516709340218</v>
      </c>
      <c r="G171" s="74">
        <v>17.381976429795188</v>
      </c>
      <c r="H171" s="74">
        <v>16.275715469927722</v>
      </c>
      <c r="I171" s="74">
        <v>15.516641211843382</v>
      </c>
      <c r="J171" s="74">
        <v>16.240363862641562</v>
      </c>
      <c r="K171" s="74">
        <v>262.85259659523905</v>
      </c>
      <c r="L171" s="74">
        <v>255.50374400034687</v>
      </c>
      <c r="M171" s="74">
        <v>228.18778624983835</v>
      </c>
      <c r="N171" s="74">
        <v>211.83235679887184</v>
      </c>
      <c r="O171" s="74">
        <v>199.48884332934847</v>
      </c>
      <c r="P171" s="74">
        <v>208.79334373816002</v>
      </c>
      <c r="Q171" s="74">
        <v>74842</v>
      </c>
      <c r="R171" s="74">
        <v>75479</v>
      </c>
      <c r="S171" s="74">
        <v>76174</v>
      </c>
      <c r="T171" s="74">
        <v>76833</v>
      </c>
      <c r="U171" s="74">
        <v>77782</v>
      </c>
      <c r="V171" s="74">
        <v>77782</v>
      </c>
      <c r="W171" s="74">
        <v>0</v>
      </c>
      <c r="X171" s="74">
        <v>0</v>
      </c>
      <c r="Y171" s="74"/>
      <c r="Z171" s="74">
        <v>1</v>
      </c>
    </row>
    <row r="172" spans="1:26" x14ac:dyDescent="0.3">
      <c r="A172" s="73" t="s">
        <v>320</v>
      </c>
      <c r="B172" s="73" t="s">
        <v>1047</v>
      </c>
      <c r="C172" s="73" t="s">
        <v>1436</v>
      </c>
      <c r="D172" s="73" t="s">
        <v>319</v>
      </c>
      <c r="E172" s="74">
        <v>12.204322561028992</v>
      </c>
      <c r="F172" s="74">
        <v>11.576907142645021</v>
      </c>
      <c r="G172" s="74">
        <v>11.206458872449186</v>
      </c>
      <c r="H172" s="74">
        <v>10.830702489810578</v>
      </c>
      <c r="I172" s="74">
        <v>10.553302999406213</v>
      </c>
      <c r="J172" s="74">
        <v>10.784177607019263</v>
      </c>
      <c r="K172" s="74">
        <v>333.0783155762395</v>
      </c>
      <c r="L172" s="74">
        <v>315.10362391521562</v>
      </c>
      <c r="M172" s="74">
        <v>304.30007528305822</v>
      </c>
      <c r="N172" s="74">
        <v>293.67414560223909</v>
      </c>
      <c r="O172" s="74">
        <v>285.33236898843381</v>
      </c>
      <c r="P172" s="74">
        <v>291.57458516788142</v>
      </c>
      <c r="Q172" s="74">
        <v>36641</v>
      </c>
      <c r="R172" s="74">
        <v>36740</v>
      </c>
      <c r="S172" s="74">
        <v>36827</v>
      </c>
      <c r="T172" s="74">
        <v>36880</v>
      </c>
      <c r="U172" s="74">
        <v>36986</v>
      </c>
      <c r="V172" s="74">
        <v>36986</v>
      </c>
      <c r="W172" s="74">
        <v>0</v>
      </c>
      <c r="X172" s="74">
        <v>1</v>
      </c>
      <c r="Y172" s="74"/>
      <c r="Z172" s="74">
        <v>1</v>
      </c>
    </row>
    <row r="173" spans="1:26" x14ac:dyDescent="0.3">
      <c r="A173" s="73" t="s">
        <v>322</v>
      </c>
      <c r="B173" s="73" t="s">
        <v>1116</v>
      </c>
      <c r="C173" s="73" t="s">
        <v>1505</v>
      </c>
      <c r="D173" s="73" t="s">
        <v>321</v>
      </c>
      <c r="E173" s="74">
        <v>20.778397681785705</v>
      </c>
      <c r="F173" s="74">
        <v>20.462838974879034</v>
      </c>
      <c r="G173" s="74">
        <v>19.245382224671324</v>
      </c>
      <c r="H173" s="74">
        <v>18.816819876332627</v>
      </c>
      <c r="I173" s="74">
        <v>19.182695859359004</v>
      </c>
      <c r="J173" s="74">
        <v>19.276572765829879</v>
      </c>
      <c r="K173" s="74">
        <v>345.46025041624199</v>
      </c>
      <c r="L173" s="74">
        <v>337.49796267386375</v>
      </c>
      <c r="M173" s="74">
        <v>316.61921269859374</v>
      </c>
      <c r="N173" s="74">
        <v>308.72551068634334</v>
      </c>
      <c r="O173" s="74">
        <v>313.42225768510235</v>
      </c>
      <c r="P173" s="74">
        <v>314.95609381461799</v>
      </c>
      <c r="Q173" s="74">
        <v>60147</v>
      </c>
      <c r="R173" s="74">
        <v>60631</v>
      </c>
      <c r="S173" s="74">
        <v>60784</v>
      </c>
      <c r="T173" s="74">
        <v>60950</v>
      </c>
      <c r="U173" s="74">
        <v>61204</v>
      </c>
      <c r="V173" s="74">
        <v>61204</v>
      </c>
      <c r="W173" s="74">
        <v>1</v>
      </c>
      <c r="X173" s="74">
        <v>0</v>
      </c>
      <c r="Y173" s="74"/>
      <c r="Z173" s="74">
        <v>1</v>
      </c>
    </row>
    <row r="174" spans="1:26" x14ac:dyDescent="0.3">
      <c r="A174" s="73" t="s">
        <v>323</v>
      </c>
      <c r="B174" s="73" t="s">
        <v>928</v>
      </c>
      <c r="C174" s="73" t="s">
        <v>1317</v>
      </c>
      <c r="D174" s="73" t="s">
        <v>758</v>
      </c>
      <c r="E174" s="74">
        <v>126.99572355569863</v>
      </c>
      <c r="F174" s="74">
        <v>124.67366601541497</v>
      </c>
      <c r="G174" s="74">
        <v>127.26428169123783</v>
      </c>
      <c r="H174" s="74">
        <v>130.40954004758001</v>
      </c>
      <c r="I174" s="74">
        <v>132.14752576750757</v>
      </c>
      <c r="J174" s="74">
        <v>140.31567993074924</v>
      </c>
      <c r="K174" s="74">
        <v>1812.2053077385003</v>
      </c>
      <c r="L174" s="74">
        <v>1768.9226165637765</v>
      </c>
      <c r="M174" s="74">
        <v>1796.1735098194547</v>
      </c>
      <c r="N174" s="74">
        <v>1830.8232492991717</v>
      </c>
      <c r="O174" s="74">
        <v>1849.3293276726922</v>
      </c>
      <c r="P174" s="74">
        <v>1963.6379911100275</v>
      </c>
      <c r="Q174" s="74">
        <v>70078</v>
      </c>
      <c r="R174" s="74">
        <v>70480</v>
      </c>
      <c r="S174" s="74">
        <v>70853</v>
      </c>
      <c r="T174" s="74">
        <v>71230</v>
      </c>
      <c r="U174" s="74">
        <v>71457</v>
      </c>
      <c r="V174" s="74">
        <v>71457</v>
      </c>
      <c r="W174" s="74">
        <v>1</v>
      </c>
      <c r="X174" s="74">
        <v>1</v>
      </c>
      <c r="Y174" s="74"/>
      <c r="Z174" s="74">
        <v>1</v>
      </c>
    </row>
    <row r="175" spans="1:26" x14ac:dyDescent="0.3">
      <c r="A175" s="73" t="s">
        <v>325</v>
      </c>
      <c r="B175" s="73" t="s">
        <v>849</v>
      </c>
      <c r="C175" s="73" t="s">
        <v>1239</v>
      </c>
      <c r="D175" s="73" t="s">
        <v>324</v>
      </c>
      <c r="E175" s="74">
        <v>4.7781648215972234</v>
      </c>
      <c r="F175" s="74">
        <v>4.8319142635389811</v>
      </c>
      <c r="G175" s="74">
        <v>4.9453246045824413</v>
      </c>
      <c r="H175" s="74">
        <v>5.0629262564340625</v>
      </c>
      <c r="I175" s="74">
        <v>5.1335148879892456</v>
      </c>
      <c r="J175" s="74">
        <v>5.3780998078936761</v>
      </c>
      <c r="K175" s="74">
        <v>3981.8040179976861</v>
      </c>
      <c r="L175" s="74">
        <v>4009.8873556340091</v>
      </c>
      <c r="M175" s="74">
        <v>4117.6724434491598</v>
      </c>
      <c r="N175" s="74">
        <v>4226.1487950200853</v>
      </c>
      <c r="O175" s="74">
        <v>4350.4363457535974</v>
      </c>
      <c r="P175" s="74">
        <v>4557.7117016048096</v>
      </c>
      <c r="Q175" s="74">
        <v>1200</v>
      </c>
      <c r="R175" s="74">
        <v>1205</v>
      </c>
      <c r="S175" s="74">
        <v>1201</v>
      </c>
      <c r="T175" s="74">
        <v>1198</v>
      </c>
      <c r="U175" s="74">
        <v>1180</v>
      </c>
      <c r="V175" s="74">
        <v>1180</v>
      </c>
      <c r="W175" s="74">
        <v>0</v>
      </c>
      <c r="X175" s="74">
        <v>0</v>
      </c>
      <c r="Y175" s="74"/>
      <c r="Z175" s="74">
        <v>1</v>
      </c>
    </row>
    <row r="176" spans="1:26" x14ac:dyDescent="0.3">
      <c r="A176" s="73" t="s">
        <v>327</v>
      </c>
      <c r="B176" s="73" t="s">
        <v>1170</v>
      </c>
      <c r="C176" s="73" t="s">
        <v>1559</v>
      </c>
      <c r="D176" s="73" t="s">
        <v>326</v>
      </c>
      <c r="E176" s="74">
        <v>231.01866408408</v>
      </c>
      <c r="F176" s="74">
        <v>224.35649093084007</v>
      </c>
      <c r="G176" s="74">
        <v>225.11947008161928</v>
      </c>
      <c r="H176" s="74">
        <v>223.61351750692916</v>
      </c>
      <c r="I176" s="74">
        <v>224.98716372970625</v>
      </c>
      <c r="J176" s="74">
        <v>239.78446530017101</v>
      </c>
      <c r="K176" s="74">
        <v>2187.7596129027615</v>
      </c>
      <c r="L176" s="74">
        <v>2099.379523625782</v>
      </c>
      <c r="M176" s="74">
        <v>2090.6340089303426</v>
      </c>
      <c r="N176" s="74">
        <v>2063.7882207541156</v>
      </c>
      <c r="O176" s="74">
        <v>2051.6981162486095</v>
      </c>
      <c r="P176" s="74">
        <v>2186.6373512449595</v>
      </c>
      <c r="Q176" s="74">
        <v>105596</v>
      </c>
      <c r="R176" s="74">
        <v>106868</v>
      </c>
      <c r="S176" s="74">
        <v>107680</v>
      </c>
      <c r="T176" s="74">
        <v>108351</v>
      </c>
      <c r="U176" s="74">
        <v>109659</v>
      </c>
      <c r="V176" s="74">
        <v>109659</v>
      </c>
      <c r="W176" s="74">
        <v>1</v>
      </c>
      <c r="X176" s="74">
        <v>1</v>
      </c>
      <c r="Y176" s="74"/>
      <c r="Z176" s="74">
        <v>1</v>
      </c>
    </row>
    <row r="177" spans="1:26" x14ac:dyDescent="0.3">
      <c r="A177" s="73" t="s">
        <v>328</v>
      </c>
      <c r="B177" s="73" t="s">
        <v>1168</v>
      </c>
      <c r="C177" s="73" t="s">
        <v>1557</v>
      </c>
      <c r="D177" s="73" t="s">
        <v>1581</v>
      </c>
      <c r="E177" s="74">
        <v>166.94191693274016</v>
      </c>
      <c r="F177" s="74">
        <v>158.40265854938895</v>
      </c>
      <c r="G177" s="74">
        <v>156.39010768773312</v>
      </c>
      <c r="H177" s="74">
        <v>158.84010671491865</v>
      </c>
      <c r="I177" s="74">
        <v>160.62760525379656</v>
      </c>
      <c r="J177" s="74">
        <v>169.28011837540606</v>
      </c>
      <c r="K177" s="74">
        <v>1892.3792982468449</v>
      </c>
      <c r="L177" s="74">
        <v>1788.042200580076</v>
      </c>
      <c r="M177" s="74">
        <v>1765.6634379295397</v>
      </c>
      <c r="N177" s="74">
        <v>1785.6432168864653</v>
      </c>
      <c r="O177" s="74">
        <v>1802.0912923665105</v>
      </c>
      <c r="P177" s="74">
        <v>1899.1643859291187</v>
      </c>
      <c r="Q177" s="74">
        <v>88218</v>
      </c>
      <c r="R177" s="74">
        <v>88590</v>
      </c>
      <c r="S177" s="74">
        <v>88573</v>
      </c>
      <c r="T177" s="74">
        <v>88954</v>
      </c>
      <c r="U177" s="74">
        <v>89134</v>
      </c>
      <c r="V177" s="74">
        <v>89134</v>
      </c>
      <c r="W177" s="74">
        <v>1</v>
      </c>
      <c r="X177" s="74">
        <v>1</v>
      </c>
      <c r="Y177" s="74"/>
      <c r="Z177" s="74">
        <v>1</v>
      </c>
    </row>
    <row r="178" spans="1:26" x14ac:dyDescent="0.3">
      <c r="A178" s="73" t="s">
        <v>330</v>
      </c>
      <c r="B178" s="73" t="s">
        <v>930</v>
      </c>
      <c r="C178" s="73" t="s">
        <v>1319</v>
      </c>
      <c r="D178" s="73" t="s">
        <v>329</v>
      </c>
      <c r="E178" s="74">
        <v>899.41669273565765</v>
      </c>
      <c r="F178" s="74">
        <v>884.04213203494533</v>
      </c>
      <c r="G178" s="74">
        <v>911.1844852373838</v>
      </c>
      <c r="H178" s="74">
        <v>938.95565197906683</v>
      </c>
      <c r="I178" s="74">
        <v>975.85706736844372</v>
      </c>
      <c r="J178" s="74">
        <v>1048.024583621961</v>
      </c>
      <c r="K178" s="74">
        <v>1385.4465998894893</v>
      </c>
      <c r="L178" s="74">
        <v>1348.0629107239781</v>
      </c>
      <c r="M178" s="74">
        <v>1375.6323611811797</v>
      </c>
      <c r="N178" s="74">
        <v>1400.6047974532355</v>
      </c>
      <c r="O178" s="74">
        <v>1441.1792631311898</v>
      </c>
      <c r="P178" s="74">
        <v>1547.7587319633644</v>
      </c>
      <c r="Q178" s="74">
        <v>649189</v>
      </c>
      <c r="R178" s="74">
        <v>655787</v>
      </c>
      <c r="S178" s="74">
        <v>662375</v>
      </c>
      <c r="T178" s="74">
        <v>670393</v>
      </c>
      <c r="U178" s="74">
        <v>677124</v>
      </c>
      <c r="V178" s="74">
        <v>677124</v>
      </c>
      <c r="W178" s="74">
        <v>1</v>
      </c>
      <c r="X178" s="74">
        <v>0</v>
      </c>
      <c r="Y178" s="74"/>
      <c r="Z178" s="74">
        <v>1</v>
      </c>
    </row>
    <row r="179" spans="1:26" x14ac:dyDescent="0.3">
      <c r="A179" s="73" t="s">
        <v>332</v>
      </c>
      <c r="B179" s="73" t="s">
        <v>894</v>
      </c>
      <c r="C179" s="73" t="s">
        <v>1284</v>
      </c>
      <c r="D179" s="73" t="s">
        <v>331</v>
      </c>
      <c r="E179" s="74">
        <v>69.338773162999999</v>
      </c>
      <c r="F179" s="74">
        <v>68.835355754010479</v>
      </c>
      <c r="G179" s="74">
        <v>67.784674211213712</v>
      </c>
      <c r="H179" s="74">
        <v>68.835389761532824</v>
      </c>
      <c r="I179" s="74">
        <v>70.522002022897226</v>
      </c>
      <c r="J179" s="74">
        <v>72.946164978348818</v>
      </c>
      <c r="K179" s="74">
        <v>90.919283336458449</v>
      </c>
      <c r="L179" s="74">
        <v>89.444308265854218</v>
      </c>
      <c r="M179" s="74">
        <v>87.250304365449963</v>
      </c>
      <c r="N179" s="74">
        <v>87.636036255450989</v>
      </c>
      <c r="O179" s="74">
        <v>88.910912613212233</v>
      </c>
      <c r="P179" s="74">
        <v>91.967186322264951</v>
      </c>
      <c r="Q179" s="74">
        <v>762641</v>
      </c>
      <c r="R179" s="74">
        <v>769589</v>
      </c>
      <c r="S179" s="74">
        <v>776899</v>
      </c>
      <c r="T179" s="74">
        <v>785469</v>
      </c>
      <c r="U179" s="74">
        <v>793176</v>
      </c>
      <c r="V179" s="74">
        <v>793176</v>
      </c>
      <c r="W179" s="74">
        <v>1</v>
      </c>
      <c r="X179" s="74">
        <v>0</v>
      </c>
      <c r="Y179" s="74"/>
      <c r="Z179" s="74">
        <v>1</v>
      </c>
    </row>
    <row r="180" spans="1:26" x14ac:dyDescent="0.3">
      <c r="A180" s="73" t="s">
        <v>334</v>
      </c>
      <c r="B180" s="73" t="s">
        <v>1083</v>
      </c>
      <c r="C180" s="73" t="s">
        <v>1472</v>
      </c>
      <c r="D180" s="73" t="s">
        <v>333</v>
      </c>
      <c r="E180" s="74">
        <v>12.427139814496433</v>
      </c>
      <c r="F180" s="74">
        <v>12.430534215934079</v>
      </c>
      <c r="G180" s="74">
        <v>11.695777505620219</v>
      </c>
      <c r="H180" s="74">
        <v>11.434769018639781</v>
      </c>
      <c r="I180" s="74">
        <v>11.494440555318523</v>
      </c>
      <c r="J180" s="74">
        <v>11.898095387293518</v>
      </c>
      <c r="K180" s="74">
        <v>288.61395825390019</v>
      </c>
      <c r="L180" s="74">
        <v>284.56879758101917</v>
      </c>
      <c r="M180" s="74">
        <v>263.82841590806026</v>
      </c>
      <c r="N180" s="74">
        <v>254.75134827429</v>
      </c>
      <c r="O180" s="74">
        <v>253.25402770217295</v>
      </c>
      <c r="P180" s="74">
        <v>262.14764992825076</v>
      </c>
      <c r="Q180" s="74">
        <v>43058</v>
      </c>
      <c r="R180" s="74">
        <v>43682</v>
      </c>
      <c r="S180" s="74">
        <v>44331</v>
      </c>
      <c r="T180" s="74">
        <v>44886</v>
      </c>
      <c r="U180" s="74">
        <v>45387</v>
      </c>
      <c r="V180" s="74">
        <v>45387</v>
      </c>
      <c r="W180" s="74">
        <v>0</v>
      </c>
      <c r="X180" s="74">
        <v>1</v>
      </c>
      <c r="Y180" s="74"/>
      <c r="Z180" s="74">
        <v>1</v>
      </c>
    </row>
    <row r="181" spans="1:26" x14ac:dyDescent="0.3">
      <c r="A181" s="73" t="s">
        <v>335</v>
      </c>
      <c r="B181" s="73" t="s">
        <v>1065</v>
      </c>
      <c r="C181" s="73" t="s">
        <v>1454</v>
      </c>
      <c r="D181" s="73" t="s">
        <v>764</v>
      </c>
      <c r="E181" s="74">
        <v>17.760936708054114</v>
      </c>
      <c r="F181" s="74">
        <v>17.616314195401991</v>
      </c>
      <c r="G181" s="74">
        <v>16.188018436958927</v>
      </c>
      <c r="H181" s="74">
        <v>15.062426730771776</v>
      </c>
      <c r="I181" s="74">
        <v>14.816067795037091</v>
      </c>
      <c r="J181" s="74">
        <v>15.240155634893323</v>
      </c>
      <c r="K181" s="74">
        <v>247.34613692524459</v>
      </c>
      <c r="L181" s="74">
        <v>243.87504942759034</v>
      </c>
      <c r="M181" s="74">
        <v>222.96931815871361</v>
      </c>
      <c r="N181" s="74">
        <v>206.12566344762536</v>
      </c>
      <c r="O181" s="74">
        <v>201.15494935899926</v>
      </c>
      <c r="P181" s="74">
        <v>206.91270972633663</v>
      </c>
      <c r="Q181" s="74">
        <v>71806</v>
      </c>
      <c r="R181" s="74">
        <v>72235</v>
      </c>
      <c r="S181" s="74">
        <v>72602</v>
      </c>
      <c r="T181" s="74">
        <v>73074</v>
      </c>
      <c r="U181" s="74">
        <v>73655</v>
      </c>
      <c r="V181" s="74">
        <v>73655</v>
      </c>
      <c r="W181" s="74">
        <v>0</v>
      </c>
      <c r="X181" s="74">
        <v>1</v>
      </c>
      <c r="Y181" s="74"/>
      <c r="Z181" s="74">
        <v>1</v>
      </c>
    </row>
    <row r="182" spans="1:26" x14ac:dyDescent="0.3">
      <c r="A182" s="73" t="s">
        <v>336</v>
      </c>
      <c r="B182" s="73" t="s">
        <v>829</v>
      </c>
      <c r="C182" s="73" t="s">
        <v>1219</v>
      </c>
      <c r="D182" s="73" t="s">
        <v>1605</v>
      </c>
      <c r="E182" s="74">
        <v>206.24786018073152</v>
      </c>
      <c r="F182" s="74">
        <v>199.23929985257848</v>
      </c>
      <c r="G182" s="74">
        <v>205.51728001857188</v>
      </c>
      <c r="H182" s="74">
        <v>209.60021992956544</v>
      </c>
      <c r="I182" s="74">
        <v>214.11406229586632</v>
      </c>
      <c r="J182" s="74">
        <v>228.98178513346176</v>
      </c>
      <c r="K182" s="74">
        <v>1737.5117746032665</v>
      </c>
      <c r="L182" s="74">
        <v>1670.3215896160234</v>
      </c>
      <c r="M182" s="74">
        <v>1712.8866590981379</v>
      </c>
      <c r="N182" s="74">
        <v>1729.9171351543011</v>
      </c>
      <c r="O182" s="74">
        <v>1754.7456342883652</v>
      </c>
      <c r="P182" s="74">
        <v>1876.5922400709862</v>
      </c>
      <c r="Q182" s="74">
        <v>118703</v>
      </c>
      <c r="R182" s="74">
        <v>119282</v>
      </c>
      <c r="S182" s="74">
        <v>119983</v>
      </c>
      <c r="T182" s="74">
        <v>121162</v>
      </c>
      <c r="U182" s="74">
        <v>122020</v>
      </c>
      <c r="V182" s="74">
        <v>122020</v>
      </c>
      <c r="W182" s="74">
        <v>0</v>
      </c>
      <c r="X182" s="74">
        <v>0</v>
      </c>
      <c r="Y182" s="74"/>
      <c r="Z182" s="74">
        <v>1</v>
      </c>
    </row>
    <row r="183" spans="1:26" x14ac:dyDescent="0.3">
      <c r="A183" s="73" t="s">
        <v>338</v>
      </c>
      <c r="B183" s="73" t="s">
        <v>1152</v>
      </c>
      <c r="C183" s="73" t="s">
        <v>1541</v>
      </c>
      <c r="D183" s="73" t="s">
        <v>337</v>
      </c>
      <c r="E183" s="74">
        <v>126.13260104592636</v>
      </c>
      <c r="F183" s="74">
        <v>123.42135709237738</v>
      </c>
      <c r="G183" s="74">
        <v>123.62804738641887</v>
      </c>
      <c r="H183" s="74">
        <v>119.86556087789651</v>
      </c>
      <c r="I183" s="74">
        <v>124.55933368050474</v>
      </c>
      <c r="J183" s="74">
        <v>132.42244313408548</v>
      </c>
      <c r="K183" s="74">
        <v>1908.584154915889</v>
      </c>
      <c r="L183" s="74">
        <v>1853.3961600849559</v>
      </c>
      <c r="M183" s="74">
        <v>1850.2207097850708</v>
      </c>
      <c r="N183" s="74">
        <v>1777.2342038386316</v>
      </c>
      <c r="O183" s="74">
        <v>1826.865355673121</v>
      </c>
      <c r="P183" s="74">
        <v>1942.1906534581778</v>
      </c>
      <c r="Q183" s="74">
        <v>66087</v>
      </c>
      <c r="R183" s="74">
        <v>66592</v>
      </c>
      <c r="S183" s="74">
        <v>66818</v>
      </c>
      <c r="T183" s="74">
        <v>67445</v>
      </c>
      <c r="U183" s="74">
        <v>68182</v>
      </c>
      <c r="V183" s="74">
        <v>68182</v>
      </c>
      <c r="W183" s="74">
        <v>1</v>
      </c>
      <c r="X183" s="74">
        <v>1</v>
      </c>
      <c r="Y183" s="74"/>
      <c r="Z183" s="74">
        <v>1</v>
      </c>
    </row>
    <row r="184" spans="1:26" x14ac:dyDescent="0.3">
      <c r="A184" s="73" t="s">
        <v>340</v>
      </c>
      <c r="B184" s="73" t="s">
        <v>881</v>
      </c>
      <c r="C184" s="73" t="s">
        <v>1271</v>
      </c>
      <c r="D184" s="73" t="s">
        <v>339</v>
      </c>
      <c r="E184" s="74">
        <v>291.91864189024648</v>
      </c>
      <c r="F184" s="74">
        <v>282.99513281545819</v>
      </c>
      <c r="G184" s="74">
        <v>288.9877476558861</v>
      </c>
      <c r="H184" s="74">
        <v>296.88369309603377</v>
      </c>
      <c r="I184" s="74">
        <v>300.36412286133958</v>
      </c>
      <c r="J184" s="74">
        <v>320.20376135401386</v>
      </c>
      <c r="K184" s="74">
        <v>1596.457511950772</v>
      </c>
      <c r="L184" s="74">
        <v>1537.7579473863543</v>
      </c>
      <c r="M184" s="74">
        <v>1558.4315132304371</v>
      </c>
      <c r="N184" s="74">
        <v>1590.8545919549122</v>
      </c>
      <c r="O184" s="74">
        <v>1595.551273891451</v>
      </c>
      <c r="P184" s="74">
        <v>1700.9405599652266</v>
      </c>
      <c r="Q184" s="74">
        <v>182854</v>
      </c>
      <c r="R184" s="74">
        <v>184031</v>
      </c>
      <c r="S184" s="74">
        <v>185435</v>
      </c>
      <c r="T184" s="74">
        <v>186619</v>
      </c>
      <c r="U184" s="74">
        <v>188251</v>
      </c>
      <c r="V184" s="74">
        <v>188251</v>
      </c>
      <c r="W184" s="74">
        <v>1</v>
      </c>
      <c r="X184" s="74">
        <v>1</v>
      </c>
      <c r="Y184" s="74"/>
      <c r="Z184" s="74">
        <v>1</v>
      </c>
    </row>
    <row r="185" spans="1:26" x14ac:dyDescent="0.3">
      <c r="A185" s="73" t="s">
        <v>342</v>
      </c>
      <c r="B185" s="73" t="s">
        <v>924</v>
      </c>
      <c r="C185" s="73" t="s">
        <v>1313</v>
      </c>
      <c r="D185" s="73" t="s">
        <v>341</v>
      </c>
      <c r="E185" s="74">
        <v>151.31356098628203</v>
      </c>
      <c r="F185" s="74">
        <v>144.92042115818154</v>
      </c>
      <c r="G185" s="74">
        <v>147.94264603768519</v>
      </c>
      <c r="H185" s="74">
        <v>151.02102482946216</v>
      </c>
      <c r="I185" s="74">
        <v>153.24567765031006</v>
      </c>
      <c r="J185" s="74">
        <v>163.60536055710145</v>
      </c>
      <c r="K185" s="74">
        <v>2297.0149222194191</v>
      </c>
      <c r="L185" s="74">
        <v>2186.4549593123452</v>
      </c>
      <c r="M185" s="74">
        <v>2216.4356390855933</v>
      </c>
      <c r="N185" s="74">
        <v>2240.5018148425511</v>
      </c>
      <c r="O185" s="74">
        <v>2246.7405238433917</v>
      </c>
      <c r="P185" s="74">
        <v>2398.6242164716964</v>
      </c>
      <c r="Q185" s="74">
        <v>65874</v>
      </c>
      <c r="R185" s="74">
        <v>66281</v>
      </c>
      <c r="S185" s="74">
        <v>66748</v>
      </c>
      <c r="T185" s="74">
        <v>67405</v>
      </c>
      <c r="U185" s="74">
        <v>68208</v>
      </c>
      <c r="V185" s="74">
        <v>68208</v>
      </c>
      <c r="W185" s="74">
        <v>0</v>
      </c>
      <c r="X185" s="74">
        <v>0</v>
      </c>
      <c r="Y185" s="74">
        <v>1</v>
      </c>
      <c r="Z185" s="74">
        <v>1</v>
      </c>
    </row>
    <row r="186" spans="1:26" x14ac:dyDescent="0.3">
      <c r="A186" s="73" t="s">
        <v>344</v>
      </c>
      <c r="B186" s="73" t="s">
        <v>1142</v>
      </c>
      <c r="C186" s="73" t="s">
        <v>1531</v>
      </c>
      <c r="D186" s="73" t="s">
        <v>343</v>
      </c>
      <c r="E186" s="74">
        <v>295.29449846364133</v>
      </c>
      <c r="F186" s="74">
        <v>286.05191050885423</v>
      </c>
      <c r="G186" s="74">
        <v>287.01725228618852</v>
      </c>
      <c r="H186" s="74">
        <v>293.0007351956454</v>
      </c>
      <c r="I186" s="74">
        <v>293.01324015647629</v>
      </c>
      <c r="J186" s="74">
        <v>311.65222857514175</v>
      </c>
      <c r="K186" s="74">
        <v>2136.1620595477398</v>
      </c>
      <c r="L186" s="74">
        <v>2050.8747652594261</v>
      </c>
      <c r="M186" s="74">
        <v>2033.4345428319616</v>
      </c>
      <c r="N186" s="74">
        <v>2058.4422983936138</v>
      </c>
      <c r="O186" s="74">
        <v>2029.9648073801216</v>
      </c>
      <c r="P186" s="74">
        <v>2159.0937522525478</v>
      </c>
      <c r="Q186" s="74">
        <v>138236</v>
      </c>
      <c r="R186" s="74">
        <v>139478</v>
      </c>
      <c r="S186" s="74">
        <v>141149</v>
      </c>
      <c r="T186" s="74">
        <v>142341</v>
      </c>
      <c r="U186" s="74">
        <v>144344</v>
      </c>
      <c r="V186" s="74">
        <v>144344</v>
      </c>
      <c r="W186" s="74">
        <v>1</v>
      </c>
      <c r="X186" s="74">
        <v>1</v>
      </c>
      <c r="Y186" s="74"/>
      <c r="Z186" s="74">
        <v>1</v>
      </c>
    </row>
    <row r="187" spans="1:26" x14ac:dyDescent="0.3">
      <c r="A187" s="73" t="s">
        <v>346</v>
      </c>
      <c r="B187" s="73" t="s">
        <v>905</v>
      </c>
      <c r="C187" s="73" t="s">
        <v>1295</v>
      </c>
      <c r="D187" s="73" t="s">
        <v>345</v>
      </c>
      <c r="E187" s="74">
        <v>732.52226071783957</v>
      </c>
      <c r="F187" s="74">
        <v>711.36202166627254</v>
      </c>
      <c r="G187" s="74">
        <v>735.42740795623729</v>
      </c>
      <c r="H187" s="74">
        <v>763.07606974163821</v>
      </c>
      <c r="I187" s="74">
        <v>785.64575123009138</v>
      </c>
      <c r="J187" s="74">
        <v>843.25979805927454</v>
      </c>
      <c r="K187" s="74">
        <v>1372.4713302128241</v>
      </c>
      <c r="L187" s="74">
        <v>1322.0008022120119</v>
      </c>
      <c r="M187" s="74">
        <v>1356.4566849320456</v>
      </c>
      <c r="N187" s="74">
        <v>1397.1350961631833</v>
      </c>
      <c r="O187" s="74">
        <v>1426.2219142321458</v>
      </c>
      <c r="P187" s="74">
        <v>1530.811566790851</v>
      </c>
      <c r="Q187" s="74">
        <v>533725</v>
      </c>
      <c r="R187" s="74">
        <v>538095</v>
      </c>
      <c r="S187" s="74">
        <v>542168</v>
      </c>
      <c r="T187" s="74">
        <v>546172</v>
      </c>
      <c r="U187" s="74">
        <v>550858</v>
      </c>
      <c r="V187" s="74">
        <v>550858</v>
      </c>
      <c r="W187" s="74">
        <v>0</v>
      </c>
      <c r="X187" s="74">
        <v>1</v>
      </c>
      <c r="Y187" s="74"/>
      <c r="Z187" s="74">
        <v>1</v>
      </c>
    </row>
    <row r="188" spans="1:26" x14ac:dyDescent="0.3">
      <c r="A188" s="73" t="s">
        <v>348</v>
      </c>
      <c r="B188" s="73" t="s">
        <v>820</v>
      </c>
      <c r="C188" s="73" t="s">
        <v>1210</v>
      </c>
      <c r="D188" s="73" t="s">
        <v>347</v>
      </c>
      <c r="E188" s="74">
        <v>56.278441264875006</v>
      </c>
      <c r="F188" s="74">
        <v>55.148636674093424</v>
      </c>
      <c r="G188" s="74">
        <v>53.363001112855926</v>
      </c>
      <c r="H188" s="74">
        <v>53.860354900596924</v>
      </c>
      <c r="I188" s="74">
        <v>54.760809411748816</v>
      </c>
      <c r="J188" s="74">
        <v>56.394044781546086</v>
      </c>
      <c r="K188" s="74">
        <v>84.57200580791195</v>
      </c>
      <c r="L188" s="74">
        <v>82.327126188426192</v>
      </c>
      <c r="M188" s="74">
        <v>79.138602091146538</v>
      </c>
      <c r="N188" s="74">
        <v>79.334506159352784</v>
      </c>
      <c r="O188" s="74">
        <v>80.043864751472768</v>
      </c>
      <c r="P188" s="74">
        <v>82.431164582350107</v>
      </c>
      <c r="Q188" s="74">
        <v>665450</v>
      </c>
      <c r="R188" s="74">
        <v>669872</v>
      </c>
      <c r="S188" s="74">
        <v>674298</v>
      </c>
      <c r="T188" s="74">
        <v>678902</v>
      </c>
      <c r="U188" s="74">
        <v>684135</v>
      </c>
      <c r="V188" s="74">
        <v>684135</v>
      </c>
      <c r="W188" s="74">
        <v>0</v>
      </c>
      <c r="X188" s="74">
        <v>1</v>
      </c>
      <c r="Y188" s="74"/>
      <c r="Z188" s="74">
        <v>1</v>
      </c>
    </row>
    <row r="189" spans="1:26" x14ac:dyDescent="0.3">
      <c r="A189" s="73" t="s">
        <v>350</v>
      </c>
      <c r="B189" s="73" t="s">
        <v>1048</v>
      </c>
      <c r="C189" s="73" t="s">
        <v>1437</v>
      </c>
      <c r="D189" s="73" t="s">
        <v>349</v>
      </c>
      <c r="E189" s="74">
        <v>18.378782413685457</v>
      </c>
      <c r="F189" s="74">
        <v>18.202067005742528</v>
      </c>
      <c r="G189" s="74">
        <v>17.533270841749854</v>
      </c>
      <c r="H189" s="74">
        <v>17.314397478893625</v>
      </c>
      <c r="I189" s="74">
        <v>17.095816141300556</v>
      </c>
      <c r="J189" s="74">
        <v>17.450283682292028</v>
      </c>
      <c r="K189" s="74">
        <v>291.72207447001563</v>
      </c>
      <c r="L189" s="74">
        <v>285.98018799871994</v>
      </c>
      <c r="M189" s="74">
        <v>273.14219815472347</v>
      </c>
      <c r="N189" s="74">
        <v>268.08697807375745</v>
      </c>
      <c r="O189" s="74">
        <v>263.23529357611142</v>
      </c>
      <c r="P189" s="74">
        <v>268.69325863872552</v>
      </c>
      <c r="Q189" s="74">
        <v>63001</v>
      </c>
      <c r="R189" s="74">
        <v>63648</v>
      </c>
      <c r="S189" s="74">
        <v>64191</v>
      </c>
      <c r="T189" s="74">
        <v>64585</v>
      </c>
      <c r="U189" s="74">
        <v>64945</v>
      </c>
      <c r="V189" s="74">
        <v>64945</v>
      </c>
      <c r="W189" s="74">
        <v>0</v>
      </c>
      <c r="X189" s="74">
        <v>0</v>
      </c>
      <c r="Y189" s="74"/>
      <c r="Z189" s="74">
        <v>1</v>
      </c>
    </row>
    <row r="190" spans="1:26" x14ac:dyDescent="0.3">
      <c r="A190" s="73" t="s">
        <v>352</v>
      </c>
      <c r="B190" s="73" t="s">
        <v>864</v>
      </c>
      <c r="C190" s="73" t="s">
        <v>1254</v>
      </c>
      <c r="D190" s="73" t="s">
        <v>351</v>
      </c>
      <c r="E190" s="74">
        <v>538.26728756931607</v>
      </c>
      <c r="F190" s="74">
        <v>522.90155083812192</v>
      </c>
      <c r="G190" s="74">
        <v>532.44570141283464</v>
      </c>
      <c r="H190" s="74">
        <v>542.51965288831036</v>
      </c>
      <c r="I190" s="74">
        <v>553.87408520874976</v>
      </c>
      <c r="J190" s="74">
        <v>588.90862536579425</v>
      </c>
      <c r="K190" s="74">
        <v>1560.6202489064151</v>
      </c>
      <c r="L190" s="74">
        <v>1503.5109156987521</v>
      </c>
      <c r="M190" s="74">
        <v>1517.5748858149555</v>
      </c>
      <c r="N190" s="74">
        <v>1534.1275241869002</v>
      </c>
      <c r="O190" s="74">
        <v>1555.4328546399779</v>
      </c>
      <c r="P190" s="74">
        <v>1653.819611238154</v>
      </c>
      <c r="Q190" s="74">
        <v>344906</v>
      </c>
      <c r="R190" s="74">
        <v>347787</v>
      </c>
      <c r="S190" s="74">
        <v>350853</v>
      </c>
      <c r="T190" s="74">
        <v>353634</v>
      </c>
      <c r="U190" s="74">
        <v>356090</v>
      </c>
      <c r="V190" s="74">
        <v>356090</v>
      </c>
      <c r="W190" s="74">
        <v>1</v>
      </c>
      <c r="X190" s="74">
        <v>1</v>
      </c>
      <c r="Y190" s="74"/>
      <c r="Z190" s="74">
        <v>1</v>
      </c>
    </row>
    <row r="191" spans="1:26" x14ac:dyDescent="0.3">
      <c r="A191" s="73" t="s">
        <v>354</v>
      </c>
      <c r="B191" s="73" t="s">
        <v>817</v>
      </c>
      <c r="C191" s="73" t="s">
        <v>1207</v>
      </c>
      <c r="D191" s="73" t="s">
        <v>353</v>
      </c>
      <c r="E191" s="74">
        <v>266.70651985299179</v>
      </c>
      <c r="F191" s="74">
        <v>259.54213253344255</v>
      </c>
      <c r="G191" s="74">
        <v>262.75235162778131</v>
      </c>
      <c r="H191" s="74">
        <v>267.13786552117136</v>
      </c>
      <c r="I191" s="74">
        <v>272.6402888105618</v>
      </c>
      <c r="J191" s="74">
        <v>289.95361606681666</v>
      </c>
      <c r="K191" s="74">
        <v>2007.2137502671087</v>
      </c>
      <c r="L191" s="74">
        <v>1936.1158089221615</v>
      </c>
      <c r="M191" s="74">
        <v>1928.7549026109075</v>
      </c>
      <c r="N191" s="74">
        <v>1929.2111325281389</v>
      </c>
      <c r="O191" s="74">
        <v>1951.4590033036895</v>
      </c>
      <c r="P191" s="74">
        <v>2075.3814378740162</v>
      </c>
      <c r="Q191" s="74">
        <v>132874</v>
      </c>
      <c r="R191" s="74">
        <v>134053</v>
      </c>
      <c r="S191" s="74">
        <v>136229</v>
      </c>
      <c r="T191" s="74">
        <v>138470</v>
      </c>
      <c r="U191" s="74">
        <v>139711</v>
      </c>
      <c r="V191" s="74">
        <v>139711</v>
      </c>
      <c r="W191" s="74">
        <v>0</v>
      </c>
      <c r="X191" s="74">
        <v>1</v>
      </c>
      <c r="Y191" s="74"/>
      <c r="Z191" s="74">
        <v>1</v>
      </c>
    </row>
    <row r="192" spans="1:26" x14ac:dyDescent="0.3">
      <c r="A192" s="73" t="s">
        <v>356</v>
      </c>
      <c r="B192" s="73" t="s">
        <v>846</v>
      </c>
      <c r="C192" s="73" t="s">
        <v>1236</v>
      </c>
      <c r="D192" s="73" t="s">
        <v>355</v>
      </c>
      <c r="E192" s="74">
        <v>353.43794095300325</v>
      </c>
      <c r="F192" s="74">
        <v>349.56156557376886</v>
      </c>
      <c r="G192" s="74">
        <v>360.58438368664099</v>
      </c>
      <c r="H192" s="74">
        <v>374.88976083456481</v>
      </c>
      <c r="I192" s="74">
        <v>389.53018421061205</v>
      </c>
      <c r="J192" s="74">
        <v>418.41698088945185</v>
      </c>
      <c r="K192" s="74">
        <v>1235.8574928598016</v>
      </c>
      <c r="L192" s="74">
        <v>1206.5829705837828</v>
      </c>
      <c r="M192" s="74">
        <v>1227.9895098272054</v>
      </c>
      <c r="N192" s="74">
        <v>1260.9177499775149</v>
      </c>
      <c r="O192" s="74">
        <v>1293.5701237035814</v>
      </c>
      <c r="P192" s="74">
        <v>1389.4987543152808</v>
      </c>
      <c r="Q192" s="74">
        <v>285986</v>
      </c>
      <c r="R192" s="74">
        <v>289712</v>
      </c>
      <c r="S192" s="74">
        <v>293638</v>
      </c>
      <c r="T192" s="74">
        <v>297315</v>
      </c>
      <c r="U192" s="74">
        <v>301128</v>
      </c>
      <c r="V192" s="74">
        <v>301128</v>
      </c>
      <c r="W192" s="74">
        <v>0</v>
      </c>
      <c r="X192" s="74">
        <v>1</v>
      </c>
      <c r="Y192" s="74"/>
      <c r="Z192" s="74">
        <v>1</v>
      </c>
    </row>
    <row r="193" spans="1:26" x14ac:dyDescent="0.3">
      <c r="A193" s="73" t="s">
        <v>358</v>
      </c>
      <c r="B193" s="73" t="s">
        <v>797</v>
      </c>
      <c r="C193" s="73" t="s">
        <v>1187</v>
      </c>
      <c r="D193" s="73" t="s">
        <v>357</v>
      </c>
      <c r="E193" s="74">
        <v>34.547653802124991</v>
      </c>
      <c r="F193" s="74">
        <v>34.23266275065027</v>
      </c>
      <c r="G193" s="74">
        <v>33.643426114795147</v>
      </c>
      <c r="H193" s="74">
        <v>34.123574478203253</v>
      </c>
      <c r="I193" s="74">
        <v>34.913600657391427</v>
      </c>
      <c r="J193" s="74">
        <v>36.119383980496465</v>
      </c>
      <c r="K193" s="74">
        <v>79.32270069575668</v>
      </c>
      <c r="L193" s="74">
        <v>77.683568470254869</v>
      </c>
      <c r="M193" s="74">
        <v>75.272849974818712</v>
      </c>
      <c r="N193" s="74">
        <v>75.30719884844855</v>
      </c>
      <c r="O193" s="74">
        <v>76.170364596959232</v>
      </c>
      <c r="P193" s="74">
        <v>78.801000040353401</v>
      </c>
      <c r="Q193" s="74">
        <v>435533</v>
      </c>
      <c r="R193" s="74">
        <v>440668</v>
      </c>
      <c r="S193" s="74">
        <v>446953</v>
      </c>
      <c r="T193" s="74">
        <v>453125</v>
      </c>
      <c r="U193" s="74">
        <v>458362</v>
      </c>
      <c r="V193" s="74">
        <v>458362</v>
      </c>
      <c r="W193" s="74">
        <v>0</v>
      </c>
      <c r="X193" s="74">
        <v>1</v>
      </c>
      <c r="Y193" s="74"/>
      <c r="Z193" s="74">
        <v>1</v>
      </c>
    </row>
    <row r="194" spans="1:26" x14ac:dyDescent="0.3">
      <c r="A194" s="73" t="s">
        <v>360</v>
      </c>
      <c r="B194" s="73" t="s">
        <v>977</v>
      </c>
      <c r="C194" s="73" t="s">
        <v>1366</v>
      </c>
      <c r="D194" s="73" t="s">
        <v>359</v>
      </c>
      <c r="E194" s="74">
        <v>11.861700552709664</v>
      </c>
      <c r="F194" s="74">
        <v>11.5811688039916</v>
      </c>
      <c r="G194" s="74">
        <v>10.925520576187216</v>
      </c>
      <c r="H194" s="74">
        <v>10.2958891209668</v>
      </c>
      <c r="I194" s="74">
        <v>10.254800826528941</v>
      </c>
      <c r="J194" s="74">
        <v>10.570580587602194</v>
      </c>
      <c r="K194" s="74">
        <v>268.15192839854558</v>
      </c>
      <c r="L194" s="74">
        <v>260.12238452880825</v>
      </c>
      <c r="M194" s="74">
        <v>244.03664454293536</v>
      </c>
      <c r="N194" s="74">
        <v>229.02146812364978</v>
      </c>
      <c r="O194" s="74">
        <v>226.60039391291437</v>
      </c>
      <c r="P194" s="74">
        <v>233.57818114246371</v>
      </c>
      <c r="Q194" s="74">
        <v>44235</v>
      </c>
      <c r="R194" s="74">
        <v>44522</v>
      </c>
      <c r="S194" s="74">
        <v>44770</v>
      </c>
      <c r="T194" s="74">
        <v>44956</v>
      </c>
      <c r="U194" s="74">
        <v>45255</v>
      </c>
      <c r="V194" s="74">
        <v>45255</v>
      </c>
      <c r="W194" s="74">
        <v>0</v>
      </c>
      <c r="X194" s="74">
        <v>1</v>
      </c>
      <c r="Y194" s="74"/>
      <c r="Z194" s="74">
        <v>1</v>
      </c>
    </row>
    <row r="195" spans="1:26" x14ac:dyDescent="0.3">
      <c r="A195" s="73" t="s">
        <v>362</v>
      </c>
      <c r="B195" s="73" t="s">
        <v>1165</v>
      </c>
      <c r="C195" s="73" t="s">
        <v>1554</v>
      </c>
      <c r="D195" s="73" t="s">
        <v>361</v>
      </c>
      <c r="E195" s="74">
        <v>252.05355759958019</v>
      </c>
      <c r="F195" s="74">
        <v>244.47052200224866</v>
      </c>
      <c r="G195" s="74">
        <v>249.54581883809058</v>
      </c>
      <c r="H195" s="74">
        <v>254.2543792324667</v>
      </c>
      <c r="I195" s="74">
        <v>259.30453463699132</v>
      </c>
      <c r="J195" s="74">
        <v>276.94958050371184</v>
      </c>
      <c r="K195" s="74">
        <v>2049.4825147952597</v>
      </c>
      <c r="L195" s="74">
        <v>1954.8414908343154</v>
      </c>
      <c r="M195" s="74">
        <v>1967.6700506855268</v>
      </c>
      <c r="N195" s="74">
        <v>1985.4781795018366</v>
      </c>
      <c r="O195" s="74">
        <v>2004.5031704840817</v>
      </c>
      <c r="P195" s="74">
        <v>2140.9047588045223</v>
      </c>
      <c r="Q195" s="74">
        <v>122984</v>
      </c>
      <c r="R195" s="74">
        <v>125059</v>
      </c>
      <c r="S195" s="74">
        <v>126823</v>
      </c>
      <c r="T195" s="74">
        <v>128057</v>
      </c>
      <c r="U195" s="74">
        <v>129361</v>
      </c>
      <c r="V195" s="74">
        <v>129361</v>
      </c>
      <c r="W195" s="74">
        <v>1</v>
      </c>
      <c r="X195" s="74">
        <v>1</v>
      </c>
      <c r="Y195" s="74"/>
      <c r="Z195" s="74">
        <v>1</v>
      </c>
    </row>
    <row r="196" spans="1:26" x14ac:dyDescent="0.3">
      <c r="A196" s="73" t="s">
        <v>364</v>
      </c>
      <c r="B196" s="73" t="s">
        <v>1103</v>
      </c>
      <c r="C196" s="73" t="s">
        <v>1492</v>
      </c>
      <c r="D196" s="73" t="s">
        <v>363</v>
      </c>
      <c r="E196" s="74">
        <v>10.566048912667169</v>
      </c>
      <c r="F196" s="74">
        <v>10.530344119128312</v>
      </c>
      <c r="G196" s="74">
        <v>9.8146996770666259</v>
      </c>
      <c r="H196" s="74">
        <v>9.3746920120892874</v>
      </c>
      <c r="I196" s="74">
        <v>10.083541100333539</v>
      </c>
      <c r="J196" s="74">
        <v>10.898117772723813</v>
      </c>
      <c r="K196" s="74">
        <v>240.59131800139281</v>
      </c>
      <c r="L196" s="74">
        <v>238.53450186037949</v>
      </c>
      <c r="M196" s="74">
        <v>220.48072957579751</v>
      </c>
      <c r="N196" s="74">
        <v>207.48731822604771</v>
      </c>
      <c r="O196" s="74">
        <v>219.36478561432202</v>
      </c>
      <c r="P196" s="74">
        <v>237.08568696507956</v>
      </c>
      <c r="Q196" s="74">
        <v>43917</v>
      </c>
      <c r="R196" s="74">
        <v>44146</v>
      </c>
      <c r="S196" s="74">
        <v>44515</v>
      </c>
      <c r="T196" s="74">
        <v>45182</v>
      </c>
      <c r="U196" s="74">
        <v>45967</v>
      </c>
      <c r="V196" s="74">
        <v>45967</v>
      </c>
      <c r="W196" s="74">
        <v>0</v>
      </c>
      <c r="X196" s="74">
        <v>1</v>
      </c>
      <c r="Y196" s="74"/>
      <c r="Z196" s="74">
        <v>1</v>
      </c>
    </row>
    <row r="197" spans="1:26" x14ac:dyDescent="0.3">
      <c r="A197" s="73" t="s">
        <v>366</v>
      </c>
      <c r="B197" s="73" t="s">
        <v>1056</v>
      </c>
      <c r="C197" s="73" t="s">
        <v>1445</v>
      </c>
      <c r="D197" s="73" t="s">
        <v>365</v>
      </c>
      <c r="E197" s="74">
        <v>13.804441376978893</v>
      </c>
      <c r="F197" s="74">
        <v>13.439346366816105</v>
      </c>
      <c r="G197" s="74">
        <v>12.396033005093328</v>
      </c>
      <c r="H197" s="74">
        <v>11.680404169038326</v>
      </c>
      <c r="I197" s="74">
        <v>11.297383795672227</v>
      </c>
      <c r="J197" s="74">
        <v>11.700181504247242</v>
      </c>
      <c r="K197" s="74">
        <v>309.60686695626288</v>
      </c>
      <c r="L197" s="74">
        <v>297.69950307496248</v>
      </c>
      <c r="M197" s="74">
        <v>273.23296167107492</v>
      </c>
      <c r="N197" s="74">
        <v>256.03130507964153</v>
      </c>
      <c r="O197" s="74">
        <v>245.34994995596202</v>
      </c>
      <c r="P197" s="74">
        <v>254.09767415730448</v>
      </c>
      <c r="Q197" s="74">
        <v>44587</v>
      </c>
      <c r="R197" s="74">
        <v>45144</v>
      </c>
      <c r="S197" s="74">
        <v>45368</v>
      </c>
      <c r="T197" s="74">
        <v>45621</v>
      </c>
      <c r="U197" s="74">
        <v>46046</v>
      </c>
      <c r="V197" s="74">
        <v>46046</v>
      </c>
      <c r="W197" s="74">
        <v>1</v>
      </c>
      <c r="X197" s="74">
        <v>0</v>
      </c>
      <c r="Y197" s="74"/>
      <c r="Z197" s="74">
        <v>1</v>
      </c>
    </row>
    <row r="198" spans="1:26" x14ac:dyDescent="0.3">
      <c r="A198" s="73" t="s">
        <v>368</v>
      </c>
      <c r="B198" s="73" t="s">
        <v>923</v>
      </c>
      <c r="C198" s="73" t="s">
        <v>1312</v>
      </c>
      <c r="D198" s="73" t="s">
        <v>367</v>
      </c>
      <c r="E198" s="74">
        <v>439.05837795631248</v>
      </c>
      <c r="F198" s="74">
        <v>433.45072518908978</v>
      </c>
      <c r="G198" s="74">
        <v>445.53869863970613</v>
      </c>
      <c r="H198" s="74">
        <v>460.40162026127513</v>
      </c>
      <c r="I198" s="74">
        <v>478.18979033864207</v>
      </c>
      <c r="J198" s="74">
        <v>512.91748166366642</v>
      </c>
      <c r="K198" s="74">
        <v>1313.6178567129587</v>
      </c>
      <c r="L198" s="74">
        <v>1285.1361633926997</v>
      </c>
      <c r="M198" s="74">
        <v>1311.1792190691763</v>
      </c>
      <c r="N198" s="74">
        <v>1342.0244567684699</v>
      </c>
      <c r="O198" s="74">
        <v>1379.1893998541814</v>
      </c>
      <c r="P198" s="74">
        <v>1479.3506009600492</v>
      </c>
      <c r="Q198" s="74">
        <v>334236</v>
      </c>
      <c r="R198" s="74">
        <v>337280</v>
      </c>
      <c r="S198" s="74">
        <v>339800</v>
      </c>
      <c r="T198" s="74">
        <v>343065</v>
      </c>
      <c r="U198" s="74">
        <v>346718</v>
      </c>
      <c r="V198" s="74">
        <v>346718</v>
      </c>
      <c r="W198" s="74">
        <v>1</v>
      </c>
      <c r="X198" s="74">
        <v>0</v>
      </c>
      <c r="Y198" s="74"/>
      <c r="Z198" s="74">
        <v>1</v>
      </c>
    </row>
    <row r="199" spans="1:26" x14ac:dyDescent="0.3">
      <c r="A199" s="73" t="s">
        <v>370</v>
      </c>
      <c r="B199" s="73" t="s">
        <v>927</v>
      </c>
      <c r="C199" s="73" t="s">
        <v>1316</v>
      </c>
      <c r="D199" s="73" t="s">
        <v>369</v>
      </c>
      <c r="E199" s="74">
        <v>440.18475758958851</v>
      </c>
      <c r="F199" s="74">
        <v>430.29349397321738</v>
      </c>
      <c r="G199" s="74">
        <v>440.17732394346905</v>
      </c>
      <c r="H199" s="74">
        <v>448.65114044370648</v>
      </c>
      <c r="I199" s="74">
        <v>455.31961560281985</v>
      </c>
      <c r="J199" s="74">
        <v>487.3211362524662</v>
      </c>
      <c r="K199" s="74">
        <v>2004.4660685676292</v>
      </c>
      <c r="L199" s="74">
        <v>1933.9989571314418</v>
      </c>
      <c r="M199" s="74">
        <v>1949.8700932613458</v>
      </c>
      <c r="N199" s="74">
        <v>1969.4525600566558</v>
      </c>
      <c r="O199" s="74">
        <v>1976.908616322665</v>
      </c>
      <c r="P199" s="74">
        <v>2115.8529528717395</v>
      </c>
      <c r="Q199" s="74">
        <v>219602</v>
      </c>
      <c r="R199" s="74">
        <v>222489</v>
      </c>
      <c r="S199" s="74">
        <v>225747</v>
      </c>
      <c r="T199" s="74">
        <v>227805</v>
      </c>
      <c r="U199" s="74">
        <v>230319</v>
      </c>
      <c r="V199" s="74">
        <v>230319</v>
      </c>
      <c r="W199" s="74">
        <v>0</v>
      </c>
      <c r="X199" s="74">
        <v>0</v>
      </c>
      <c r="Y199" s="74">
        <v>1</v>
      </c>
      <c r="Z199" s="74">
        <v>1</v>
      </c>
    </row>
    <row r="200" spans="1:26" x14ac:dyDescent="0.3">
      <c r="A200" s="73" t="s">
        <v>372</v>
      </c>
      <c r="B200" s="73" t="s">
        <v>853</v>
      </c>
      <c r="C200" s="73" t="s">
        <v>1243</v>
      </c>
      <c r="D200" s="73" t="s">
        <v>371</v>
      </c>
      <c r="E200" s="74">
        <v>144.32497132958858</v>
      </c>
      <c r="F200" s="74">
        <v>141.56454407609093</v>
      </c>
      <c r="G200" s="74">
        <v>142.47517735225733</v>
      </c>
      <c r="H200" s="74">
        <v>145.15517518957765</v>
      </c>
      <c r="I200" s="74">
        <v>145.67992466130335</v>
      </c>
      <c r="J200" s="74">
        <v>154.6159600815804</v>
      </c>
      <c r="K200" s="74">
        <v>1823.4131132845901</v>
      </c>
      <c r="L200" s="74">
        <v>1777.1318253567197</v>
      </c>
      <c r="M200" s="74">
        <v>1771.7708029977036</v>
      </c>
      <c r="N200" s="74">
        <v>1789.1897495294857</v>
      </c>
      <c r="O200" s="74">
        <v>1777.6683912300591</v>
      </c>
      <c r="P200" s="74">
        <v>1886.7109222889615</v>
      </c>
      <c r="Q200" s="74">
        <v>79151</v>
      </c>
      <c r="R200" s="74">
        <v>79659</v>
      </c>
      <c r="S200" s="74">
        <v>80414</v>
      </c>
      <c r="T200" s="74">
        <v>81129</v>
      </c>
      <c r="U200" s="74">
        <v>81950</v>
      </c>
      <c r="V200" s="74">
        <v>81950</v>
      </c>
      <c r="W200" s="74">
        <v>0</v>
      </c>
      <c r="X200" s="74">
        <v>0</v>
      </c>
      <c r="Y200" s="74"/>
      <c r="Z200" s="74">
        <v>1</v>
      </c>
    </row>
    <row r="201" spans="1:26" x14ac:dyDescent="0.3">
      <c r="A201" s="73" t="s">
        <v>374</v>
      </c>
      <c r="B201" s="73" t="s">
        <v>1029</v>
      </c>
      <c r="C201" s="73" t="s">
        <v>1418</v>
      </c>
      <c r="D201" s="73" t="s">
        <v>373</v>
      </c>
      <c r="E201" s="74">
        <v>23.014412439248566</v>
      </c>
      <c r="F201" s="74">
        <v>23.297719140268327</v>
      </c>
      <c r="G201" s="74">
        <v>21.869459490649255</v>
      </c>
      <c r="H201" s="74">
        <v>21.833237020684098</v>
      </c>
      <c r="I201" s="74">
        <v>23.35015419681681</v>
      </c>
      <c r="J201" s="74">
        <v>24.697352547340024</v>
      </c>
      <c r="K201" s="74">
        <v>339.8415918141871</v>
      </c>
      <c r="L201" s="74">
        <v>340.01837651262167</v>
      </c>
      <c r="M201" s="74">
        <v>314.06746069606731</v>
      </c>
      <c r="N201" s="74">
        <v>308.19187528314859</v>
      </c>
      <c r="O201" s="74">
        <v>324.68198335326571</v>
      </c>
      <c r="P201" s="74">
        <v>343.41466617545257</v>
      </c>
      <c r="Q201" s="74">
        <v>67721</v>
      </c>
      <c r="R201" s="74">
        <v>68519</v>
      </c>
      <c r="S201" s="74">
        <v>69633</v>
      </c>
      <c r="T201" s="74">
        <v>70843</v>
      </c>
      <c r="U201" s="74">
        <v>71917</v>
      </c>
      <c r="V201" s="74">
        <v>71917</v>
      </c>
      <c r="W201" s="74">
        <v>1</v>
      </c>
      <c r="X201" s="74">
        <v>0</v>
      </c>
      <c r="Y201" s="74"/>
      <c r="Z201" s="74">
        <v>1</v>
      </c>
    </row>
    <row r="202" spans="1:26" x14ac:dyDescent="0.3">
      <c r="A202" s="73" t="s">
        <v>376</v>
      </c>
      <c r="B202" s="73" t="s">
        <v>980</v>
      </c>
      <c r="C202" s="73" t="s">
        <v>1369</v>
      </c>
      <c r="D202" s="73" t="s">
        <v>375</v>
      </c>
      <c r="E202" s="74">
        <v>7.2325012815644403</v>
      </c>
      <c r="F202" s="74">
        <v>7.1315620655996419</v>
      </c>
      <c r="G202" s="74">
        <v>6.9596041219992175</v>
      </c>
      <c r="H202" s="74">
        <v>6.9030968600040259</v>
      </c>
      <c r="I202" s="74">
        <v>7.2637336273476887</v>
      </c>
      <c r="J202" s="74">
        <v>7.5669927998019508</v>
      </c>
      <c r="K202" s="74">
        <v>265.33499455442222</v>
      </c>
      <c r="L202" s="74">
        <v>258.69924422677991</v>
      </c>
      <c r="M202" s="74">
        <v>250.33646710547166</v>
      </c>
      <c r="N202" s="74">
        <v>246.5479788565315</v>
      </c>
      <c r="O202" s="74">
        <v>256.28867501756014</v>
      </c>
      <c r="P202" s="74">
        <v>266.98866698898991</v>
      </c>
      <c r="Q202" s="74">
        <v>27258</v>
      </c>
      <c r="R202" s="74">
        <v>27567</v>
      </c>
      <c r="S202" s="74">
        <v>27801</v>
      </c>
      <c r="T202" s="74">
        <v>27999</v>
      </c>
      <c r="U202" s="74">
        <v>28342</v>
      </c>
      <c r="V202" s="74">
        <v>28342</v>
      </c>
      <c r="W202" s="74">
        <v>0</v>
      </c>
      <c r="X202" s="74">
        <v>0</v>
      </c>
      <c r="Y202" s="74"/>
      <c r="Z202" s="74">
        <v>1</v>
      </c>
    </row>
    <row r="203" spans="1:26" x14ac:dyDescent="0.3">
      <c r="A203" s="73" t="s">
        <v>378</v>
      </c>
      <c r="B203" s="73" t="s">
        <v>1011</v>
      </c>
      <c r="C203" s="73" t="s">
        <v>1400</v>
      </c>
      <c r="D203" s="73" t="s">
        <v>377</v>
      </c>
      <c r="E203" s="74">
        <v>8.7795946563366041</v>
      </c>
      <c r="F203" s="74">
        <v>8.8996493807860961</v>
      </c>
      <c r="G203" s="74">
        <v>8.1661679511624055</v>
      </c>
      <c r="H203" s="74">
        <v>8.0095314576942744</v>
      </c>
      <c r="I203" s="74">
        <v>8.2561772140789884</v>
      </c>
      <c r="J203" s="74">
        <v>9.0006547488410789</v>
      </c>
      <c r="K203" s="74">
        <v>254.12008035939112</v>
      </c>
      <c r="L203" s="74">
        <v>256.00188070377681</v>
      </c>
      <c r="M203" s="74">
        <v>232.0923106767772</v>
      </c>
      <c r="N203" s="74">
        <v>225.17659425623489</v>
      </c>
      <c r="O203" s="74">
        <v>227.98931914171675</v>
      </c>
      <c r="P203" s="74">
        <v>248.54761408447462</v>
      </c>
      <c r="Q203" s="74">
        <v>34549</v>
      </c>
      <c r="R203" s="74">
        <v>34764</v>
      </c>
      <c r="S203" s="74">
        <v>35185</v>
      </c>
      <c r="T203" s="74">
        <v>35570</v>
      </c>
      <c r="U203" s="74">
        <v>36213</v>
      </c>
      <c r="V203" s="74">
        <v>36213</v>
      </c>
      <c r="W203" s="74">
        <v>0</v>
      </c>
      <c r="X203" s="74">
        <v>1</v>
      </c>
      <c r="Y203" s="74"/>
      <c r="Z203" s="74">
        <v>1</v>
      </c>
    </row>
    <row r="204" spans="1:26" x14ac:dyDescent="0.3">
      <c r="A204" s="73" t="s">
        <v>380</v>
      </c>
      <c r="B204" s="73" t="s">
        <v>844</v>
      </c>
      <c r="C204" s="73" t="s">
        <v>1234</v>
      </c>
      <c r="D204" s="73" t="s">
        <v>379</v>
      </c>
      <c r="E204" s="74">
        <v>436.98745720308739</v>
      </c>
      <c r="F204" s="74">
        <v>421.93344465239369</v>
      </c>
      <c r="G204" s="74">
        <v>429.01328663114379</v>
      </c>
      <c r="H204" s="74">
        <v>432.42534065506152</v>
      </c>
      <c r="I204" s="74">
        <v>441.27612628636876</v>
      </c>
      <c r="J204" s="74">
        <v>472.22114300599355</v>
      </c>
      <c r="K204" s="74">
        <v>1952.0830583948118</v>
      </c>
      <c r="L204" s="74">
        <v>1872.5798841320143</v>
      </c>
      <c r="M204" s="74">
        <v>1891.4678774822821</v>
      </c>
      <c r="N204" s="74">
        <v>1882.7706134976011</v>
      </c>
      <c r="O204" s="74">
        <v>1897.0806089488271</v>
      </c>
      <c r="P204" s="74">
        <v>2030.1156581286696</v>
      </c>
      <c r="Q204" s="74">
        <v>223857</v>
      </c>
      <c r="R204" s="74">
        <v>225322</v>
      </c>
      <c r="S204" s="74">
        <v>226815</v>
      </c>
      <c r="T204" s="74">
        <v>229675</v>
      </c>
      <c r="U204" s="74">
        <v>232608</v>
      </c>
      <c r="V204" s="74">
        <v>232608</v>
      </c>
      <c r="W204" s="74">
        <v>0</v>
      </c>
      <c r="X204" s="74">
        <v>0</v>
      </c>
      <c r="Y204" s="74">
        <v>1</v>
      </c>
      <c r="Z204" s="74">
        <v>1</v>
      </c>
    </row>
    <row r="205" spans="1:26" x14ac:dyDescent="0.3">
      <c r="A205" s="73" t="s">
        <v>382</v>
      </c>
      <c r="B205" s="73" t="s">
        <v>1087</v>
      </c>
      <c r="C205" s="73" t="s">
        <v>1476</v>
      </c>
      <c r="D205" s="73" t="s">
        <v>381</v>
      </c>
      <c r="E205" s="74">
        <v>12.548716358577547</v>
      </c>
      <c r="F205" s="74">
        <v>12.079686151698125</v>
      </c>
      <c r="G205" s="74">
        <v>11.491726597818406</v>
      </c>
      <c r="H205" s="74">
        <v>10.691479592564585</v>
      </c>
      <c r="I205" s="74">
        <v>10.046861853773533</v>
      </c>
      <c r="J205" s="74">
        <v>10.391751712044478</v>
      </c>
      <c r="K205" s="74">
        <v>259.19602508732078</v>
      </c>
      <c r="L205" s="74">
        <v>247.71221473799088</v>
      </c>
      <c r="M205" s="74">
        <v>234.51546054892466</v>
      </c>
      <c r="N205" s="74">
        <v>217.21378258394964</v>
      </c>
      <c r="O205" s="74">
        <v>202.43117917780287</v>
      </c>
      <c r="P205" s="74">
        <v>209.38026056385075</v>
      </c>
      <c r="Q205" s="74">
        <v>48414</v>
      </c>
      <c r="R205" s="74">
        <v>48765</v>
      </c>
      <c r="S205" s="74">
        <v>49002</v>
      </c>
      <c r="T205" s="74">
        <v>49221</v>
      </c>
      <c r="U205" s="74">
        <v>49631</v>
      </c>
      <c r="V205" s="74">
        <v>49631</v>
      </c>
      <c r="W205" s="74">
        <v>0</v>
      </c>
      <c r="X205" s="74">
        <v>0</v>
      </c>
      <c r="Y205" s="74"/>
      <c r="Z205" s="74">
        <v>1</v>
      </c>
    </row>
    <row r="206" spans="1:26" x14ac:dyDescent="0.3">
      <c r="A206" s="73" t="s">
        <v>384</v>
      </c>
      <c r="B206" s="73" t="s">
        <v>840</v>
      </c>
      <c r="C206" s="73" t="s">
        <v>1230</v>
      </c>
      <c r="D206" s="73" t="s">
        <v>383</v>
      </c>
      <c r="E206" s="74">
        <v>185.94092723571288</v>
      </c>
      <c r="F206" s="74">
        <v>181.48381693784251</v>
      </c>
      <c r="G206" s="74">
        <v>181.0276075007732</v>
      </c>
      <c r="H206" s="74">
        <v>183.69598773387503</v>
      </c>
      <c r="I206" s="74">
        <v>185.46617979468814</v>
      </c>
      <c r="J206" s="74">
        <v>196.18293463277467</v>
      </c>
      <c r="K206" s="74">
        <v>1638.93917459113</v>
      </c>
      <c r="L206" s="74">
        <v>1594.7331060775955</v>
      </c>
      <c r="M206" s="74">
        <v>1580.6958148577869</v>
      </c>
      <c r="N206" s="74">
        <v>1596.3014680200479</v>
      </c>
      <c r="O206" s="74">
        <v>1598.1299744484209</v>
      </c>
      <c r="P206" s="74">
        <v>1690.4743962428454</v>
      </c>
      <c r="Q206" s="74">
        <v>113452</v>
      </c>
      <c r="R206" s="74">
        <v>113802</v>
      </c>
      <c r="S206" s="74">
        <v>114524</v>
      </c>
      <c r="T206" s="74">
        <v>115076</v>
      </c>
      <c r="U206" s="74">
        <v>116052</v>
      </c>
      <c r="V206" s="74">
        <v>116052</v>
      </c>
      <c r="W206" s="74">
        <v>1</v>
      </c>
      <c r="X206" s="74">
        <v>0</v>
      </c>
      <c r="Y206" s="74"/>
      <c r="Z206" s="74">
        <v>1</v>
      </c>
    </row>
    <row r="207" spans="1:26" x14ac:dyDescent="0.3">
      <c r="A207" s="73" t="s">
        <v>386</v>
      </c>
      <c r="B207" s="73" t="s">
        <v>1052</v>
      </c>
      <c r="C207" s="73" t="s">
        <v>1441</v>
      </c>
      <c r="D207" s="73" t="s">
        <v>385</v>
      </c>
      <c r="E207" s="74">
        <v>6.3479306568479528</v>
      </c>
      <c r="F207" s="74">
        <v>6.3913513513721014</v>
      </c>
      <c r="G207" s="74">
        <v>5.7034684558672453</v>
      </c>
      <c r="H207" s="74">
        <v>5.4138890616907878</v>
      </c>
      <c r="I207" s="74">
        <v>5.641064027657257</v>
      </c>
      <c r="J207" s="74">
        <v>5.7847939380166364</v>
      </c>
      <c r="K207" s="74">
        <v>282.05503673900085</v>
      </c>
      <c r="L207" s="74">
        <v>282.69058124517232</v>
      </c>
      <c r="M207" s="74">
        <v>250.88938793239981</v>
      </c>
      <c r="N207" s="74">
        <v>236.63136770360541</v>
      </c>
      <c r="O207" s="74">
        <v>244.27592896796679</v>
      </c>
      <c r="P207" s="74">
        <v>250.4998890580105</v>
      </c>
      <c r="Q207" s="74">
        <v>22506</v>
      </c>
      <c r="R207" s="74">
        <v>22609</v>
      </c>
      <c r="S207" s="74">
        <v>22733</v>
      </c>
      <c r="T207" s="74">
        <v>22879</v>
      </c>
      <c r="U207" s="74">
        <v>23093</v>
      </c>
      <c r="V207" s="74">
        <v>23093</v>
      </c>
      <c r="W207" s="74">
        <v>0</v>
      </c>
      <c r="X207" s="74">
        <v>1</v>
      </c>
      <c r="Y207" s="74"/>
      <c r="Z207" s="74">
        <v>1</v>
      </c>
    </row>
    <row r="208" spans="1:26" x14ac:dyDescent="0.3">
      <c r="A208" s="73" t="s">
        <v>388</v>
      </c>
      <c r="B208" s="73" t="s">
        <v>1096</v>
      </c>
      <c r="C208" s="73" t="s">
        <v>1485</v>
      </c>
      <c r="D208" s="73" t="s">
        <v>387</v>
      </c>
      <c r="E208" s="74">
        <v>13.023454639803203</v>
      </c>
      <c r="F208" s="74">
        <v>13.467499892989299</v>
      </c>
      <c r="G208" s="74">
        <v>12.513940066995586</v>
      </c>
      <c r="H208" s="74">
        <v>11.677275493728967</v>
      </c>
      <c r="I208" s="74">
        <v>11.790630895521035</v>
      </c>
      <c r="J208" s="74">
        <v>11.9615935139069</v>
      </c>
      <c r="K208" s="74">
        <v>257.99747696672284</v>
      </c>
      <c r="L208" s="74">
        <v>263.84099782519587</v>
      </c>
      <c r="M208" s="74">
        <v>243.54241805646976</v>
      </c>
      <c r="N208" s="74">
        <v>224.55435355811252</v>
      </c>
      <c r="O208" s="74">
        <v>224.34841395720741</v>
      </c>
      <c r="P208" s="74">
        <v>227.60143685485491</v>
      </c>
      <c r="Q208" s="74">
        <v>50479</v>
      </c>
      <c r="R208" s="74">
        <v>51044</v>
      </c>
      <c r="S208" s="74">
        <v>51383</v>
      </c>
      <c r="T208" s="74">
        <v>52002</v>
      </c>
      <c r="U208" s="74">
        <v>52555</v>
      </c>
      <c r="V208" s="74">
        <v>52555</v>
      </c>
      <c r="W208" s="74">
        <v>0</v>
      </c>
      <c r="X208" s="74">
        <v>1</v>
      </c>
      <c r="Y208" s="74"/>
      <c r="Z208" s="74">
        <v>1</v>
      </c>
    </row>
    <row r="209" spans="1:26" x14ac:dyDescent="0.3">
      <c r="A209" s="73" t="s">
        <v>390</v>
      </c>
      <c r="B209" s="73" t="s">
        <v>880</v>
      </c>
      <c r="C209" s="73" t="s">
        <v>1270</v>
      </c>
      <c r="D209" s="73" t="s">
        <v>389</v>
      </c>
      <c r="E209" s="74">
        <v>61.752877979875002</v>
      </c>
      <c r="F209" s="74">
        <v>61.151194385341689</v>
      </c>
      <c r="G209" s="74">
        <v>59.551594828648142</v>
      </c>
      <c r="H209" s="74">
        <v>59.809588891188668</v>
      </c>
      <c r="I209" s="74">
        <v>60.682655213923567</v>
      </c>
      <c r="J209" s="74">
        <v>62.527783537841493</v>
      </c>
      <c r="K209" s="74">
        <v>96.403313902466252</v>
      </c>
      <c r="L209" s="74">
        <v>94.79497307401256</v>
      </c>
      <c r="M209" s="74">
        <v>91.591769771139198</v>
      </c>
      <c r="N209" s="74">
        <v>91.446657367291607</v>
      </c>
      <c r="O209" s="74">
        <v>92.061981664148618</v>
      </c>
      <c r="P209" s="74">
        <v>94.861235739727661</v>
      </c>
      <c r="Q209" s="74">
        <v>640568</v>
      </c>
      <c r="R209" s="74">
        <v>645089</v>
      </c>
      <c r="S209" s="74">
        <v>650185</v>
      </c>
      <c r="T209" s="74">
        <v>654038</v>
      </c>
      <c r="U209" s="74">
        <v>659150</v>
      </c>
      <c r="V209" s="74">
        <v>659150</v>
      </c>
      <c r="W209" s="74">
        <v>0</v>
      </c>
      <c r="X209" s="74">
        <v>0</v>
      </c>
      <c r="Y209" s="74"/>
      <c r="Z209" s="74">
        <v>1</v>
      </c>
    </row>
    <row r="210" spans="1:26" x14ac:dyDescent="0.3">
      <c r="A210" s="73" t="s">
        <v>392</v>
      </c>
      <c r="B210" s="73" t="s">
        <v>1148</v>
      </c>
      <c r="C210" s="73" t="s">
        <v>1537</v>
      </c>
      <c r="D210" s="73" t="s">
        <v>391</v>
      </c>
      <c r="E210" s="74">
        <v>146.2469431422241</v>
      </c>
      <c r="F210" s="74">
        <v>140.19681813892089</v>
      </c>
      <c r="G210" s="74">
        <v>139.81506869662454</v>
      </c>
      <c r="H210" s="74">
        <v>139.5736000456599</v>
      </c>
      <c r="I210" s="74">
        <v>142.23139553002224</v>
      </c>
      <c r="J210" s="74">
        <v>150.76624184295989</v>
      </c>
      <c r="K210" s="74">
        <v>1760.3570517131384</v>
      </c>
      <c r="L210" s="74">
        <v>1674.2517422276999</v>
      </c>
      <c r="M210" s="74">
        <v>1658.3056824250943</v>
      </c>
      <c r="N210" s="74">
        <v>1645.818053719237</v>
      </c>
      <c r="O210" s="74">
        <v>1667.5232490769943</v>
      </c>
      <c r="P210" s="74">
        <v>1767.5859293388812</v>
      </c>
      <c r="Q210" s="74">
        <v>83078</v>
      </c>
      <c r="R210" s="74">
        <v>83737</v>
      </c>
      <c r="S210" s="74">
        <v>84312</v>
      </c>
      <c r="T210" s="74">
        <v>84805</v>
      </c>
      <c r="U210" s="74">
        <v>85295</v>
      </c>
      <c r="V210" s="74">
        <v>85295</v>
      </c>
      <c r="W210" s="74">
        <v>1</v>
      </c>
      <c r="X210" s="74">
        <v>1</v>
      </c>
      <c r="Y210" s="74"/>
      <c r="Z210" s="74">
        <v>1</v>
      </c>
    </row>
    <row r="211" spans="1:26" x14ac:dyDescent="0.3">
      <c r="A211" s="73" t="s">
        <v>394</v>
      </c>
      <c r="B211" s="73" t="s">
        <v>961</v>
      </c>
      <c r="C211" s="73" t="s">
        <v>1350</v>
      </c>
      <c r="D211" s="73" t="s">
        <v>393</v>
      </c>
      <c r="E211" s="74">
        <v>10.387775665169116</v>
      </c>
      <c r="F211" s="74">
        <v>10.551481291151392</v>
      </c>
      <c r="G211" s="74">
        <v>10.08471794460718</v>
      </c>
      <c r="H211" s="74">
        <v>9.5451992493300217</v>
      </c>
      <c r="I211" s="74">
        <v>9.7878644378529547</v>
      </c>
      <c r="J211" s="74">
        <v>10.2289962839625</v>
      </c>
      <c r="K211" s="74">
        <v>296.31947926657682</v>
      </c>
      <c r="L211" s="74">
        <v>298.19922256249691</v>
      </c>
      <c r="M211" s="74">
        <v>281.94805257792382</v>
      </c>
      <c r="N211" s="74">
        <v>263.81800528813523</v>
      </c>
      <c r="O211" s="74">
        <v>267.27463580603899</v>
      </c>
      <c r="P211" s="74">
        <v>279.32050692123369</v>
      </c>
      <c r="Q211" s="74">
        <v>35056</v>
      </c>
      <c r="R211" s="74">
        <v>35384</v>
      </c>
      <c r="S211" s="74">
        <v>35768</v>
      </c>
      <c r="T211" s="74">
        <v>36181</v>
      </c>
      <c r="U211" s="74">
        <v>36621</v>
      </c>
      <c r="V211" s="74">
        <v>36621</v>
      </c>
      <c r="W211" s="74">
        <v>1</v>
      </c>
      <c r="X211" s="74">
        <v>0</v>
      </c>
      <c r="Y211" s="74"/>
      <c r="Z211" s="74">
        <v>1</v>
      </c>
    </row>
    <row r="212" spans="1:26" x14ac:dyDescent="0.3">
      <c r="A212" s="73" t="s">
        <v>396</v>
      </c>
      <c r="B212" s="73" t="s">
        <v>1113</v>
      </c>
      <c r="C212" s="73" t="s">
        <v>1502</v>
      </c>
      <c r="D212" s="73" t="s">
        <v>395</v>
      </c>
      <c r="E212" s="74">
        <v>11.471124158338965</v>
      </c>
      <c r="F212" s="74">
        <v>11.77562319569174</v>
      </c>
      <c r="G212" s="74">
        <v>10.74187734943161</v>
      </c>
      <c r="H212" s="74">
        <v>10.085219713596825</v>
      </c>
      <c r="I212" s="74">
        <v>10.240501547970817</v>
      </c>
      <c r="J212" s="74">
        <v>10.797528098755985</v>
      </c>
      <c r="K212" s="74">
        <v>266.02792574997596</v>
      </c>
      <c r="L212" s="74">
        <v>270.94689941997973</v>
      </c>
      <c r="M212" s="74">
        <v>245.09725396289068</v>
      </c>
      <c r="N212" s="74">
        <v>227.50326446191798</v>
      </c>
      <c r="O212" s="74">
        <v>227.72357730816375</v>
      </c>
      <c r="P212" s="74">
        <v>240.11047830185203</v>
      </c>
      <c r="Q212" s="74">
        <v>43120</v>
      </c>
      <c r="R212" s="74">
        <v>43461</v>
      </c>
      <c r="S212" s="74">
        <v>43827</v>
      </c>
      <c r="T212" s="74">
        <v>44330</v>
      </c>
      <c r="U212" s="74">
        <v>44969</v>
      </c>
      <c r="V212" s="74">
        <v>44969</v>
      </c>
      <c r="W212" s="74">
        <v>1</v>
      </c>
      <c r="X212" s="74">
        <v>0</v>
      </c>
      <c r="Y212" s="74"/>
      <c r="Z212" s="74">
        <v>1</v>
      </c>
    </row>
    <row r="213" spans="1:26" x14ac:dyDescent="0.3">
      <c r="A213" s="73" t="s">
        <v>398</v>
      </c>
      <c r="B213" s="73" t="s">
        <v>1136</v>
      </c>
      <c r="C213" s="73" t="s">
        <v>1525</v>
      </c>
      <c r="D213" s="73" t="s">
        <v>397</v>
      </c>
      <c r="E213" s="74">
        <v>15.518041420464847</v>
      </c>
      <c r="F213" s="74">
        <v>16.257410400240097</v>
      </c>
      <c r="G213" s="74">
        <v>15.899603513915023</v>
      </c>
      <c r="H213" s="74">
        <v>15.395510837669395</v>
      </c>
      <c r="I213" s="74">
        <v>15.668120383387153</v>
      </c>
      <c r="J213" s="74">
        <v>16.011881526709526</v>
      </c>
      <c r="K213" s="74">
        <v>254.25657300910731</v>
      </c>
      <c r="L213" s="74">
        <v>262.73328808688223</v>
      </c>
      <c r="M213" s="74">
        <v>252.81608385935797</v>
      </c>
      <c r="N213" s="74">
        <v>242.36502058608664</v>
      </c>
      <c r="O213" s="74">
        <v>243.12768269175027</v>
      </c>
      <c r="P213" s="74">
        <v>248.46194411752106</v>
      </c>
      <c r="Q213" s="74">
        <v>61033</v>
      </c>
      <c r="R213" s="74">
        <v>61878</v>
      </c>
      <c r="S213" s="74">
        <v>62890</v>
      </c>
      <c r="T213" s="74">
        <v>63522</v>
      </c>
      <c r="U213" s="74">
        <v>64444</v>
      </c>
      <c r="V213" s="74">
        <v>64444</v>
      </c>
      <c r="W213" s="74">
        <v>0</v>
      </c>
      <c r="X213" s="74">
        <v>1</v>
      </c>
      <c r="Y213" s="74"/>
      <c r="Z213" s="74">
        <v>1</v>
      </c>
    </row>
    <row r="214" spans="1:26" x14ac:dyDescent="0.3">
      <c r="A214" s="73" t="s">
        <v>400</v>
      </c>
      <c r="B214" s="73" t="s">
        <v>896</v>
      </c>
      <c r="C214" s="73" t="s">
        <v>1286</v>
      </c>
      <c r="D214" s="73" t="s">
        <v>399</v>
      </c>
      <c r="E214" s="74">
        <v>122.88367807782403</v>
      </c>
      <c r="F214" s="74">
        <v>119.80109124884861</v>
      </c>
      <c r="G214" s="74">
        <v>121.83632148361048</v>
      </c>
      <c r="H214" s="74">
        <v>123.29793081576992</v>
      </c>
      <c r="I214" s="74">
        <v>125.6412398746607</v>
      </c>
      <c r="J214" s="74">
        <v>133.28669204436429</v>
      </c>
      <c r="K214" s="74">
        <v>1978.8350549577935</v>
      </c>
      <c r="L214" s="74">
        <v>1909.028623198926</v>
      </c>
      <c r="M214" s="74">
        <v>1929.9274747918657</v>
      </c>
      <c r="N214" s="74">
        <v>1946.9733895870691</v>
      </c>
      <c r="O214" s="74">
        <v>1964.7100013238785</v>
      </c>
      <c r="P214" s="74">
        <v>2084.2654622334094</v>
      </c>
      <c r="Q214" s="74">
        <v>62099</v>
      </c>
      <c r="R214" s="74">
        <v>62755</v>
      </c>
      <c r="S214" s="74">
        <v>63130</v>
      </c>
      <c r="T214" s="74">
        <v>63328</v>
      </c>
      <c r="U214" s="74">
        <v>63949</v>
      </c>
      <c r="V214" s="74">
        <v>63949</v>
      </c>
      <c r="W214" s="74">
        <v>0</v>
      </c>
      <c r="X214" s="74">
        <v>0</v>
      </c>
      <c r="Y214" s="74"/>
      <c r="Z214" s="74">
        <v>1</v>
      </c>
    </row>
    <row r="215" spans="1:26" x14ac:dyDescent="0.3">
      <c r="A215" s="73" t="s">
        <v>402</v>
      </c>
      <c r="B215" s="73" t="s">
        <v>834</v>
      </c>
      <c r="C215" s="73" t="s">
        <v>1224</v>
      </c>
      <c r="D215" s="73" t="s">
        <v>401</v>
      </c>
      <c r="E215" s="74">
        <v>182.6654343907754</v>
      </c>
      <c r="F215" s="74">
        <v>179.01443640661657</v>
      </c>
      <c r="G215" s="74">
        <v>178.9220692282899</v>
      </c>
      <c r="H215" s="74">
        <v>180.29031418324431</v>
      </c>
      <c r="I215" s="74">
        <v>183.50000219889807</v>
      </c>
      <c r="J215" s="74">
        <v>195.79153466654682</v>
      </c>
      <c r="K215" s="74">
        <v>1696.4831888289118</v>
      </c>
      <c r="L215" s="74">
        <v>1642.6206073225294</v>
      </c>
      <c r="M215" s="74">
        <v>1625.2935816388087</v>
      </c>
      <c r="N215" s="74">
        <v>1613.9860720938573</v>
      </c>
      <c r="O215" s="74">
        <v>1617.6807852927525</v>
      </c>
      <c r="P215" s="74">
        <v>1726.0392357366118</v>
      </c>
      <c r="Q215" s="74">
        <v>107673</v>
      </c>
      <c r="R215" s="74">
        <v>108981</v>
      </c>
      <c r="S215" s="74">
        <v>110086</v>
      </c>
      <c r="T215" s="74">
        <v>111705</v>
      </c>
      <c r="U215" s="74">
        <v>113434</v>
      </c>
      <c r="V215" s="74">
        <v>113434</v>
      </c>
      <c r="W215" s="74">
        <v>0</v>
      </c>
      <c r="X215" s="74">
        <v>0</v>
      </c>
      <c r="Y215" s="74"/>
      <c r="Z215" s="74">
        <v>1</v>
      </c>
    </row>
    <row r="216" spans="1:26" x14ac:dyDescent="0.3">
      <c r="A216" s="73" t="s">
        <v>404</v>
      </c>
      <c r="B216" s="73" t="s">
        <v>1127</v>
      </c>
      <c r="C216" s="73" t="s">
        <v>1516</v>
      </c>
      <c r="D216" s="73" t="s">
        <v>403</v>
      </c>
      <c r="E216" s="74">
        <v>9.5385989682560197</v>
      </c>
      <c r="F216" s="74">
        <v>9.4419517579997816</v>
      </c>
      <c r="G216" s="74">
        <v>9.0597428691772297</v>
      </c>
      <c r="H216" s="74">
        <v>8.7119124881274352</v>
      </c>
      <c r="I216" s="74">
        <v>9.1931393418598724</v>
      </c>
      <c r="J216" s="74">
        <v>9.4017519566200729</v>
      </c>
      <c r="K216" s="74">
        <v>254.30160676786954</v>
      </c>
      <c r="L216" s="74">
        <v>251.01559904292918</v>
      </c>
      <c r="M216" s="74">
        <v>239.2706229974971</v>
      </c>
      <c r="N216" s="74">
        <v>227.69693651831983</v>
      </c>
      <c r="O216" s="74">
        <v>238.57215295219473</v>
      </c>
      <c r="P216" s="74">
        <v>243.98588147142974</v>
      </c>
      <c r="Q216" s="74">
        <v>37509</v>
      </c>
      <c r="R216" s="74">
        <v>37615</v>
      </c>
      <c r="S216" s="74">
        <v>37864</v>
      </c>
      <c r="T216" s="74">
        <v>38261</v>
      </c>
      <c r="U216" s="74">
        <v>38534</v>
      </c>
      <c r="V216" s="74">
        <v>38534</v>
      </c>
      <c r="W216" s="74">
        <v>1</v>
      </c>
      <c r="X216" s="74">
        <v>0</v>
      </c>
      <c r="Y216" s="74"/>
      <c r="Z216" s="74">
        <v>1</v>
      </c>
    </row>
    <row r="217" spans="1:26" x14ac:dyDescent="0.3">
      <c r="A217" s="73" t="s">
        <v>406</v>
      </c>
      <c r="B217" s="73" t="s">
        <v>999</v>
      </c>
      <c r="C217" s="73" t="s">
        <v>1388</v>
      </c>
      <c r="D217" s="73" t="s">
        <v>405</v>
      </c>
      <c r="E217" s="74">
        <v>19.475157173809549</v>
      </c>
      <c r="F217" s="74">
        <v>18.818766509882099</v>
      </c>
      <c r="G217" s="74">
        <v>17.572706370627994</v>
      </c>
      <c r="H217" s="74">
        <v>16.610132437818166</v>
      </c>
      <c r="I217" s="74">
        <v>16.908872746510447</v>
      </c>
      <c r="J217" s="74">
        <v>17.205558967044603</v>
      </c>
      <c r="K217" s="74">
        <v>241.13063880605145</v>
      </c>
      <c r="L217" s="74">
        <v>232.06114521274199</v>
      </c>
      <c r="M217" s="74">
        <v>215.75898596159414</v>
      </c>
      <c r="N217" s="74">
        <v>203.05537142355431</v>
      </c>
      <c r="O217" s="74">
        <v>205.76412512790165</v>
      </c>
      <c r="P217" s="74">
        <v>209.37450066983794</v>
      </c>
      <c r="Q217" s="74">
        <v>80766</v>
      </c>
      <c r="R217" s="74">
        <v>81094</v>
      </c>
      <c r="S217" s="74">
        <v>81446</v>
      </c>
      <c r="T217" s="74">
        <v>81801</v>
      </c>
      <c r="U217" s="74">
        <v>82176</v>
      </c>
      <c r="V217" s="74">
        <v>82176</v>
      </c>
      <c r="W217" s="74">
        <v>0</v>
      </c>
      <c r="X217" s="74">
        <v>0</v>
      </c>
      <c r="Y217" s="74"/>
      <c r="Z217" s="74">
        <v>1</v>
      </c>
    </row>
    <row r="218" spans="1:26" x14ac:dyDescent="0.3">
      <c r="A218" s="73" t="s">
        <v>407</v>
      </c>
      <c r="B218" s="73" t="s">
        <v>1090</v>
      </c>
      <c r="C218" s="73" t="s">
        <v>1479</v>
      </c>
      <c r="D218" s="73" t="s">
        <v>765</v>
      </c>
      <c r="E218" s="74">
        <v>13.875942138139033</v>
      </c>
      <c r="F218" s="74">
        <v>13.642019840806386</v>
      </c>
      <c r="G218" s="74">
        <v>12.795180842952506</v>
      </c>
      <c r="H218" s="74">
        <v>12.264998985334465</v>
      </c>
      <c r="I218" s="74">
        <v>12.167208442364965</v>
      </c>
      <c r="J218" s="74">
        <v>12.704002115013658</v>
      </c>
      <c r="K218" s="74">
        <v>264.13260246962034</v>
      </c>
      <c r="L218" s="74">
        <v>257.23158428190192</v>
      </c>
      <c r="M218" s="74">
        <v>238.86758098331975</v>
      </c>
      <c r="N218" s="74">
        <v>226.63018506133642</v>
      </c>
      <c r="O218" s="74">
        <v>222.13068813080721</v>
      </c>
      <c r="P218" s="74">
        <v>231.93066389801294</v>
      </c>
      <c r="Q218" s="74">
        <v>52534</v>
      </c>
      <c r="R218" s="74">
        <v>53034</v>
      </c>
      <c r="S218" s="74">
        <v>53566</v>
      </c>
      <c r="T218" s="74">
        <v>54119</v>
      </c>
      <c r="U218" s="74">
        <v>54775</v>
      </c>
      <c r="V218" s="74">
        <v>54775</v>
      </c>
      <c r="W218" s="74">
        <v>0</v>
      </c>
      <c r="X218" s="74">
        <v>0</v>
      </c>
      <c r="Y218" s="74"/>
      <c r="Z218" s="74">
        <v>1</v>
      </c>
    </row>
    <row r="219" spans="1:26" x14ac:dyDescent="0.3">
      <c r="A219" s="73" t="s">
        <v>409</v>
      </c>
      <c r="B219" s="73" t="s">
        <v>869</v>
      </c>
      <c r="C219" s="73" t="s">
        <v>1259</v>
      </c>
      <c r="D219" s="73" t="s">
        <v>408</v>
      </c>
      <c r="E219" s="74">
        <v>249.5353151542401</v>
      </c>
      <c r="F219" s="74">
        <v>239.10689090044266</v>
      </c>
      <c r="G219" s="74">
        <v>244.13623105853051</v>
      </c>
      <c r="H219" s="74">
        <v>249.23169951012721</v>
      </c>
      <c r="I219" s="74">
        <v>252.79379435123337</v>
      </c>
      <c r="J219" s="74">
        <v>269.05670885405101</v>
      </c>
      <c r="K219" s="74">
        <v>1966.6413035074565</v>
      </c>
      <c r="L219" s="74">
        <v>1846.470808689535</v>
      </c>
      <c r="M219" s="74">
        <v>1852.5061732836357</v>
      </c>
      <c r="N219" s="74">
        <v>1874.5568012494996</v>
      </c>
      <c r="O219" s="74">
        <v>1882.2086291201008</v>
      </c>
      <c r="P219" s="74">
        <v>2003.2962455720922</v>
      </c>
      <c r="Q219" s="74">
        <v>126884</v>
      </c>
      <c r="R219" s="74">
        <v>129494</v>
      </c>
      <c r="S219" s="74">
        <v>131787</v>
      </c>
      <c r="T219" s="74">
        <v>132955</v>
      </c>
      <c r="U219" s="74">
        <v>134307</v>
      </c>
      <c r="V219" s="74">
        <v>134307</v>
      </c>
      <c r="W219" s="74">
        <v>0</v>
      </c>
      <c r="X219" s="74">
        <v>1</v>
      </c>
      <c r="Y219" s="74"/>
      <c r="Z219" s="74">
        <v>1</v>
      </c>
    </row>
    <row r="220" spans="1:26" x14ac:dyDescent="0.3">
      <c r="A220" s="73" t="s">
        <v>411</v>
      </c>
      <c r="B220" s="73" t="s">
        <v>1108</v>
      </c>
      <c r="C220" s="73" t="s">
        <v>1497</v>
      </c>
      <c r="D220" s="73" t="s">
        <v>410</v>
      </c>
      <c r="E220" s="74">
        <v>14.254272000872573</v>
      </c>
      <c r="F220" s="74">
        <v>13.962590630007558</v>
      </c>
      <c r="G220" s="74">
        <v>13.007689113748871</v>
      </c>
      <c r="H220" s="74">
        <v>12.537444112305103</v>
      </c>
      <c r="I220" s="74">
        <v>12.073250655237112</v>
      </c>
      <c r="J220" s="74">
        <v>12.115992073874178</v>
      </c>
      <c r="K220" s="74">
        <v>257.58094654534005</v>
      </c>
      <c r="L220" s="74">
        <v>250.86854537627895</v>
      </c>
      <c r="M220" s="74">
        <v>232.2884587618999</v>
      </c>
      <c r="N220" s="74">
        <v>223.28484616749961</v>
      </c>
      <c r="O220" s="74">
        <v>214.24706585812592</v>
      </c>
      <c r="P220" s="74">
        <v>215.00553793785807</v>
      </c>
      <c r="Q220" s="74">
        <v>55339</v>
      </c>
      <c r="R220" s="74">
        <v>55657</v>
      </c>
      <c r="S220" s="74">
        <v>55998</v>
      </c>
      <c r="T220" s="74">
        <v>56150</v>
      </c>
      <c r="U220" s="74">
        <v>56352</v>
      </c>
      <c r="V220" s="74">
        <v>56352</v>
      </c>
      <c r="W220" s="74">
        <v>0</v>
      </c>
      <c r="X220" s="74">
        <v>1</v>
      </c>
      <c r="Y220" s="74"/>
      <c r="Z220" s="74">
        <v>1</v>
      </c>
    </row>
    <row r="221" spans="1:26" x14ac:dyDescent="0.3">
      <c r="A221" s="73" t="s">
        <v>413</v>
      </c>
      <c r="B221" s="73" t="s">
        <v>1155</v>
      </c>
      <c r="C221" s="73" t="s">
        <v>1544</v>
      </c>
      <c r="D221" s="73" t="s">
        <v>412</v>
      </c>
      <c r="E221" s="74">
        <v>266.34444297146422</v>
      </c>
      <c r="F221" s="74">
        <v>253.16112268627515</v>
      </c>
      <c r="G221" s="74">
        <v>252.18013680805618</v>
      </c>
      <c r="H221" s="74">
        <v>254.83761176483273</v>
      </c>
      <c r="I221" s="74">
        <v>258.90574496785752</v>
      </c>
      <c r="J221" s="74">
        <v>280.58164156459344</v>
      </c>
      <c r="K221" s="74">
        <v>2418.169497575554</v>
      </c>
      <c r="L221" s="74">
        <v>2276.9973798481333</v>
      </c>
      <c r="M221" s="74">
        <v>2216.2083927976887</v>
      </c>
      <c r="N221" s="74">
        <v>2185.4213412873278</v>
      </c>
      <c r="O221" s="74">
        <v>2153.9758647564249</v>
      </c>
      <c r="P221" s="74">
        <v>2334.3092834765134</v>
      </c>
      <c r="Q221" s="74">
        <v>110143</v>
      </c>
      <c r="R221" s="74">
        <v>111182</v>
      </c>
      <c r="S221" s="74">
        <v>113789</v>
      </c>
      <c r="T221" s="74">
        <v>116608</v>
      </c>
      <c r="U221" s="74">
        <v>120199</v>
      </c>
      <c r="V221" s="74">
        <v>120199</v>
      </c>
      <c r="W221" s="74">
        <v>1</v>
      </c>
      <c r="X221" s="74">
        <v>1</v>
      </c>
      <c r="Y221" s="74"/>
      <c r="Z221" s="74">
        <v>1</v>
      </c>
    </row>
    <row r="222" spans="1:26" x14ac:dyDescent="0.3">
      <c r="A222" s="73" t="s">
        <v>415</v>
      </c>
      <c r="B222" s="73" t="s">
        <v>836</v>
      </c>
      <c r="C222" s="73" t="s">
        <v>1226</v>
      </c>
      <c r="D222" s="73" t="s">
        <v>414</v>
      </c>
      <c r="E222" s="74">
        <v>606.33573363987841</v>
      </c>
      <c r="F222" s="74">
        <v>594.38171191883816</v>
      </c>
      <c r="G222" s="74">
        <v>613.32901130841367</v>
      </c>
      <c r="H222" s="74">
        <v>635.24078257113626</v>
      </c>
      <c r="I222" s="74">
        <v>651.17494951567824</v>
      </c>
      <c r="J222" s="74">
        <v>697.9841916859524</v>
      </c>
      <c r="K222" s="74">
        <v>1475.7038778810268</v>
      </c>
      <c r="L222" s="74">
        <v>1433.5715744661038</v>
      </c>
      <c r="M222" s="74">
        <v>1466.8380917619247</v>
      </c>
      <c r="N222" s="74">
        <v>1505.4597437923589</v>
      </c>
      <c r="O222" s="74">
        <v>1527.0239931986621</v>
      </c>
      <c r="P222" s="74">
        <v>1636.7930129538274</v>
      </c>
      <c r="Q222" s="74">
        <v>410879</v>
      </c>
      <c r="R222" s="74">
        <v>414616</v>
      </c>
      <c r="S222" s="74">
        <v>418130</v>
      </c>
      <c r="T222" s="74">
        <v>421958</v>
      </c>
      <c r="U222" s="74">
        <v>426434</v>
      </c>
      <c r="V222" s="74">
        <v>426434</v>
      </c>
      <c r="W222" s="74">
        <v>0</v>
      </c>
      <c r="X222" s="74">
        <v>1</v>
      </c>
      <c r="Y222" s="74"/>
      <c r="Z222" s="74">
        <v>1</v>
      </c>
    </row>
    <row r="223" spans="1:26" x14ac:dyDescent="0.3">
      <c r="A223" s="73" t="s">
        <v>417</v>
      </c>
      <c r="B223" s="73" t="s">
        <v>967</v>
      </c>
      <c r="C223" s="73" t="s">
        <v>1356</v>
      </c>
      <c r="D223" s="73" t="s">
        <v>416</v>
      </c>
      <c r="E223" s="74">
        <v>11.264991035540724</v>
      </c>
      <c r="F223" s="74">
        <v>11.283947316477864</v>
      </c>
      <c r="G223" s="74">
        <v>10.727899739386736</v>
      </c>
      <c r="H223" s="74">
        <v>10.964043523117699</v>
      </c>
      <c r="I223" s="74">
        <v>11.034779478608474</v>
      </c>
      <c r="J223" s="74">
        <v>11.777562223681986</v>
      </c>
      <c r="K223" s="74">
        <v>253.54470032727266</v>
      </c>
      <c r="L223" s="74">
        <v>251.62107964049198</v>
      </c>
      <c r="M223" s="74">
        <v>236.80329645689548</v>
      </c>
      <c r="N223" s="74">
        <v>239.30599622659548</v>
      </c>
      <c r="O223" s="74">
        <v>237.29177641460711</v>
      </c>
      <c r="P223" s="74">
        <v>253.26456838659843</v>
      </c>
      <c r="Q223" s="74">
        <v>44430</v>
      </c>
      <c r="R223" s="74">
        <v>44845</v>
      </c>
      <c r="S223" s="74">
        <v>45303</v>
      </c>
      <c r="T223" s="74">
        <v>45816</v>
      </c>
      <c r="U223" s="74">
        <v>46503</v>
      </c>
      <c r="V223" s="74">
        <v>46503</v>
      </c>
      <c r="W223" s="74">
        <v>1</v>
      </c>
      <c r="X223" s="74">
        <v>0</v>
      </c>
      <c r="Y223" s="74"/>
      <c r="Z223" s="74">
        <v>1</v>
      </c>
    </row>
    <row r="224" spans="1:26" x14ac:dyDescent="0.3">
      <c r="A224" s="73" t="s">
        <v>419</v>
      </c>
      <c r="B224" s="73" t="s">
        <v>973</v>
      </c>
      <c r="C224" s="73" t="s">
        <v>1362</v>
      </c>
      <c r="D224" s="73" t="s">
        <v>418</v>
      </c>
      <c r="E224" s="74">
        <v>7.4085060472400048</v>
      </c>
      <c r="F224" s="74">
        <v>7.5654234684523587</v>
      </c>
      <c r="G224" s="74">
        <v>6.8107535893044178</v>
      </c>
      <c r="H224" s="74">
        <v>6.248648365767222</v>
      </c>
      <c r="I224" s="74">
        <v>0</v>
      </c>
      <c r="J224" s="74">
        <v>0</v>
      </c>
      <c r="K224" s="74">
        <v>236.01484699713299</v>
      </c>
      <c r="L224" s="74">
        <v>239.62446054897879</v>
      </c>
      <c r="M224" s="74">
        <v>214.63360611699287</v>
      </c>
      <c r="N224" s="74">
        <v>195.80873545272067</v>
      </c>
      <c r="O224" s="74"/>
      <c r="P224" s="74"/>
      <c r="Q224" s="74">
        <v>31390</v>
      </c>
      <c r="R224" s="74">
        <v>31572</v>
      </c>
      <c r="S224" s="74">
        <v>31732</v>
      </c>
      <c r="T224" s="74">
        <v>31912</v>
      </c>
      <c r="U224" s="74">
        <v>0</v>
      </c>
      <c r="V224" s="74">
        <v>0</v>
      </c>
      <c r="W224" s="74">
        <v>0</v>
      </c>
      <c r="X224" s="74">
        <v>0</v>
      </c>
      <c r="Y224" s="74"/>
      <c r="Z224" s="74">
        <v>3</v>
      </c>
    </row>
    <row r="225" spans="1:26" x14ac:dyDescent="0.3">
      <c r="A225" s="73" t="s">
        <v>421</v>
      </c>
      <c r="B225" s="73" t="s">
        <v>956</v>
      </c>
      <c r="C225" s="73" t="s">
        <v>1345</v>
      </c>
      <c r="D225" s="73" t="s">
        <v>420</v>
      </c>
      <c r="E225" s="74">
        <v>10.433274540977836</v>
      </c>
      <c r="F225" s="74">
        <v>10.436489425475679</v>
      </c>
      <c r="G225" s="74">
        <v>9.9804038867614047</v>
      </c>
      <c r="H225" s="74">
        <v>9.7321726338348391</v>
      </c>
      <c r="I225" s="74">
        <v>9.64421868810531</v>
      </c>
      <c r="J225" s="74">
        <v>9.8426891958275107</v>
      </c>
      <c r="K225" s="74">
        <v>232.18592502454291</v>
      </c>
      <c r="L225" s="74">
        <v>230.70693073094324</v>
      </c>
      <c r="M225" s="74">
        <v>219.57635110468846</v>
      </c>
      <c r="N225" s="74">
        <v>212.60426061330912</v>
      </c>
      <c r="O225" s="74">
        <v>208.66802302361222</v>
      </c>
      <c r="P225" s="74">
        <v>212.96224838434182</v>
      </c>
      <c r="Q225" s="74">
        <v>44935</v>
      </c>
      <c r="R225" s="74">
        <v>45237</v>
      </c>
      <c r="S225" s="74">
        <v>45453</v>
      </c>
      <c r="T225" s="74">
        <v>45776</v>
      </c>
      <c r="U225" s="74">
        <v>46218</v>
      </c>
      <c r="V225" s="74">
        <v>46218</v>
      </c>
      <c r="W225" s="74">
        <v>1</v>
      </c>
      <c r="X225" s="74">
        <v>0</v>
      </c>
      <c r="Y225" s="74"/>
      <c r="Z225" s="74">
        <v>1</v>
      </c>
    </row>
    <row r="226" spans="1:26" x14ac:dyDescent="0.3">
      <c r="A226" s="73" t="s">
        <v>423</v>
      </c>
      <c r="B226" s="73" t="s">
        <v>903</v>
      </c>
      <c r="C226" s="73" t="s">
        <v>1293</v>
      </c>
      <c r="D226" s="73" t="s">
        <v>422</v>
      </c>
      <c r="E226" s="74">
        <v>123.31282485425757</v>
      </c>
      <c r="F226" s="74">
        <v>119.28049122491088</v>
      </c>
      <c r="G226" s="74">
        <v>121.24894013993564</v>
      </c>
      <c r="H226" s="74">
        <v>123.24051559669576</v>
      </c>
      <c r="I226" s="74">
        <v>124.94047046324376</v>
      </c>
      <c r="J226" s="74">
        <v>133.46812722503481</v>
      </c>
      <c r="K226" s="74">
        <v>1694.811980019758</v>
      </c>
      <c r="L226" s="74">
        <v>1641.421943674894</v>
      </c>
      <c r="M226" s="74">
        <v>1665.0042588769279</v>
      </c>
      <c r="N226" s="74">
        <v>1687.0938082204514</v>
      </c>
      <c r="O226" s="74">
        <v>1701.2591294014671</v>
      </c>
      <c r="P226" s="74">
        <v>1817.376460035877</v>
      </c>
      <c r="Q226" s="74">
        <v>72759</v>
      </c>
      <c r="R226" s="74">
        <v>72669</v>
      </c>
      <c r="S226" s="74">
        <v>72822</v>
      </c>
      <c r="T226" s="74">
        <v>73049</v>
      </c>
      <c r="U226" s="74">
        <v>73440</v>
      </c>
      <c r="V226" s="74">
        <v>73440</v>
      </c>
      <c r="W226" s="74">
        <v>0</v>
      </c>
      <c r="X226" s="74">
        <v>0</v>
      </c>
      <c r="Y226" s="74"/>
      <c r="Z226" s="74">
        <v>1</v>
      </c>
    </row>
    <row r="227" spans="1:26" x14ac:dyDescent="0.3">
      <c r="A227" s="73" t="s">
        <v>425</v>
      </c>
      <c r="B227" s="73" t="s">
        <v>1019</v>
      </c>
      <c r="C227" s="73" t="s">
        <v>1408</v>
      </c>
      <c r="D227" s="73" t="s">
        <v>424</v>
      </c>
      <c r="E227" s="74">
        <v>16.652855234300844</v>
      </c>
      <c r="F227" s="74">
        <v>16.392352438223959</v>
      </c>
      <c r="G227" s="74">
        <v>15.271006001639106</v>
      </c>
      <c r="H227" s="74">
        <v>14.921526935803804</v>
      </c>
      <c r="I227" s="74">
        <v>15.145121354710241</v>
      </c>
      <c r="J227" s="74">
        <v>15.315435730654949</v>
      </c>
      <c r="K227" s="74">
        <v>294.86605344395576</v>
      </c>
      <c r="L227" s="74">
        <v>287.87805904646763</v>
      </c>
      <c r="M227" s="74">
        <v>266.56552858607574</v>
      </c>
      <c r="N227" s="74">
        <v>258.87451311248793</v>
      </c>
      <c r="O227" s="74">
        <v>261.74103234727272</v>
      </c>
      <c r="P227" s="74">
        <v>264.68443963594956</v>
      </c>
      <c r="Q227" s="74">
        <v>56476</v>
      </c>
      <c r="R227" s="74">
        <v>56942</v>
      </c>
      <c r="S227" s="74">
        <v>57288</v>
      </c>
      <c r="T227" s="74">
        <v>57640</v>
      </c>
      <c r="U227" s="74">
        <v>57863</v>
      </c>
      <c r="V227" s="74">
        <v>57863</v>
      </c>
      <c r="W227" s="74">
        <v>0</v>
      </c>
      <c r="X227" s="74">
        <v>1</v>
      </c>
      <c r="Y227" s="74"/>
      <c r="Z227" s="74">
        <v>1</v>
      </c>
    </row>
    <row r="228" spans="1:26" x14ac:dyDescent="0.3">
      <c r="A228" s="73" t="s">
        <v>427</v>
      </c>
      <c r="B228" s="73" t="s">
        <v>1061</v>
      </c>
      <c r="C228" s="73" t="s">
        <v>1450</v>
      </c>
      <c r="D228" s="73" t="s">
        <v>426</v>
      </c>
      <c r="E228" s="74">
        <v>12.560735394001243</v>
      </c>
      <c r="F228" s="74">
        <v>13.093337033647419</v>
      </c>
      <c r="G228" s="74">
        <v>11.925364790005966</v>
      </c>
      <c r="H228" s="74">
        <v>11.481570673601572</v>
      </c>
      <c r="I228" s="74">
        <v>11.631751252674796</v>
      </c>
      <c r="J228" s="74">
        <v>11.958239198496692</v>
      </c>
      <c r="K228" s="74">
        <v>254.4513287821336</v>
      </c>
      <c r="L228" s="74">
        <v>262.21286165032683</v>
      </c>
      <c r="M228" s="74">
        <v>236.03833481792387</v>
      </c>
      <c r="N228" s="74">
        <v>224.71465678164896</v>
      </c>
      <c r="O228" s="74">
        <v>225.00727831849881</v>
      </c>
      <c r="P228" s="74">
        <v>231.32293642512221</v>
      </c>
      <c r="Q228" s="74">
        <v>49364</v>
      </c>
      <c r="R228" s="74">
        <v>49934</v>
      </c>
      <c r="S228" s="74">
        <v>50523</v>
      </c>
      <c r="T228" s="74">
        <v>51094</v>
      </c>
      <c r="U228" s="74">
        <v>51695</v>
      </c>
      <c r="V228" s="74">
        <v>51695</v>
      </c>
      <c r="W228" s="74">
        <v>1</v>
      </c>
      <c r="X228" s="74">
        <v>0</v>
      </c>
      <c r="Y228" s="74"/>
      <c r="Z228" s="74">
        <v>1</v>
      </c>
    </row>
    <row r="229" spans="1:26" x14ac:dyDescent="0.3">
      <c r="A229" s="73" t="s">
        <v>429</v>
      </c>
      <c r="B229" s="73" t="s">
        <v>906</v>
      </c>
      <c r="C229" s="73" t="s">
        <v>1296</v>
      </c>
      <c r="D229" s="73" t="s">
        <v>428</v>
      </c>
      <c r="E229" s="74">
        <v>119.61410199957314</v>
      </c>
      <c r="F229" s="74">
        <v>115.63522822479017</v>
      </c>
      <c r="G229" s="74">
        <v>118.01338554406813</v>
      </c>
      <c r="H229" s="74">
        <v>119.7687063082536</v>
      </c>
      <c r="I229" s="74">
        <v>121.79887403568621</v>
      </c>
      <c r="J229" s="74">
        <v>130.25462844337093</v>
      </c>
      <c r="K229" s="74">
        <v>1605.3860256559449</v>
      </c>
      <c r="L229" s="74">
        <v>1544.8309115839068</v>
      </c>
      <c r="M229" s="74">
        <v>1571.228288807841</v>
      </c>
      <c r="N229" s="74">
        <v>1586.8659331997828</v>
      </c>
      <c r="O229" s="74">
        <v>1606.5697708267212</v>
      </c>
      <c r="P229" s="74">
        <v>1718.1041304706439</v>
      </c>
      <c r="Q229" s="74">
        <v>74508</v>
      </c>
      <c r="R229" s="74">
        <v>74853</v>
      </c>
      <c r="S229" s="74">
        <v>75109</v>
      </c>
      <c r="T229" s="74">
        <v>75475</v>
      </c>
      <c r="U229" s="74">
        <v>75813</v>
      </c>
      <c r="V229" s="74">
        <v>75813</v>
      </c>
      <c r="W229" s="74">
        <v>1</v>
      </c>
      <c r="X229" s="74">
        <v>0</v>
      </c>
      <c r="Y229" s="74"/>
      <c r="Z229" s="74">
        <v>1</v>
      </c>
    </row>
    <row r="230" spans="1:26" x14ac:dyDescent="0.3">
      <c r="A230" s="73" t="s">
        <v>431</v>
      </c>
      <c r="B230" s="73" t="s">
        <v>1064</v>
      </c>
      <c r="C230" s="73" t="s">
        <v>1453</v>
      </c>
      <c r="D230" s="73" t="s">
        <v>430</v>
      </c>
      <c r="E230" s="74">
        <v>12.292653655985417</v>
      </c>
      <c r="F230" s="74">
        <v>12.411070584972308</v>
      </c>
      <c r="G230" s="74">
        <v>11.457211232656825</v>
      </c>
      <c r="H230" s="74">
        <v>11.072864592754163</v>
      </c>
      <c r="I230" s="74">
        <v>11.103405240802195</v>
      </c>
      <c r="J230" s="74">
        <v>11.202280739404213</v>
      </c>
      <c r="K230" s="74">
        <v>229.38334868418394</v>
      </c>
      <c r="L230" s="74">
        <v>229.94961527008516</v>
      </c>
      <c r="M230" s="74">
        <v>210.75772106723124</v>
      </c>
      <c r="N230" s="74">
        <v>202.05588570927836</v>
      </c>
      <c r="O230" s="74">
        <v>201.43693403244126</v>
      </c>
      <c r="P230" s="74">
        <v>203.23072403265928</v>
      </c>
      <c r="Q230" s="74">
        <v>53590</v>
      </c>
      <c r="R230" s="74">
        <v>53973</v>
      </c>
      <c r="S230" s="74">
        <v>54362</v>
      </c>
      <c r="T230" s="74">
        <v>54801</v>
      </c>
      <c r="U230" s="74">
        <v>55121</v>
      </c>
      <c r="V230" s="74">
        <v>55121</v>
      </c>
      <c r="W230" s="74">
        <v>0</v>
      </c>
      <c r="X230" s="74">
        <v>1</v>
      </c>
      <c r="Y230" s="74"/>
      <c r="Z230" s="74">
        <v>1</v>
      </c>
    </row>
    <row r="231" spans="1:26" x14ac:dyDescent="0.3">
      <c r="A231" s="73" t="s">
        <v>433</v>
      </c>
      <c r="B231" s="73" t="s">
        <v>867</v>
      </c>
      <c r="C231" s="73" t="s">
        <v>1257</v>
      </c>
      <c r="D231" s="73" t="s">
        <v>432</v>
      </c>
      <c r="E231" s="74">
        <v>149.82644943269989</v>
      </c>
      <c r="F231" s="74">
        <v>147.67417647025511</v>
      </c>
      <c r="G231" s="74">
        <v>150.26256259457656</v>
      </c>
      <c r="H231" s="74">
        <v>152.91496447223687</v>
      </c>
      <c r="I231" s="74">
        <v>154.98087507147008</v>
      </c>
      <c r="J231" s="74">
        <v>164.67923636025708</v>
      </c>
      <c r="K231" s="74">
        <v>1588.962472242607</v>
      </c>
      <c r="L231" s="74">
        <v>1554.219612379678</v>
      </c>
      <c r="M231" s="74">
        <v>1568.9285463129511</v>
      </c>
      <c r="N231" s="74">
        <v>1584.5946101308471</v>
      </c>
      <c r="O231" s="74">
        <v>1595.1427064314835</v>
      </c>
      <c r="P231" s="74">
        <v>1694.9632182656815</v>
      </c>
      <c r="Q231" s="74">
        <v>94292</v>
      </c>
      <c r="R231" s="74">
        <v>95015</v>
      </c>
      <c r="S231" s="74">
        <v>95774</v>
      </c>
      <c r="T231" s="74">
        <v>96501</v>
      </c>
      <c r="U231" s="74">
        <v>97158</v>
      </c>
      <c r="V231" s="74">
        <v>97158</v>
      </c>
      <c r="W231" s="74">
        <v>0</v>
      </c>
      <c r="X231" s="74">
        <v>0</v>
      </c>
      <c r="Y231" s="74"/>
      <c r="Z231" s="74">
        <v>1</v>
      </c>
    </row>
    <row r="232" spans="1:26" x14ac:dyDescent="0.3">
      <c r="A232" s="73" t="s">
        <v>435</v>
      </c>
      <c r="B232" s="73" t="s">
        <v>874</v>
      </c>
      <c r="C232" s="73" t="s">
        <v>1264</v>
      </c>
      <c r="D232" s="73" t="s">
        <v>434</v>
      </c>
      <c r="E232" s="74">
        <v>164.07497821537746</v>
      </c>
      <c r="F232" s="74">
        <v>158.11439855050523</v>
      </c>
      <c r="G232" s="74">
        <v>161.87461763667261</v>
      </c>
      <c r="H232" s="74">
        <v>165.11254034379664</v>
      </c>
      <c r="I232" s="74">
        <v>168.64620589883694</v>
      </c>
      <c r="J232" s="74">
        <v>180.53420269190417</v>
      </c>
      <c r="K232" s="74">
        <v>1711.3605170888609</v>
      </c>
      <c r="L232" s="74">
        <v>1639.7145906842952</v>
      </c>
      <c r="M232" s="74">
        <v>1666.6970505098959</v>
      </c>
      <c r="N232" s="74">
        <v>1681.3904311995584</v>
      </c>
      <c r="O232" s="74">
        <v>1698.1111011422049</v>
      </c>
      <c r="P232" s="74">
        <v>1817.8122187395952</v>
      </c>
      <c r="Q232" s="74">
        <v>95874</v>
      </c>
      <c r="R232" s="74">
        <v>96428</v>
      </c>
      <c r="S232" s="74">
        <v>97123</v>
      </c>
      <c r="T232" s="74">
        <v>98200</v>
      </c>
      <c r="U232" s="74">
        <v>99314</v>
      </c>
      <c r="V232" s="74">
        <v>99314</v>
      </c>
      <c r="W232" s="74">
        <v>0</v>
      </c>
      <c r="X232" s="74">
        <v>1</v>
      </c>
      <c r="Y232" s="74"/>
      <c r="Z232" s="74">
        <v>1</v>
      </c>
    </row>
    <row r="233" spans="1:26" x14ac:dyDescent="0.3">
      <c r="A233" s="73" t="s">
        <v>437</v>
      </c>
      <c r="B233" s="73" t="s">
        <v>1134</v>
      </c>
      <c r="C233" s="73" t="s">
        <v>1523</v>
      </c>
      <c r="D233" s="73" t="s">
        <v>436</v>
      </c>
      <c r="E233" s="74">
        <v>8.0085253533997438</v>
      </c>
      <c r="F233" s="74">
        <v>7.8240339377470143</v>
      </c>
      <c r="G233" s="74">
        <v>7.4720180520140662</v>
      </c>
      <c r="H233" s="74">
        <v>7.2457978280661797</v>
      </c>
      <c r="I233" s="74">
        <v>7.1892491594772823</v>
      </c>
      <c r="J233" s="74">
        <v>7.2190426542740918</v>
      </c>
      <c r="K233" s="74">
        <v>292.16465482469607</v>
      </c>
      <c r="L233" s="74">
        <v>282.88502197364289</v>
      </c>
      <c r="M233" s="74">
        <v>267.30648059292622</v>
      </c>
      <c r="N233" s="74">
        <v>257.06168900791783</v>
      </c>
      <c r="O233" s="74">
        <v>252.74210439364677</v>
      </c>
      <c r="P233" s="74">
        <v>253.78951148792731</v>
      </c>
      <c r="Q233" s="74">
        <v>27411</v>
      </c>
      <c r="R233" s="74">
        <v>27658</v>
      </c>
      <c r="S233" s="74">
        <v>27953</v>
      </c>
      <c r="T233" s="74">
        <v>28187</v>
      </c>
      <c r="U233" s="74">
        <v>28445</v>
      </c>
      <c r="V233" s="74">
        <v>28445</v>
      </c>
      <c r="W233" s="74">
        <v>0</v>
      </c>
      <c r="X233" s="74">
        <v>0</v>
      </c>
      <c r="Y233" s="74"/>
      <c r="Z233" s="74">
        <v>1</v>
      </c>
    </row>
    <row r="234" spans="1:26" x14ac:dyDescent="0.3">
      <c r="A234" s="73" t="s">
        <v>439</v>
      </c>
      <c r="B234" s="73" t="s">
        <v>1055</v>
      </c>
      <c r="C234" s="73" t="s">
        <v>1444</v>
      </c>
      <c r="D234" s="73" t="s">
        <v>438</v>
      </c>
      <c r="E234" s="74">
        <v>11.27591283808542</v>
      </c>
      <c r="F234" s="74">
        <v>11.389343121036577</v>
      </c>
      <c r="G234" s="74">
        <v>11.115704183355746</v>
      </c>
      <c r="H234" s="74">
        <v>11.177879946764763</v>
      </c>
      <c r="I234" s="74">
        <v>11.327140011067096</v>
      </c>
      <c r="J234" s="74">
        <v>12.088858631486122</v>
      </c>
      <c r="K234" s="74">
        <v>267.46792632680439</v>
      </c>
      <c r="L234" s="74">
        <v>266.37999628207916</v>
      </c>
      <c r="M234" s="74">
        <v>254.48623327813698</v>
      </c>
      <c r="N234" s="74">
        <v>251.18831341044412</v>
      </c>
      <c r="O234" s="74">
        <v>250.32906829028479</v>
      </c>
      <c r="P234" s="74">
        <v>267.16300098314042</v>
      </c>
      <c r="Q234" s="74">
        <v>42158</v>
      </c>
      <c r="R234" s="74">
        <v>42756</v>
      </c>
      <c r="S234" s="74">
        <v>43679</v>
      </c>
      <c r="T234" s="74">
        <v>44500</v>
      </c>
      <c r="U234" s="74">
        <v>45249</v>
      </c>
      <c r="V234" s="74">
        <v>45249</v>
      </c>
      <c r="W234" s="74">
        <v>0</v>
      </c>
      <c r="X234" s="74">
        <v>1</v>
      </c>
      <c r="Y234" s="74"/>
      <c r="Z234" s="74">
        <v>1</v>
      </c>
    </row>
    <row r="235" spans="1:26" x14ac:dyDescent="0.3">
      <c r="A235" s="73" t="s">
        <v>441</v>
      </c>
      <c r="B235" s="73" t="s">
        <v>819</v>
      </c>
      <c r="C235" s="73" t="s">
        <v>1209</v>
      </c>
      <c r="D235" s="73" t="s">
        <v>440</v>
      </c>
      <c r="E235" s="74">
        <v>369.22799468122969</v>
      </c>
      <c r="F235" s="74">
        <v>370.8195669118287</v>
      </c>
      <c r="G235" s="74">
        <v>378.57306992975265</v>
      </c>
      <c r="H235" s="74">
        <v>388.0247316622652</v>
      </c>
      <c r="I235" s="74">
        <v>405.6923934190022</v>
      </c>
      <c r="J235" s="74">
        <v>433.46079931095221</v>
      </c>
      <c r="K235" s="74">
        <v>1316.0721670459047</v>
      </c>
      <c r="L235" s="74">
        <v>1311.8369237555496</v>
      </c>
      <c r="M235" s="74">
        <v>1328.0236785636703</v>
      </c>
      <c r="N235" s="74">
        <v>1349.7357457589178</v>
      </c>
      <c r="O235" s="74">
        <v>1397.2385111192314</v>
      </c>
      <c r="P235" s="74">
        <v>1492.8752219228049</v>
      </c>
      <c r="Q235" s="74">
        <v>280553</v>
      </c>
      <c r="R235" s="74">
        <v>282672</v>
      </c>
      <c r="S235" s="74">
        <v>285065</v>
      </c>
      <c r="T235" s="74">
        <v>287482</v>
      </c>
      <c r="U235" s="74">
        <v>290353</v>
      </c>
      <c r="V235" s="74">
        <v>290353</v>
      </c>
      <c r="W235" s="74">
        <v>0</v>
      </c>
      <c r="X235" s="74">
        <v>1</v>
      </c>
      <c r="Y235" s="74"/>
      <c r="Z235" s="74">
        <v>1</v>
      </c>
    </row>
    <row r="236" spans="1:26" x14ac:dyDescent="0.3">
      <c r="A236" s="73" t="s">
        <v>443</v>
      </c>
      <c r="B236" s="73" t="s">
        <v>1595</v>
      </c>
      <c r="C236" s="73" t="s">
        <v>1320</v>
      </c>
      <c r="D236" s="73" t="s">
        <v>442</v>
      </c>
      <c r="E236" s="74">
        <v>29.932962329453453</v>
      </c>
      <c r="F236" s="74">
        <v>30.200436988664649</v>
      </c>
      <c r="G236" s="74">
        <v>29.66420866781359</v>
      </c>
      <c r="H236" s="74">
        <v>30.026375504449561</v>
      </c>
      <c r="I236" s="74">
        <v>0</v>
      </c>
      <c r="J236" s="74">
        <v>0</v>
      </c>
      <c r="K236" s="74">
        <v>81.376279325601914</v>
      </c>
      <c r="L236" s="74">
        <v>81.51903114863147</v>
      </c>
      <c r="M236" s="74">
        <v>79.183317453930414</v>
      </c>
      <c r="N236" s="74">
        <v>79.411536571138001</v>
      </c>
      <c r="O236" s="74"/>
      <c r="P236" s="74"/>
      <c r="Q236" s="74">
        <v>367834</v>
      </c>
      <c r="R236" s="74">
        <v>370471</v>
      </c>
      <c r="S236" s="74">
        <v>374627</v>
      </c>
      <c r="T236" s="74">
        <v>378111</v>
      </c>
      <c r="U236" s="74">
        <v>0</v>
      </c>
      <c r="V236" s="74">
        <v>0</v>
      </c>
      <c r="W236" s="74">
        <v>0</v>
      </c>
      <c r="X236" s="74">
        <v>0</v>
      </c>
      <c r="Y236" s="74"/>
      <c r="Z236" s="74">
        <v>3</v>
      </c>
    </row>
    <row r="237" spans="1:26" x14ac:dyDescent="0.3">
      <c r="A237" s="73" t="s">
        <v>770</v>
      </c>
      <c r="B237" s="73" t="s">
        <v>931</v>
      </c>
      <c r="C237" s="73" t="s">
        <v>1320</v>
      </c>
      <c r="D237" s="73" t="s">
        <v>1613</v>
      </c>
      <c r="E237" s="74">
        <v>0</v>
      </c>
      <c r="F237" s="74">
        <v>0</v>
      </c>
      <c r="G237" s="74">
        <v>0</v>
      </c>
      <c r="H237" s="74">
        <v>0</v>
      </c>
      <c r="I237" s="74">
        <v>30.717515153031979</v>
      </c>
      <c r="J237" s="74">
        <v>31.690411173522584</v>
      </c>
      <c r="K237" s="74"/>
      <c r="L237" s="74">
        <v>0</v>
      </c>
      <c r="M237" s="74">
        <v>0</v>
      </c>
      <c r="N237" s="74">
        <v>0</v>
      </c>
      <c r="O237" s="74">
        <v>80.552361049132472</v>
      </c>
      <c r="P237" s="74">
        <v>83.103643961028027</v>
      </c>
      <c r="Q237" s="74">
        <v>0</v>
      </c>
      <c r="R237" s="74">
        <v>0</v>
      </c>
      <c r="S237" s="74">
        <v>0</v>
      </c>
      <c r="T237" s="74">
        <v>0</v>
      </c>
      <c r="U237" s="74">
        <v>381336</v>
      </c>
      <c r="V237" s="74">
        <v>381336</v>
      </c>
      <c r="W237" s="74">
        <v>0</v>
      </c>
      <c r="X237" s="74">
        <v>0</v>
      </c>
      <c r="Y237" s="74"/>
      <c r="Z237" s="74">
        <v>4</v>
      </c>
    </row>
    <row r="238" spans="1:26" x14ac:dyDescent="0.3">
      <c r="A238" s="73" t="s">
        <v>445</v>
      </c>
      <c r="B238" s="73" t="s">
        <v>1078</v>
      </c>
      <c r="C238" s="73" t="s">
        <v>1467</v>
      </c>
      <c r="D238" s="73" t="s">
        <v>444</v>
      </c>
      <c r="E238" s="74">
        <v>28.10784551454142</v>
      </c>
      <c r="F238" s="74">
        <v>27.912980428577942</v>
      </c>
      <c r="G238" s="74">
        <v>26.511856851360154</v>
      </c>
      <c r="H238" s="74">
        <v>25.354468136413566</v>
      </c>
      <c r="I238" s="74">
        <v>24.987556642351556</v>
      </c>
      <c r="J238" s="74">
        <v>25.721556447140493</v>
      </c>
      <c r="K238" s="74">
        <v>296.48375083900913</v>
      </c>
      <c r="L238" s="74">
        <v>291.37939400995805</v>
      </c>
      <c r="M238" s="74">
        <v>274.98503144173083</v>
      </c>
      <c r="N238" s="74">
        <v>260.88601379224957</v>
      </c>
      <c r="O238" s="74">
        <v>254.08835128786842</v>
      </c>
      <c r="P238" s="74">
        <v>261.55209826056512</v>
      </c>
      <c r="Q238" s="74">
        <v>94804</v>
      </c>
      <c r="R238" s="74">
        <v>95796</v>
      </c>
      <c r="S238" s="74">
        <v>96412</v>
      </c>
      <c r="T238" s="74">
        <v>97186</v>
      </c>
      <c r="U238" s="74">
        <v>98342</v>
      </c>
      <c r="V238" s="74">
        <v>98342</v>
      </c>
      <c r="W238" s="74">
        <v>0</v>
      </c>
      <c r="X238" s="74">
        <v>1</v>
      </c>
      <c r="Y238" s="74"/>
      <c r="Z238" s="74">
        <v>1</v>
      </c>
    </row>
    <row r="239" spans="1:26" x14ac:dyDescent="0.3">
      <c r="A239" s="73" t="s">
        <v>447</v>
      </c>
      <c r="B239" s="73" t="s">
        <v>899</v>
      </c>
      <c r="C239" s="73" t="s">
        <v>1289</v>
      </c>
      <c r="D239" s="73" t="s">
        <v>446</v>
      </c>
      <c r="E239" s="74">
        <v>408.38352224290833</v>
      </c>
      <c r="F239" s="74">
        <v>402.34175041204549</v>
      </c>
      <c r="G239" s="74">
        <v>416.66490407921418</v>
      </c>
      <c r="H239" s="74">
        <v>432.80179893928897</v>
      </c>
      <c r="I239" s="74">
        <v>428.5929668799061</v>
      </c>
      <c r="J239" s="74">
        <v>461.53534653644431</v>
      </c>
      <c r="K239" s="74">
        <v>1317.0518077713975</v>
      </c>
      <c r="L239" s="74">
        <v>1279.7129466031981</v>
      </c>
      <c r="M239" s="74">
        <v>1308.9539238286566</v>
      </c>
      <c r="N239" s="74">
        <v>1342.4706535499918</v>
      </c>
      <c r="O239" s="74">
        <v>1309.9367542618147</v>
      </c>
      <c r="P239" s="74">
        <v>1410.6207066819616</v>
      </c>
      <c r="Q239" s="74">
        <v>310074</v>
      </c>
      <c r="R239" s="74">
        <v>314400</v>
      </c>
      <c r="S239" s="74">
        <v>318319</v>
      </c>
      <c r="T239" s="74">
        <v>322392</v>
      </c>
      <c r="U239" s="74">
        <v>327186</v>
      </c>
      <c r="V239" s="74">
        <v>327186</v>
      </c>
      <c r="W239" s="74">
        <v>0</v>
      </c>
      <c r="X239" s="74">
        <v>1</v>
      </c>
      <c r="Y239" s="74"/>
      <c r="Z239" s="74">
        <v>5</v>
      </c>
    </row>
    <row r="240" spans="1:26" x14ac:dyDescent="0.3">
      <c r="A240" s="73" t="s">
        <v>773</v>
      </c>
      <c r="B240" s="73" t="s">
        <v>1593</v>
      </c>
      <c r="C240" s="73" t="s">
        <v>1603</v>
      </c>
      <c r="D240" s="73" t="s">
        <v>1614</v>
      </c>
      <c r="E240" s="74">
        <v>0</v>
      </c>
      <c r="F240" s="74">
        <v>0</v>
      </c>
      <c r="G240" s="74">
        <v>0</v>
      </c>
      <c r="H240" s="74">
        <v>0</v>
      </c>
      <c r="I240" s="74">
        <v>22.626546509766435</v>
      </c>
      <c r="J240" s="74">
        <v>23.462374312767359</v>
      </c>
      <c r="K240" s="74"/>
      <c r="L240" s="74">
        <v>0</v>
      </c>
      <c r="M240" s="74">
        <v>0</v>
      </c>
      <c r="N240" s="74">
        <v>0</v>
      </c>
      <c r="O240" s="74">
        <v>69.154995964883682</v>
      </c>
      <c r="P240" s="74">
        <v>71.709591219573454</v>
      </c>
      <c r="Q240" s="74">
        <v>0</v>
      </c>
      <c r="R240" s="74">
        <v>0</v>
      </c>
      <c r="S240" s="74">
        <v>0</v>
      </c>
      <c r="T240" s="74">
        <v>0</v>
      </c>
      <c r="U240" s="74">
        <v>327186</v>
      </c>
      <c r="V240" s="74">
        <v>327186</v>
      </c>
      <c r="W240" s="74">
        <v>0</v>
      </c>
      <c r="X240" s="74">
        <v>0</v>
      </c>
      <c r="Y240" s="74"/>
      <c r="Z240" s="74">
        <v>4</v>
      </c>
    </row>
    <row r="241" spans="1:26" x14ac:dyDescent="0.3">
      <c r="A241" s="73" t="s">
        <v>449</v>
      </c>
      <c r="B241" s="73" t="s">
        <v>915</v>
      </c>
      <c r="C241" s="73" t="s">
        <v>1304</v>
      </c>
      <c r="D241" s="73" t="s">
        <v>448</v>
      </c>
      <c r="E241" s="74">
        <v>266.97268183950246</v>
      </c>
      <c r="F241" s="74">
        <v>261.84764590537378</v>
      </c>
      <c r="G241" s="74">
        <v>267.10969072798019</v>
      </c>
      <c r="H241" s="74">
        <v>273.79959600223015</v>
      </c>
      <c r="I241" s="74">
        <v>281.13345201991939</v>
      </c>
      <c r="J241" s="74">
        <v>299.11826706174634</v>
      </c>
      <c r="K241" s="74">
        <v>1785.8540656719877</v>
      </c>
      <c r="L241" s="74">
        <v>1737.0698476550758</v>
      </c>
      <c r="M241" s="74">
        <v>1756.5032368726052</v>
      </c>
      <c r="N241" s="74">
        <v>1785.9679073371569</v>
      </c>
      <c r="O241" s="74">
        <v>1813.9046379069309</v>
      </c>
      <c r="P241" s="74">
        <v>1929.9446864386041</v>
      </c>
      <c r="Q241" s="74">
        <v>149493</v>
      </c>
      <c r="R241" s="74">
        <v>150741</v>
      </c>
      <c r="S241" s="74">
        <v>152069</v>
      </c>
      <c r="T241" s="74">
        <v>153306</v>
      </c>
      <c r="U241" s="74">
        <v>154988</v>
      </c>
      <c r="V241" s="74">
        <v>154988</v>
      </c>
      <c r="W241" s="74">
        <v>0</v>
      </c>
      <c r="X241" s="74">
        <v>1</v>
      </c>
      <c r="Y241" s="74"/>
      <c r="Z241" s="74">
        <v>1</v>
      </c>
    </row>
    <row r="242" spans="1:26" x14ac:dyDescent="0.3">
      <c r="A242" s="73" t="s">
        <v>451</v>
      </c>
      <c r="B242" s="73" t="s">
        <v>1069</v>
      </c>
      <c r="C242" s="73" t="s">
        <v>1458</v>
      </c>
      <c r="D242" s="73" t="s">
        <v>450</v>
      </c>
      <c r="E242" s="74">
        <v>20.064601635205758</v>
      </c>
      <c r="F242" s="74">
        <v>19.456985338624637</v>
      </c>
      <c r="G242" s="74">
        <v>17.744539732402956</v>
      </c>
      <c r="H242" s="74">
        <v>16.80992762422002</v>
      </c>
      <c r="I242" s="74">
        <v>16.565736582993772</v>
      </c>
      <c r="J242" s="74">
        <v>17.101870613019202</v>
      </c>
      <c r="K242" s="74">
        <v>308.59597402614247</v>
      </c>
      <c r="L242" s="74">
        <v>297.75782904008935</v>
      </c>
      <c r="M242" s="74">
        <v>270.40946849945834</v>
      </c>
      <c r="N242" s="74">
        <v>254.16059547649678</v>
      </c>
      <c r="O242" s="74">
        <v>247.73047080893932</v>
      </c>
      <c r="P242" s="74">
        <v>255.74802771077017</v>
      </c>
      <c r="Q242" s="74">
        <v>65019</v>
      </c>
      <c r="R242" s="74">
        <v>65345</v>
      </c>
      <c r="S242" s="74">
        <v>65621</v>
      </c>
      <c r="T242" s="74">
        <v>66139</v>
      </c>
      <c r="U242" s="74">
        <v>66870</v>
      </c>
      <c r="V242" s="74">
        <v>66870</v>
      </c>
      <c r="W242" s="74">
        <v>0</v>
      </c>
      <c r="X242" s="74">
        <v>1</v>
      </c>
      <c r="Y242" s="74"/>
      <c r="Z242" s="74">
        <v>1</v>
      </c>
    </row>
    <row r="243" spans="1:26" x14ac:dyDescent="0.3">
      <c r="A243" s="73" t="s">
        <v>453</v>
      </c>
      <c r="B243" s="73" t="s">
        <v>875</v>
      </c>
      <c r="C243" s="73" t="s">
        <v>1265</v>
      </c>
      <c r="D243" s="73" t="s">
        <v>452</v>
      </c>
      <c r="E243" s="74">
        <v>258.64267933520972</v>
      </c>
      <c r="F243" s="74">
        <v>247.88680831002779</v>
      </c>
      <c r="G243" s="74">
        <v>251.39861158321574</v>
      </c>
      <c r="H243" s="74">
        <v>258.47019746232053</v>
      </c>
      <c r="I243" s="74">
        <v>262.39016952008467</v>
      </c>
      <c r="J243" s="74">
        <v>280.01309937209243</v>
      </c>
      <c r="K243" s="74">
        <v>1924.8543524239765</v>
      </c>
      <c r="L243" s="74">
        <v>1833.4687488260276</v>
      </c>
      <c r="M243" s="74">
        <v>1834.8656437627051</v>
      </c>
      <c r="N243" s="74">
        <v>1869.8830733449122</v>
      </c>
      <c r="O243" s="74">
        <v>1881.1488738499374</v>
      </c>
      <c r="P243" s="74">
        <v>2007.4926111388577</v>
      </c>
      <c r="Q243" s="74">
        <v>134370</v>
      </c>
      <c r="R243" s="74">
        <v>135201</v>
      </c>
      <c r="S243" s="74">
        <v>137012</v>
      </c>
      <c r="T243" s="74">
        <v>138228</v>
      </c>
      <c r="U243" s="74">
        <v>139484</v>
      </c>
      <c r="V243" s="74">
        <v>139484</v>
      </c>
      <c r="W243" s="74">
        <v>0</v>
      </c>
      <c r="X243" s="74">
        <v>0</v>
      </c>
      <c r="Y243" s="74"/>
      <c r="Z243" s="74">
        <v>1</v>
      </c>
    </row>
    <row r="244" spans="1:26" x14ac:dyDescent="0.3">
      <c r="A244" s="73" t="s">
        <v>455</v>
      </c>
      <c r="B244" s="73" t="s">
        <v>792</v>
      </c>
      <c r="C244" s="73" t="s">
        <v>1182</v>
      </c>
      <c r="D244" s="73" t="s">
        <v>454</v>
      </c>
      <c r="E244" s="74">
        <v>491.61754196074276</v>
      </c>
      <c r="F244" s="74">
        <v>480.54352428472782</v>
      </c>
      <c r="G244" s="74">
        <v>496.85853855355271</v>
      </c>
      <c r="H244" s="74">
        <v>510.08568866525331</v>
      </c>
      <c r="I244" s="74">
        <v>524.65561882359304</v>
      </c>
      <c r="J244" s="74">
        <v>562.30560118956441</v>
      </c>
      <c r="K244" s="74">
        <v>1377.7012657269602</v>
      </c>
      <c r="L244" s="74">
        <v>1337.5516651350313</v>
      </c>
      <c r="M244" s="74">
        <v>1373.5315022296597</v>
      </c>
      <c r="N244" s="74">
        <v>1399.7653417742019</v>
      </c>
      <c r="O244" s="74">
        <v>1426.7375304872123</v>
      </c>
      <c r="P244" s="74">
        <v>1529.122106076356</v>
      </c>
      <c r="Q244" s="74">
        <v>356839</v>
      </c>
      <c r="R244" s="74">
        <v>359271</v>
      </c>
      <c r="S244" s="74">
        <v>361738</v>
      </c>
      <c r="T244" s="74">
        <v>364408</v>
      </c>
      <c r="U244" s="74">
        <v>367731</v>
      </c>
      <c r="V244" s="74">
        <v>367731</v>
      </c>
      <c r="W244" s="74">
        <v>0</v>
      </c>
      <c r="X244" s="74">
        <v>0</v>
      </c>
      <c r="Y244" s="74"/>
      <c r="Z244" s="74">
        <v>1</v>
      </c>
    </row>
    <row r="245" spans="1:26" x14ac:dyDescent="0.3">
      <c r="A245" s="73" t="s">
        <v>457</v>
      </c>
      <c r="B245" s="73" t="s">
        <v>855</v>
      </c>
      <c r="C245" s="73" t="s">
        <v>1245</v>
      </c>
      <c r="D245" s="73" t="s">
        <v>456</v>
      </c>
      <c r="E245" s="74">
        <v>41.852264762791663</v>
      </c>
      <c r="F245" s="74">
        <v>41.286488498658116</v>
      </c>
      <c r="G245" s="74">
        <v>40.431509025843056</v>
      </c>
      <c r="H245" s="74">
        <v>40.870064312137082</v>
      </c>
      <c r="I245" s="74">
        <v>41.648679430687345</v>
      </c>
      <c r="J245" s="74">
        <v>42.924402010378124</v>
      </c>
      <c r="K245" s="74">
        <v>85.202560952245705</v>
      </c>
      <c r="L245" s="74">
        <v>83.496109989358573</v>
      </c>
      <c r="M245" s="74">
        <v>81.065682257329428</v>
      </c>
      <c r="N245" s="74">
        <v>81.311454635436149</v>
      </c>
      <c r="O245" s="74">
        <v>82.112475835074562</v>
      </c>
      <c r="P245" s="74">
        <v>84.627627357980586</v>
      </c>
      <c r="Q245" s="74">
        <v>491209</v>
      </c>
      <c r="R245" s="74">
        <v>494472</v>
      </c>
      <c r="S245" s="74">
        <v>498750</v>
      </c>
      <c r="T245" s="74">
        <v>502636</v>
      </c>
      <c r="U245" s="74">
        <v>507215</v>
      </c>
      <c r="V245" s="74">
        <v>507215</v>
      </c>
      <c r="W245" s="74">
        <v>0</v>
      </c>
      <c r="X245" s="74">
        <v>0</v>
      </c>
      <c r="Y245" s="74"/>
      <c r="Z245" s="74">
        <v>1</v>
      </c>
    </row>
    <row r="246" spans="1:26" x14ac:dyDescent="0.3">
      <c r="A246" s="73" t="s">
        <v>458</v>
      </c>
      <c r="B246" s="73" t="s">
        <v>1133</v>
      </c>
      <c r="C246" s="73" t="s">
        <v>1522</v>
      </c>
      <c r="D246" s="73" t="s">
        <v>768</v>
      </c>
      <c r="E246" s="74">
        <v>14.90554921024091</v>
      </c>
      <c r="F246" s="74">
        <v>14.753993171819575</v>
      </c>
      <c r="G246" s="74">
        <v>14.161722554479915</v>
      </c>
      <c r="H246" s="74">
        <v>13.642848862897521</v>
      </c>
      <c r="I246" s="74">
        <v>13.934516504466158</v>
      </c>
      <c r="J246" s="74">
        <v>14.603350290880901</v>
      </c>
      <c r="K246" s="74">
        <v>268.8736621794273</v>
      </c>
      <c r="L246" s="74">
        <v>263.76561019414288</v>
      </c>
      <c r="M246" s="74">
        <v>251.5314296913061</v>
      </c>
      <c r="N246" s="74">
        <v>240.33486352565833</v>
      </c>
      <c r="O246" s="74">
        <v>242.24252046079232</v>
      </c>
      <c r="P246" s="74">
        <v>253.86976150202355</v>
      </c>
      <c r="Q246" s="74">
        <v>55437</v>
      </c>
      <c r="R246" s="74">
        <v>55936</v>
      </c>
      <c r="S246" s="74">
        <v>56302</v>
      </c>
      <c r="T246" s="74">
        <v>56766</v>
      </c>
      <c r="U246" s="74">
        <v>57523</v>
      </c>
      <c r="V246" s="74">
        <v>57523</v>
      </c>
      <c r="W246" s="74">
        <v>0</v>
      </c>
      <c r="X246" s="74">
        <v>0</v>
      </c>
      <c r="Y246" s="74"/>
      <c r="Z246" s="74">
        <v>1</v>
      </c>
    </row>
    <row r="247" spans="1:26" x14ac:dyDescent="0.3">
      <c r="A247" s="73" t="s">
        <v>459</v>
      </c>
      <c r="B247" s="73" t="s">
        <v>1053</v>
      </c>
      <c r="C247" s="73" t="s">
        <v>1442</v>
      </c>
      <c r="D247" s="73" t="s">
        <v>763</v>
      </c>
      <c r="E247" s="74">
        <v>6.2888841288531934</v>
      </c>
      <c r="F247" s="74">
        <v>6.1168173486740196</v>
      </c>
      <c r="G247" s="74">
        <v>5.8809430903343589</v>
      </c>
      <c r="H247" s="74">
        <v>5.758453781925863</v>
      </c>
      <c r="I247" s="74">
        <v>5.7423454143015622</v>
      </c>
      <c r="J247" s="74">
        <v>5.786279297321455</v>
      </c>
      <c r="K247" s="74">
        <v>274.02545223761194</v>
      </c>
      <c r="L247" s="74">
        <v>265.16461542717269</v>
      </c>
      <c r="M247" s="74">
        <v>253.15066464355209</v>
      </c>
      <c r="N247" s="74">
        <v>246.96375099394703</v>
      </c>
      <c r="O247" s="74">
        <v>245.14794289197243</v>
      </c>
      <c r="P247" s="74">
        <v>247.02353557554025</v>
      </c>
      <c r="Q247" s="74">
        <v>22950</v>
      </c>
      <c r="R247" s="74">
        <v>23068</v>
      </c>
      <c r="S247" s="74">
        <v>23231</v>
      </c>
      <c r="T247" s="74">
        <v>23317</v>
      </c>
      <c r="U247" s="74">
        <v>23424</v>
      </c>
      <c r="V247" s="74">
        <v>23424</v>
      </c>
      <c r="W247" s="74">
        <v>0</v>
      </c>
      <c r="X247" s="74">
        <v>1</v>
      </c>
      <c r="Y247" s="74"/>
      <c r="Z247" s="74">
        <v>1</v>
      </c>
    </row>
    <row r="248" spans="1:26" x14ac:dyDescent="0.3">
      <c r="A248" s="73" t="s">
        <v>461</v>
      </c>
      <c r="B248" s="73" t="s">
        <v>847</v>
      </c>
      <c r="C248" s="73" t="s">
        <v>1237</v>
      </c>
      <c r="D248" s="73" t="s">
        <v>460</v>
      </c>
      <c r="E248" s="74">
        <v>189.49487881419165</v>
      </c>
      <c r="F248" s="74">
        <v>182.1890747900986</v>
      </c>
      <c r="G248" s="74">
        <v>184.03990160147231</v>
      </c>
      <c r="H248" s="74">
        <v>185.61900516073376</v>
      </c>
      <c r="I248" s="74">
        <v>188.35801643860185</v>
      </c>
      <c r="J248" s="74">
        <v>199.98979286166718</v>
      </c>
      <c r="K248" s="74">
        <v>1989.7817881659034</v>
      </c>
      <c r="L248" s="74">
        <v>1904.5083187691937</v>
      </c>
      <c r="M248" s="74">
        <v>1916.9425312890969</v>
      </c>
      <c r="N248" s="74">
        <v>1926.1877131014442</v>
      </c>
      <c r="O248" s="74">
        <v>1942.6763798614024</v>
      </c>
      <c r="P248" s="74">
        <v>2062.6435452635901</v>
      </c>
      <c r="Q248" s="74">
        <v>95234</v>
      </c>
      <c r="R248" s="74">
        <v>95662</v>
      </c>
      <c r="S248" s="74">
        <v>96007</v>
      </c>
      <c r="T248" s="74">
        <v>96366</v>
      </c>
      <c r="U248" s="74">
        <v>96958</v>
      </c>
      <c r="V248" s="74">
        <v>96958</v>
      </c>
      <c r="W248" s="74">
        <v>0</v>
      </c>
      <c r="X248" s="74">
        <v>0</v>
      </c>
      <c r="Y248" s="74">
        <v>1</v>
      </c>
      <c r="Z248" s="74">
        <v>1</v>
      </c>
    </row>
    <row r="249" spans="1:26" x14ac:dyDescent="0.3">
      <c r="A249" s="73" t="s">
        <v>463</v>
      </c>
      <c r="B249" s="73" t="s">
        <v>1094</v>
      </c>
      <c r="C249" s="73" t="s">
        <v>1483</v>
      </c>
      <c r="D249" s="73" t="s">
        <v>462</v>
      </c>
      <c r="E249" s="74">
        <v>24.580604308724233</v>
      </c>
      <c r="F249" s="74">
        <v>24.042013029844895</v>
      </c>
      <c r="G249" s="74">
        <v>22.391202401154974</v>
      </c>
      <c r="H249" s="74">
        <v>21.396696345719768</v>
      </c>
      <c r="I249" s="74">
        <v>21.264036327845634</v>
      </c>
      <c r="J249" s="74">
        <v>21.555656587217971</v>
      </c>
      <c r="K249" s="74">
        <v>410.08682530404127</v>
      </c>
      <c r="L249" s="74">
        <v>397.94774525937095</v>
      </c>
      <c r="M249" s="74">
        <v>369.27850913094704</v>
      </c>
      <c r="N249" s="74">
        <v>350.91508422802787</v>
      </c>
      <c r="O249" s="74">
        <v>346.2634152067356</v>
      </c>
      <c r="P249" s="74">
        <v>351.01215742090818</v>
      </c>
      <c r="Q249" s="74">
        <v>59940</v>
      </c>
      <c r="R249" s="74">
        <v>60415</v>
      </c>
      <c r="S249" s="74">
        <v>60635</v>
      </c>
      <c r="T249" s="74">
        <v>60974</v>
      </c>
      <c r="U249" s="74">
        <v>61410</v>
      </c>
      <c r="V249" s="74">
        <v>61410</v>
      </c>
      <c r="W249" s="74">
        <v>0</v>
      </c>
      <c r="X249" s="74">
        <v>0</v>
      </c>
      <c r="Y249" s="74"/>
      <c r="Z249" s="74">
        <v>1</v>
      </c>
    </row>
    <row r="250" spans="1:26" x14ac:dyDescent="0.3">
      <c r="A250" s="73" t="s">
        <v>465</v>
      </c>
      <c r="B250" s="73" t="s">
        <v>796</v>
      </c>
      <c r="C250" s="73" t="s">
        <v>1186</v>
      </c>
      <c r="D250" s="73" t="s">
        <v>464</v>
      </c>
      <c r="E250" s="74">
        <v>423.37090128612004</v>
      </c>
      <c r="F250" s="74">
        <v>420.76661028411115</v>
      </c>
      <c r="G250" s="74">
        <v>432.13423559056656</v>
      </c>
      <c r="H250" s="74">
        <v>443.30620729177059</v>
      </c>
      <c r="I250" s="74">
        <v>460.12137537302164</v>
      </c>
      <c r="J250" s="74">
        <v>492.20051597903137</v>
      </c>
      <c r="K250" s="74">
        <v>1511.7689744192826</v>
      </c>
      <c r="L250" s="74">
        <v>1481.8178018337935</v>
      </c>
      <c r="M250" s="74">
        <v>1505.3165602725678</v>
      </c>
      <c r="N250" s="74">
        <v>1523.2895697248996</v>
      </c>
      <c r="O250" s="74">
        <v>1555.9464603880103</v>
      </c>
      <c r="P250" s="74">
        <v>1664.4252834762558</v>
      </c>
      <c r="Q250" s="74">
        <v>280050</v>
      </c>
      <c r="R250" s="74">
        <v>283953</v>
      </c>
      <c r="S250" s="74">
        <v>287072</v>
      </c>
      <c r="T250" s="74">
        <v>291019</v>
      </c>
      <c r="U250" s="74">
        <v>295718</v>
      </c>
      <c r="V250" s="74">
        <v>295718</v>
      </c>
      <c r="W250" s="74">
        <v>0</v>
      </c>
      <c r="X250" s="74">
        <v>0</v>
      </c>
      <c r="Y250" s="74"/>
      <c r="Z250" s="74">
        <v>1</v>
      </c>
    </row>
    <row r="251" spans="1:26" x14ac:dyDescent="0.3">
      <c r="A251" s="73" t="s">
        <v>467</v>
      </c>
      <c r="B251" s="73" t="s">
        <v>1044</v>
      </c>
      <c r="C251" s="73" t="s">
        <v>1433</v>
      </c>
      <c r="D251" s="73" t="s">
        <v>466</v>
      </c>
      <c r="E251" s="74">
        <v>14.160595110852922</v>
      </c>
      <c r="F251" s="74">
        <v>13.571042895831953</v>
      </c>
      <c r="G251" s="74">
        <v>12.914911403249144</v>
      </c>
      <c r="H251" s="74">
        <v>12.297492632392615</v>
      </c>
      <c r="I251" s="74">
        <v>12.057722681269791</v>
      </c>
      <c r="J251" s="74">
        <v>12.450855428289161</v>
      </c>
      <c r="K251" s="74">
        <v>354.48456982634292</v>
      </c>
      <c r="L251" s="74">
        <v>338.78483438593923</v>
      </c>
      <c r="M251" s="74">
        <v>321.53840071824789</v>
      </c>
      <c r="N251" s="74">
        <v>304.77812665475267</v>
      </c>
      <c r="O251" s="74">
        <v>297.71419671785367</v>
      </c>
      <c r="P251" s="74">
        <v>307.42093845310393</v>
      </c>
      <c r="Q251" s="74">
        <v>39947</v>
      </c>
      <c r="R251" s="74">
        <v>40058</v>
      </c>
      <c r="S251" s="74">
        <v>40166</v>
      </c>
      <c r="T251" s="74">
        <v>40349</v>
      </c>
      <c r="U251" s="74">
        <v>40501</v>
      </c>
      <c r="V251" s="74">
        <v>40501</v>
      </c>
      <c r="W251" s="74">
        <v>0</v>
      </c>
      <c r="X251" s="74">
        <v>1</v>
      </c>
      <c r="Y251" s="74"/>
      <c r="Z251" s="74">
        <v>1</v>
      </c>
    </row>
    <row r="252" spans="1:26" x14ac:dyDescent="0.3">
      <c r="A252" s="73" t="s">
        <v>469</v>
      </c>
      <c r="B252" s="73" t="s">
        <v>789</v>
      </c>
      <c r="C252" s="73" t="s">
        <v>1179</v>
      </c>
      <c r="D252" s="73" t="s">
        <v>468</v>
      </c>
      <c r="E252" s="74">
        <v>140.13191678276402</v>
      </c>
      <c r="F252" s="74">
        <v>137.4382680247046</v>
      </c>
      <c r="G252" s="74">
        <v>138.54518618466156</v>
      </c>
      <c r="H252" s="74">
        <v>141.51960684884992</v>
      </c>
      <c r="I252" s="74">
        <v>143.63488465543927</v>
      </c>
      <c r="J252" s="74">
        <v>153.16643175382765</v>
      </c>
      <c r="K252" s="74">
        <v>1714.4454925952336</v>
      </c>
      <c r="L252" s="74">
        <v>1661.7087381627707</v>
      </c>
      <c r="M252" s="74">
        <v>1654.389403236788</v>
      </c>
      <c r="N252" s="74">
        <v>1669.7690592638687</v>
      </c>
      <c r="O252" s="74">
        <v>1668.3689110083196</v>
      </c>
      <c r="P252" s="74">
        <v>1779.0811303337978</v>
      </c>
      <c r="Q252" s="74">
        <v>81736</v>
      </c>
      <c r="R252" s="74">
        <v>82709</v>
      </c>
      <c r="S252" s="74">
        <v>83744</v>
      </c>
      <c r="T252" s="74">
        <v>84754</v>
      </c>
      <c r="U252" s="74">
        <v>86093</v>
      </c>
      <c r="V252" s="74">
        <v>86093</v>
      </c>
      <c r="W252" s="74">
        <v>0</v>
      </c>
      <c r="X252" s="74">
        <v>0</v>
      </c>
      <c r="Y252" s="74"/>
      <c r="Z252" s="74">
        <v>1</v>
      </c>
    </row>
    <row r="253" spans="1:26" x14ac:dyDescent="0.3">
      <c r="A253" s="73" t="s">
        <v>471</v>
      </c>
      <c r="B253" s="73" t="s">
        <v>837</v>
      </c>
      <c r="C253" s="73" t="s">
        <v>1227</v>
      </c>
      <c r="D253" s="73" t="s">
        <v>470</v>
      </c>
      <c r="E253" s="74">
        <v>194.48833534679952</v>
      </c>
      <c r="F253" s="74">
        <v>187.09020450908579</v>
      </c>
      <c r="G253" s="74">
        <v>191.0969591387171</v>
      </c>
      <c r="H253" s="74">
        <v>194.06909930783817</v>
      </c>
      <c r="I253" s="74">
        <v>198.38278949278222</v>
      </c>
      <c r="J253" s="74">
        <v>211.36322353954492</v>
      </c>
      <c r="K253" s="74">
        <v>1656.305283860909</v>
      </c>
      <c r="L253" s="74">
        <v>1578.5671876162119</v>
      </c>
      <c r="M253" s="74">
        <v>1603.24310903835</v>
      </c>
      <c r="N253" s="74">
        <v>1610.7057135445166</v>
      </c>
      <c r="O253" s="74">
        <v>1635.1083393867996</v>
      </c>
      <c r="P253" s="74">
        <v>1742.0955231691619</v>
      </c>
      <c r="Q253" s="74">
        <v>117423</v>
      </c>
      <c r="R253" s="74">
        <v>118519</v>
      </c>
      <c r="S253" s="74">
        <v>119194</v>
      </c>
      <c r="T253" s="74">
        <v>120487</v>
      </c>
      <c r="U253" s="74">
        <v>121327</v>
      </c>
      <c r="V253" s="74">
        <v>121327</v>
      </c>
      <c r="W253" s="74">
        <v>1</v>
      </c>
      <c r="X253" s="74">
        <v>0</v>
      </c>
      <c r="Y253" s="74"/>
      <c r="Z253" s="74">
        <v>1</v>
      </c>
    </row>
    <row r="254" spans="1:26" x14ac:dyDescent="0.3">
      <c r="A254" s="73" t="s">
        <v>473</v>
      </c>
      <c r="B254" s="73" t="s">
        <v>788</v>
      </c>
      <c r="C254" s="73" t="s">
        <v>1178</v>
      </c>
      <c r="D254" s="73" t="s">
        <v>472</v>
      </c>
      <c r="E254" s="74">
        <v>101.37717897163157</v>
      </c>
      <c r="F254" s="74">
        <v>99.810725090050383</v>
      </c>
      <c r="G254" s="74">
        <v>101.75851788690949</v>
      </c>
      <c r="H254" s="74">
        <v>104.66377375011142</v>
      </c>
      <c r="I254" s="74">
        <v>0</v>
      </c>
      <c r="J254" s="74">
        <v>0</v>
      </c>
      <c r="K254" s="74">
        <v>1495.0622193787101</v>
      </c>
      <c r="L254" s="74">
        <v>1466.5969949754669</v>
      </c>
      <c r="M254" s="74">
        <v>1482.3879071587075</v>
      </c>
      <c r="N254" s="74">
        <v>1516.7124168578755</v>
      </c>
      <c r="O254" s="74"/>
      <c r="P254" s="74"/>
      <c r="Q254" s="74">
        <v>67808</v>
      </c>
      <c r="R254" s="74">
        <v>68056</v>
      </c>
      <c r="S254" s="74">
        <v>68645</v>
      </c>
      <c r="T254" s="74">
        <v>69007</v>
      </c>
      <c r="U254" s="74">
        <v>0</v>
      </c>
      <c r="V254" s="74">
        <v>0</v>
      </c>
      <c r="W254" s="74">
        <v>0</v>
      </c>
      <c r="X254" s="74">
        <v>0</v>
      </c>
      <c r="Y254" s="74"/>
      <c r="Z254" s="74">
        <v>3</v>
      </c>
    </row>
    <row r="255" spans="1:26" x14ac:dyDescent="0.3">
      <c r="A255" s="73" t="s">
        <v>475</v>
      </c>
      <c r="B255" s="73" t="s">
        <v>921</v>
      </c>
      <c r="C255" s="73" t="s">
        <v>1310</v>
      </c>
      <c r="D255" s="73" t="s">
        <v>474</v>
      </c>
      <c r="E255" s="74">
        <v>150.3034722656239</v>
      </c>
      <c r="F255" s="74">
        <v>143.9529144012206</v>
      </c>
      <c r="G255" s="74">
        <v>146.9247899570409</v>
      </c>
      <c r="H255" s="74">
        <v>148.94020733361387</v>
      </c>
      <c r="I255" s="74">
        <v>152.46495679856375</v>
      </c>
      <c r="J255" s="74">
        <v>161.92630674497084</v>
      </c>
      <c r="K255" s="74">
        <v>1674.6345221399163</v>
      </c>
      <c r="L255" s="74">
        <v>1596.0541771669707</v>
      </c>
      <c r="M255" s="74">
        <v>1617.1882837696573</v>
      </c>
      <c r="N255" s="74">
        <v>1615.6138253743857</v>
      </c>
      <c r="O255" s="74">
        <v>1644.057461407677</v>
      </c>
      <c r="P255" s="74">
        <v>1746.0809250350007</v>
      </c>
      <c r="Q255" s="74">
        <v>89753</v>
      </c>
      <c r="R255" s="74">
        <v>90193</v>
      </c>
      <c r="S255" s="74">
        <v>90852</v>
      </c>
      <c r="T255" s="74">
        <v>92188</v>
      </c>
      <c r="U255" s="74">
        <v>92737</v>
      </c>
      <c r="V255" s="74">
        <v>92737</v>
      </c>
      <c r="W255" s="74">
        <v>1</v>
      </c>
      <c r="X255" s="74">
        <v>1</v>
      </c>
      <c r="Y255" s="74"/>
      <c r="Z255" s="74">
        <v>1</v>
      </c>
    </row>
    <row r="256" spans="1:26" x14ac:dyDescent="0.3">
      <c r="A256" s="73" t="s">
        <v>477</v>
      </c>
      <c r="B256" s="73" t="s">
        <v>1040</v>
      </c>
      <c r="C256" s="73" t="s">
        <v>1429</v>
      </c>
      <c r="D256" s="73" t="s">
        <v>476</v>
      </c>
      <c r="E256" s="74">
        <v>19.926017555600485</v>
      </c>
      <c r="F256" s="74">
        <v>19.268841318547111</v>
      </c>
      <c r="G256" s="74">
        <v>18.676571489626372</v>
      </c>
      <c r="H256" s="74">
        <v>18.702879377702565</v>
      </c>
      <c r="I256" s="74">
        <v>19.434707332666552</v>
      </c>
      <c r="J256" s="74">
        <v>20.696700420311501</v>
      </c>
      <c r="K256" s="74">
        <v>325.26432078484652</v>
      </c>
      <c r="L256" s="74">
        <v>311.27475758116913</v>
      </c>
      <c r="M256" s="74">
        <v>298.82514383402196</v>
      </c>
      <c r="N256" s="74">
        <v>296.01125900483618</v>
      </c>
      <c r="O256" s="74">
        <v>303.1320844862438</v>
      </c>
      <c r="P256" s="74">
        <v>322.8159721165988</v>
      </c>
      <c r="Q256" s="74">
        <v>61261</v>
      </c>
      <c r="R256" s="74">
        <v>61903</v>
      </c>
      <c r="S256" s="74">
        <v>62500</v>
      </c>
      <c r="T256" s="74">
        <v>63183</v>
      </c>
      <c r="U256" s="74">
        <v>64113</v>
      </c>
      <c r="V256" s="74">
        <v>64113</v>
      </c>
      <c r="W256" s="74">
        <v>0</v>
      </c>
      <c r="X256" s="74">
        <v>1</v>
      </c>
      <c r="Y256" s="74"/>
      <c r="Z256" s="74">
        <v>1</v>
      </c>
    </row>
    <row r="257" spans="1:26" x14ac:dyDescent="0.3">
      <c r="A257" s="73" t="s">
        <v>479</v>
      </c>
      <c r="B257" s="73" t="s">
        <v>971</v>
      </c>
      <c r="C257" s="73" t="s">
        <v>1360</v>
      </c>
      <c r="D257" s="73" t="s">
        <v>478</v>
      </c>
      <c r="E257" s="74">
        <v>5.4818965364986276</v>
      </c>
      <c r="F257" s="74">
        <v>5.4682024207230784</v>
      </c>
      <c r="G257" s="74">
        <v>5.2217951545834911</v>
      </c>
      <c r="H257" s="74">
        <v>5.085579038649561</v>
      </c>
      <c r="I257" s="74">
        <v>0</v>
      </c>
      <c r="J257" s="74">
        <v>0</v>
      </c>
      <c r="K257" s="74">
        <v>246.96565015536459</v>
      </c>
      <c r="L257" s="74">
        <v>244.82661386716271</v>
      </c>
      <c r="M257" s="74">
        <v>232.6484809348849</v>
      </c>
      <c r="N257" s="74">
        <v>225.07541662534015</v>
      </c>
      <c r="O257" s="74"/>
      <c r="P257" s="74"/>
      <c r="Q257" s="74">
        <v>22197</v>
      </c>
      <c r="R257" s="74">
        <v>22335</v>
      </c>
      <c r="S257" s="74">
        <v>22445</v>
      </c>
      <c r="T257" s="74">
        <v>22595</v>
      </c>
      <c r="U257" s="74">
        <v>0</v>
      </c>
      <c r="V257" s="74">
        <v>0</v>
      </c>
      <c r="W257" s="74">
        <v>0</v>
      </c>
      <c r="X257" s="74">
        <v>0</v>
      </c>
      <c r="Y257" s="74"/>
      <c r="Z257" s="74">
        <v>3</v>
      </c>
    </row>
    <row r="258" spans="1:26" x14ac:dyDescent="0.3">
      <c r="A258" s="73" t="s">
        <v>481</v>
      </c>
      <c r="B258" s="73" t="s">
        <v>888</v>
      </c>
      <c r="C258" s="73" t="s">
        <v>1278</v>
      </c>
      <c r="D258" s="73" t="s">
        <v>480</v>
      </c>
      <c r="E258" s="74">
        <v>125.4853358206794</v>
      </c>
      <c r="F258" s="74">
        <v>122.87622067956497</v>
      </c>
      <c r="G258" s="74">
        <v>126.51648431880582</v>
      </c>
      <c r="H258" s="74">
        <v>129.39938656317929</v>
      </c>
      <c r="I258" s="74">
        <v>131.44694021882356</v>
      </c>
      <c r="J258" s="74">
        <v>140.71260151033368</v>
      </c>
      <c r="K258" s="74">
        <v>1821.9021984534438</v>
      </c>
      <c r="L258" s="74">
        <v>1753.1705952454768</v>
      </c>
      <c r="M258" s="74">
        <v>1783.3540210987107</v>
      </c>
      <c r="N258" s="74">
        <v>1801.8685293004053</v>
      </c>
      <c r="O258" s="74">
        <v>1799.4844445196047</v>
      </c>
      <c r="P258" s="74">
        <v>1926.3296440693484</v>
      </c>
      <c r="Q258" s="74">
        <v>68876</v>
      </c>
      <c r="R258" s="74">
        <v>70088</v>
      </c>
      <c r="S258" s="74">
        <v>70943</v>
      </c>
      <c r="T258" s="74">
        <v>71814</v>
      </c>
      <c r="U258" s="74">
        <v>73047</v>
      </c>
      <c r="V258" s="74">
        <v>73047</v>
      </c>
      <c r="W258" s="74">
        <v>1</v>
      </c>
      <c r="X258" s="74">
        <v>0</v>
      </c>
      <c r="Y258" s="74"/>
      <c r="Z258" s="74">
        <v>1</v>
      </c>
    </row>
    <row r="259" spans="1:26" x14ac:dyDescent="0.3">
      <c r="A259" s="73" t="s">
        <v>483</v>
      </c>
      <c r="B259" s="73" t="s">
        <v>1171</v>
      </c>
      <c r="C259" s="73" t="s">
        <v>1560</v>
      </c>
      <c r="D259" s="73" t="s">
        <v>482</v>
      </c>
      <c r="E259" s="74">
        <v>187.04378320736603</v>
      </c>
      <c r="F259" s="74">
        <v>182.1359502554547</v>
      </c>
      <c r="G259" s="74">
        <v>185.36619816709748</v>
      </c>
      <c r="H259" s="74">
        <v>189.25741273679702</v>
      </c>
      <c r="I259" s="74">
        <v>195.60883505680636</v>
      </c>
      <c r="J259" s="74">
        <v>210.05163167360277</v>
      </c>
      <c r="K259" s="74">
        <v>1827.938267357596</v>
      </c>
      <c r="L259" s="74">
        <v>1770.9063797942099</v>
      </c>
      <c r="M259" s="74">
        <v>1793.5597930073002</v>
      </c>
      <c r="N259" s="74">
        <v>1814.9139590598015</v>
      </c>
      <c r="O259" s="74">
        <v>1857.91606565866</v>
      </c>
      <c r="P259" s="74">
        <v>1995.095471995771</v>
      </c>
      <c r="Q259" s="74">
        <v>102325</v>
      </c>
      <c r="R259" s="74">
        <v>102849</v>
      </c>
      <c r="S259" s="74">
        <v>103351</v>
      </c>
      <c r="T259" s="74">
        <v>104279</v>
      </c>
      <c r="U259" s="74">
        <v>105284</v>
      </c>
      <c r="V259" s="74">
        <v>105284</v>
      </c>
      <c r="W259" s="74">
        <v>1</v>
      </c>
      <c r="X259" s="74">
        <v>1</v>
      </c>
      <c r="Y259" s="74"/>
      <c r="Z259" s="74">
        <v>1</v>
      </c>
    </row>
    <row r="260" spans="1:26" x14ac:dyDescent="0.3">
      <c r="A260" s="73" t="s">
        <v>484</v>
      </c>
      <c r="B260" s="73" t="s">
        <v>871</v>
      </c>
      <c r="C260" s="73" t="s">
        <v>1261</v>
      </c>
      <c r="D260" s="73" t="s">
        <v>1578</v>
      </c>
      <c r="E260" s="74">
        <v>115.456581505787</v>
      </c>
      <c r="F260" s="74">
        <v>110.58264557119281</v>
      </c>
      <c r="G260" s="74">
        <v>111.89820557057212</v>
      </c>
      <c r="H260" s="74">
        <v>113.33153221715142</v>
      </c>
      <c r="I260" s="74">
        <v>115.6637119759651</v>
      </c>
      <c r="J260" s="74">
        <v>122.81713040217161</v>
      </c>
      <c r="K260" s="74">
        <v>1826.8446440789082</v>
      </c>
      <c r="L260" s="74">
        <v>1743.3808225002808</v>
      </c>
      <c r="M260" s="74">
        <v>1749.338798276774</v>
      </c>
      <c r="N260" s="74">
        <v>1760.7906938218789</v>
      </c>
      <c r="O260" s="74">
        <v>1785.4297795061143</v>
      </c>
      <c r="P260" s="74">
        <v>1895.8527122066564</v>
      </c>
      <c r="Q260" s="74">
        <v>63200</v>
      </c>
      <c r="R260" s="74">
        <v>63430</v>
      </c>
      <c r="S260" s="74">
        <v>63966</v>
      </c>
      <c r="T260" s="74">
        <v>64364</v>
      </c>
      <c r="U260" s="74">
        <v>64782</v>
      </c>
      <c r="V260" s="74">
        <v>64782</v>
      </c>
      <c r="W260" s="74">
        <v>0</v>
      </c>
      <c r="X260" s="74">
        <v>0</v>
      </c>
      <c r="Y260" s="74"/>
      <c r="Z260" s="74">
        <v>1</v>
      </c>
    </row>
    <row r="261" spans="1:26" x14ac:dyDescent="0.3">
      <c r="A261" s="73" t="s">
        <v>486</v>
      </c>
      <c r="B261" s="73" t="s">
        <v>1012</v>
      </c>
      <c r="C261" s="73" t="s">
        <v>1401</v>
      </c>
      <c r="D261" s="73" t="s">
        <v>485</v>
      </c>
      <c r="E261" s="74">
        <v>9.816752349442158</v>
      </c>
      <c r="F261" s="74">
        <v>9.7123549424615021</v>
      </c>
      <c r="G261" s="74">
        <v>9.3165970657925605</v>
      </c>
      <c r="H261" s="74">
        <v>8.9784462996015115</v>
      </c>
      <c r="I261" s="74">
        <v>9.2364302400064684</v>
      </c>
      <c r="J261" s="74">
        <v>9.6709838975637599</v>
      </c>
      <c r="K261" s="74">
        <v>273.1352035124832</v>
      </c>
      <c r="L261" s="74">
        <v>268.90622245034336</v>
      </c>
      <c r="M261" s="74">
        <v>256.91035367837418</v>
      </c>
      <c r="N261" s="74">
        <v>245.80300324695463</v>
      </c>
      <c r="O261" s="74">
        <v>249.59277522581391</v>
      </c>
      <c r="P261" s="74">
        <v>261.33556443721989</v>
      </c>
      <c r="Q261" s="74">
        <v>35941</v>
      </c>
      <c r="R261" s="74">
        <v>36118</v>
      </c>
      <c r="S261" s="74">
        <v>36264</v>
      </c>
      <c r="T261" s="74">
        <v>36527</v>
      </c>
      <c r="U261" s="74">
        <v>37006</v>
      </c>
      <c r="V261" s="74">
        <v>37006</v>
      </c>
      <c r="W261" s="74">
        <v>0</v>
      </c>
      <c r="X261" s="74">
        <v>1</v>
      </c>
      <c r="Y261" s="74"/>
      <c r="Z261" s="74">
        <v>1</v>
      </c>
    </row>
    <row r="262" spans="1:26" x14ac:dyDescent="0.3">
      <c r="A262" s="73" t="s">
        <v>487</v>
      </c>
      <c r="B262" s="73" t="s">
        <v>1126</v>
      </c>
      <c r="C262" s="73" t="s">
        <v>1515</v>
      </c>
      <c r="D262" s="73" t="s">
        <v>767</v>
      </c>
      <c r="E262" s="74">
        <v>18.771975907637579</v>
      </c>
      <c r="F262" s="74">
        <v>18.855967138888644</v>
      </c>
      <c r="G262" s="74">
        <v>18.156001800402379</v>
      </c>
      <c r="H262" s="74">
        <v>18.137525861682647</v>
      </c>
      <c r="I262" s="74">
        <v>18.120462212140225</v>
      </c>
      <c r="J262" s="74">
        <v>18.430022901504877</v>
      </c>
      <c r="K262" s="74">
        <v>316.57013571516035</v>
      </c>
      <c r="L262" s="74">
        <v>314.74347992603191</v>
      </c>
      <c r="M262" s="74">
        <v>299.81178044853499</v>
      </c>
      <c r="N262" s="74">
        <v>297.05404470638814</v>
      </c>
      <c r="O262" s="74">
        <v>294.36405036128895</v>
      </c>
      <c r="P262" s="74">
        <v>299.39281493071377</v>
      </c>
      <c r="Q262" s="74">
        <v>59298</v>
      </c>
      <c r="R262" s="74">
        <v>59909</v>
      </c>
      <c r="S262" s="74">
        <v>60558</v>
      </c>
      <c r="T262" s="74">
        <v>61058</v>
      </c>
      <c r="U262" s="74">
        <v>61558</v>
      </c>
      <c r="V262" s="74">
        <v>61558</v>
      </c>
      <c r="W262" s="74">
        <v>1</v>
      </c>
      <c r="X262" s="74">
        <v>0</v>
      </c>
      <c r="Y262" s="74"/>
      <c r="Z262" s="74">
        <v>1</v>
      </c>
    </row>
    <row r="263" spans="1:26" x14ac:dyDescent="0.3">
      <c r="A263" s="73" t="s">
        <v>489</v>
      </c>
      <c r="B263" s="73" t="s">
        <v>1039</v>
      </c>
      <c r="C263" s="73" t="s">
        <v>1428</v>
      </c>
      <c r="D263" s="73" t="s">
        <v>488</v>
      </c>
      <c r="E263" s="74">
        <v>6.3176086450204378</v>
      </c>
      <c r="F263" s="74">
        <v>6.5866334021937512</v>
      </c>
      <c r="G263" s="74">
        <v>6.5503729234575658</v>
      </c>
      <c r="H263" s="74">
        <v>6.5767590616401082</v>
      </c>
      <c r="I263" s="74">
        <v>6.6478781405401994</v>
      </c>
      <c r="J263" s="74">
        <v>6.9620756445461112</v>
      </c>
      <c r="K263" s="74">
        <v>246.06070671939386</v>
      </c>
      <c r="L263" s="74">
        <v>252.61307824628946</v>
      </c>
      <c r="M263" s="74">
        <v>247.81042346527317</v>
      </c>
      <c r="N263" s="74">
        <v>244.99921999851392</v>
      </c>
      <c r="O263" s="74">
        <v>243.9677837917061</v>
      </c>
      <c r="P263" s="74">
        <v>255.49839056648358</v>
      </c>
      <c r="Q263" s="74">
        <v>25675</v>
      </c>
      <c r="R263" s="74">
        <v>26074</v>
      </c>
      <c r="S263" s="74">
        <v>26433</v>
      </c>
      <c r="T263" s="74">
        <v>26844</v>
      </c>
      <c r="U263" s="74">
        <v>27249</v>
      </c>
      <c r="V263" s="74">
        <v>27249</v>
      </c>
      <c r="W263" s="74">
        <v>0</v>
      </c>
      <c r="X263" s="74">
        <v>1</v>
      </c>
      <c r="Y263" s="74"/>
      <c r="Z263" s="74">
        <v>1</v>
      </c>
    </row>
    <row r="264" spans="1:26" x14ac:dyDescent="0.3">
      <c r="A264" s="73" t="s">
        <v>491</v>
      </c>
      <c r="B264" s="73" t="s">
        <v>1151</v>
      </c>
      <c r="C264" s="73" t="s">
        <v>1540</v>
      </c>
      <c r="D264" s="73" t="s">
        <v>490</v>
      </c>
      <c r="E264" s="74">
        <v>158.08110444760575</v>
      </c>
      <c r="F264" s="74">
        <v>153.46240563418772</v>
      </c>
      <c r="G264" s="74">
        <v>152.22496574316747</v>
      </c>
      <c r="H264" s="74">
        <v>151.31618811452128</v>
      </c>
      <c r="I264" s="74">
        <v>157.54194585375319</v>
      </c>
      <c r="J264" s="74">
        <v>166.03739012370482</v>
      </c>
      <c r="K264" s="74">
        <v>1899.6936146274156</v>
      </c>
      <c r="L264" s="74">
        <v>1830.8566646884722</v>
      </c>
      <c r="M264" s="74">
        <v>1806.3742656805716</v>
      </c>
      <c r="N264" s="74">
        <v>1788.5440009753945</v>
      </c>
      <c r="O264" s="74">
        <v>1855.4866069977761</v>
      </c>
      <c r="P264" s="74">
        <v>1955.5436615045442</v>
      </c>
      <c r="Q264" s="74">
        <v>83214</v>
      </c>
      <c r="R264" s="74">
        <v>83820</v>
      </c>
      <c r="S264" s="74">
        <v>84271</v>
      </c>
      <c r="T264" s="74">
        <v>84603</v>
      </c>
      <c r="U264" s="74">
        <v>84906</v>
      </c>
      <c r="V264" s="74">
        <v>84906</v>
      </c>
      <c r="W264" s="74">
        <v>1</v>
      </c>
      <c r="X264" s="74">
        <v>1</v>
      </c>
      <c r="Y264" s="74"/>
      <c r="Z264" s="74">
        <v>1</v>
      </c>
    </row>
    <row r="265" spans="1:26" x14ac:dyDescent="0.3">
      <c r="A265" s="73" t="s">
        <v>493</v>
      </c>
      <c r="B265" s="73" t="s">
        <v>1074</v>
      </c>
      <c r="C265" s="73" t="s">
        <v>1463</v>
      </c>
      <c r="D265" s="73" t="s">
        <v>492</v>
      </c>
      <c r="E265" s="74">
        <v>7.0365002427668539</v>
      </c>
      <c r="F265" s="74">
        <v>7.1139840583105025</v>
      </c>
      <c r="G265" s="74">
        <v>6.8176076579054943</v>
      </c>
      <c r="H265" s="74">
        <v>6.5307330223577447</v>
      </c>
      <c r="I265" s="74">
        <v>6.5406259896947905</v>
      </c>
      <c r="J265" s="74">
        <v>6.8017766694632602</v>
      </c>
      <c r="K265" s="74">
        <v>306.26769282989574</v>
      </c>
      <c r="L265" s="74">
        <v>307.68496424508032</v>
      </c>
      <c r="M265" s="74">
        <v>291.8246579019559</v>
      </c>
      <c r="N265" s="74">
        <v>277.45488241812154</v>
      </c>
      <c r="O265" s="74">
        <v>276.60602172438428</v>
      </c>
      <c r="P265" s="74">
        <v>287.65020170275142</v>
      </c>
      <c r="Q265" s="74">
        <v>22975</v>
      </c>
      <c r="R265" s="74">
        <v>23121</v>
      </c>
      <c r="S265" s="74">
        <v>23362</v>
      </c>
      <c r="T265" s="74">
        <v>23538</v>
      </c>
      <c r="U265" s="74">
        <v>23646</v>
      </c>
      <c r="V265" s="74">
        <v>23646</v>
      </c>
      <c r="W265" s="74">
        <v>0</v>
      </c>
      <c r="X265" s="74">
        <v>1</v>
      </c>
      <c r="Y265" s="74"/>
      <c r="Z265" s="74">
        <v>1</v>
      </c>
    </row>
    <row r="266" spans="1:26" x14ac:dyDescent="0.3">
      <c r="A266" s="73" t="s">
        <v>495</v>
      </c>
      <c r="B266" s="73" t="s">
        <v>865</v>
      </c>
      <c r="C266" s="73" t="s">
        <v>1255</v>
      </c>
      <c r="D266" s="73" t="s">
        <v>494</v>
      </c>
      <c r="E266" s="74">
        <v>178.51694666390699</v>
      </c>
      <c r="F266" s="74">
        <v>172.28340050661603</v>
      </c>
      <c r="G266" s="74">
        <v>175.77026106386538</v>
      </c>
      <c r="H266" s="74">
        <v>177.67981539415428</v>
      </c>
      <c r="I266" s="74">
        <v>182.27853627023879</v>
      </c>
      <c r="J266" s="74">
        <v>194.39433233538526</v>
      </c>
      <c r="K266" s="74">
        <v>1932.1897875757054</v>
      </c>
      <c r="L266" s="74">
        <v>1852.9280859830287</v>
      </c>
      <c r="M266" s="74">
        <v>1882.2713270637314</v>
      </c>
      <c r="N266" s="74">
        <v>1890.4923647580947</v>
      </c>
      <c r="O266" s="74">
        <v>1924.2104980548595</v>
      </c>
      <c r="P266" s="74">
        <v>2052.1100437604669</v>
      </c>
      <c r="Q266" s="74">
        <v>92391</v>
      </c>
      <c r="R266" s="74">
        <v>92979</v>
      </c>
      <c r="S266" s="74">
        <v>93382</v>
      </c>
      <c r="T266" s="74">
        <v>93986</v>
      </c>
      <c r="U266" s="74">
        <v>94729</v>
      </c>
      <c r="V266" s="74">
        <v>94729</v>
      </c>
      <c r="W266" s="74">
        <v>0</v>
      </c>
      <c r="X266" s="74">
        <v>0</v>
      </c>
      <c r="Y266" s="74">
        <v>1</v>
      </c>
      <c r="Z266" s="74">
        <v>1</v>
      </c>
    </row>
    <row r="267" spans="1:26" x14ac:dyDescent="0.3">
      <c r="A267" s="73" t="s">
        <v>497</v>
      </c>
      <c r="B267" s="73" t="s">
        <v>986</v>
      </c>
      <c r="C267" s="73" t="s">
        <v>1375</v>
      </c>
      <c r="D267" s="73" t="s">
        <v>496</v>
      </c>
      <c r="E267" s="74">
        <v>10.246475322473422</v>
      </c>
      <c r="F267" s="74">
        <v>10.174577608102819</v>
      </c>
      <c r="G267" s="74">
        <v>9.6713974068308541</v>
      </c>
      <c r="H267" s="74">
        <v>9.6073122711293841</v>
      </c>
      <c r="I267" s="74">
        <v>9.6943753842678007</v>
      </c>
      <c r="J267" s="74">
        <v>9.8152942152530827</v>
      </c>
      <c r="K267" s="74">
        <v>290.7131397172281</v>
      </c>
      <c r="L267" s="74">
        <v>287.49866086755634</v>
      </c>
      <c r="M267" s="74">
        <v>271.70662752720477</v>
      </c>
      <c r="N267" s="74">
        <v>267.44925870300608</v>
      </c>
      <c r="O267" s="74">
        <v>268.28214706704858</v>
      </c>
      <c r="P267" s="74">
        <v>271.62845482919835</v>
      </c>
      <c r="Q267" s="74">
        <v>35246</v>
      </c>
      <c r="R267" s="74">
        <v>35390</v>
      </c>
      <c r="S267" s="74">
        <v>35595</v>
      </c>
      <c r="T267" s="74">
        <v>35922</v>
      </c>
      <c r="U267" s="74">
        <v>36135</v>
      </c>
      <c r="V267" s="74">
        <v>36135</v>
      </c>
      <c r="W267" s="74">
        <v>0</v>
      </c>
      <c r="X267" s="74">
        <v>0</v>
      </c>
      <c r="Y267" s="74"/>
      <c r="Z267" s="74">
        <v>1</v>
      </c>
    </row>
    <row r="268" spans="1:26" x14ac:dyDescent="0.3">
      <c r="A268" s="73" t="s">
        <v>499</v>
      </c>
      <c r="B268" s="73" t="s">
        <v>1041</v>
      </c>
      <c r="C268" s="73" t="s">
        <v>1430</v>
      </c>
      <c r="D268" s="73" t="s">
        <v>498</v>
      </c>
      <c r="E268" s="74">
        <v>9.3445827711796028</v>
      </c>
      <c r="F268" s="74">
        <v>9.033692157090826</v>
      </c>
      <c r="G268" s="74">
        <v>8.61027868076971</v>
      </c>
      <c r="H268" s="74">
        <v>8.3499764221662005</v>
      </c>
      <c r="I268" s="74">
        <v>8.2362551209802408</v>
      </c>
      <c r="J268" s="74">
        <v>8.2942966612909341</v>
      </c>
      <c r="K268" s="74">
        <v>296.70051662738859</v>
      </c>
      <c r="L268" s="74">
        <v>285.24446343829572</v>
      </c>
      <c r="M268" s="74">
        <v>270.16876939973986</v>
      </c>
      <c r="N268" s="74">
        <v>260.94491772137258</v>
      </c>
      <c r="O268" s="74">
        <v>256.52521633850068</v>
      </c>
      <c r="P268" s="74">
        <v>258.33296979758103</v>
      </c>
      <c r="Q268" s="74">
        <v>31495</v>
      </c>
      <c r="R268" s="74">
        <v>31670</v>
      </c>
      <c r="S268" s="74">
        <v>31870</v>
      </c>
      <c r="T268" s="74">
        <v>31999</v>
      </c>
      <c r="U268" s="74">
        <v>32107</v>
      </c>
      <c r="V268" s="74">
        <v>32107</v>
      </c>
      <c r="W268" s="74">
        <v>0</v>
      </c>
      <c r="X268" s="74">
        <v>1</v>
      </c>
      <c r="Y268" s="74"/>
      <c r="Z268" s="74">
        <v>1</v>
      </c>
    </row>
    <row r="269" spans="1:26" x14ac:dyDescent="0.3">
      <c r="A269" s="73" t="s">
        <v>501</v>
      </c>
      <c r="B269" s="73" t="s">
        <v>975</v>
      </c>
      <c r="C269" s="73" t="s">
        <v>1364</v>
      </c>
      <c r="D269" s="73" t="s">
        <v>500</v>
      </c>
      <c r="E269" s="74">
        <v>11.847325718260556</v>
      </c>
      <c r="F269" s="74">
        <v>11.834444393325603</v>
      </c>
      <c r="G269" s="74">
        <v>10.968119179407969</v>
      </c>
      <c r="H269" s="74">
        <v>10.477032229784179</v>
      </c>
      <c r="I269" s="74">
        <v>10.427285977204235</v>
      </c>
      <c r="J269" s="74">
        <v>10.595887788099207</v>
      </c>
      <c r="K269" s="74">
        <v>266.49553982050918</v>
      </c>
      <c r="L269" s="74">
        <v>264.74674824557843</v>
      </c>
      <c r="M269" s="74">
        <v>244.49663797164442</v>
      </c>
      <c r="N269" s="74">
        <v>232.4664898219215</v>
      </c>
      <c r="O269" s="74">
        <v>229.95448179963029</v>
      </c>
      <c r="P269" s="74">
        <v>233.67268250301481</v>
      </c>
      <c r="Q269" s="74">
        <v>44456</v>
      </c>
      <c r="R269" s="74">
        <v>44701</v>
      </c>
      <c r="S269" s="74">
        <v>44860</v>
      </c>
      <c r="T269" s="74">
        <v>45069</v>
      </c>
      <c r="U269" s="74">
        <v>45345</v>
      </c>
      <c r="V269" s="74">
        <v>45345</v>
      </c>
      <c r="W269" s="74">
        <v>0</v>
      </c>
      <c r="X269" s="74">
        <v>1</v>
      </c>
      <c r="Y269" s="74"/>
      <c r="Z269" s="74">
        <v>1</v>
      </c>
    </row>
    <row r="270" spans="1:26" x14ac:dyDescent="0.3">
      <c r="A270" s="73" t="s">
        <v>503</v>
      </c>
      <c r="B270" s="73" t="s">
        <v>822</v>
      </c>
      <c r="C270" s="73" t="s">
        <v>1212</v>
      </c>
      <c r="D270" s="73" t="s">
        <v>502</v>
      </c>
      <c r="E270" s="74">
        <v>200.50911022663195</v>
      </c>
      <c r="F270" s="74">
        <v>194.33035949381411</v>
      </c>
      <c r="G270" s="74">
        <v>198.8344155060453</v>
      </c>
      <c r="H270" s="74">
        <v>202.7338380611663</v>
      </c>
      <c r="I270" s="74">
        <v>205.5456774901586</v>
      </c>
      <c r="J270" s="74">
        <v>218.7532738551071</v>
      </c>
      <c r="K270" s="74">
        <v>1734.8530436560211</v>
      </c>
      <c r="L270" s="74">
        <v>1669.9782540910578</v>
      </c>
      <c r="M270" s="74">
        <v>1700.0933308199335</v>
      </c>
      <c r="N270" s="74">
        <v>1726.4375755662254</v>
      </c>
      <c r="O270" s="74">
        <v>1743.6265947046129</v>
      </c>
      <c r="P270" s="74">
        <v>1855.6655174163338</v>
      </c>
      <c r="Q270" s="74">
        <v>115577</v>
      </c>
      <c r="R270" s="74">
        <v>116367</v>
      </c>
      <c r="S270" s="74">
        <v>116955</v>
      </c>
      <c r="T270" s="74">
        <v>117429</v>
      </c>
      <c r="U270" s="74">
        <v>117884</v>
      </c>
      <c r="V270" s="74">
        <v>117884</v>
      </c>
      <c r="W270" s="74">
        <v>0</v>
      </c>
      <c r="X270" s="74">
        <v>0</v>
      </c>
      <c r="Y270" s="74"/>
      <c r="Z270" s="74">
        <v>1</v>
      </c>
    </row>
    <row r="271" spans="1:26" x14ac:dyDescent="0.3">
      <c r="A271" s="73" t="s">
        <v>505</v>
      </c>
      <c r="B271" s="73" t="s">
        <v>1131</v>
      </c>
      <c r="C271" s="73" t="s">
        <v>1520</v>
      </c>
      <c r="D271" s="73" t="s">
        <v>504</v>
      </c>
      <c r="E271" s="74">
        <v>12.284662611708255</v>
      </c>
      <c r="F271" s="74">
        <v>12.664490258597237</v>
      </c>
      <c r="G271" s="74">
        <v>11.860820172857078</v>
      </c>
      <c r="H271" s="74">
        <v>11.315596965323779</v>
      </c>
      <c r="I271" s="74">
        <v>11.704528882445953</v>
      </c>
      <c r="J271" s="74">
        <v>12.363523527936485</v>
      </c>
      <c r="K271" s="74">
        <v>272.91366075818667</v>
      </c>
      <c r="L271" s="74">
        <v>278.70183883711263</v>
      </c>
      <c r="M271" s="74">
        <v>258.17505437097753</v>
      </c>
      <c r="N271" s="74">
        <v>242.69897403319706</v>
      </c>
      <c r="O271" s="74">
        <v>245.83665292570944</v>
      </c>
      <c r="P271" s="74">
        <v>259.67787964832672</v>
      </c>
      <c r="Q271" s="74">
        <v>45013</v>
      </c>
      <c r="R271" s="74">
        <v>45441</v>
      </c>
      <c r="S271" s="74">
        <v>45941</v>
      </c>
      <c r="T271" s="74">
        <v>46624</v>
      </c>
      <c r="U271" s="74">
        <v>47611</v>
      </c>
      <c r="V271" s="74">
        <v>47611</v>
      </c>
      <c r="W271" s="74">
        <v>0</v>
      </c>
      <c r="X271" s="74">
        <v>0</v>
      </c>
      <c r="Y271" s="74"/>
      <c r="Z271" s="74">
        <v>1</v>
      </c>
    </row>
    <row r="272" spans="1:26" x14ac:dyDescent="0.3">
      <c r="A272" s="73" t="s">
        <v>507</v>
      </c>
      <c r="B272" s="73" t="s">
        <v>1120</v>
      </c>
      <c r="C272" s="73" t="s">
        <v>1509</v>
      </c>
      <c r="D272" s="73" t="s">
        <v>506</v>
      </c>
      <c r="E272" s="74">
        <v>9.1757986116910235</v>
      </c>
      <c r="F272" s="74">
        <v>9.484883213842517</v>
      </c>
      <c r="G272" s="74">
        <v>8.5517495713727758</v>
      </c>
      <c r="H272" s="74">
        <v>7.9709326438857557</v>
      </c>
      <c r="I272" s="74">
        <v>8.5278428541482878</v>
      </c>
      <c r="J272" s="74">
        <v>9.3099621775259429</v>
      </c>
      <c r="K272" s="74">
        <v>261.7095522572381</v>
      </c>
      <c r="L272" s="74">
        <v>268.04055880411789</v>
      </c>
      <c r="M272" s="74">
        <v>240.97581073525629</v>
      </c>
      <c r="N272" s="74">
        <v>220.70975062676882</v>
      </c>
      <c r="O272" s="74">
        <v>230.20847786816455</v>
      </c>
      <c r="P272" s="74">
        <v>251.32173030790258</v>
      </c>
      <c r="Q272" s="74">
        <v>35061</v>
      </c>
      <c r="R272" s="74">
        <v>35386</v>
      </c>
      <c r="S272" s="74">
        <v>35488</v>
      </c>
      <c r="T272" s="74">
        <v>36115</v>
      </c>
      <c r="U272" s="74">
        <v>37044</v>
      </c>
      <c r="V272" s="74">
        <v>37044</v>
      </c>
      <c r="W272" s="74">
        <v>1</v>
      </c>
      <c r="X272" s="74">
        <v>0</v>
      </c>
      <c r="Y272" s="74"/>
      <c r="Z272" s="74">
        <v>1</v>
      </c>
    </row>
    <row r="273" spans="1:26" x14ac:dyDescent="0.3">
      <c r="A273" s="73" t="s">
        <v>509</v>
      </c>
      <c r="B273" s="73" t="s">
        <v>1085</v>
      </c>
      <c r="C273" s="73" t="s">
        <v>1474</v>
      </c>
      <c r="D273" s="73" t="s">
        <v>508</v>
      </c>
      <c r="E273" s="74">
        <v>11.232484803303851</v>
      </c>
      <c r="F273" s="74">
        <v>11.106730501508187</v>
      </c>
      <c r="G273" s="74">
        <v>10.676221961810052</v>
      </c>
      <c r="H273" s="74">
        <v>10.186431951273331</v>
      </c>
      <c r="I273" s="74">
        <v>10.689642677731799</v>
      </c>
      <c r="J273" s="74">
        <v>11.788693353560301</v>
      </c>
      <c r="K273" s="74">
        <v>231.88927936794423</v>
      </c>
      <c r="L273" s="74">
        <v>227.52699992846846</v>
      </c>
      <c r="M273" s="74">
        <v>216.38943536037237</v>
      </c>
      <c r="N273" s="74">
        <v>203.84687021018854</v>
      </c>
      <c r="O273" s="74">
        <v>210.90763707938993</v>
      </c>
      <c r="P273" s="74">
        <v>232.59200839634403</v>
      </c>
      <c r="Q273" s="74">
        <v>48439</v>
      </c>
      <c r="R273" s="74">
        <v>48815</v>
      </c>
      <c r="S273" s="74">
        <v>49338</v>
      </c>
      <c r="T273" s="74">
        <v>49971</v>
      </c>
      <c r="U273" s="74">
        <v>50684</v>
      </c>
      <c r="V273" s="74">
        <v>50684</v>
      </c>
      <c r="W273" s="74">
        <v>0</v>
      </c>
      <c r="X273" s="74">
        <v>0</v>
      </c>
      <c r="Y273" s="74"/>
      <c r="Z273" s="74">
        <v>1</v>
      </c>
    </row>
    <row r="274" spans="1:26" x14ac:dyDescent="0.3">
      <c r="A274" s="73" t="s">
        <v>511</v>
      </c>
      <c r="B274" s="73" t="s">
        <v>1000</v>
      </c>
      <c r="C274" s="73" t="s">
        <v>1389</v>
      </c>
      <c r="D274" s="73" t="s">
        <v>510</v>
      </c>
      <c r="E274" s="74">
        <v>11.189508037496598</v>
      </c>
      <c r="F274" s="74">
        <v>11.018439850009786</v>
      </c>
      <c r="G274" s="74">
        <v>10.15273147630259</v>
      </c>
      <c r="H274" s="74">
        <v>9.7746144868195266</v>
      </c>
      <c r="I274" s="74">
        <v>9.8385921363008766</v>
      </c>
      <c r="J274" s="74">
        <v>10.297275474805259</v>
      </c>
      <c r="K274" s="74">
        <v>286.23524090598073</v>
      </c>
      <c r="L274" s="74">
        <v>279.81917997840839</v>
      </c>
      <c r="M274" s="74">
        <v>254.68421323255544</v>
      </c>
      <c r="N274" s="74">
        <v>242.98641426950869</v>
      </c>
      <c r="O274" s="74">
        <v>242.12708904614058</v>
      </c>
      <c r="P274" s="74">
        <v>253.41525507715849</v>
      </c>
      <c r="Q274" s="74">
        <v>39092</v>
      </c>
      <c r="R274" s="74">
        <v>39377</v>
      </c>
      <c r="S274" s="74">
        <v>39864</v>
      </c>
      <c r="T274" s="74">
        <v>40227</v>
      </c>
      <c r="U274" s="74">
        <v>40634</v>
      </c>
      <c r="V274" s="74">
        <v>40634</v>
      </c>
      <c r="W274" s="74">
        <v>0</v>
      </c>
      <c r="X274" s="74">
        <v>0</v>
      </c>
      <c r="Y274" s="74"/>
      <c r="Z274" s="74">
        <v>1</v>
      </c>
    </row>
    <row r="275" spans="1:26" x14ac:dyDescent="0.3">
      <c r="A275" s="73" t="s">
        <v>513</v>
      </c>
      <c r="B275" s="73" t="s">
        <v>926</v>
      </c>
      <c r="C275" s="73" t="s">
        <v>1315</v>
      </c>
      <c r="D275" s="73" t="s">
        <v>512</v>
      </c>
      <c r="E275" s="74">
        <v>30.121128603901724</v>
      </c>
      <c r="F275" s="74">
        <v>30.874706287394794</v>
      </c>
      <c r="G275" s="74">
        <v>30.934562932887783</v>
      </c>
      <c r="H275" s="74">
        <v>31.721465907806216</v>
      </c>
      <c r="I275" s="74">
        <v>33.397718381493085</v>
      </c>
      <c r="J275" s="74">
        <v>35.342704963466787</v>
      </c>
      <c r="K275" s="74">
        <v>1806.581215372262</v>
      </c>
      <c r="L275" s="74">
        <v>1826.5814522507717</v>
      </c>
      <c r="M275" s="74">
        <v>1810.5210659538675</v>
      </c>
      <c r="N275" s="74">
        <v>1829.3809635413043</v>
      </c>
      <c r="O275" s="74">
        <v>1905.9361057748724</v>
      </c>
      <c r="P275" s="74">
        <v>2016.9323154406657</v>
      </c>
      <c r="Q275" s="74">
        <v>16673</v>
      </c>
      <c r="R275" s="74">
        <v>16903</v>
      </c>
      <c r="S275" s="74">
        <v>17086</v>
      </c>
      <c r="T275" s="74">
        <v>17340</v>
      </c>
      <c r="U275" s="74">
        <v>17523</v>
      </c>
      <c r="V275" s="74">
        <v>17523</v>
      </c>
      <c r="W275" s="74">
        <v>0</v>
      </c>
      <c r="X275" s="74">
        <v>0</v>
      </c>
      <c r="Y275" s="74"/>
      <c r="Z275" s="74">
        <v>1</v>
      </c>
    </row>
    <row r="276" spans="1:26" x14ac:dyDescent="0.3">
      <c r="A276" s="73" t="s">
        <v>515</v>
      </c>
      <c r="B276" s="73" t="s">
        <v>1073</v>
      </c>
      <c r="C276" s="73" t="s">
        <v>1462</v>
      </c>
      <c r="D276" s="73" t="s">
        <v>514</v>
      </c>
      <c r="E276" s="74">
        <v>7.9212216805599924</v>
      </c>
      <c r="F276" s="74">
        <v>8.3951110064800378</v>
      </c>
      <c r="G276" s="74">
        <v>7.8445807505517413</v>
      </c>
      <c r="H276" s="74">
        <v>7.4652204295093423</v>
      </c>
      <c r="I276" s="74">
        <v>7.4192313433528145</v>
      </c>
      <c r="J276" s="74">
        <v>7.6089988717390504</v>
      </c>
      <c r="K276" s="74">
        <v>315.59909480696416</v>
      </c>
      <c r="L276" s="74">
        <v>331.49500519170931</v>
      </c>
      <c r="M276" s="74">
        <v>306.81245113234286</v>
      </c>
      <c r="N276" s="74">
        <v>289.76518377166258</v>
      </c>
      <c r="O276" s="74">
        <v>284.09846231486938</v>
      </c>
      <c r="P276" s="74">
        <v>291.36507263025277</v>
      </c>
      <c r="Q276" s="74">
        <v>25099</v>
      </c>
      <c r="R276" s="74">
        <v>25325</v>
      </c>
      <c r="S276" s="74">
        <v>25568</v>
      </c>
      <c r="T276" s="74">
        <v>25763</v>
      </c>
      <c r="U276" s="74">
        <v>26115</v>
      </c>
      <c r="V276" s="74">
        <v>26115</v>
      </c>
      <c r="W276" s="74">
        <v>0</v>
      </c>
      <c r="X276" s="74">
        <v>1</v>
      </c>
      <c r="Y276" s="74"/>
      <c r="Z276" s="74">
        <v>1</v>
      </c>
    </row>
    <row r="277" spans="1:26" x14ac:dyDescent="0.3">
      <c r="A277" s="73" t="s">
        <v>517</v>
      </c>
      <c r="B277" s="73" t="s">
        <v>873</v>
      </c>
      <c r="C277" s="73" t="s">
        <v>1263</v>
      </c>
      <c r="D277" s="73" t="s">
        <v>516</v>
      </c>
      <c r="E277" s="74">
        <v>215.24774025464382</v>
      </c>
      <c r="F277" s="74">
        <v>210.35985383826119</v>
      </c>
      <c r="G277" s="74">
        <v>212.41011120943676</v>
      </c>
      <c r="H277" s="74">
        <v>216.41765485685497</v>
      </c>
      <c r="I277" s="74">
        <v>224.1532124289397</v>
      </c>
      <c r="J277" s="74">
        <v>243.30392506015741</v>
      </c>
      <c r="K277" s="74">
        <v>1903.8532116385588</v>
      </c>
      <c r="L277" s="74">
        <v>1851.0097481500554</v>
      </c>
      <c r="M277" s="74">
        <v>1841.2006345896657</v>
      </c>
      <c r="N277" s="74">
        <v>1849.5812703027543</v>
      </c>
      <c r="O277" s="74">
        <v>1863.409141330593</v>
      </c>
      <c r="P277" s="74">
        <v>2022.6110220144101</v>
      </c>
      <c r="Q277" s="74">
        <v>113059</v>
      </c>
      <c r="R277" s="74">
        <v>113646</v>
      </c>
      <c r="S277" s="74">
        <v>115365</v>
      </c>
      <c r="T277" s="74">
        <v>117009</v>
      </c>
      <c r="U277" s="74">
        <v>120292</v>
      </c>
      <c r="V277" s="74">
        <v>120292</v>
      </c>
      <c r="W277" s="74">
        <v>0</v>
      </c>
      <c r="X277" s="74">
        <v>0</v>
      </c>
      <c r="Y277" s="74">
        <v>1</v>
      </c>
      <c r="Z277" s="74">
        <v>1</v>
      </c>
    </row>
    <row r="278" spans="1:26" x14ac:dyDescent="0.3">
      <c r="A278" s="73" t="s">
        <v>519</v>
      </c>
      <c r="B278" s="73" t="s">
        <v>908</v>
      </c>
      <c r="C278" s="73" t="s">
        <v>1298</v>
      </c>
      <c r="D278" s="73" t="s">
        <v>518</v>
      </c>
      <c r="E278" s="74">
        <v>264.06490193909576</v>
      </c>
      <c r="F278" s="74">
        <v>254.16992273525443</v>
      </c>
      <c r="G278" s="74">
        <v>259.74307727923343</v>
      </c>
      <c r="H278" s="74">
        <v>263.65784310793316</v>
      </c>
      <c r="I278" s="74">
        <v>269.3933710377662</v>
      </c>
      <c r="J278" s="74">
        <v>286.71155283379233</v>
      </c>
      <c r="K278" s="74">
        <v>2019.2925185178344</v>
      </c>
      <c r="L278" s="74">
        <v>1935.3383644018124</v>
      </c>
      <c r="M278" s="74">
        <v>1966.3651917908855</v>
      </c>
      <c r="N278" s="74">
        <v>1980.736701759683</v>
      </c>
      <c r="O278" s="74">
        <v>2013.0573297397773</v>
      </c>
      <c r="P278" s="74">
        <v>2142.4684309408121</v>
      </c>
      <c r="Q278" s="74">
        <v>130771</v>
      </c>
      <c r="R278" s="74">
        <v>131331</v>
      </c>
      <c r="S278" s="74">
        <v>132093</v>
      </c>
      <c r="T278" s="74">
        <v>133111</v>
      </c>
      <c r="U278" s="74">
        <v>133823</v>
      </c>
      <c r="V278" s="74">
        <v>133823</v>
      </c>
      <c r="W278" s="74">
        <v>0</v>
      </c>
      <c r="X278" s="74">
        <v>0</v>
      </c>
      <c r="Y278" s="74">
        <v>1</v>
      </c>
      <c r="Z278" s="74">
        <v>1</v>
      </c>
    </row>
    <row r="279" spans="1:26" x14ac:dyDescent="0.3">
      <c r="A279" s="73" t="s">
        <v>521</v>
      </c>
      <c r="B279" s="73" t="s">
        <v>1070</v>
      </c>
      <c r="C279" s="73" t="s">
        <v>1459</v>
      </c>
      <c r="D279" s="73" t="s">
        <v>520</v>
      </c>
      <c r="E279" s="74">
        <v>15.820718084003765</v>
      </c>
      <c r="F279" s="74">
        <v>15.417337236367588</v>
      </c>
      <c r="G279" s="74">
        <v>14.760695296962446</v>
      </c>
      <c r="H279" s="74">
        <v>14.275154738806487</v>
      </c>
      <c r="I279" s="74">
        <v>14.046991167032624</v>
      </c>
      <c r="J279" s="74">
        <v>14.265567609449029</v>
      </c>
      <c r="K279" s="74">
        <v>279.50811073820296</v>
      </c>
      <c r="L279" s="74">
        <v>270.66954417780175</v>
      </c>
      <c r="M279" s="74">
        <v>257.86477231687303</v>
      </c>
      <c r="N279" s="74">
        <v>248.20312860879935</v>
      </c>
      <c r="O279" s="74">
        <v>243.49514061662751</v>
      </c>
      <c r="P279" s="74">
        <v>247.28401618071086</v>
      </c>
      <c r="Q279" s="74">
        <v>56602</v>
      </c>
      <c r="R279" s="74">
        <v>56960</v>
      </c>
      <c r="S279" s="74">
        <v>57242</v>
      </c>
      <c r="T279" s="74">
        <v>57514</v>
      </c>
      <c r="U279" s="74">
        <v>57689</v>
      </c>
      <c r="V279" s="74">
        <v>57689</v>
      </c>
      <c r="W279" s="74">
        <v>0</v>
      </c>
      <c r="X279" s="74">
        <v>1</v>
      </c>
      <c r="Y279" s="74"/>
      <c r="Z279" s="74">
        <v>1</v>
      </c>
    </row>
    <row r="280" spans="1:26" x14ac:dyDescent="0.3">
      <c r="A280" s="73" t="s">
        <v>523</v>
      </c>
      <c r="B280" s="73" t="s">
        <v>1099</v>
      </c>
      <c r="C280" s="73" t="s">
        <v>1488</v>
      </c>
      <c r="D280" s="73" t="s">
        <v>522</v>
      </c>
      <c r="E280" s="74">
        <v>14.589166241743591</v>
      </c>
      <c r="F280" s="74">
        <v>14.892385323214453</v>
      </c>
      <c r="G280" s="74">
        <v>13.60084204920709</v>
      </c>
      <c r="H280" s="74">
        <v>12.345556020352181</v>
      </c>
      <c r="I280" s="74">
        <v>12.055564183570176</v>
      </c>
      <c r="J280" s="74">
        <v>12.273594312499032</v>
      </c>
      <c r="K280" s="74">
        <v>272.16054923502639</v>
      </c>
      <c r="L280" s="74">
        <v>274.93972830215364</v>
      </c>
      <c r="M280" s="74">
        <v>249.16355932303318</v>
      </c>
      <c r="N280" s="74">
        <v>224.35859448900848</v>
      </c>
      <c r="O280" s="74">
        <v>216.87740269433817</v>
      </c>
      <c r="P280" s="74">
        <v>220.79972498064353</v>
      </c>
      <c r="Q280" s="74">
        <v>53605</v>
      </c>
      <c r="R280" s="74">
        <v>54166</v>
      </c>
      <c r="S280" s="74">
        <v>54586</v>
      </c>
      <c r="T280" s="74">
        <v>55026</v>
      </c>
      <c r="U280" s="74">
        <v>55587</v>
      </c>
      <c r="V280" s="74">
        <v>55587</v>
      </c>
      <c r="W280" s="74">
        <v>0</v>
      </c>
      <c r="X280" s="74">
        <v>1</v>
      </c>
      <c r="Y280" s="74"/>
      <c r="Z280" s="74">
        <v>1</v>
      </c>
    </row>
    <row r="281" spans="1:26" x14ac:dyDescent="0.3">
      <c r="A281" s="73" t="s">
        <v>525</v>
      </c>
      <c r="B281" s="73" t="s">
        <v>802</v>
      </c>
      <c r="C281" s="73" t="s">
        <v>1192</v>
      </c>
      <c r="D281" s="73" t="s">
        <v>524</v>
      </c>
      <c r="E281" s="74">
        <v>219.53394516442853</v>
      </c>
      <c r="F281" s="74">
        <v>213.72170716959192</v>
      </c>
      <c r="G281" s="74">
        <v>218.52039032645285</v>
      </c>
      <c r="H281" s="74">
        <v>224.66714279306493</v>
      </c>
      <c r="I281" s="74">
        <v>228.5025687942759</v>
      </c>
      <c r="J281" s="74">
        <v>244.26112081351766</v>
      </c>
      <c r="K281" s="74">
        <v>1738.0429666808791</v>
      </c>
      <c r="L281" s="74">
        <v>1687.7252151460673</v>
      </c>
      <c r="M281" s="74">
        <v>1717.6035207700816</v>
      </c>
      <c r="N281" s="74">
        <v>1763.5475708863371</v>
      </c>
      <c r="O281" s="74">
        <v>1786.5720781413283</v>
      </c>
      <c r="P281" s="74">
        <v>1909.7820235615141</v>
      </c>
      <c r="Q281" s="74">
        <v>126311</v>
      </c>
      <c r="R281" s="74">
        <v>126633</v>
      </c>
      <c r="S281" s="74">
        <v>127224</v>
      </c>
      <c r="T281" s="74">
        <v>127395</v>
      </c>
      <c r="U281" s="74">
        <v>127900</v>
      </c>
      <c r="V281" s="74">
        <v>127900</v>
      </c>
      <c r="W281" s="74">
        <v>0</v>
      </c>
      <c r="X281" s="74">
        <v>0</v>
      </c>
      <c r="Y281" s="74">
        <v>1</v>
      </c>
      <c r="Z281" s="74">
        <v>1</v>
      </c>
    </row>
    <row r="282" spans="1:26" x14ac:dyDescent="0.3">
      <c r="A282" s="73" t="s">
        <v>527</v>
      </c>
      <c r="B282" s="73" t="s">
        <v>1072</v>
      </c>
      <c r="C282" s="73" t="s">
        <v>1461</v>
      </c>
      <c r="D282" s="73" t="s">
        <v>526</v>
      </c>
      <c r="E282" s="74">
        <v>10.874809482391477</v>
      </c>
      <c r="F282" s="74">
        <v>10.983631924007794</v>
      </c>
      <c r="G282" s="74">
        <v>10.222427849118503</v>
      </c>
      <c r="H282" s="74">
        <v>9.7640577998087856</v>
      </c>
      <c r="I282" s="74">
        <v>10.183253743614973</v>
      </c>
      <c r="J282" s="74">
        <v>11.087925198912023</v>
      </c>
      <c r="K282" s="74">
        <v>289.47771933855449</v>
      </c>
      <c r="L282" s="74">
        <v>288.26160470324629</v>
      </c>
      <c r="M282" s="74">
        <v>265.08383292582278</v>
      </c>
      <c r="N282" s="74">
        <v>248.79749776554428</v>
      </c>
      <c r="O282" s="74">
        <v>254.33972085556155</v>
      </c>
      <c r="P282" s="74">
        <v>276.93504168320152</v>
      </c>
      <c r="Q282" s="74">
        <v>37567</v>
      </c>
      <c r="R282" s="74">
        <v>38103</v>
      </c>
      <c r="S282" s="74">
        <v>38563</v>
      </c>
      <c r="T282" s="74">
        <v>39245</v>
      </c>
      <c r="U282" s="74">
        <v>40038</v>
      </c>
      <c r="V282" s="74">
        <v>40038</v>
      </c>
      <c r="W282" s="74">
        <v>0</v>
      </c>
      <c r="X282" s="74">
        <v>1</v>
      </c>
      <c r="Y282" s="74"/>
      <c r="Z282" s="74">
        <v>1</v>
      </c>
    </row>
    <row r="283" spans="1:26" x14ac:dyDescent="0.3">
      <c r="A283" s="73" t="s">
        <v>529</v>
      </c>
      <c r="B283" s="73" t="s">
        <v>1027</v>
      </c>
      <c r="C283" s="73" t="s">
        <v>1416</v>
      </c>
      <c r="D283" s="73" t="s">
        <v>528</v>
      </c>
      <c r="E283" s="74">
        <v>14.85148297695425</v>
      </c>
      <c r="F283" s="74">
        <v>14.803851923811521</v>
      </c>
      <c r="G283" s="74">
        <v>14.076390183344222</v>
      </c>
      <c r="H283" s="74">
        <v>14.006991891289056</v>
      </c>
      <c r="I283" s="74">
        <v>14.477557386568289</v>
      </c>
      <c r="J283" s="74">
        <v>14.962253183678156</v>
      </c>
      <c r="K283" s="74">
        <v>301.62644658504104</v>
      </c>
      <c r="L283" s="74">
        <v>298.21223810103385</v>
      </c>
      <c r="M283" s="74">
        <v>281.73628852038951</v>
      </c>
      <c r="N283" s="74">
        <v>277.87239904953691</v>
      </c>
      <c r="O283" s="74">
        <v>284.15225488848461</v>
      </c>
      <c r="P283" s="74">
        <v>293.66542068063114</v>
      </c>
      <c r="Q283" s="74">
        <v>49238</v>
      </c>
      <c r="R283" s="74">
        <v>49642</v>
      </c>
      <c r="S283" s="74">
        <v>49963</v>
      </c>
      <c r="T283" s="74">
        <v>50408</v>
      </c>
      <c r="U283" s="74">
        <v>50950</v>
      </c>
      <c r="V283" s="74">
        <v>50950</v>
      </c>
      <c r="W283" s="74">
        <v>1</v>
      </c>
      <c r="X283" s="74">
        <v>0</v>
      </c>
      <c r="Y283" s="74"/>
      <c r="Z283" s="74">
        <v>1</v>
      </c>
    </row>
    <row r="284" spans="1:26" x14ac:dyDescent="0.3">
      <c r="A284" s="73" t="s">
        <v>531</v>
      </c>
      <c r="B284" s="73" t="s">
        <v>934</v>
      </c>
      <c r="C284" s="73" t="s">
        <v>1323</v>
      </c>
      <c r="D284" s="73" t="s">
        <v>530</v>
      </c>
      <c r="E284" s="74">
        <v>430.51157015221014</v>
      </c>
      <c r="F284" s="74">
        <v>414.55840737096804</v>
      </c>
      <c r="G284" s="74">
        <v>420.83024263919958</v>
      </c>
      <c r="H284" s="74">
        <v>431.08610771754724</v>
      </c>
      <c r="I284" s="74">
        <v>439.32573488802154</v>
      </c>
      <c r="J284" s="74">
        <v>467.86104851094723</v>
      </c>
      <c r="K284" s="74">
        <v>1778.6500394647671</v>
      </c>
      <c r="L284" s="74">
        <v>1700.898979485281</v>
      </c>
      <c r="M284" s="74">
        <v>1712.2163333992439</v>
      </c>
      <c r="N284" s="74">
        <v>1737.1577061104597</v>
      </c>
      <c r="O284" s="74">
        <v>1754.0614340220134</v>
      </c>
      <c r="P284" s="74">
        <v>1867.9921445606408</v>
      </c>
      <c r="Q284" s="74">
        <v>242044</v>
      </c>
      <c r="R284" s="74">
        <v>243729</v>
      </c>
      <c r="S284" s="74">
        <v>245781</v>
      </c>
      <c r="T284" s="74">
        <v>248156</v>
      </c>
      <c r="U284" s="74">
        <v>250462</v>
      </c>
      <c r="V284" s="74">
        <v>250462</v>
      </c>
      <c r="W284" s="74">
        <v>0</v>
      </c>
      <c r="X284" s="74">
        <v>0</v>
      </c>
      <c r="Y284" s="74"/>
      <c r="Z284" s="74">
        <v>1</v>
      </c>
    </row>
    <row r="285" spans="1:26" x14ac:dyDescent="0.3">
      <c r="A285" s="73" t="s">
        <v>534</v>
      </c>
      <c r="B285" s="73" t="s">
        <v>827</v>
      </c>
      <c r="C285" s="73" t="s">
        <v>1217</v>
      </c>
      <c r="D285" s="73" t="s">
        <v>533</v>
      </c>
      <c r="E285" s="74">
        <v>220.86273589428384</v>
      </c>
      <c r="F285" s="74">
        <v>222.53493274390635</v>
      </c>
      <c r="G285" s="74">
        <v>224.38283736409846</v>
      </c>
      <c r="H285" s="74">
        <v>233.48962316903319</v>
      </c>
      <c r="I285" s="74">
        <v>240.70832778794306</v>
      </c>
      <c r="J285" s="74">
        <v>257.68282880817134</v>
      </c>
      <c r="K285" s="74">
        <v>1603.4407258030087</v>
      </c>
      <c r="L285" s="74">
        <v>1599.8427924478162</v>
      </c>
      <c r="M285" s="74">
        <v>1590.5328931206209</v>
      </c>
      <c r="N285" s="74">
        <v>1633.1714533356173</v>
      </c>
      <c r="O285" s="74">
        <v>1664.0396520496849</v>
      </c>
      <c r="P285" s="74">
        <v>1781.3859982729107</v>
      </c>
      <c r="Q285" s="74">
        <v>137743</v>
      </c>
      <c r="R285" s="74">
        <v>139098</v>
      </c>
      <c r="S285" s="74">
        <v>141074</v>
      </c>
      <c r="T285" s="74">
        <v>142967</v>
      </c>
      <c r="U285" s="74">
        <v>144653</v>
      </c>
      <c r="V285" s="74">
        <v>144653</v>
      </c>
      <c r="W285" s="74">
        <v>0</v>
      </c>
      <c r="X285" s="74">
        <v>0</v>
      </c>
      <c r="Y285" s="74"/>
      <c r="Z285" s="74">
        <v>1</v>
      </c>
    </row>
    <row r="286" spans="1:26" x14ac:dyDescent="0.3">
      <c r="A286" s="73" t="s">
        <v>536</v>
      </c>
      <c r="B286" s="73" t="s">
        <v>910</v>
      </c>
      <c r="C286" s="73" t="s">
        <v>1300</v>
      </c>
      <c r="D286" s="73" t="s">
        <v>535</v>
      </c>
      <c r="E286" s="74">
        <v>20.954285849020209</v>
      </c>
      <c r="F286" s="74">
        <v>21.261553125642898</v>
      </c>
      <c r="G286" s="74">
        <v>20.760249150627423</v>
      </c>
      <c r="H286" s="74">
        <v>21.184435243018815</v>
      </c>
      <c r="I286" s="74">
        <v>21.826343703255624</v>
      </c>
      <c r="J286" s="74">
        <v>22.653382053181367</v>
      </c>
      <c r="K286" s="74">
        <v>99.632864270357359</v>
      </c>
      <c r="L286" s="74">
        <v>99.782489713406292</v>
      </c>
      <c r="M286" s="74">
        <v>95.973636000903426</v>
      </c>
      <c r="N286" s="74">
        <v>96.644762261774972</v>
      </c>
      <c r="O286" s="74">
        <v>98.251804900609159</v>
      </c>
      <c r="P286" s="74">
        <v>101.97473768802355</v>
      </c>
      <c r="Q286" s="74">
        <v>210315</v>
      </c>
      <c r="R286" s="74">
        <v>213079</v>
      </c>
      <c r="S286" s="74">
        <v>216312</v>
      </c>
      <c r="T286" s="74">
        <v>219199</v>
      </c>
      <c r="U286" s="74">
        <v>222147</v>
      </c>
      <c r="V286" s="74">
        <v>222147</v>
      </c>
      <c r="W286" s="74">
        <v>0</v>
      </c>
      <c r="X286" s="74">
        <v>0</v>
      </c>
      <c r="Y286" s="74"/>
      <c r="Z286" s="74">
        <v>1</v>
      </c>
    </row>
    <row r="287" spans="1:26" x14ac:dyDescent="0.3">
      <c r="A287" s="73" t="s">
        <v>538</v>
      </c>
      <c r="B287" s="73" t="s">
        <v>868</v>
      </c>
      <c r="C287" s="73" t="s">
        <v>1258</v>
      </c>
      <c r="D287" s="73" t="s">
        <v>537</v>
      </c>
      <c r="E287" s="74">
        <v>100.82716401378006</v>
      </c>
      <c r="F287" s="74">
        <v>98.984828753194094</v>
      </c>
      <c r="G287" s="74">
        <v>100.25760339610797</v>
      </c>
      <c r="H287" s="74">
        <v>101.47620092634212</v>
      </c>
      <c r="I287" s="74">
        <v>102.85207460813106</v>
      </c>
      <c r="J287" s="74">
        <v>109.19675884953267</v>
      </c>
      <c r="K287" s="74">
        <v>1936.5260249256723</v>
      </c>
      <c r="L287" s="74">
        <v>1870.3202470182543</v>
      </c>
      <c r="M287" s="74">
        <v>1879.2075761674191</v>
      </c>
      <c r="N287" s="74">
        <v>1879.6065963981277</v>
      </c>
      <c r="O287" s="74">
        <v>1883.6686313345861</v>
      </c>
      <c r="P287" s="74">
        <v>1999.8673830543325</v>
      </c>
      <c r="Q287" s="74">
        <v>52066</v>
      </c>
      <c r="R287" s="74">
        <v>52924</v>
      </c>
      <c r="S287" s="74">
        <v>53351</v>
      </c>
      <c r="T287" s="74">
        <v>53988</v>
      </c>
      <c r="U287" s="74">
        <v>54602</v>
      </c>
      <c r="V287" s="74">
        <v>54602</v>
      </c>
      <c r="W287" s="74">
        <v>1</v>
      </c>
      <c r="X287" s="74">
        <v>0</v>
      </c>
      <c r="Y287" s="74"/>
      <c r="Z287" s="74">
        <v>1</v>
      </c>
    </row>
    <row r="288" spans="1:26" x14ac:dyDescent="0.3">
      <c r="A288" s="73" t="s">
        <v>540</v>
      </c>
      <c r="B288" s="73" t="s">
        <v>838</v>
      </c>
      <c r="C288" s="73" t="s">
        <v>1228</v>
      </c>
      <c r="D288" s="73" t="s">
        <v>539</v>
      </c>
      <c r="E288" s="74">
        <v>144.6043150889098</v>
      </c>
      <c r="F288" s="74">
        <v>141.05588266396964</v>
      </c>
      <c r="G288" s="74">
        <v>144.14668043371077</v>
      </c>
      <c r="H288" s="74">
        <v>146.19510882513438</v>
      </c>
      <c r="I288" s="74">
        <v>148.29631695535042</v>
      </c>
      <c r="J288" s="74">
        <v>157.68523100763383</v>
      </c>
      <c r="K288" s="74">
        <v>1606.0543453125915</v>
      </c>
      <c r="L288" s="74">
        <v>1553.3249200406308</v>
      </c>
      <c r="M288" s="74">
        <v>1576.6314155961672</v>
      </c>
      <c r="N288" s="74">
        <v>1586.5422512413252</v>
      </c>
      <c r="O288" s="74">
        <v>1596.1630532930471</v>
      </c>
      <c r="P288" s="74">
        <v>1697.2190877818255</v>
      </c>
      <c r="Q288" s="74">
        <v>90037</v>
      </c>
      <c r="R288" s="74">
        <v>90809</v>
      </c>
      <c r="S288" s="74">
        <v>91427</v>
      </c>
      <c r="T288" s="74">
        <v>92147</v>
      </c>
      <c r="U288" s="74">
        <v>92908</v>
      </c>
      <c r="V288" s="74">
        <v>92908</v>
      </c>
      <c r="W288" s="74">
        <v>0</v>
      </c>
      <c r="X288" s="74">
        <v>0</v>
      </c>
      <c r="Y288" s="74">
        <v>1</v>
      </c>
      <c r="Z288" s="74">
        <v>1</v>
      </c>
    </row>
    <row r="289" spans="1:26" x14ac:dyDescent="0.3">
      <c r="A289" s="73" t="s">
        <v>542</v>
      </c>
      <c r="B289" s="73" t="s">
        <v>826</v>
      </c>
      <c r="C289" s="73" t="s">
        <v>1216</v>
      </c>
      <c r="D289" s="73" t="s">
        <v>541</v>
      </c>
      <c r="E289" s="74">
        <v>319.18596588970848</v>
      </c>
      <c r="F289" s="74">
        <v>317.21327142576416</v>
      </c>
      <c r="G289" s="74">
        <v>329.2330301227708</v>
      </c>
      <c r="H289" s="74">
        <v>341.34211212140656</v>
      </c>
      <c r="I289" s="74">
        <v>353.17244248100803</v>
      </c>
      <c r="J289" s="74">
        <v>379.58800217744857</v>
      </c>
      <c r="K289" s="74">
        <v>1280.9299426112875</v>
      </c>
      <c r="L289" s="74">
        <v>1257.6549262398173</v>
      </c>
      <c r="M289" s="74">
        <v>1294.3432422277249</v>
      </c>
      <c r="N289" s="74">
        <v>1327.8797474554635</v>
      </c>
      <c r="O289" s="74">
        <v>1361.8649692708443</v>
      </c>
      <c r="P289" s="74">
        <v>1463.7257632261928</v>
      </c>
      <c r="Q289" s="74">
        <v>249183</v>
      </c>
      <c r="R289" s="74">
        <v>252226</v>
      </c>
      <c r="S289" s="74">
        <v>254363</v>
      </c>
      <c r="T289" s="74">
        <v>257058</v>
      </c>
      <c r="U289" s="74">
        <v>259330</v>
      </c>
      <c r="V289" s="74">
        <v>259330</v>
      </c>
      <c r="W289" s="74">
        <v>0</v>
      </c>
      <c r="X289" s="74">
        <v>1</v>
      </c>
      <c r="Y289" s="74"/>
      <c r="Z289" s="74">
        <v>1</v>
      </c>
    </row>
    <row r="290" spans="1:26" x14ac:dyDescent="0.3">
      <c r="A290" s="73" t="s">
        <v>777</v>
      </c>
      <c r="B290" s="73" t="s">
        <v>1097</v>
      </c>
      <c r="C290" s="73" t="s">
        <v>1486</v>
      </c>
      <c r="D290" s="73" t="s">
        <v>780</v>
      </c>
      <c r="E290" s="74">
        <v>0</v>
      </c>
      <c r="F290" s="74">
        <v>0</v>
      </c>
      <c r="G290" s="74">
        <v>0</v>
      </c>
      <c r="H290" s="74">
        <v>0</v>
      </c>
      <c r="I290" s="74">
        <v>17.115714782947588</v>
      </c>
      <c r="J290" s="74">
        <v>17.13221208788244</v>
      </c>
      <c r="K290" s="74"/>
      <c r="L290" s="74">
        <v>0</v>
      </c>
      <c r="M290" s="74">
        <v>0</v>
      </c>
      <c r="N290" s="74">
        <v>0</v>
      </c>
      <c r="O290" s="74">
        <v>233.64568675104209</v>
      </c>
      <c r="P290" s="74">
        <v>233.87089055876652</v>
      </c>
      <c r="Q290" s="74">
        <v>0</v>
      </c>
      <c r="R290" s="74">
        <v>0</v>
      </c>
      <c r="S290" s="74">
        <v>0</v>
      </c>
      <c r="T290" s="74">
        <v>0</v>
      </c>
      <c r="U290" s="74">
        <v>73255</v>
      </c>
      <c r="V290" s="74">
        <v>73255</v>
      </c>
      <c r="W290" s="74">
        <v>0</v>
      </c>
      <c r="X290" s="74">
        <v>1</v>
      </c>
      <c r="Y290" s="74"/>
      <c r="Z290" s="74">
        <v>4</v>
      </c>
    </row>
    <row r="291" spans="1:26" x14ac:dyDescent="0.3">
      <c r="A291" s="73" t="s">
        <v>544</v>
      </c>
      <c r="B291" s="73" t="s">
        <v>938</v>
      </c>
      <c r="C291" s="73" t="s">
        <v>1327</v>
      </c>
      <c r="D291" s="73" t="s">
        <v>543</v>
      </c>
      <c r="E291" s="74">
        <v>7.8120854247382656</v>
      </c>
      <c r="F291" s="74">
        <v>7.7584924095142167</v>
      </c>
      <c r="G291" s="74">
        <v>7.2575180437393927</v>
      </c>
      <c r="H291" s="74">
        <v>6.8111683006980783</v>
      </c>
      <c r="I291" s="74">
        <v>6.9614955189244805</v>
      </c>
      <c r="J291" s="74">
        <v>0</v>
      </c>
      <c r="K291" s="74">
        <v>274.91854676021484</v>
      </c>
      <c r="L291" s="74">
        <v>271.39932170266962</v>
      </c>
      <c r="M291" s="74">
        <v>251.94466582445992</v>
      </c>
      <c r="N291" s="74">
        <v>234.82738495769965</v>
      </c>
      <c r="O291" s="74">
        <v>236.18305407716642</v>
      </c>
      <c r="P291" s="74"/>
      <c r="Q291" s="74">
        <v>28416</v>
      </c>
      <c r="R291" s="74">
        <v>28587</v>
      </c>
      <c r="S291" s="74">
        <v>28806</v>
      </c>
      <c r="T291" s="74">
        <v>29005</v>
      </c>
      <c r="U291" s="74">
        <v>29475</v>
      </c>
      <c r="V291" s="74">
        <v>0</v>
      </c>
      <c r="W291" s="74">
        <v>0</v>
      </c>
      <c r="X291" s="74">
        <v>1</v>
      </c>
      <c r="Y291" s="74"/>
      <c r="Z291" s="74">
        <v>0</v>
      </c>
    </row>
    <row r="292" spans="1:26" x14ac:dyDescent="0.3">
      <c r="A292" s="73" t="s">
        <v>546</v>
      </c>
      <c r="B292" s="73" t="s">
        <v>944</v>
      </c>
      <c r="C292" s="73" t="s">
        <v>1333</v>
      </c>
      <c r="D292" s="73" t="s">
        <v>545</v>
      </c>
      <c r="E292" s="74">
        <v>15.962713489936727</v>
      </c>
      <c r="F292" s="74">
        <v>16.706244081143677</v>
      </c>
      <c r="G292" s="74">
        <v>15.08579224276559</v>
      </c>
      <c r="H292" s="74">
        <v>14.361353056591225</v>
      </c>
      <c r="I292" s="74">
        <v>14.386058987430706</v>
      </c>
      <c r="J292" s="74">
        <v>15.169351834824271</v>
      </c>
      <c r="K292" s="74">
        <v>246.67697130220097</v>
      </c>
      <c r="L292" s="74">
        <v>256.18358708740226</v>
      </c>
      <c r="M292" s="74">
        <v>229.19769435985401</v>
      </c>
      <c r="N292" s="74">
        <v>215.81415668481819</v>
      </c>
      <c r="O292" s="74">
        <v>212.40932830484743</v>
      </c>
      <c r="P292" s="74">
        <v>223.97460186074107</v>
      </c>
      <c r="Q292" s="74">
        <v>64711</v>
      </c>
      <c r="R292" s="74">
        <v>65212</v>
      </c>
      <c r="S292" s="74">
        <v>65820</v>
      </c>
      <c r="T292" s="74">
        <v>66545</v>
      </c>
      <c r="U292" s="74">
        <v>67728</v>
      </c>
      <c r="V292" s="74">
        <v>67728</v>
      </c>
      <c r="W292" s="74">
        <v>0</v>
      </c>
      <c r="X292" s="74">
        <v>0</v>
      </c>
      <c r="Y292" s="74"/>
      <c r="Z292" s="74">
        <v>1</v>
      </c>
    </row>
    <row r="293" spans="1:26" x14ac:dyDescent="0.3">
      <c r="A293" s="73" t="s">
        <v>548</v>
      </c>
      <c r="B293" s="73" t="s">
        <v>957</v>
      </c>
      <c r="C293" s="73" t="s">
        <v>1346</v>
      </c>
      <c r="D293" s="73" t="s">
        <v>547</v>
      </c>
      <c r="E293" s="74">
        <v>11.114909886646842</v>
      </c>
      <c r="F293" s="74">
        <v>11.147818480463441</v>
      </c>
      <c r="G293" s="74">
        <v>10.625398567366528</v>
      </c>
      <c r="H293" s="74">
        <v>10.692752970940687</v>
      </c>
      <c r="I293" s="74">
        <v>11.251463783097032</v>
      </c>
      <c r="J293" s="74">
        <v>12.577636717894949</v>
      </c>
      <c r="K293" s="74">
        <v>268.62532050769369</v>
      </c>
      <c r="L293" s="74">
        <v>264.59895280110703</v>
      </c>
      <c r="M293" s="74">
        <v>247.13677646570517</v>
      </c>
      <c r="N293" s="74">
        <v>243.21610797335745</v>
      </c>
      <c r="O293" s="74">
        <v>249.20185566106383</v>
      </c>
      <c r="P293" s="74">
        <v>278.57445665326577</v>
      </c>
      <c r="Q293" s="74">
        <v>41377</v>
      </c>
      <c r="R293" s="74">
        <v>42131</v>
      </c>
      <c r="S293" s="74">
        <v>42994</v>
      </c>
      <c r="T293" s="74">
        <v>43964</v>
      </c>
      <c r="U293" s="74">
        <v>45150</v>
      </c>
      <c r="V293" s="74">
        <v>45150</v>
      </c>
      <c r="W293" s="74">
        <v>1</v>
      </c>
      <c r="X293" s="74">
        <v>0</v>
      </c>
      <c r="Y293" s="74"/>
      <c r="Z293" s="74">
        <v>1</v>
      </c>
    </row>
    <row r="294" spans="1:26" x14ac:dyDescent="0.3">
      <c r="A294" s="73" t="s">
        <v>550</v>
      </c>
      <c r="B294" s="73" t="s">
        <v>884</v>
      </c>
      <c r="C294" s="73" t="s">
        <v>1274</v>
      </c>
      <c r="D294" s="73" t="s">
        <v>549</v>
      </c>
      <c r="E294" s="74">
        <v>187.72261023148522</v>
      </c>
      <c r="F294" s="74">
        <v>187.16183378127337</v>
      </c>
      <c r="G294" s="74">
        <v>187.7738203378411</v>
      </c>
      <c r="H294" s="74">
        <v>191.53662222642623</v>
      </c>
      <c r="I294" s="74">
        <v>195.12657533658398</v>
      </c>
      <c r="J294" s="74">
        <v>208.55691795411377</v>
      </c>
      <c r="K294" s="74">
        <v>1649.8735298952822</v>
      </c>
      <c r="L294" s="74">
        <v>1630.1875601539357</v>
      </c>
      <c r="M294" s="74">
        <v>1613.6207577499063</v>
      </c>
      <c r="N294" s="74">
        <v>1624.7476161614618</v>
      </c>
      <c r="O294" s="74">
        <v>1629.6400024769825</v>
      </c>
      <c r="P294" s="74">
        <v>1741.8062901225512</v>
      </c>
      <c r="Q294" s="74">
        <v>113780</v>
      </c>
      <c r="R294" s="74">
        <v>114810</v>
      </c>
      <c r="S294" s="74">
        <v>116368</v>
      </c>
      <c r="T294" s="74">
        <v>117887</v>
      </c>
      <c r="U294" s="74">
        <v>119736</v>
      </c>
      <c r="V294" s="74">
        <v>119736</v>
      </c>
      <c r="W294" s="74">
        <v>0</v>
      </c>
      <c r="X294" s="74">
        <v>0</v>
      </c>
      <c r="Y294" s="74">
        <v>1</v>
      </c>
      <c r="Z294" s="74">
        <v>1</v>
      </c>
    </row>
    <row r="295" spans="1:26" x14ac:dyDescent="0.3">
      <c r="A295" s="73" t="s">
        <v>552</v>
      </c>
      <c r="B295" s="73" t="s">
        <v>968</v>
      </c>
      <c r="C295" s="73" t="s">
        <v>1357</v>
      </c>
      <c r="D295" s="73" t="s">
        <v>551</v>
      </c>
      <c r="E295" s="74">
        <v>10.262872822326001</v>
      </c>
      <c r="F295" s="74">
        <v>10.651509758985325</v>
      </c>
      <c r="G295" s="74">
        <v>9.7187778926304915</v>
      </c>
      <c r="H295" s="74">
        <v>9.4867623529393388</v>
      </c>
      <c r="I295" s="74">
        <v>9.9098742356724827</v>
      </c>
      <c r="J295" s="74">
        <v>10.188232187958572</v>
      </c>
      <c r="K295" s="74">
        <v>237.15477347951474</v>
      </c>
      <c r="L295" s="74">
        <v>244.44084357969766</v>
      </c>
      <c r="M295" s="74">
        <v>221.41976836011418</v>
      </c>
      <c r="N295" s="74">
        <v>213.96459815371327</v>
      </c>
      <c r="O295" s="74">
        <v>221.66765614621042</v>
      </c>
      <c r="P295" s="74">
        <v>227.89406764100059</v>
      </c>
      <c r="Q295" s="74">
        <v>43275</v>
      </c>
      <c r="R295" s="74">
        <v>43575</v>
      </c>
      <c r="S295" s="74">
        <v>43893</v>
      </c>
      <c r="T295" s="74">
        <v>44338</v>
      </c>
      <c r="U295" s="74">
        <v>44706</v>
      </c>
      <c r="V295" s="74">
        <v>44706</v>
      </c>
      <c r="W295" s="74">
        <v>1</v>
      </c>
      <c r="X295" s="74">
        <v>0</v>
      </c>
      <c r="Y295" s="74"/>
      <c r="Z295" s="74">
        <v>1</v>
      </c>
    </row>
    <row r="296" spans="1:26" x14ac:dyDescent="0.3">
      <c r="A296" s="73" t="s">
        <v>554</v>
      </c>
      <c r="B296" s="73" t="s">
        <v>1057</v>
      </c>
      <c r="C296" s="73" t="s">
        <v>1446</v>
      </c>
      <c r="D296" s="73" t="s">
        <v>553</v>
      </c>
      <c r="E296" s="74">
        <v>11.066577710305632</v>
      </c>
      <c r="F296" s="74">
        <v>11.105313350720198</v>
      </c>
      <c r="G296" s="74">
        <v>10.391600158898658</v>
      </c>
      <c r="H296" s="74">
        <v>9.9991726707520758</v>
      </c>
      <c r="I296" s="74">
        <v>9.9309672414609036</v>
      </c>
      <c r="J296" s="74">
        <v>10.32705227237625</v>
      </c>
      <c r="K296" s="74">
        <v>279.34616595076818</v>
      </c>
      <c r="L296" s="74">
        <v>278.04990863095139</v>
      </c>
      <c r="M296" s="74">
        <v>258.1699873021455</v>
      </c>
      <c r="N296" s="74">
        <v>245.72218000029676</v>
      </c>
      <c r="O296" s="74">
        <v>240.59907068177401</v>
      </c>
      <c r="P296" s="74">
        <v>250.19508364125036</v>
      </c>
      <c r="Q296" s="74">
        <v>39616</v>
      </c>
      <c r="R296" s="74">
        <v>39940</v>
      </c>
      <c r="S296" s="74">
        <v>40251</v>
      </c>
      <c r="T296" s="74">
        <v>40693</v>
      </c>
      <c r="U296" s="74">
        <v>41276</v>
      </c>
      <c r="V296" s="74">
        <v>41276</v>
      </c>
      <c r="W296" s="74">
        <v>1</v>
      </c>
      <c r="X296" s="74">
        <v>0</v>
      </c>
      <c r="Y296" s="74"/>
      <c r="Z296" s="74">
        <v>1</v>
      </c>
    </row>
    <row r="297" spans="1:26" x14ac:dyDescent="0.3">
      <c r="A297" s="73" t="s">
        <v>556</v>
      </c>
      <c r="B297" s="73" t="s">
        <v>1062</v>
      </c>
      <c r="C297" s="73" t="s">
        <v>1451</v>
      </c>
      <c r="D297" s="73" t="s">
        <v>555</v>
      </c>
      <c r="E297" s="74">
        <v>15.6523275808124</v>
      </c>
      <c r="F297" s="74">
        <v>15.956011887392355</v>
      </c>
      <c r="G297" s="74">
        <v>14.701614252896352</v>
      </c>
      <c r="H297" s="74">
        <v>13.630008144806261</v>
      </c>
      <c r="I297" s="74">
        <v>13.454609677917723</v>
      </c>
      <c r="J297" s="74">
        <v>13.735632017329497</v>
      </c>
      <c r="K297" s="74">
        <v>251.94487945163701</v>
      </c>
      <c r="L297" s="74">
        <v>254.21425433184137</v>
      </c>
      <c r="M297" s="74">
        <v>232.51378723206679</v>
      </c>
      <c r="N297" s="74">
        <v>213.12872380545193</v>
      </c>
      <c r="O297" s="74">
        <v>208.27891574045609</v>
      </c>
      <c r="P297" s="74">
        <v>212.62917409448283</v>
      </c>
      <c r="Q297" s="74">
        <v>62126</v>
      </c>
      <c r="R297" s="74">
        <v>62766</v>
      </c>
      <c r="S297" s="74">
        <v>63229</v>
      </c>
      <c r="T297" s="74">
        <v>63952</v>
      </c>
      <c r="U297" s="74">
        <v>64599</v>
      </c>
      <c r="V297" s="74">
        <v>64599</v>
      </c>
      <c r="W297" s="74">
        <v>1</v>
      </c>
      <c r="X297" s="74">
        <v>0</v>
      </c>
      <c r="Y297" s="74"/>
      <c r="Z297" s="74">
        <v>1</v>
      </c>
    </row>
    <row r="298" spans="1:26" x14ac:dyDescent="0.3">
      <c r="A298" s="73" t="s">
        <v>558</v>
      </c>
      <c r="B298" s="73" t="s">
        <v>948</v>
      </c>
      <c r="C298" s="73" t="s">
        <v>1337</v>
      </c>
      <c r="D298" s="73" t="s">
        <v>557</v>
      </c>
      <c r="E298" s="74">
        <v>12.466965755911735</v>
      </c>
      <c r="F298" s="74">
        <v>12.55272824153988</v>
      </c>
      <c r="G298" s="74">
        <v>12.309037618798957</v>
      </c>
      <c r="H298" s="74">
        <v>12.150736034027208</v>
      </c>
      <c r="I298" s="74">
        <v>12.139281026453757</v>
      </c>
      <c r="J298" s="74">
        <v>12.364276044994014</v>
      </c>
      <c r="K298" s="74">
        <v>236.58726171196008</v>
      </c>
      <c r="L298" s="74">
        <v>236.99148982460551</v>
      </c>
      <c r="M298" s="74">
        <v>231.01680903117293</v>
      </c>
      <c r="N298" s="74">
        <v>227.35879411760581</v>
      </c>
      <c r="O298" s="74">
        <v>226.41576100818349</v>
      </c>
      <c r="P298" s="74">
        <v>230.61225487259188</v>
      </c>
      <c r="Q298" s="74">
        <v>52695</v>
      </c>
      <c r="R298" s="74">
        <v>52967</v>
      </c>
      <c r="S298" s="74">
        <v>53282</v>
      </c>
      <c r="T298" s="74">
        <v>53443</v>
      </c>
      <c r="U298" s="74">
        <v>53615</v>
      </c>
      <c r="V298" s="74">
        <v>53615</v>
      </c>
      <c r="W298" s="74">
        <v>0</v>
      </c>
      <c r="X298" s="74">
        <v>0</v>
      </c>
      <c r="Y298" s="74"/>
      <c r="Z298" s="74">
        <v>1</v>
      </c>
    </row>
    <row r="299" spans="1:26" x14ac:dyDescent="0.3">
      <c r="A299" s="73" t="s">
        <v>560</v>
      </c>
      <c r="B299" s="73" t="s">
        <v>1068</v>
      </c>
      <c r="C299" s="73" t="s">
        <v>1457</v>
      </c>
      <c r="D299" s="73" t="s">
        <v>559</v>
      </c>
      <c r="E299" s="74">
        <v>15.704518628130327</v>
      </c>
      <c r="F299" s="74">
        <v>16.236779127174447</v>
      </c>
      <c r="G299" s="74">
        <v>15.106440500272839</v>
      </c>
      <c r="H299" s="74">
        <v>14.687558369630544</v>
      </c>
      <c r="I299" s="74">
        <v>14.779583452306296</v>
      </c>
      <c r="J299" s="74">
        <v>15.870839120672512</v>
      </c>
      <c r="K299" s="74">
        <v>270.18991514916945</v>
      </c>
      <c r="L299" s="74">
        <v>275.47979516753389</v>
      </c>
      <c r="M299" s="74">
        <v>251.26310668761582</v>
      </c>
      <c r="N299" s="74">
        <v>239.73033394209841</v>
      </c>
      <c r="O299" s="74">
        <v>236.89026209819357</v>
      </c>
      <c r="P299" s="74">
        <v>254.38113673140748</v>
      </c>
      <c r="Q299" s="74">
        <v>58124</v>
      </c>
      <c r="R299" s="74">
        <v>58940</v>
      </c>
      <c r="S299" s="74">
        <v>60122</v>
      </c>
      <c r="T299" s="74">
        <v>61267</v>
      </c>
      <c r="U299" s="74">
        <v>62390</v>
      </c>
      <c r="V299" s="74">
        <v>62390</v>
      </c>
      <c r="W299" s="74">
        <v>0</v>
      </c>
      <c r="X299" s="74">
        <v>1</v>
      </c>
      <c r="Y299" s="74"/>
      <c r="Z299" s="74">
        <v>1</v>
      </c>
    </row>
    <row r="300" spans="1:26" x14ac:dyDescent="0.3">
      <c r="A300" s="73" t="s">
        <v>562</v>
      </c>
      <c r="B300" s="73" t="s">
        <v>1082</v>
      </c>
      <c r="C300" s="73" t="s">
        <v>1471</v>
      </c>
      <c r="D300" s="73" t="s">
        <v>561</v>
      </c>
      <c r="E300" s="74">
        <v>10.840156214287756</v>
      </c>
      <c r="F300" s="74">
        <v>11.250503668875213</v>
      </c>
      <c r="G300" s="74">
        <v>11.050955285768481</v>
      </c>
      <c r="H300" s="74">
        <v>11.008102410802525</v>
      </c>
      <c r="I300" s="74">
        <v>11.76242009231755</v>
      </c>
      <c r="J300" s="74">
        <v>12.566988281429404</v>
      </c>
      <c r="K300" s="74">
        <v>289.57275849573278</v>
      </c>
      <c r="L300" s="74">
        <v>295.52150430457613</v>
      </c>
      <c r="M300" s="74">
        <v>285.74637445747737</v>
      </c>
      <c r="N300" s="74">
        <v>279.20921246899314</v>
      </c>
      <c r="O300" s="74">
        <v>292.32845620492458</v>
      </c>
      <c r="P300" s="74">
        <v>312.3241862323087</v>
      </c>
      <c r="Q300" s="74">
        <v>37435</v>
      </c>
      <c r="R300" s="74">
        <v>38070</v>
      </c>
      <c r="S300" s="74">
        <v>38674</v>
      </c>
      <c r="T300" s="74">
        <v>39426</v>
      </c>
      <c r="U300" s="74">
        <v>40237</v>
      </c>
      <c r="V300" s="74">
        <v>40237</v>
      </c>
      <c r="W300" s="74">
        <v>0</v>
      </c>
      <c r="X300" s="74">
        <v>1</v>
      </c>
      <c r="Y300" s="74"/>
      <c r="Z300" s="74">
        <v>1</v>
      </c>
    </row>
    <row r="301" spans="1:26" x14ac:dyDescent="0.3">
      <c r="A301" s="73" t="s">
        <v>564</v>
      </c>
      <c r="B301" s="73" t="s">
        <v>1093</v>
      </c>
      <c r="C301" s="73" t="s">
        <v>1482</v>
      </c>
      <c r="D301" s="73" t="s">
        <v>563</v>
      </c>
      <c r="E301" s="74">
        <v>13.303214865545776</v>
      </c>
      <c r="F301" s="74">
        <v>13.371058939217493</v>
      </c>
      <c r="G301" s="74">
        <v>12.831782683965681</v>
      </c>
      <c r="H301" s="74">
        <v>11.807931402366536</v>
      </c>
      <c r="I301" s="74">
        <v>11.513811914241815</v>
      </c>
      <c r="J301" s="74">
        <v>12.751529047640181</v>
      </c>
      <c r="K301" s="74">
        <v>226.30288110139961</v>
      </c>
      <c r="L301" s="74">
        <v>224.86351074142732</v>
      </c>
      <c r="M301" s="74">
        <v>214.19862257479519</v>
      </c>
      <c r="N301" s="74">
        <v>195.43407541280948</v>
      </c>
      <c r="O301" s="74">
        <v>187.42368658422021</v>
      </c>
      <c r="P301" s="74">
        <v>207.57144562508435</v>
      </c>
      <c r="Q301" s="74">
        <v>58785</v>
      </c>
      <c r="R301" s="74">
        <v>59463</v>
      </c>
      <c r="S301" s="74">
        <v>59906</v>
      </c>
      <c r="T301" s="74">
        <v>60419</v>
      </c>
      <c r="U301" s="74">
        <v>61432</v>
      </c>
      <c r="V301" s="74">
        <v>61432</v>
      </c>
      <c r="W301" s="74">
        <v>0</v>
      </c>
      <c r="X301" s="74">
        <v>0</v>
      </c>
      <c r="Y301" s="74"/>
      <c r="Z301" s="74">
        <v>1</v>
      </c>
    </row>
    <row r="302" spans="1:26" x14ac:dyDescent="0.3">
      <c r="A302" s="73" t="s">
        <v>566</v>
      </c>
      <c r="B302" s="73" t="s">
        <v>1037</v>
      </c>
      <c r="C302" s="73" t="s">
        <v>1426</v>
      </c>
      <c r="D302" s="73" t="s">
        <v>565</v>
      </c>
      <c r="E302" s="74">
        <v>12.288496430371831</v>
      </c>
      <c r="F302" s="74">
        <v>12.280681097116936</v>
      </c>
      <c r="G302" s="74">
        <v>11.683653250394746</v>
      </c>
      <c r="H302" s="74">
        <v>11.327635341626783</v>
      </c>
      <c r="I302" s="74">
        <v>11.230932214499454</v>
      </c>
      <c r="J302" s="74">
        <v>11.188970904791629</v>
      </c>
      <c r="K302" s="74">
        <v>252.71972093309677</v>
      </c>
      <c r="L302" s="74">
        <v>250.79504762629804</v>
      </c>
      <c r="M302" s="74">
        <v>237.80613564541218</v>
      </c>
      <c r="N302" s="74">
        <v>229.47623405438856</v>
      </c>
      <c r="O302" s="74">
        <v>225.73830628918341</v>
      </c>
      <c r="P302" s="74">
        <v>224.89489678388063</v>
      </c>
      <c r="Q302" s="74">
        <v>48625</v>
      </c>
      <c r="R302" s="74">
        <v>48967</v>
      </c>
      <c r="S302" s="74">
        <v>49131</v>
      </c>
      <c r="T302" s="74">
        <v>49363</v>
      </c>
      <c r="U302" s="74">
        <v>49752</v>
      </c>
      <c r="V302" s="74">
        <v>49752</v>
      </c>
      <c r="W302" s="74">
        <v>0</v>
      </c>
      <c r="X302" s="74">
        <v>1</v>
      </c>
      <c r="Y302" s="74"/>
      <c r="Z302" s="74">
        <v>1</v>
      </c>
    </row>
    <row r="303" spans="1:26" x14ac:dyDescent="0.3">
      <c r="A303" s="73" t="s">
        <v>568</v>
      </c>
      <c r="B303" s="73" t="s">
        <v>1100</v>
      </c>
      <c r="C303" s="73" t="s">
        <v>1489</v>
      </c>
      <c r="D303" s="73" t="s">
        <v>567</v>
      </c>
      <c r="E303" s="74">
        <v>18.627111516576775</v>
      </c>
      <c r="F303" s="74">
        <v>18.895352532508003</v>
      </c>
      <c r="G303" s="74">
        <v>17.705935021753984</v>
      </c>
      <c r="H303" s="74">
        <v>15.797722302016799</v>
      </c>
      <c r="I303" s="74">
        <v>15.971562118857968</v>
      </c>
      <c r="J303" s="74">
        <v>16.094607746925888</v>
      </c>
      <c r="K303" s="74">
        <v>246.6644355709621</v>
      </c>
      <c r="L303" s="74">
        <v>248.06491358270213</v>
      </c>
      <c r="M303" s="74">
        <v>230.88574363000228</v>
      </c>
      <c r="N303" s="74">
        <v>204.29498114546865</v>
      </c>
      <c r="O303" s="74">
        <v>204.93965481706039</v>
      </c>
      <c r="P303" s="74">
        <v>206.51851907312547</v>
      </c>
      <c r="Q303" s="74">
        <v>75516</v>
      </c>
      <c r="R303" s="74">
        <v>76171</v>
      </c>
      <c r="S303" s="74">
        <v>76687</v>
      </c>
      <c r="T303" s="74">
        <v>77328</v>
      </c>
      <c r="U303" s="74">
        <v>77933</v>
      </c>
      <c r="V303" s="74">
        <v>77933</v>
      </c>
      <c r="W303" s="74">
        <v>0</v>
      </c>
      <c r="X303" s="74">
        <v>1</v>
      </c>
      <c r="Y303" s="74"/>
      <c r="Z303" s="74">
        <v>1</v>
      </c>
    </row>
    <row r="304" spans="1:26" x14ac:dyDescent="0.3">
      <c r="A304" s="73" t="s">
        <v>570</v>
      </c>
      <c r="B304" s="73" t="s">
        <v>1104</v>
      </c>
      <c r="C304" s="73" t="s">
        <v>1493</v>
      </c>
      <c r="D304" s="73" t="s">
        <v>569</v>
      </c>
      <c r="E304" s="74">
        <v>8.8515387882385532</v>
      </c>
      <c r="F304" s="74">
        <v>8.7934204973042895</v>
      </c>
      <c r="G304" s="74">
        <v>8.15810070591521</v>
      </c>
      <c r="H304" s="74">
        <v>7.6241487311854037</v>
      </c>
      <c r="I304" s="74">
        <v>7.3848722911024955</v>
      </c>
      <c r="J304" s="74">
        <v>7.5036988455305593</v>
      </c>
      <c r="K304" s="74">
        <v>190.67551566581693</v>
      </c>
      <c r="L304" s="74">
        <v>188.63119671588237</v>
      </c>
      <c r="M304" s="74">
        <v>174.20300027578335</v>
      </c>
      <c r="N304" s="74">
        <v>161.99878314568565</v>
      </c>
      <c r="O304" s="74">
        <v>156.05579415710443</v>
      </c>
      <c r="P304" s="74">
        <v>158.56681555155234</v>
      </c>
      <c r="Q304" s="74">
        <v>46422</v>
      </c>
      <c r="R304" s="74">
        <v>46617</v>
      </c>
      <c r="S304" s="74">
        <v>46831</v>
      </c>
      <c r="T304" s="74">
        <v>47063</v>
      </c>
      <c r="U304" s="74">
        <v>47322</v>
      </c>
      <c r="V304" s="74">
        <v>47322</v>
      </c>
      <c r="W304" s="74">
        <v>0</v>
      </c>
      <c r="X304" s="74">
        <v>1</v>
      </c>
      <c r="Y304" s="74"/>
      <c r="Z304" s="74">
        <v>1</v>
      </c>
    </row>
    <row r="305" spans="1:26" x14ac:dyDescent="0.3">
      <c r="A305" s="73" t="s">
        <v>572</v>
      </c>
      <c r="B305" s="73" t="s">
        <v>893</v>
      </c>
      <c r="C305" s="73" t="s">
        <v>1283</v>
      </c>
      <c r="D305" s="73" t="s">
        <v>571</v>
      </c>
      <c r="E305" s="74">
        <v>136.83932573498672</v>
      </c>
      <c r="F305" s="74">
        <v>131.28194521217253</v>
      </c>
      <c r="G305" s="74">
        <v>134.39961126801848</v>
      </c>
      <c r="H305" s="74">
        <v>136.57405614040388</v>
      </c>
      <c r="I305" s="74">
        <v>138.67734533772656</v>
      </c>
      <c r="J305" s="74">
        <v>147.36926666713799</v>
      </c>
      <c r="K305" s="74">
        <v>1932.6496488190883</v>
      </c>
      <c r="L305" s="74">
        <v>1845.3767196437009</v>
      </c>
      <c r="M305" s="74">
        <v>1877.0108971414393</v>
      </c>
      <c r="N305" s="74">
        <v>1902.4635891848764</v>
      </c>
      <c r="O305" s="74">
        <v>1922.9761126203139</v>
      </c>
      <c r="P305" s="74">
        <v>2043.5030598915355</v>
      </c>
      <c r="Q305" s="74">
        <v>70804</v>
      </c>
      <c r="R305" s="74">
        <v>71141</v>
      </c>
      <c r="S305" s="74">
        <v>71603</v>
      </c>
      <c r="T305" s="74">
        <v>71788</v>
      </c>
      <c r="U305" s="74">
        <v>72116</v>
      </c>
      <c r="V305" s="74">
        <v>72116</v>
      </c>
      <c r="W305" s="74">
        <v>0</v>
      </c>
      <c r="X305" s="74">
        <v>0</v>
      </c>
      <c r="Y305" s="74"/>
      <c r="Z305" s="74">
        <v>1</v>
      </c>
    </row>
    <row r="306" spans="1:26" x14ac:dyDescent="0.3">
      <c r="A306" s="73" t="s">
        <v>574</v>
      </c>
      <c r="B306" s="73" t="s">
        <v>811</v>
      </c>
      <c r="C306" s="73" t="s">
        <v>1201</v>
      </c>
      <c r="D306" s="73" t="s">
        <v>573</v>
      </c>
      <c r="E306" s="74">
        <v>51.013762794000002</v>
      </c>
      <c r="F306" s="74">
        <v>50.090203125844369</v>
      </c>
      <c r="G306" s="74">
        <v>48.961556567709991</v>
      </c>
      <c r="H306" s="74">
        <v>49.299754525683156</v>
      </c>
      <c r="I306" s="74">
        <v>50.22772386247857</v>
      </c>
      <c r="J306" s="74">
        <v>51.731724725834262</v>
      </c>
      <c r="K306" s="74">
        <v>85.075684914647084</v>
      </c>
      <c r="L306" s="74">
        <v>82.934919161290082</v>
      </c>
      <c r="M306" s="74">
        <v>80.433757723530874</v>
      </c>
      <c r="N306" s="74">
        <v>80.327036171270407</v>
      </c>
      <c r="O306" s="74">
        <v>81.138746375372264</v>
      </c>
      <c r="P306" s="74">
        <v>83.568335757807333</v>
      </c>
      <c r="Q306" s="74">
        <v>599628</v>
      </c>
      <c r="R306" s="74">
        <v>603970</v>
      </c>
      <c r="S306" s="74">
        <v>608719</v>
      </c>
      <c r="T306" s="74">
        <v>613738</v>
      </c>
      <c r="U306" s="74">
        <v>619035</v>
      </c>
      <c r="V306" s="74">
        <v>619035</v>
      </c>
      <c r="W306" s="74">
        <v>0</v>
      </c>
      <c r="X306" s="74">
        <v>0</v>
      </c>
      <c r="Y306" s="74"/>
      <c r="Z306" s="74">
        <v>1</v>
      </c>
    </row>
    <row r="307" spans="1:26" x14ac:dyDescent="0.3">
      <c r="A307" s="73" t="s">
        <v>576</v>
      </c>
      <c r="B307" s="73" t="s">
        <v>900</v>
      </c>
      <c r="C307" s="73" t="s">
        <v>1290</v>
      </c>
      <c r="D307" s="73" t="s">
        <v>575</v>
      </c>
      <c r="E307" s="74">
        <v>176.94318671096968</v>
      </c>
      <c r="F307" s="74">
        <v>171.01562781060497</v>
      </c>
      <c r="G307" s="74">
        <v>176.79675000781853</v>
      </c>
      <c r="H307" s="74">
        <v>182.07790629378727</v>
      </c>
      <c r="I307" s="74">
        <v>183.8295276638128</v>
      </c>
      <c r="J307" s="74">
        <v>196.0607694184998</v>
      </c>
      <c r="K307" s="74">
        <v>1701.5567676482099</v>
      </c>
      <c r="L307" s="74">
        <v>1617.3678826768771</v>
      </c>
      <c r="M307" s="74">
        <v>1654.7650247359957</v>
      </c>
      <c r="N307" s="74">
        <v>1688.079160157863</v>
      </c>
      <c r="O307" s="74">
        <v>1685.6743233977002</v>
      </c>
      <c r="P307" s="74">
        <v>1797.8319861582318</v>
      </c>
      <c r="Q307" s="74">
        <v>103989</v>
      </c>
      <c r="R307" s="74">
        <v>105737</v>
      </c>
      <c r="S307" s="74">
        <v>106841</v>
      </c>
      <c r="T307" s="74">
        <v>107861</v>
      </c>
      <c r="U307" s="74">
        <v>109054</v>
      </c>
      <c r="V307" s="74">
        <v>109054</v>
      </c>
      <c r="W307" s="74">
        <v>1</v>
      </c>
      <c r="X307" s="74">
        <v>1</v>
      </c>
      <c r="Y307" s="74"/>
      <c r="Z307" s="74">
        <v>1</v>
      </c>
    </row>
    <row r="308" spans="1:26" x14ac:dyDescent="0.3">
      <c r="A308" s="73" t="s">
        <v>578</v>
      </c>
      <c r="B308" s="73" t="s">
        <v>823</v>
      </c>
      <c r="C308" s="73" t="s">
        <v>1213</v>
      </c>
      <c r="D308" s="73" t="s">
        <v>577</v>
      </c>
      <c r="E308" s="74">
        <v>127.647218757025</v>
      </c>
      <c r="F308" s="74">
        <v>123.9789682182616</v>
      </c>
      <c r="G308" s="74">
        <v>127.11800923960843</v>
      </c>
      <c r="H308" s="74">
        <v>129.4694801559065</v>
      </c>
      <c r="I308" s="74">
        <v>133.54764913245785</v>
      </c>
      <c r="J308" s="74">
        <v>142.00176931866986</v>
      </c>
      <c r="K308" s="74">
        <v>1602.0585458416483</v>
      </c>
      <c r="L308" s="74">
        <v>1547.9376252389297</v>
      </c>
      <c r="M308" s="74">
        <v>1573.3789961953191</v>
      </c>
      <c r="N308" s="74">
        <v>1588.2512869205993</v>
      </c>
      <c r="O308" s="74">
        <v>1632.2925727542026</v>
      </c>
      <c r="P308" s="74">
        <v>1735.6234638538899</v>
      </c>
      <c r="Q308" s="74">
        <v>79677</v>
      </c>
      <c r="R308" s="74">
        <v>80093</v>
      </c>
      <c r="S308" s="74">
        <v>80793</v>
      </c>
      <c r="T308" s="74">
        <v>81517</v>
      </c>
      <c r="U308" s="74">
        <v>81816</v>
      </c>
      <c r="V308" s="74">
        <v>81816</v>
      </c>
      <c r="W308" s="74">
        <v>0</v>
      </c>
      <c r="X308" s="74">
        <v>0</v>
      </c>
      <c r="Y308" s="74"/>
      <c r="Z308" s="74">
        <v>1</v>
      </c>
    </row>
    <row r="309" spans="1:26" x14ac:dyDescent="0.3">
      <c r="A309" s="73" t="s">
        <v>580</v>
      </c>
      <c r="B309" s="73" t="s">
        <v>1166</v>
      </c>
      <c r="C309" s="73" t="s">
        <v>1555</v>
      </c>
      <c r="D309" s="73" t="s">
        <v>579</v>
      </c>
      <c r="E309" s="74">
        <v>292.91735075713251</v>
      </c>
      <c r="F309" s="74">
        <v>282.50364952136641</v>
      </c>
      <c r="G309" s="74">
        <v>285.09238047718537</v>
      </c>
      <c r="H309" s="74">
        <v>291.97547568520497</v>
      </c>
      <c r="I309" s="74">
        <v>296.95796455973266</v>
      </c>
      <c r="J309" s="74">
        <v>318.5079612919489</v>
      </c>
      <c r="K309" s="74">
        <v>2194.4826583742201</v>
      </c>
      <c r="L309" s="74">
        <v>2095.7399500097658</v>
      </c>
      <c r="M309" s="74">
        <v>2069.6211314414077</v>
      </c>
      <c r="N309" s="74">
        <v>2075.0158175339707</v>
      </c>
      <c r="O309" s="74">
        <v>2077.1811009900021</v>
      </c>
      <c r="P309" s="74">
        <v>2227.9204354440267</v>
      </c>
      <c r="Q309" s="74">
        <v>133479</v>
      </c>
      <c r="R309" s="74">
        <v>134799</v>
      </c>
      <c r="S309" s="74">
        <v>137751</v>
      </c>
      <c r="T309" s="74">
        <v>140710</v>
      </c>
      <c r="U309" s="74">
        <v>142962</v>
      </c>
      <c r="V309" s="74">
        <v>142962</v>
      </c>
      <c r="W309" s="74">
        <v>1</v>
      </c>
      <c r="X309" s="74">
        <v>1</v>
      </c>
      <c r="Y309" s="74"/>
      <c r="Z309" s="74">
        <v>1</v>
      </c>
    </row>
    <row r="310" spans="1:26" x14ac:dyDescent="0.3">
      <c r="A310" s="73" t="s">
        <v>582</v>
      </c>
      <c r="B310" s="73" t="s">
        <v>1121</v>
      </c>
      <c r="C310" s="73" t="s">
        <v>1510</v>
      </c>
      <c r="D310" s="73" t="s">
        <v>581</v>
      </c>
      <c r="E310" s="74">
        <v>11.604953047998915</v>
      </c>
      <c r="F310" s="74">
        <v>11.551422085386731</v>
      </c>
      <c r="G310" s="74">
        <v>10.948798961570436</v>
      </c>
      <c r="H310" s="74">
        <v>10.610327074366952</v>
      </c>
      <c r="I310" s="74">
        <v>10.748866386842044</v>
      </c>
      <c r="J310" s="74">
        <v>10.881640078801185</v>
      </c>
      <c r="K310" s="74">
        <v>277.94297530713754</v>
      </c>
      <c r="L310" s="74">
        <v>274.62192628644488</v>
      </c>
      <c r="M310" s="74">
        <v>259.19224851026081</v>
      </c>
      <c r="N310" s="74">
        <v>249.45519053855625</v>
      </c>
      <c r="O310" s="74">
        <v>249.77613949068282</v>
      </c>
      <c r="P310" s="74">
        <v>252.86146021288249</v>
      </c>
      <c r="Q310" s="74">
        <v>41753</v>
      </c>
      <c r="R310" s="74">
        <v>42063</v>
      </c>
      <c r="S310" s="74">
        <v>42242</v>
      </c>
      <c r="T310" s="74">
        <v>42534</v>
      </c>
      <c r="U310" s="74">
        <v>43034</v>
      </c>
      <c r="V310" s="74">
        <v>43034</v>
      </c>
      <c r="W310" s="74">
        <v>1</v>
      </c>
      <c r="X310" s="74">
        <v>0</v>
      </c>
      <c r="Y310" s="74"/>
      <c r="Z310" s="74">
        <v>1</v>
      </c>
    </row>
    <row r="311" spans="1:26" x14ac:dyDescent="0.3">
      <c r="A311" s="73" t="s">
        <v>584</v>
      </c>
      <c r="B311" s="73" t="s">
        <v>1018</v>
      </c>
      <c r="C311" s="73" t="s">
        <v>1407</v>
      </c>
      <c r="D311" s="73" t="s">
        <v>583</v>
      </c>
      <c r="E311" s="74">
        <v>17.414443759453551</v>
      </c>
      <c r="F311" s="74">
        <v>17.27581740073126</v>
      </c>
      <c r="G311" s="74">
        <v>15.844747580395039</v>
      </c>
      <c r="H311" s="74">
        <v>14.470296446477537</v>
      </c>
      <c r="I311" s="74">
        <v>14.629037545473118</v>
      </c>
      <c r="J311" s="74">
        <v>14.781637573592755</v>
      </c>
      <c r="K311" s="74">
        <v>292.23278279360221</v>
      </c>
      <c r="L311" s="74">
        <v>288.0214968195138</v>
      </c>
      <c r="M311" s="74">
        <v>263.21053158568458</v>
      </c>
      <c r="N311" s="74">
        <v>238.01395562993514</v>
      </c>
      <c r="O311" s="74">
        <v>238.66218913914639</v>
      </c>
      <c r="P311" s="74">
        <v>241.15174845981394</v>
      </c>
      <c r="Q311" s="74">
        <v>59591</v>
      </c>
      <c r="R311" s="74">
        <v>59981</v>
      </c>
      <c r="S311" s="74">
        <v>60198</v>
      </c>
      <c r="T311" s="74">
        <v>60796</v>
      </c>
      <c r="U311" s="74">
        <v>61296</v>
      </c>
      <c r="V311" s="74">
        <v>61296</v>
      </c>
      <c r="W311" s="74">
        <v>0</v>
      </c>
      <c r="X311" s="74">
        <v>1</v>
      </c>
      <c r="Y311" s="74"/>
      <c r="Z311" s="74">
        <v>1</v>
      </c>
    </row>
    <row r="312" spans="1:26" x14ac:dyDescent="0.3">
      <c r="A312" s="73" t="s">
        <v>586</v>
      </c>
      <c r="B312" s="73" t="s">
        <v>1112</v>
      </c>
      <c r="C312" s="73" t="s">
        <v>1501</v>
      </c>
      <c r="D312" s="73" t="s">
        <v>585</v>
      </c>
      <c r="E312" s="74">
        <v>11.640311426502263</v>
      </c>
      <c r="F312" s="74">
        <v>11.824436165451122</v>
      </c>
      <c r="G312" s="74">
        <v>11.244325298866006</v>
      </c>
      <c r="H312" s="74">
        <v>10.693655367399346</v>
      </c>
      <c r="I312" s="74">
        <v>0</v>
      </c>
      <c r="J312" s="74">
        <v>0</v>
      </c>
      <c r="K312" s="74">
        <v>242.97725648657322</v>
      </c>
      <c r="L312" s="74">
        <v>244.50354966711032</v>
      </c>
      <c r="M312" s="74">
        <v>231.72231424762506</v>
      </c>
      <c r="N312" s="74">
        <v>219.03802395279379</v>
      </c>
      <c r="O312" s="74"/>
      <c r="P312" s="74"/>
      <c r="Q312" s="74">
        <v>47907</v>
      </c>
      <c r="R312" s="74">
        <v>48361</v>
      </c>
      <c r="S312" s="74">
        <v>48525</v>
      </c>
      <c r="T312" s="74">
        <v>48821</v>
      </c>
      <c r="U312" s="74">
        <v>0</v>
      </c>
      <c r="V312" s="74">
        <v>0</v>
      </c>
      <c r="W312" s="74">
        <v>1</v>
      </c>
      <c r="X312" s="74">
        <v>0</v>
      </c>
      <c r="Y312" s="74"/>
      <c r="Z312" s="74">
        <v>3</v>
      </c>
    </row>
    <row r="313" spans="1:26" x14ac:dyDescent="0.3">
      <c r="A313" s="73" t="s">
        <v>587</v>
      </c>
      <c r="B313" s="73" t="s">
        <v>815</v>
      </c>
      <c r="C313" s="73" t="s">
        <v>1205</v>
      </c>
      <c r="D313" s="73" t="s">
        <v>757</v>
      </c>
      <c r="E313" s="74">
        <v>140.6275925190491</v>
      </c>
      <c r="F313" s="74">
        <v>136.20099839845932</v>
      </c>
      <c r="G313" s="74">
        <v>140.11305223505204</v>
      </c>
      <c r="H313" s="74">
        <v>143.44052304624492</v>
      </c>
      <c r="I313" s="74">
        <v>145.45406872089794</v>
      </c>
      <c r="J313" s="74">
        <v>155.36961447629332</v>
      </c>
      <c r="K313" s="74">
        <v>1724.8993292985122</v>
      </c>
      <c r="L313" s="74">
        <v>1659.2273855599462</v>
      </c>
      <c r="M313" s="74">
        <v>1698.5459114444423</v>
      </c>
      <c r="N313" s="74">
        <v>1728.8864614394267</v>
      </c>
      <c r="O313" s="74">
        <v>1738.7165143073771</v>
      </c>
      <c r="P313" s="74">
        <v>1857.244124465589</v>
      </c>
      <c r="Q313" s="74">
        <v>81528</v>
      </c>
      <c r="R313" s="74">
        <v>82087</v>
      </c>
      <c r="S313" s="74">
        <v>82490</v>
      </c>
      <c r="T313" s="74">
        <v>82967</v>
      </c>
      <c r="U313" s="74">
        <v>83656</v>
      </c>
      <c r="V313" s="74">
        <v>83656</v>
      </c>
      <c r="W313" s="74">
        <v>0</v>
      </c>
      <c r="X313" s="74">
        <v>0</v>
      </c>
      <c r="Y313" s="74">
        <v>1</v>
      </c>
      <c r="Z313" s="74">
        <v>1</v>
      </c>
    </row>
    <row r="314" spans="1:26" x14ac:dyDescent="0.3">
      <c r="A314" s="73" t="s">
        <v>589</v>
      </c>
      <c r="B314" s="73" t="s">
        <v>1102</v>
      </c>
      <c r="C314" s="73" t="s">
        <v>1491</v>
      </c>
      <c r="D314" s="73" t="s">
        <v>588</v>
      </c>
      <c r="E314" s="74">
        <v>12.899665923227039</v>
      </c>
      <c r="F314" s="74">
        <v>13.112558979452578</v>
      </c>
      <c r="G314" s="74">
        <v>12.971404113188147</v>
      </c>
      <c r="H314" s="74">
        <v>12.810583721584409</v>
      </c>
      <c r="I314" s="74">
        <v>13.582646554102483</v>
      </c>
      <c r="J314" s="74">
        <v>14.01038193942434</v>
      </c>
      <c r="K314" s="74">
        <v>222.88839608167669</v>
      </c>
      <c r="L314" s="74">
        <v>223.54636240265575</v>
      </c>
      <c r="M314" s="74">
        <v>218.25989993754345</v>
      </c>
      <c r="N314" s="74">
        <v>212.3876141317441</v>
      </c>
      <c r="O314" s="74">
        <v>222.29099314440344</v>
      </c>
      <c r="P314" s="74">
        <v>229.29122857182691</v>
      </c>
      <c r="Q314" s="74">
        <v>57875</v>
      </c>
      <c r="R314" s="74">
        <v>58657</v>
      </c>
      <c r="S314" s="74">
        <v>59431</v>
      </c>
      <c r="T314" s="74">
        <v>60317</v>
      </c>
      <c r="U314" s="74">
        <v>61103</v>
      </c>
      <c r="V314" s="74">
        <v>61103</v>
      </c>
      <c r="W314" s="74">
        <v>0</v>
      </c>
      <c r="X314" s="74">
        <v>1</v>
      </c>
      <c r="Y314" s="74"/>
      <c r="Z314" s="74">
        <v>1</v>
      </c>
    </row>
    <row r="315" spans="1:26" x14ac:dyDescent="0.3">
      <c r="A315" s="73" t="s">
        <v>591</v>
      </c>
      <c r="B315" s="73" t="s">
        <v>897</v>
      </c>
      <c r="C315" s="73" t="s">
        <v>1287</v>
      </c>
      <c r="D315" s="73" t="s">
        <v>590</v>
      </c>
      <c r="E315" s="74">
        <v>469.80357644488788</v>
      </c>
      <c r="F315" s="74">
        <v>458.53609723566387</v>
      </c>
      <c r="G315" s="74">
        <v>475.69956754781055</v>
      </c>
      <c r="H315" s="74">
        <v>492.45182763705009</v>
      </c>
      <c r="I315" s="74">
        <v>504.8913205587952</v>
      </c>
      <c r="J315" s="74">
        <v>541.7077752314591</v>
      </c>
      <c r="K315" s="74">
        <v>1265.1949523061433</v>
      </c>
      <c r="L315" s="74">
        <v>1226.2585804216924</v>
      </c>
      <c r="M315" s="74">
        <v>1261.8059134051034</v>
      </c>
      <c r="N315" s="74">
        <v>1294.321584659672</v>
      </c>
      <c r="O315" s="74">
        <v>1314.239322588425</v>
      </c>
      <c r="P315" s="74">
        <v>1410.0730802286987</v>
      </c>
      <c r="Q315" s="74">
        <v>371329</v>
      </c>
      <c r="R315" s="74">
        <v>373931</v>
      </c>
      <c r="S315" s="74">
        <v>376999</v>
      </c>
      <c r="T315" s="74">
        <v>380471</v>
      </c>
      <c r="U315" s="74">
        <v>384170</v>
      </c>
      <c r="V315" s="74">
        <v>384170</v>
      </c>
      <c r="W315" s="74">
        <v>0</v>
      </c>
      <c r="X315" s="74">
        <v>1</v>
      </c>
      <c r="Y315" s="74"/>
      <c r="Z315" s="74">
        <v>1</v>
      </c>
    </row>
    <row r="316" spans="1:26" x14ac:dyDescent="0.3">
      <c r="A316" s="73" t="s">
        <v>593</v>
      </c>
      <c r="B316" s="73" t="s">
        <v>1594</v>
      </c>
      <c r="C316" s="73" t="s">
        <v>1177</v>
      </c>
      <c r="D316" s="73" t="s">
        <v>592</v>
      </c>
      <c r="E316" s="74">
        <v>40.751940762895835</v>
      </c>
      <c r="F316" s="74">
        <v>40.214315184613483</v>
      </c>
      <c r="G316" s="74">
        <v>39.413848509401078</v>
      </c>
      <c r="H316" s="74">
        <v>39.829371443953654</v>
      </c>
      <c r="I316" s="74">
        <v>0</v>
      </c>
      <c r="J316" s="74">
        <v>0</v>
      </c>
      <c r="K316" s="74">
        <v>83.885560355402262</v>
      </c>
      <c r="L316" s="74">
        <v>82.260068535092259</v>
      </c>
      <c r="M316" s="74">
        <v>80.007000201776336</v>
      </c>
      <c r="N316" s="74">
        <v>80.215922686890451</v>
      </c>
      <c r="O316" s="74"/>
      <c r="P316" s="74"/>
      <c r="Q316" s="74">
        <v>485804</v>
      </c>
      <c r="R316" s="74">
        <v>488868</v>
      </c>
      <c r="S316" s="74">
        <v>492630</v>
      </c>
      <c r="T316" s="74">
        <v>496527</v>
      </c>
      <c r="U316" s="74">
        <v>0</v>
      </c>
      <c r="V316" s="74">
        <v>0</v>
      </c>
      <c r="W316" s="74">
        <v>0</v>
      </c>
      <c r="X316" s="74">
        <v>1</v>
      </c>
      <c r="Y316" s="74"/>
      <c r="Z316" s="74">
        <v>3</v>
      </c>
    </row>
    <row r="317" spans="1:26" x14ac:dyDescent="0.3">
      <c r="A317" s="73" t="s">
        <v>595</v>
      </c>
      <c r="B317" s="73" t="s">
        <v>1106</v>
      </c>
      <c r="C317" s="73" t="s">
        <v>1495</v>
      </c>
      <c r="D317" s="73" t="s">
        <v>594</v>
      </c>
      <c r="E317" s="74">
        <v>10.185432389359732</v>
      </c>
      <c r="F317" s="74">
        <v>9.9062322541328918</v>
      </c>
      <c r="G317" s="74">
        <v>9.2099333596516821</v>
      </c>
      <c r="H317" s="74">
        <v>8.8693601479751099</v>
      </c>
      <c r="I317" s="74">
        <v>8.5522576342013483</v>
      </c>
      <c r="J317" s="74">
        <v>8.5759012800208421</v>
      </c>
      <c r="K317" s="74">
        <v>233.54120077407501</v>
      </c>
      <c r="L317" s="74">
        <v>226.45404627118279</v>
      </c>
      <c r="M317" s="74">
        <v>209.64065737165808</v>
      </c>
      <c r="N317" s="74">
        <v>201.43902221156279</v>
      </c>
      <c r="O317" s="74">
        <v>193.62140896991957</v>
      </c>
      <c r="P317" s="74">
        <v>194.15669640074356</v>
      </c>
      <c r="Q317" s="74">
        <v>43613</v>
      </c>
      <c r="R317" s="74">
        <v>43745</v>
      </c>
      <c r="S317" s="74">
        <v>43932</v>
      </c>
      <c r="T317" s="74">
        <v>44030</v>
      </c>
      <c r="U317" s="74">
        <v>44170</v>
      </c>
      <c r="V317" s="74">
        <v>44170</v>
      </c>
      <c r="W317" s="74">
        <v>0</v>
      </c>
      <c r="X317" s="74">
        <v>1</v>
      </c>
      <c r="Y317" s="74"/>
      <c r="Z317" s="74">
        <v>1</v>
      </c>
    </row>
    <row r="318" spans="1:26" x14ac:dyDescent="0.3">
      <c r="A318" s="73" t="s">
        <v>772</v>
      </c>
      <c r="B318" s="73" t="s">
        <v>787</v>
      </c>
      <c r="C318" s="73" t="s">
        <v>1177</v>
      </c>
      <c r="D318" s="73" t="s">
        <v>1615</v>
      </c>
      <c r="E318" s="74">
        <v>0</v>
      </c>
      <c r="F318" s="74">
        <v>0</v>
      </c>
      <c r="G318" s="74">
        <v>0</v>
      </c>
      <c r="H318" s="74">
        <v>0</v>
      </c>
      <c r="I318" s="74">
        <v>40.694029783798754</v>
      </c>
      <c r="J318" s="74">
        <v>41.959392047536788</v>
      </c>
      <c r="K318" s="74"/>
      <c r="L318" s="74">
        <v>0</v>
      </c>
      <c r="M318" s="74">
        <v>0</v>
      </c>
      <c r="N318" s="74">
        <v>0</v>
      </c>
      <c r="O318" s="74">
        <v>81.172951246793502</v>
      </c>
      <c r="P318" s="74">
        <v>83.696987079313402</v>
      </c>
      <c r="Q318" s="74">
        <v>0</v>
      </c>
      <c r="R318" s="74">
        <v>0</v>
      </c>
      <c r="S318" s="74">
        <v>0</v>
      </c>
      <c r="T318" s="74">
        <v>0</v>
      </c>
      <c r="U318" s="74">
        <v>501325</v>
      </c>
      <c r="V318" s="74">
        <v>501325</v>
      </c>
      <c r="W318" s="74">
        <v>0</v>
      </c>
      <c r="X318" s="74">
        <v>0</v>
      </c>
      <c r="Y318" s="74"/>
      <c r="Z318" s="74">
        <v>4</v>
      </c>
    </row>
    <row r="319" spans="1:26" x14ac:dyDescent="0.3">
      <c r="A319" s="73" t="s">
        <v>597</v>
      </c>
      <c r="B319" s="73" t="s">
        <v>1020</v>
      </c>
      <c r="C319" s="73" t="s">
        <v>1409</v>
      </c>
      <c r="D319" s="73" t="s">
        <v>596</v>
      </c>
      <c r="E319" s="74">
        <v>10.307604965381636</v>
      </c>
      <c r="F319" s="74">
        <v>10.183042811664922</v>
      </c>
      <c r="G319" s="74">
        <v>9.6881881480131842</v>
      </c>
      <c r="H319" s="74">
        <v>9.511262185342142</v>
      </c>
      <c r="I319" s="74">
        <v>9.2331649803807387</v>
      </c>
      <c r="J319" s="74">
        <v>9.4717118124239619</v>
      </c>
      <c r="K319" s="74">
        <v>283.47189278317023</v>
      </c>
      <c r="L319" s="74">
        <v>277.16501937030273</v>
      </c>
      <c r="M319" s="74">
        <v>260.4071644987954</v>
      </c>
      <c r="N319" s="74">
        <v>255.18518419570032</v>
      </c>
      <c r="O319" s="74">
        <v>245.3866898870688</v>
      </c>
      <c r="P319" s="74">
        <v>251.7264680262567</v>
      </c>
      <c r="Q319" s="74">
        <v>36362</v>
      </c>
      <c r="R319" s="74">
        <v>36740</v>
      </c>
      <c r="S319" s="74">
        <v>37204</v>
      </c>
      <c r="T319" s="74">
        <v>37272</v>
      </c>
      <c r="U319" s="74">
        <v>37627</v>
      </c>
      <c r="V319" s="74">
        <v>37627</v>
      </c>
      <c r="W319" s="74">
        <v>0</v>
      </c>
      <c r="X319" s="74">
        <v>1</v>
      </c>
      <c r="Y319" s="74"/>
      <c r="Z319" s="74">
        <v>1</v>
      </c>
    </row>
    <row r="320" spans="1:26" x14ac:dyDescent="0.3">
      <c r="A320" s="73" t="s">
        <v>599</v>
      </c>
      <c r="B320" s="73" t="s">
        <v>891</v>
      </c>
      <c r="C320" s="73" t="s">
        <v>1281</v>
      </c>
      <c r="D320" s="73" t="s">
        <v>598</v>
      </c>
      <c r="E320" s="74">
        <v>214.03964008333199</v>
      </c>
      <c r="F320" s="74">
        <v>208.61979285597261</v>
      </c>
      <c r="G320" s="74">
        <v>213.75100572593831</v>
      </c>
      <c r="H320" s="74">
        <v>216.93698383060737</v>
      </c>
      <c r="I320" s="74">
        <v>221.40683233801531</v>
      </c>
      <c r="J320" s="74">
        <v>235.75931063309895</v>
      </c>
      <c r="K320" s="74">
        <v>1681.7760672847646</v>
      </c>
      <c r="L320" s="74">
        <v>1633.7861936704437</v>
      </c>
      <c r="M320" s="74">
        <v>1667.1684844315535</v>
      </c>
      <c r="N320" s="74">
        <v>1680.9262798943682</v>
      </c>
      <c r="O320" s="74">
        <v>1699.3647330376959</v>
      </c>
      <c r="P320" s="74">
        <v>1809.524366273939</v>
      </c>
      <c r="Q320" s="74">
        <v>127270</v>
      </c>
      <c r="R320" s="74">
        <v>127691</v>
      </c>
      <c r="S320" s="74">
        <v>128212</v>
      </c>
      <c r="T320" s="74">
        <v>129058</v>
      </c>
      <c r="U320" s="74">
        <v>130288</v>
      </c>
      <c r="V320" s="74">
        <v>130288</v>
      </c>
      <c r="W320" s="74">
        <v>0</v>
      </c>
      <c r="X320" s="74">
        <v>0</v>
      </c>
      <c r="Y320" s="74">
        <v>1</v>
      </c>
      <c r="Z320" s="74">
        <v>1</v>
      </c>
    </row>
    <row r="321" spans="1:26" x14ac:dyDescent="0.3">
      <c r="A321" s="73" t="s">
        <v>601</v>
      </c>
      <c r="B321" s="73" t="s">
        <v>883</v>
      </c>
      <c r="C321" s="73" t="s">
        <v>1273</v>
      </c>
      <c r="D321" s="73" t="s">
        <v>600</v>
      </c>
      <c r="E321" s="74">
        <v>141.57380293371489</v>
      </c>
      <c r="F321" s="74">
        <v>137.75494441251305</v>
      </c>
      <c r="G321" s="74">
        <v>139.85350696343812</v>
      </c>
      <c r="H321" s="74">
        <v>143.2420082718364</v>
      </c>
      <c r="I321" s="74">
        <v>145.85093597609392</v>
      </c>
      <c r="J321" s="74">
        <v>155.48883237093781</v>
      </c>
      <c r="K321" s="74">
        <v>1671.7300522360563</v>
      </c>
      <c r="L321" s="74">
        <v>1615.4389897567025</v>
      </c>
      <c r="M321" s="74">
        <v>1626.3926847707655</v>
      </c>
      <c r="N321" s="74">
        <v>1648.3355573795054</v>
      </c>
      <c r="O321" s="74">
        <v>1662.6494605240866</v>
      </c>
      <c r="P321" s="74">
        <v>1772.5180954713508</v>
      </c>
      <c r="Q321" s="74">
        <v>84687</v>
      </c>
      <c r="R321" s="74">
        <v>85274</v>
      </c>
      <c r="S321" s="74">
        <v>85990</v>
      </c>
      <c r="T321" s="74">
        <v>86901</v>
      </c>
      <c r="U321" s="74">
        <v>87722</v>
      </c>
      <c r="V321" s="74">
        <v>87722</v>
      </c>
      <c r="W321" s="74">
        <v>0</v>
      </c>
      <c r="X321" s="74">
        <v>0</v>
      </c>
      <c r="Y321" s="74"/>
      <c r="Z321" s="74">
        <v>1</v>
      </c>
    </row>
    <row r="322" spans="1:26" x14ac:dyDescent="0.3">
      <c r="A322" s="73" t="s">
        <v>603</v>
      </c>
      <c r="B322" s="73" t="s">
        <v>919</v>
      </c>
      <c r="C322" s="73" t="s">
        <v>1308</v>
      </c>
      <c r="D322" s="73" t="s">
        <v>602</v>
      </c>
      <c r="E322" s="74">
        <v>202.08696310578219</v>
      </c>
      <c r="F322" s="74">
        <v>191.09893686712209</v>
      </c>
      <c r="G322" s="74">
        <v>193.98443883669114</v>
      </c>
      <c r="H322" s="74">
        <v>197.31160187701391</v>
      </c>
      <c r="I322" s="74">
        <v>200.10257241534288</v>
      </c>
      <c r="J322" s="74">
        <v>214.83821286870651</v>
      </c>
      <c r="K322" s="74">
        <v>1765.3370876242166</v>
      </c>
      <c r="L322" s="74">
        <v>1662.6407237627752</v>
      </c>
      <c r="M322" s="74">
        <v>1677.6162001253224</v>
      </c>
      <c r="N322" s="74">
        <v>1700.1413272645441</v>
      </c>
      <c r="O322" s="74">
        <v>1708.0156409486822</v>
      </c>
      <c r="P322" s="74">
        <v>1833.7946555307626</v>
      </c>
      <c r="Q322" s="74">
        <v>114475</v>
      </c>
      <c r="R322" s="74">
        <v>114937</v>
      </c>
      <c r="S322" s="74">
        <v>115631</v>
      </c>
      <c r="T322" s="74">
        <v>116056</v>
      </c>
      <c r="U322" s="74">
        <v>117155</v>
      </c>
      <c r="V322" s="74">
        <v>117155</v>
      </c>
      <c r="W322" s="74">
        <v>0</v>
      </c>
      <c r="X322" s="74">
        <v>1</v>
      </c>
      <c r="Y322" s="74"/>
      <c r="Z322" s="74">
        <v>1</v>
      </c>
    </row>
    <row r="323" spans="1:26" x14ac:dyDescent="0.3">
      <c r="A323" s="73" t="s">
        <v>605</v>
      </c>
      <c r="B323" s="73" t="s">
        <v>1132</v>
      </c>
      <c r="C323" s="73" t="s">
        <v>1521</v>
      </c>
      <c r="D323" s="73" t="s">
        <v>604</v>
      </c>
      <c r="E323" s="74">
        <v>12.825676769456452</v>
      </c>
      <c r="F323" s="74">
        <v>13.56691605131614</v>
      </c>
      <c r="G323" s="74">
        <v>13.583073236134412</v>
      </c>
      <c r="H323" s="74">
        <v>14.107972112235178</v>
      </c>
      <c r="I323" s="74">
        <v>15.05545962508817</v>
      </c>
      <c r="J323" s="74">
        <v>16.49219635719491</v>
      </c>
      <c r="K323" s="74">
        <v>229.57518337223141</v>
      </c>
      <c r="L323" s="74">
        <v>238.98458756215788</v>
      </c>
      <c r="M323" s="74">
        <v>234.72106371519141</v>
      </c>
      <c r="N323" s="74">
        <v>238.83885138118433</v>
      </c>
      <c r="O323" s="74">
        <v>249.45669022398505</v>
      </c>
      <c r="P323" s="74">
        <v>273.26224640357418</v>
      </c>
      <c r="Q323" s="74">
        <v>55867</v>
      </c>
      <c r="R323" s="74">
        <v>56769</v>
      </c>
      <c r="S323" s="74">
        <v>57869</v>
      </c>
      <c r="T323" s="74">
        <v>59069</v>
      </c>
      <c r="U323" s="74">
        <v>60353</v>
      </c>
      <c r="V323" s="74">
        <v>60353</v>
      </c>
      <c r="W323" s="74">
        <v>0</v>
      </c>
      <c r="X323" s="74">
        <v>0</v>
      </c>
      <c r="Y323" s="74"/>
      <c r="Z323" s="74">
        <v>1</v>
      </c>
    </row>
    <row r="324" spans="1:26" x14ac:dyDescent="0.3">
      <c r="A324" s="73" t="s">
        <v>607</v>
      </c>
      <c r="B324" s="73" t="s">
        <v>992</v>
      </c>
      <c r="C324" s="73" t="s">
        <v>1381</v>
      </c>
      <c r="D324" s="73" t="s">
        <v>606</v>
      </c>
      <c r="E324" s="74">
        <v>14.253450862774816</v>
      </c>
      <c r="F324" s="74">
        <v>14.700492153378681</v>
      </c>
      <c r="G324" s="74">
        <v>13.868675810414357</v>
      </c>
      <c r="H324" s="74">
        <v>13.377780922476321</v>
      </c>
      <c r="I324" s="74">
        <v>13.424972987421603</v>
      </c>
      <c r="J324" s="74">
        <v>13.468685313232585</v>
      </c>
      <c r="K324" s="74">
        <v>274.99326406032594</v>
      </c>
      <c r="L324" s="74">
        <v>281.19844204787256</v>
      </c>
      <c r="M324" s="74">
        <v>262.95316465841944</v>
      </c>
      <c r="N324" s="74">
        <v>251.66072693623389</v>
      </c>
      <c r="O324" s="74">
        <v>249.73906145214679</v>
      </c>
      <c r="P324" s="74">
        <v>250.55222325382442</v>
      </c>
      <c r="Q324" s="74">
        <v>51832</v>
      </c>
      <c r="R324" s="74">
        <v>52278</v>
      </c>
      <c r="S324" s="74">
        <v>52742</v>
      </c>
      <c r="T324" s="74">
        <v>53158</v>
      </c>
      <c r="U324" s="74">
        <v>53756</v>
      </c>
      <c r="V324" s="74">
        <v>53756</v>
      </c>
      <c r="W324" s="74">
        <v>1</v>
      </c>
      <c r="X324" s="74">
        <v>0</v>
      </c>
      <c r="Y324" s="74"/>
      <c r="Z324" s="74">
        <v>1</v>
      </c>
    </row>
    <row r="325" spans="1:26" x14ac:dyDescent="0.3">
      <c r="A325" s="73" t="s">
        <v>609</v>
      </c>
      <c r="B325" s="73" t="s">
        <v>901</v>
      </c>
      <c r="C325" s="73" t="s">
        <v>1291</v>
      </c>
      <c r="D325" s="73" t="s">
        <v>608</v>
      </c>
      <c r="E325" s="74">
        <v>461.83961726914902</v>
      </c>
      <c r="F325" s="74">
        <v>448.18217849167195</v>
      </c>
      <c r="G325" s="74">
        <v>456.71303283052583</v>
      </c>
      <c r="H325" s="74">
        <v>468.55488922284314</v>
      </c>
      <c r="I325" s="74">
        <v>481.79295160060718</v>
      </c>
      <c r="J325" s="74">
        <v>515.97596172264377</v>
      </c>
      <c r="K325" s="74">
        <v>1377.720951223522</v>
      </c>
      <c r="L325" s="74">
        <v>1327.3493966914809</v>
      </c>
      <c r="M325" s="74">
        <v>1344.7093009022155</v>
      </c>
      <c r="N325" s="74">
        <v>1369.3108343279566</v>
      </c>
      <c r="O325" s="74">
        <v>1395.2395271540147</v>
      </c>
      <c r="P325" s="74">
        <v>1494.2311930157184</v>
      </c>
      <c r="Q325" s="74">
        <v>335220</v>
      </c>
      <c r="R325" s="74">
        <v>337652</v>
      </c>
      <c r="S325" s="74">
        <v>339637</v>
      </c>
      <c r="T325" s="74">
        <v>342183</v>
      </c>
      <c r="U325" s="74">
        <v>345312</v>
      </c>
      <c r="V325" s="74">
        <v>345312</v>
      </c>
      <c r="W325" s="74">
        <v>1</v>
      </c>
      <c r="X325" s="74">
        <v>0</v>
      </c>
      <c r="Y325" s="74"/>
      <c r="Z325" s="74">
        <v>1</v>
      </c>
    </row>
    <row r="326" spans="1:26" x14ac:dyDescent="0.3">
      <c r="A326" s="73" t="s">
        <v>611</v>
      </c>
      <c r="B326" s="73" t="s">
        <v>1114</v>
      </c>
      <c r="C326" s="73" t="s">
        <v>1503</v>
      </c>
      <c r="D326" s="73" t="s">
        <v>610</v>
      </c>
      <c r="E326" s="74">
        <v>13.380796149461577</v>
      </c>
      <c r="F326" s="74">
        <v>13.686932490761782</v>
      </c>
      <c r="G326" s="74">
        <v>13.327546751766361</v>
      </c>
      <c r="H326" s="74">
        <v>13.110604991872409</v>
      </c>
      <c r="I326" s="74">
        <v>0</v>
      </c>
      <c r="J326" s="74">
        <v>0</v>
      </c>
      <c r="K326" s="74">
        <v>225.79430231453361</v>
      </c>
      <c r="L326" s="74">
        <v>228.42391379632139</v>
      </c>
      <c r="M326" s="74">
        <v>220.57440587478669</v>
      </c>
      <c r="N326" s="74">
        <v>214.77303243353006</v>
      </c>
      <c r="O326" s="74"/>
      <c r="P326" s="74"/>
      <c r="Q326" s="74">
        <v>59261</v>
      </c>
      <c r="R326" s="74">
        <v>59919</v>
      </c>
      <c r="S326" s="74">
        <v>60422</v>
      </c>
      <c r="T326" s="74">
        <v>61044</v>
      </c>
      <c r="U326" s="74">
        <v>0</v>
      </c>
      <c r="V326" s="74">
        <v>0</v>
      </c>
      <c r="W326" s="74">
        <v>1</v>
      </c>
      <c r="X326" s="74">
        <v>0</v>
      </c>
      <c r="Y326" s="74"/>
      <c r="Z326" s="74">
        <v>3</v>
      </c>
    </row>
    <row r="327" spans="1:26" x14ac:dyDescent="0.3">
      <c r="A327" s="73" t="s">
        <v>613</v>
      </c>
      <c r="B327" s="73" t="s">
        <v>857</v>
      </c>
      <c r="C327" s="73" t="s">
        <v>1247</v>
      </c>
      <c r="D327" s="73" t="s">
        <v>612</v>
      </c>
      <c r="E327" s="74">
        <v>233.53877005914828</v>
      </c>
      <c r="F327" s="74">
        <v>224.81619566956707</v>
      </c>
      <c r="G327" s="74">
        <v>230.60937714988694</v>
      </c>
      <c r="H327" s="74">
        <v>234.57810841564344</v>
      </c>
      <c r="I327" s="74">
        <v>238.03064094505029</v>
      </c>
      <c r="J327" s="74">
        <v>252.88674247236227</v>
      </c>
      <c r="K327" s="74">
        <v>1841.1930689536371</v>
      </c>
      <c r="L327" s="74">
        <v>1762.7250932621948</v>
      </c>
      <c r="M327" s="74">
        <v>1794.8210478175595</v>
      </c>
      <c r="N327" s="74">
        <v>1811.7357400591877</v>
      </c>
      <c r="O327" s="74">
        <v>1827.6448755368999</v>
      </c>
      <c r="P327" s="74">
        <v>1941.7128699726063</v>
      </c>
      <c r="Q327" s="74">
        <v>126841</v>
      </c>
      <c r="R327" s="74">
        <v>127539</v>
      </c>
      <c r="S327" s="74">
        <v>128486</v>
      </c>
      <c r="T327" s="74">
        <v>129477</v>
      </c>
      <c r="U327" s="74">
        <v>130239</v>
      </c>
      <c r="V327" s="74">
        <v>130239</v>
      </c>
      <c r="W327" s="74">
        <v>0</v>
      </c>
      <c r="X327" s="74">
        <v>0</v>
      </c>
      <c r="Y327" s="74"/>
      <c r="Z327" s="74">
        <v>1</v>
      </c>
    </row>
    <row r="328" spans="1:26" x14ac:dyDescent="0.3">
      <c r="A328" s="73" t="s">
        <v>615</v>
      </c>
      <c r="B328" s="73" t="s">
        <v>831</v>
      </c>
      <c r="C328" s="73" t="s">
        <v>1221</v>
      </c>
      <c r="D328" s="73" t="s">
        <v>614</v>
      </c>
      <c r="E328" s="74">
        <v>813.87018677959338</v>
      </c>
      <c r="F328" s="74">
        <v>809.9707561338081</v>
      </c>
      <c r="G328" s="74">
        <v>822.68232332561752</v>
      </c>
      <c r="H328" s="74">
        <v>837.35644855558587</v>
      </c>
      <c r="I328" s="74">
        <v>865.7455579893749</v>
      </c>
      <c r="J328" s="74">
        <v>919.28587921729775</v>
      </c>
      <c r="K328" s="74">
        <v>1680.1648780852011</v>
      </c>
      <c r="L328" s="74">
        <v>1658.6714915963921</v>
      </c>
      <c r="M328" s="74">
        <v>1673.4790954548771</v>
      </c>
      <c r="N328" s="74">
        <v>1690.8981744368816</v>
      </c>
      <c r="O328" s="74">
        <v>1731.1552718560097</v>
      </c>
      <c r="P328" s="74">
        <v>1838.2151446965245</v>
      </c>
      <c r="Q328" s="74">
        <v>484399</v>
      </c>
      <c r="R328" s="74">
        <v>488325</v>
      </c>
      <c r="S328" s="74">
        <v>491600</v>
      </c>
      <c r="T328" s="74">
        <v>495214</v>
      </c>
      <c r="U328" s="74">
        <v>500097</v>
      </c>
      <c r="V328" s="74">
        <v>500097</v>
      </c>
      <c r="W328" s="74">
        <v>1</v>
      </c>
      <c r="X328" s="74">
        <v>0</v>
      </c>
      <c r="Y328" s="74"/>
      <c r="Z328" s="74">
        <v>1</v>
      </c>
    </row>
    <row r="329" spans="1:26" x14ac:dyDescent="0.3">
      <c r="A329" s="73" t="s">
        <v>617</v>
      </c>
      <c r="B329" s="73" t="s">
        <v>1119</v>
      </c>
      <c r="C329" s="73" t="s">
        <v>1508</v>
      </c>
      <c r="D329" s="73" t="s">
        <v>616</v>
      </c>
      <c r="E329" s="74">
        <v>11.175985113977243</v>
      </c>
      <c r="F329" s="74">
        <v>10.969341180840155</v>
      </c>
      <c r="G329" s="74">
        <v>10.672199166676727</v>
      </c>
      <c r="H329" s="74">
        <v>10.561694866913774</v>
      </c>
      <c r="I329" s="74">
        <v>10.6210608408926</v>
      </c>
      <c r="J329" s="74">
        <v>11.322534734926551</v>
      </c>
      <c r="K329" s="74">
        <v>313.62382808972194</v>
      </c>
      <c r="L329" s="74">
        <v>305.52714761552392</v>
      </c>
      <c r="M329" s="74">
        <v>294.64934198444854</v>
      </c>
      <c r="N329" s="74">
        <v>290.1245705667996</v>
      </c>
      <c r="O329" s="74">
        <v>287.33526785230492</v>
      </c>
      <c r="P329" s="74">
        <v>306.31248606553811</v>
      </c>
      <c r="Q329" s="74">
        <v>35635</v>
      </c>
      <c r="R329" s="74">
        <v>35903</v>
      </c>
      <c r="S329" s="74">
        <v>36220</v>
      </c>
      <c r="T329" s="74">
        <v>36404</v>
      </c>
      <c r="U329" s="74">
        <v>36964</v>
      </c>
      <c r="V329" s="74">
        <v>36964</v>
      </c>
      <c r="W329" s="74">
        <v>1</v>
      </c>
      <c r="X329" s="74">
        <v>0</v>
      </c>
      <c r="Y329" s="74"/>
      <c r="Z329" s="74">
        <v>1</v>
      </c>
    </row>
    <row r="330" spans="1:26" x14ac:dyDescent="0.3">
      <c r="A330" s="73" t="s">
        <v>619</v>
      </c>
      <c r="B330" s="73" t="s">
        <v>1173</v>
      </c>
      <c r="C330" s="73" t="s">
        <v>1562</v>
      </c>
      <c r="D330" s="73" t="s">
        <v>618</v>
      </c>
      <c r="E330" s="74">
        <v>152.87946418444974</v>
      </c>
      <c r="F330" s="74">
        <v>149.38950325915746</v>
      </c>
      <c r="G330" s="74">
        <v>148.52033605261775</v>
      </c>
      <c r="H330" s="74">
        <v>149.56640298112393</v>
      </c>
      <c r="I330" s="74">
        <v>151.4444726377418</v>
      </c>
      <c r="J330" s="74">
        <v>160.13996870735465</v>
      </c>
      <c r="K330" s="74">
        <v>1876.2590565217624</v>
      </c>
      <c r="L330" s="74">
        <v>1824.0476588419717</v>
      </c>
      <c r="M330" s="74">
        <v>1792.3817437742</v>
      </c>
      <c r="N330" s="74">
        <v>1792.6098517543469</v>
      </c>
      <c r="O330" s="74">
        <v>1800.103084924009</v>
      </c>
      <c r="P330" s="74">
        <v>1903.4597081617319</v>
      </c>
      <c r="Q330" s="74">
        <v>81481</v>
      </c>
      <c r="R330" s="74">
        <v>81900</v>
      </c>
      <c r="S330" s="74">
        <v>82862</v>
      </c>
      <c r="T330" s="74">
        <v>83435</v>
      </c>
      <c r="U330" s="74">
        <v>84131</v>
      </c>
      <c r="V330" s="74">
        <v>84131</v>
      </c>
      <c r="W330" s="74">
        <v>1</v>
      </c>
      <c r="X330" s="74">
        <v>1</v>
      </c>
      <c r="Y330" s="74"/>
      <c r="Z330" s="74">
        <v>1</v>
      </c>
    </row>
    <row r="331" spans="1:26" x14ac:dyDescent="0.3">
      <c r="A331" s="73" t="s">
        <v>621</v>
      </c>
      <c r="B331" s="73" t="s">
        <v>1033</v>
      </c>
      <c r="C331" s="73" t="s">
        <v>1422</v>
      </c>
      <c r="D331" s="73" t="s">
        <v>620</v>
      </c>
      <c r="E331" s="74">
        <v>16.770691298394315</v>
      </c>
      <c r="F331" s="74">
        <v>16.580843384578412</v>
      </c>
      <c r="G331" s="74">
        <v>15.516265736414816</v>
      </c>
      <c r="H331" s="74">
        <v>14.886352474835679</v>
      </c>
      <c r="I331" s="74">
        <v>14.604719055437176</v>
      </c>
      <c r="J331" s="74">
        <v>14.918528043398958</v>
      </c>
      <c r="K331" s="74">
        <v>272.81393942697304</v>
      </c>
      <c r="L331" s="74">
        <v>267.50199058754538</v>
      </c>
      <c r="M331" s="74">
        <v>248.13320758035593</v>
      </c>
      <c r="N331" s="74">
        <v>236.13388653335363</v>
      </c>
      <c r="O331" s="74">
        <v>229.5978471221062</v>
      </c>
      <c r="P331" s="74">
        <v>234.53117502592292</v>
      </c>
      <c r="Q331" s="74">
        <v>61473</v>
      </c>
      <c r="R331" s="74">
        <v>61984</v>
      </c>
      <c r="S331" s="74">
        <v>62532</v>
      </c>
      <c r="T331" s="74">
        <v>63042</v>
      </c>
      <c r="U331" s="74">
        <v>63610</v>
      </c>
      <c r="V331" s="74">
        <v>63610</v>
      </c>
      <c r="W331" s="74">
        <v>1</v>
      </c>
      <c r="X331" s="74">
        <v>0</v>
      </c>
      <c r="Y331" s="74"/>
      <c r="Z331" s="74">
        <v>1</v>
      </c>
    </row>
    <row r="332" spans="1:26" x14ac:dyDescent="0.3">
      <c r="A332" s="73" t="s">
        <v>623</v>
      </c>
      <c r="B332" s="73" t="s">
        <v>812</v>
      </c>
      <c r="C332" s="73" t="s">
        <v>1202</v>
      </c>
      <c r="D332" s="73" t="s">
        <v>622</v>
      </c>
      <c r="E332" s="74">
        <v>143.56357749915074</v>
      </c>
      <c r="F332" s="74">
        <v>141.59002112279006</v>
      </c>
      <c r="G332" s="74">
        <v>143.59890474720177</v>
      </c>
      <c r="H332" s="74">
        <v>145.3721776635829</v>
      </c>
      <c r="I332" s="74">
        <v>150.37200715868511</v>
      </c>
      <c r="J332" s="74">
        <v>160.91423916453692</v>
      </c>
      <c r="K332" s="74">
        <v>1537.4454100446653</v>
      </c>
      <c r="L332" s="74">
        <v>1500.3075118442587</v>
      </c>
      <c r="M332" s="74">
        <v>1505.2296095094525</v>
      </c>
      <c r="N332" s="74">
        <v>1502.7256604221968</v>
      </c>
      <c r="O332" s="74">
        <v>1538.17519597673</v>
      </c>
      <c r="P332" s="74">
        <v>1646.0130847436265</v>
      </c>
      <c r="Q332" s="74">
        <v>93378</v>
      </c>
      <c r="R332" s="74">
        <v>94374</v>
      </c>
      <c r="S332" s="74">
        <v>95400</v>
      </c>
      <c r="T332" s="74">
        <v>96739</v>
      </c>
      <c r="U332" s="74">
        <v>97760</v>
      </c>
      <c r="V332" s="74">
        <v>97760</v>
      </c>
      <c r="W332" s="74">
        <v>0</v>
      </c>
      <c r="X332" s="74">
        <v>0</v>
      </c>
      <c r="Y332" s="74"/>
      <c r="Z332" s="74">
        <v>1</v>
      </c>
    </row>
    <row r="333" spans="1:26" x14ac:dyDescent="0.3">
      <c r="A333" s="73" t="s">
        <v>625</v>
      </c>
      <c r="B333" s="73" t="s">
        <v>790</v>
      </c>
      <c r="C333" s="73" t="s">
        <v>1180</v>
      </c>
      <c r="D333" s="73" t="s">
        <v>624</v>
      </c>
      <c r="E333" s="74">
        <v>171.69972069287741</v>
      </c>
      <c r="F333" s="74">
        <v>165.54215185798407</v>
      </c>
      <c r="G333" s="74">
        <v>170.08337141971975</v>
      </c>
      <c r="H333" s="74">
        <v>173.20695463974343</v>
      </c>
      <c r="I333" s="74">
        <v>177.71347121968978</v>
      </c>
      <c r="J333" s="74">
        <v>190.11869644726877</v>
      </c>
      <c r="K333" s="74">
        <v>1700.5360182719021</v>
      </c>
      <c r="L333" s="74">
        <v>1632.2275648828552</v>
      </c>
      <c r="M333" s="74">
        <v>1668.5964311474293</v>
      </c>
      <c r="N333" s="74">
        <v>1692.0525046621738</v>
      </c>
      <c r="O333" s="74">
        <v>1722.7976735724237</v>
      </c>
      <c r="P333" s="74">
        <v>1843.0569483225931</v>
      </c>
      <c r="Q333" s="74">
        <v>100968</v>
      </c>
      <c r="R333" s="74">
        <v>101421</v>
      </c>
      <c r="S333" s="74">
        <v>101932</v>
      </c>
      <c r="T333" s="74">
        <v>102365</v>
      </c>
      <c r="U333" s="74">
        <v>103154</v>
      </c>
      <c r="V333" s="74">
        <v>103154</v>
      </c>
      <c r="W333" s="74">
        <v>0</v>
      </c>
      <c r="X333" s="74">
        <v>0</v>
      </c>
      <c r="Y333" s="74">
        <v>1</v>
      </c>
      <c r="Z333" s="74">
        <v>1</v>
      </c>
    </row>
    <row r="334" spans="1:26" x14ac:dyDescent="0.3">
      <c r="A334" s="73" t="s">
        <v>627</v>
      </c>
      <c r="B334" s="73" t="s">
        <v>1109</v>
      </c>
      <c r="C334" s="73" t="s">
        <v>1498</v>
      </c>
      <c r="D334" s="73" t="s">
        <v>626</v>
      </c>
      <c r="E334" s="74">
        <v>7.7379771817374543</v>
      </c>
      <c r="F334" s="74">
        <v>7.4185745810059354</v>
      </c>
      <c r="G334" s="74">
        <v>6.8872006302159603</v>
      </c>
      <c r="H334" s="74">
        <v>6.6253879001872438</v>
      </c>
      <c r="I334" s="74">
        <v>6.746127406087413</v>
      </c>
      <c r="J334" s="74">
        <v>7.2815223703771279</v>
      </c>
      <c r="K334" s="74">
        <v>241.09603308108598</v>
      </c>
      <c r="L334" s="74">
        <v>230.36905198291885</v>
      </c>
      <c r="M334" s="74">
        <v>213.1996232731538</v>
      </c>
      <c r="N334" s="74">
        <v>203.38873062739043</v>
      </c>
      <c r="O334" s="74">
        <v>204.8813255409668</v>
      </c>
      <c r="P334" s="74">
        <v>221.14138458945936</v>
      </c>
      <c r="Q334" s="74">
        <v>32095</v>
      </c>
      <c r="R334" s="74">
        <v>32203</v>
      </c>
      <c r="S334" s="74">
        <v>32304</v>
      </c>
      <c r="T334" s="74">
        <v>32575</v>
      </c>
      <c r="U334" s="74">
        <v>32927</v>
      </c>
      <c r="V334" s="74">
        <v>32927</v>
      </c>
      <c r="W334" s="74">
        <v>0</v>
      </c>
      <c r="X334" s="74">
        <v>1</v>
      </c>
      <c r="Y334" s="74"/>
      <c r="Z334" s="74">
        <v>1</v>
      </c>
    </row>
    <row r="335" spans="1:26" x14ac:dyDescent="0.3">
      <c r="A335" s="73" t="s">
        <v>629</v>
      </c>
      <c r="B335" s="73" t="s">
        <v>1128</v>
      </c>
      <c r="C335" s="73" t="s">
        <v>1517</v>
      </c>
      <c r="D335" s="73" t="s">
        <v>628</v>
      </c>
      <c r="E335" s="74">
        <v>11.267527207703669</v>
      </c>
      <c r="F335" s="74">
        <v>11.214070364311016</v>
      </c>
      <c r="G335" s="74">
        <v>10.8756339164786</v>
      </c>
      <c r="H335" s="74">
        <v>10.425618426705512</v>
      </c>
      <c r="I335" s="74">
        <v>10.721778636843334</v>
      </c>
      <c r="J335" s="74">
        <v>11.045762258041886</v>
      </c>
      <c r="K335" s="74">
        <v>314.27013660512841</v>
      </c>
      <c r="L335" s="74">
        <v>309.65264018531042</v>
      </c>
      <c r="M335" s="74">
        <v>298.08507376945596</v>
      </c>
      <c r="N335" s="74">
        <v>283.40496443595595</v>
      </c>
      <c r="O335" s="74">
        <v>289.11362105550319</v>
      </c>
      <c r="P335" s="74">
        <v>297.84986539144899</v>
      </c>
      <c r="Q335" s="74">
        <v>35853</v>
      </c>
      <c r="R335" s="74">
        <v>36215</v>
      </c>
      <c r="S335" s="74">
        <v>36485</v>
      </c>
      <c r="T335" s="74">
        <v>36787</v>
      </c>
      <c r="U335" s="74">
        <v>37085</v>
      </c>
      <c r="V335" s="74">
        <v>37085</v>
      </c>
      <c r="W335" s="74">
        <v>1</v>
      </c>
      <c r="X335" s="74">
        <v>0</v>
      </c>
      <c r="Y335" s="74"/>
      <c r="Z335" s="74">
        <v>1</v>
      </c>
    </row>
    <row r="336" spans="1:26" x14ac:dyDescent="0.3">
      <c r="A336" s="73" t="s">
        <v>631</v>
      </c>
      <c r="B336" s="73" t="s">
        <v>1101</v>
      </c>
      <c r="C336" s="73" t="s">
        <v>1490</v>
      </c>
      <c r="D336" s="73" t="s">
        <v>630</v>
      </c>
      <c r="E336" s="74">
        <v>12.990045095038784</v>
      </c>
      <c r="F336" s="74">
        <v>13.371333128992672</v>
      </c>
      <c r="G336" s="74">
        <v>13.441468526570674</v>
      </c>
      <c r="H336" s="74">
        <v>12.997057193655051</v>
      </c>
      <c r="I336" s="74">
        <v>0</v>
      </c>
      <c r="J336" s="74">
        <v>0</v>
      </c>
      <c r="K336" s="74">
        <v>251.06873142192129</v>
      </c>
      <c r="L336" s="74">
        <v>253.05323862590222</v>
      </c>
      <c r="M336" s="74">
        <v>250.91410353874696</v>
      </c>
      <c r="N336" s="74">
        <v>238.55690308092676</v>
      </c>
      <c r="O336" s="74"/>
      <c r="P336" s="74"/>
      <c r="Q336" s="74">
        <v>51739</v>
      </c>
      <c r="R336" s="74">
        <v>52840</v>
      </c>
      <c r="S336" s="74">
        <v>53570</v>
      </c>
      <c r="T336" s="74">
        <v>54482</v>
      </c>
      <c r="U336" s="74">
        <v>0</v>
      </c>
      <c r="V336" s="74">
        <v>0</v>
      </c>
      <c r="W336" s="74">
        <v>0</v>
      </c>
      <c r="X336" s="74">
        <v>1</v>
      </c>
      <c r="Y336" s="74"/>
      <c r="Z336" s="74">
        <v>3</v>
      </c>
    </row>
    <row r="337" spans="1:26" x14ac:dyDescent="0.3">
      <c r="A337" s="73" t="s">
        <v>633</v>
      </c>
      <c r="B337" s="73" t="s">
        <v>964</v>
      </c>
      <c r="C337" s="73" t="s">
        <v>1353</v>
      </c>
      <c r="D337" s="73" t="s">
        <v>632</v>
      </c>
      <c r="E337" s="74">
        <v>15.672063638805531</v>
      </c>
      <c r="F337" s="74">
        <v>15.944344381344571</v>
      </c>
      <c r="G337" s="74">
        <v>15.200238902892359</v>
      </c>
      <c r="H337" s="74">
        <v>14.710303448025048</v>
      </c>
      <c r="I337" s="74">
        <v>14.486439296996837</v>
      </c>
      <c r="J337" s="74">
        <v>14.602767468938548</v>
      </c>
      <c r="K337" s="74">
        <v>259.93172737806265</v>
      </c>
      <c r="L337" s="74">
        <v>261.42983786165655</v>
      </c>
      <c r="M337" s="74">
        <v>246.53700272309396</v>
      </c>
      <c r="N337" s="74">
        <v>235.71937711157656</v>
      </c>
      <c r="O337" s="74">
        <v>230.34933449405838</v>
      </c>
      <c r="P337" s="74">
        <v>232.19907247592661</v>
      </c>
      <c r="Q337" s="74">
        <v>60293</v>
      </c>
      <c r="R337" s="74">
        <v>60989</v>
      </c>
      <c r="S337" s="74">
        <v>61655</v>
      </c>
      <c r="T337" s="74">
        <v>62406</v>
      </c>
      <c r="U337" s="74">
        <v>62889</v>
      </c>
      <c r="V337" s="74">
        <v>62889</v>
      </c>
      <c r="W337" s="74">
        <v>1</v>
      </c>
      <c r="X337" s="74">
        <v>0</v>
      </c>
      <c r="Y337" s="74"/>
      <c r="Z337" s="74">
        <v>1</v>
      </c>
    </row>
    <row r="338" spans="1:26" x14ac:dyDescent="0.3">
      <c r="A338" s="73" t="s">
        <v>634</v>
      </c>
      <c r="B338" s="73" t="s">
        <v>885</v>
      </c>
      <c r="C338" s="73" t="s">
        <v>1275</v>
      </c>
      <c r="D338" s="73" t="s">
        <v>1576</v>
      </c>
      <c r="E338" s="74">
        <v>125.28591140015482</v>
      </c>
      <c r="F338" s="74">
        <v>122.96577651969579</v>
      </c>
      <c r="G338" s="74">
        <v>125.92936874493657</v>
      </c>
      <c r="H338" s="74">
        <v>127.78444046462084</v>
      </c>
      <c r="I338" s="74">
        <v>130.18735229804614</v>
      </c>
      <c r="J338" s="74">
        <v>139.46439314448676</v>
      </c>
      <c r="K338" s="74">
        <v>1726.367075458232</v>
      </c>
      <c r="L338" s="74">
        <v>1662.1264448939023</v>
      </c>
      <c r="M338" s="74">
        <v>1673.7468931249709</v>
      </c>
      <c r="N338" s="74">
        <v>1676.2572209127511</v>
      </c>
      <c r="O338" s="74">
        <v>1679.966865796657</v>
      </c>
      <c r="P338" s="74">
        <v>1799.6798867588041</v>
      </c>
      <c r="Q338" s="74">
        <v>72572</v>
      </c>
      <c r="R338" s="74">
        <v>73981</v>
      </c>
      <c r="S338" s="74">
        <v>75238</v>
      </c>
      <c r="T338" s="74">
        <v>76232</v>
      </c>
      <c r="U338" s="74">
        <v>77494</v>
      </c>
      <c r="V338" s="74">
        <v>77494</v>
      </c>
      <c r="W338" s="74">
        <v>0</v>
      </c>
      <c r="X338" s="74">
        <v>0</v>
      </c>
      <c r="Y338" s="74"/>
      <c r="Z338" s="74">
        <v>1</v>
      </c>
    </row>
    <row r="339" spans="1:26" x14ac:dyDescent="0.3">
      <c r="A339" s="73" t="s">
        <v>636</v>
      </c>
      <c r="B339" s="73" t="s">
        <v>985</v>
      </c>
      <c r="C339" s="73" t="s">
        <v>1374</v>
      </c>
      <c r="D339" s="73" t="s">
        <v>635</v>
      </c>
      <c r="E339" s="74">
        <v>16.684359309995653</v>
      </c>
      <c r="F339" s="74">
        <v>16.262093342685287</v>
      </c>
      <c r="G339" s="74">
        <v>15.427131054258698</v>
      </c>
      <c r="H339" s="74">
        <v>14.982173266734689</v>
      </c>
      <c r="I339" s="74">
        <v>14.701648663488813</v>
      </c>
      <c r="J339" s="74">
        <v>15.53949771386328</v>
      </c>
      <c r="K339" s="74">
        <v>242.6145401270289</v>
      </c>
      <c r="L339" s="74">
        <v>234.98437024326691</v>
      </c>
      <c r="M339" s="74">
        <v>221.19970540783589</v>
      </c>
      <c r="N339" s="74">
        <v>213.17833333430121</v>
      </c>
      <c r="O339" s="74">
        <v>207.04506124028353</v>
      </c>
      <c r="P339" s="74">
        <v>218.84458875692931</v>
      </c>
      <c r="Q339" s="74">
        <v>68769</v>
      </c>
      <c r="R339" s="74">
        <v>69205</v>
      </c>
      <c r="S339" s="74">
        <v>69743</v>
      </c>
      <c r="T339" s="74">
        <v>70280</v>
      </c>
      <c r="U339" s="74">
        <v>71007</v>
      </c>
      <c r="V339" s="74">
        <v>71007</v>
      </c>
      <c r="W339" s="74">
        <v>0</v>
      </c>
      <c r="X339" s="74">
        <v>0</v>
      </c>
      <c r="Y339" s="74"/>
      <c r="Z339" s="74">
        <v>1</v>
      </c>
    </row>
    <row r="340" spans="1:26" x14ac:dyDescent="0.3">
      <c r="A340" s="73" t="s">
        <v>638</v>
      </c>
      <c r="B340" s="73" t="s">
        <v>1005</v>
      </c>
      <c r="C340" s="73" t="s">
        <v>1394</v>
      </c>
      <c r="D340" s="73" t="s">
        <v>637</v>
      </c>
      <c r="E340" s="74">
        <v>13.557782360635757</v>
      </c>
      <c r="F340" s="74">
        <v>14.478679116591882</v>
      </c>
      <c r="G340" s="74">
        <v>14.39678291372247</v>
      </c>
      <c r="H340" s="74">
        <v>13.331243552767347</v>
      </c>
      <c r="I340" s="74">
        <v>13.478600284000077</v>
      </c>
      <c r="J340" s="74">
        <v>13.700059139685418</v>
      </c>
      <c r="K340" s="74">
        <v>261.52120598425518</v>
      </c>
      <c r="L340" s="74">
        <v>274.47732922449063</v>
      </c>
      <c r="M340" s="74">
        <v>268.21638933084563</v>
      </c>
      <c r="N340" s="74">
        <v>245.03259847750886</v>
      </c>
      <c r="O340" s="74">
        <v>243.97864574169748</v>
      </c>
      <c r="P340" s="74">
        <v>247.98731359734671</v>
      </c>
      <c r="Q340" s="74">
        <v>51842</v>
      </c>
      <c r="R340" s="74">
        <v>52750</v>
      </c>
      <c r="S340" s="74">
        <v>53676</v>
      </c>
      <c r="T340" s="74">
        <v>54406</v>
      </c>
      <c r="U340" s="74">
        <v>55245</v>
      </c>
      <c r="V340" s="74">
        <v>55245</v>
      </c>
      <c r="W340" s="74">
        <v>0</v>
      </c>
      <c r="X340" s="74">
        <v>0</v>
      </c>
      <c r="Y340" s="74"/>
      <c r="Z340" s="74">
        <v>1</v>
      </c>
    </row>
    <row r="341" spans="1:26" x14ac:dyDescent="0.3">
      <c r="A341" s="73" t="s">
        <v>640</v>
      </c>
      <c r="B341" s="73" t="s">
        <v>996</v>
      </c>
      <c r="C341" s="73" t="s">
        <v>1385</v>
      </c>
      <c r="D341" s="73" t="s">
        <v>639</v>
      </c>
      <c r="E341" s="74">
        <v>8.8844233819616054</v>
      </c>
      <c r="F341" s="74">
        <v>9.3404936682650064</v>
      </c>
      <c r="G341" s="74">
        <v>9.0498429326845535</v>
      </c>
      <c r="H341" s="74">
        <v>9.1648335725509007</v>
      </c>
      <c r="I341" s="74">
        <v>9.3138618165247085</v>
      </c>
      <c r="J341" s="74">
        <v>10.138994477099988</v>
      </c>
      <c r="K341" s="74">
        <v>229.25177741553401</v>
      </c>
      <c r="L341" s="74">
        <v>236.30666805639197</v>
      </c>
      <c r="M341" s="74">
        <v>224.30026848798062</v>
      </c>
      <c r="N341" s="74">
        <v>223.03206396746083</v>
      </c>
      <c r="O341" s="74">
        <v>222.05468759595433</v>
      </c>
      <c r="P341" s="74">
        <v>241.7269329844552</v>
      </c>
      <c r="Q341" s="74">
        <v>38754</v>
      </c>
      <c r="R341" s="74">
        <v>39527</v>
      </c>
      <c r="S341" s="74">
        <v>40347</v>
      </c>
      <c r="T341" s="74">
        <v>41092</v>
      </c>
      <c r="U341" s="74">
        <v>41944</v>
      </c>
      <c r="V341" s="74">
        <v>41944</v>
      </c>
      <c r="W341" s="74">
        <v>1</v>
      </c>
      <c r="X341" s="74">
        <v>0</v>
      </c>
      <c r="Y341" s="74"/>
      <c r="Z341" s="74">
        <v>1</v>
      </c>
    </row>
    <row r="342" spans="1:26" x14ac:dyDescent="0.3">
      <c r="A342" s="73" t="s">
        <v>642</v>
      </c>
      <c r="B342" s="73" t="s">
        <v>1026</v>
      </c>
      <c r="C342" s="73" t="s">
        <v>1415</v>
      </c>
      <c r="D342" s="73" t="s">
        <v>641</v>
      </c>
      <c r="E342" s="74">
        <v>19.245888985501587</v>
      </c>
      <c r="F342" s="74">
        <v>18.831645371397652</v>
      </c>
      <c r="G342" s="74">
        <v>17.376349965175315</v>
      </c>
      <c r="H342" s="74">
        <v>16.508221644871774</v>
      </c>
      <c r="I342" s="74">
        <v>16.037254274978327</v>
      </c>
      <c r="J342" s="74">
        <v>16.131391222982554</v>
      </c>
      <c r="K342" s="74">
        <v>289.31615082982455</v>
      </c>
      <c r="L342" s="74">
        <v>282.10512286001813</v>
      </c>
      <c r="M342" s="74">
        <v>259.39109354036208</v>
      </c>
      <c r="N342" s="74">
        <v>245.526528122907</v>
      </c>
      <c r="O342" s="74">
        <v>237.92380795161083</v>
      </c>
      <c r="P342" s="74">
        <v>239.32039497044067</v>
      </c>
      <c r="Q342" s="74">
        <v>66522</v>
      </c>
      <c r="R342" s="74">
        <v>66754</v>
      </c>
      <c r="S342" s="74">
        <v>66989</v>
      </c>
      <c r="T342" s="74">
        <v>67236</v>
      </c>
      <c r="U342" s="74">
        <v>67405</v>
      </c>
      <c r="V342" s="74">
        <v>67405</v>
      </c>
      <c r="W342" s="74">
        <v>1</v>
      </c>
      <c r="X342" s="74">
        <v>0</v>
      </c>
      <c r="Y342" s="74"/>
      <c r="Z342" s="74">
        <v>1</v>
      </c>
    </row>
    <row r="343" spans="1:26" x14ac:dyDescent="0.3">
      <c r="A343" s="73" t="s">
        <v>644</v>
      </c>
      <c r="B343" s="73" t="s">
        <v>1017</v>
      </c>
      <c r="C343" s="73" t="s">
        <v>1406</v>
      </c>
      <c r="D343" s="73" t="s">
        <v>643</v>
      </c>
      <c r="E343" s="74">
        <v>10.559282185486081</v>
      </c>
      <c r="F343" s="74">
        <v>10.701559098540971</v>
      </c>
      <c r="G343" s="74">
        <v>10.152546018597508</v>
      </c>
      <c r="H343" s="74">
        <v>9.5432673955004024</v>
      </c>
      <c r="I343" s="74">
        <v>9.541596394521271</v>
      </c>
      <c r="J343" s="74">
        <v>9.7896977706285888</v>
      </c>
      <c r="K343" s="74">
        <v>284.24900897722841</v>
      </c>
      <c r="L343" s="74">
        <v>286.24509438134521</v>
      </c>
      <c r="M343" s="74">
        <v>271.04535917445361</v>
      </c>
      <c r="N343" s="74">
        <v>252.98272659916771</v>
      </c>
      <c r="O343" s="74">
        <v>250.1729521374219</v>
      </c>
      <c r="P343" s="74">
        <v>256.67796986440976</v>
      </c>
      <c r="Q343" s="74">
        <v>37148</v>
      </c>
      <c r="R343" s="74">
        <v>37386</v>
      </c>
      <c r="S343" s="74">
        <v>37457</v>
      </c>
      <c r="T343" s="74">
        <v>37723</v>
      </c>
      <c r="U343" s="74">
        <v>38140</v>
      </c>
      <c r="V343" s="74">
        <v>38140</v>
      </c>
      <c r="W343" s="74">
        <v>0</v>
      </c>
      <c r="X343" s="74">
        <v>1</v>
      </c>
      <c r="Y343" s="74"/>
      <c r="Z343" s="74">
        <v>1</v>
      </c>
    </row>
    <row r="344" spans="1:26" x14ac:dyDescent="0.3">
      <c r="A344" s="73" t="s">
        <v>646</v>
      </c>
      <c r="B344" s="73" t="s">
        <v>862</v>
      </c>
      <c r="C344" s="73" t="s">
        <v>1252</v>
      </c>
      <c r="D344" s="73" t="s">
        <v>645</v>
      </c>
      <c r="E344" s="74">
        <v>115.49434525715127</v>
      </c>
      <c r="F344" s="74">
        <v>112.01758219422342</v>
      </c>
      <c r="G344" s="74">
        <v>115.03303864714883</v>
      </c>
      <c r="H344" s="74">
        <v>116.92327342775064</v>
      </c>
      <c r="I344" s="74">
        <v>116.12872019369539</v>
      </c>
      <c r="J344" s="74">
        <v>123.46176108383555</v>
      </c>
      <c r="K344" s="74">
        <v>1758.8417765499316</v>
      </c>
      <c r="L344" s="74">
        <v>1686.0722518208743</v>
      </c>
      <c r="M344" s="74">
        <v>1711.7502253972923</v>
      </c>
      <c r="N344" s="74">
        <v>1724.633804763565</v>
      </c>
      <c r="O344" s="74">
        <v>1699.3783685567691</v>
      </c>
      <c r="P344" s="74">
        <v>1806.686974418104</v>
      </c>
      <c r="Q344" s="74">
        <v>65665</v>
      </c>
      <c r="R344" s="74">
        <v>66437</v>
      </c>
      <c r="S344" s="74">
        <v>67202</v>
      </c>
      <c r="T344" s="74">
        <v>67796</v>
      </c>
      <c r="U344" s="74">
        <v>68336</v>
      </c>
      <c r="V344" s="74">
        <v>68336</v>
      </c>
      <c r="W344" s="74">
        <v>0</v>
      </c>
      <c r="X344" s="74">
        <v>0</v>
      </c>
      <c r="Y344" s="74"/>
      <c r="Z344" s="74">
        <v>1</v>
      </c>
    </row>
    <row r="345" spans="1:26" x14ac:dyDescent="0.3">
      <c r="A345" s="73" t="s">
        <v>647</v>
      </c>
      <c r="B345" s="73" t="s">
        <v>1032</v>
      </c>
      <c r="C345" s="73" t="s">
        <v>1421</v>
      </c>
      <c r="D345" s="73" t="s">
        <v>761</v>
      </c>
      <c r="E345" s="74">
        <v>15.611935919091909</v>
      </c>
      <c r="F345" s="74">
        <v>15.943839958128072</v>
      </c>
      <c r="G345" s="74">
        <v>15.443233554353423</v>
      </c>
      <c r="H345" s="74">
        <v>15.754619758818784</v>
      </c>
      <c r="I345" s="74">
        <v>16.44299706135812</v>
      </c>
      <c r="J345" s="74">
        <v>16.891061708522773</v>
      </c>
      <c r="K345" s="74">
        <v>301.28403101416319</v>
      </c>
      <c r="L345" s="74">
        <v>303.26473081995039</v>
      </c>
      <c r="M345" s="74">
        <v>288.59383978086083</v>
      </c>
      <c r="N345" s="74">
        <v>290.35421597528165</v>
      </c>
      <c r="O345" s="74">
        <v>299.89051725985996</v>
      </c>
      <c r="P345" s="74">
        <v>308.06240577280272</v>
      </c>
      <c r="Q345" s="74">
        <v>51818</v>
      </c>
      <c r="R345" s="74">
        <v>52574</v>
      </c>
      <c r="S345" s="74">
        <v>53512</v>
      </c>
      <c r="T345" s="74">
        <v>54260</v>
      </c>
      <c r="U345" s="74">
        <v>54830</v>
      </c>
      <c r="V345" s="74">
        <v>54830</v>
      </c>
      <c r="W345" s="74">
        <v>1</v>
      </c>
      <c r="X345" s="74">
        <v>0</v>
      </c>
      <c r="Y345" s="74"/>
      <c r="Z345" s="74">
        <v>1</v>
      </c>
    </row>
    <row r="346" spans="1:26" x14ac:dyDescent="0.3">
      <c r="A346" s="73" t="s">
        <v>649</v>
      </c>
      <c r="B346" s="73" t="s">
        <v>806</v>
      </c>
      <c r="C346" s="73" t="s">
        <v>1196</v>
      </c>
      <c r="D346" s="73" t="s">
        <v>648</v>
      </c>
      <c r="E346" s="74">
        <v>113.52417071641274</v>
      </c>
      <c r="F346" s="74">
        <v>110.06352388240775</v>
      </c>
      <c r="G346" s="74">
        <v>113.33922895112853</v>
      </c>
      <c r="H346" s="74">
        <v>116.72754967758068</v>
      </c>
      <c r="I346" s="74">
        <v>119.14408030824147</v>
      </c>
      <c r="J346" s="74">
        <v>127.72284772553007</v>
      </c>
      <c r="K346" s="74">
        <v>1717.5909027371622</v>
      </c>
      <c r="L346" s="74">
        <v>1652.5806501765403</v>
      </c>
      <c r="M346" s="74">
        <v>1692.9442097019855</v>
      </c>
      <c r="N346" s="74">
        <v>1732.9683578184997</v>
      </c>
      <c r="O346" s="74">
        <v>1758.1949429387068</v>
      </c>
      <c r="P346" s="74">
        <v>1884.7907876563133</v>
      </c>
      <c r="Q346" s="74">
        <v>66095</v>
      </c>
      <c r="R346" s="74">
        <v>66601</v>
      </c>
      <c r="S346" s="74">
        <v>66948</v>
      </c>
      <c r="T346" s="74">
        <v>67357</v>
      </c>
      <c r="U346" s="74">
        <v>67765</v>
      </c>
      <c r="V346" s="74">
        <v>67765</v>
      </c>
      <c r="W346" s="74">
        <v>1</v>
      </c>
      <c r="X346" s="74">
        <v>0</v>
      </c>
      <c r="Y346" s="74"/>
      <c r="Z346" s="74">
        <v>1</v>
      </c>
    </row>
    <row r="347" spans="1:26" x14ac:dyDescent="0.3">
      <c r="A347" s="73" t="s">
        <v>651</v>
      </c>
      <c r="B347" s="73" t="s">
        <v>962</v>
      </c>
      <c r="C347" s="73" t="s">
        <v>1351</v>
      </c>
      <c r="D347" s="73" t="s">
        <v>650</v>
      </c>
      <c r="E347" s="74">
        <v>8.8084156156579052</v>
      </c>
      <c r="F347" s="74">
        <v>9.2501642177240377</v>
      </c>
      <c r="G347" s="74">
        <v>8.7064682119640988</v>
      </c>
      <c r="H347" s="74">
        <v>8.3647948395173692</v>
      </c>
      <c r="I347" s="74">
        <v>8.1023225165417578</v>
      </c>
      <c r="J347" s="74">
        <v>8.082880419674991</v>
      </c>
      <c r="K347" s="74">
        <v>278.40373006915218</v>
      </c>
      <c r="L347" s="74">
        <v>288.49964812163671</v>
      </c>
      <c r="M347" s="74">
        <v>269.3332986439429</v>
      </c>
      <c r="N347" s="74">
        <v>256.86457360716628</v>
      </c>
      <c r="O347" s="74">
        <v>247.00696654294731</v>
      </c>
      <c r="P347" s="74">
        <v>246.41425582815046</v>
      </c>
      <c r="Q347" s="74">
        <v>31639</v>
      </c>
      <c r="R347" s="74">
        <v>32063</v>
      </c>
      <c r="S347" s="74">
        <v>32326</v>
      </c>
      <c r="T347" s="74">
        <v>32565</v>
      </c>
      <c r="U347" s="74">
        <v>32802</v>
      </c>
      <c r="V347" s="74">
        <v>32802</v>
      </c>
      <c r="W347" s="74">
        <v>1</v>
      </c>
      <c r="X347" s="74">
        <v>0</v>
      </c>
      <c r="Y347" s="74"/>
      <c r="Z347" s="74">
        <v>1</v>
      </c>
    </row>
    <row r="348" spans="1:26" x14ac:dyDescent="0.3">
      <c r="A348" s="73" t="s">
        <v>653</v>
      </c>
      <c r="B348" s="73" t="s">
        <v>1174</v>
      </c>
      <c r="C348" s="73" t="s">
        <v>1563</v>
      </c>
      <c r="D348" s="73" t="s">
        <v>652</v>
      </c>
      <c r="E348" s="74">
        <v>284.33309980663711</v>
      </c>
      <c r="F348" s="74">
        <v>277.96329210519559</v>
      </c>
      <c r="G348" s="74">
        <v>279.81940758896457</v>
      </c>
      <c r="H348" s="74">
        <v>282.34343631767001</v>
      </c>
      <c r="I348" s="74">
        <v>284.94226937494255</v>
      </c>
      <c r="J348" s="74">
        <v>307.76677482266501</v>
      </c>
      <c r="K348" s="74">
        <v>2356.7748336577324</v>
      </c>
      <c r="L348" s="74">
        <v>2236.2652022172165</v>
      </c>
      <c r="M348" s="74">
        <v>2194.1629557901701</v>
      </c>
      <c r="N348" s="74">
        <v>2173.8792448234522</v>
      </c>
      <c r="O348" s="74">
        <v>2124.4055631556612</v>
      </c>
      <c r="P348" s="74">
        <v>2294.5751433158252</v>
      </c>
      <c r="Q348" s="74">
        <v>120645</v>
      </c>
      <c r="R348" s="74">
        <v>124298</v>
      </c>
      <c r="S348" s="74">
        <v>127529</v>
      </c>
      <c r="T348" s="74">
        <v>129880</v>
      </c>
      <c r="U348" s="74">
        <v>134128</v>
      </c>
      <c r="V348" s="74">
        <v>134128</v>
      </c>
      <c r="W348" s="74">
        <v>1</v>
      </c>
      <c r="X348" s="74">
        <v>1</v>
      </c>
      <c r="Y348" s="74"/>
      <c r="Z348" s="74">
        <v>1</v>
      </c>
    </row>
    <row r="349" spans="1:26" x14ac:dyDescent="0.3">
      <c r="A349" s="73" t="s">
        <v>655</v>
      </c>
      <c r="B349" s="73" t="s">
        <v>929</v>
      </c>
      <c r="C349" s="73" t="s">
        <v>1318</v>
      </c>
      <c r="D349" s="73" t="s">
        <v>654</v>
      </c>
      <c r="E349" s="74">
        <v>149.13627163951736</v>
      </c>
      <c r="F349" s="74">
        <v>143.587546832393</v>
      </c>
      <c r="G349" s="74">
        <v>146.42691265912359</v>
      </c>
      <c r="H349" s="74">
        <v>149.53216442110408</v>
      </c>
      <c r="I349" s="74">
        <v>153.12281960211212</v>
      </c>
      <c r="J349" s="74">
        <v>163.00300298693557</v>
      </c>
      <c r="K349" s="74">
        <v>1527.3313701625007</v>
      </c>
      <c r="L349" s="74">
        <v>1461.4806085863629</v>
      </c>
      <c r="M349" s="74">
        <v>1482.0087715871339</v>
      </c>
      <c r="N349" s="74">
        <v>1499.9565098264043</v>
      </c>
      <c r="O349" s="74">
        <v>1525.5987366827617</v>
      </c>
      <c r="P349" s="74">
        <v>1624.0373321138554</v>
      </c>
      <c r="Q349" s="74">
        <v>97645</v>
      </c>
      <c r="R349" s="74">
        <v>98248</v>
      </c>
      <c r="S349" s="74">
        <v>98803</v>
      </c>
      <c r="T349" s="74">
        <v>99691</v>
      </c>
      <c r="U349" s="74">
        <v>100369</v>
      </c>
      <c r="V349" s="74">
        <v>100369</v>
      </c>
      <c r="W349" s="74">
        <v>0</v>
      </c>
      <c r="X349" s="74">
        <v>0</v>
      </c>
      <c r="Y349" s="74">
        <v>1</v>
      </c>
      <c r="Z349" s="74">
        <v>1</v>
      </c>
    </row>
    <row r="350" spans="1:26" x14ac:dyDescent="0.3">
      <c r="A350" s="73" t="s">
        <v>657</v>
      </c>
      <c r="B350" s="73" t="s">
        <v>1035</v>
      </c>
      <c r="C350" s="73" t="s">
        <v>1424</v>
      </c>
      <c r="D350" s="73" t="s">
        <v>656</v>
      </c>
      <c r="E350" s="74">
        <v>11.88295736458057</v>
      </c>
      <c r="F350" s="74">
        <v>12.014240604736608</v>
      </c>
      <c r="G350" s="74">
        <v>11.383891282176117</v>
      </c>
      <c r="H350" s="74">
        <v>11.247429634430828</v>
      </c>
      <c r="I350" s="74">
        <v>11.723400126842257</v>
      </c>
      <c r="J350" s="74">
        <v>12.1505640524248</v>
      </c>
      <c r="K350" s="74">
        <v>246.57531052001514</v>
      </c>
      <c r="L350" s="74">
        <v>247.41532166512093</v>
      </c>
      <c r="M350" s="74">
        <v>232.80893456125233</v>
      </c>
      <c r="N350" s="74">
        <v>228.76438259022146</v>
      </c>
      <c r="O350" s="74">
        <v>235.93552148045356</v>
      </c>
      <c r="P350" s="74">
        <v>244.53227177896113</v>
      </c>
      <c r="Q350" s="74">
        <v>48192</v>
      </c>
      <c r="R350" s="74">
        <v>48559</v>
      </c>
      <c r="S350" s="74">
        <v>48898</v>
      </c>
      <c r="T350" s="74">
        <v>49166</v>
      </c>
      <c r="U350" s="74">
        <v>49689</v>
      </c>
      <c r="V350" s="74">
        <v>49689</v>
      </c>
      <c r="W350" s="74">
        <v>1</v>
      </c>
      <c r="X350" s="74">
        <v>0</v>
      </c>
      <c r="Y350" s="74"/>
      <c r="Z350" s="74">
        <v>1</v>
      </c>
    </row>
    <row r="351" spans="1:26" x14ac:dyDescent="0.3">
      <c r="A351" s="73" t="s">
        <v>659</v>
      </c>
      <c r="B351" s="73" t="s">
        <v>890</v>
      </c>
      <c r="C351" s="73" t="s">
        <v>1280</v>
      </c>
      <c r="D351" s="73" t="s">
        <v>658</v>
      </c>
      <c r="E351" s="74">
        <v>49.524710355937501</v>
      </c>
      <c r="F351" s="74">
        <v>48.572685228296187</v>
      </c>
      <c r="G351" s="74">
        <v>47.397606403223868</v>
      </c>
      <c r="H351" s="74">
        <v>47.663218839701536</v>
      </c>
      <c r="I351" s="74">
        <v>48.30286453521159</v>
      </c>
      <c r="J351" s="74">
        <v>49.652464112432419</v>
      </c>
      <c r="K351" s="74">
        <v>96.494628916677058</v>
      </c>
      <c r="L351" s="74">
        <v>93.805518766432328</v>
      </c>
      <c r="M351" s="74">
        <v>90.735002896820788</v>
      </c>
      <c r="N351" s="74">
        <v>90.599671612058742</v>
      </c>
      <c r="O351" s="74">
        <v>91.147970870631511</v>
      </c>
      <c r="P351" s="74">
        <v>93.694678278881952</v>
      </c>
      <c r="Q351" s="74">
        <v>513238</v>
      </c>
      <c r="R351" s="74">
        <v>517802</v>
      </c>
      <c r="S351" s="74">
        <v>522374</v>
      </c>
      <c r="T351" s="74">
        <v>526086</v>
      </c>
      <c r="U351" s="74">
        <v>529939</v>
      </c>
      <c r="V351" s="74">
        <v>529939</v>
      </c>
      <c r="W351" s="74">
        <v>0</v>
      </c>
      <c r="X351" s="74">
        <v>0</v>
      </c>
      <c r="Y351" s="74"/>
      <c r="Z351" s="74">
        <v>1</v>
      </c>
    </row>
    <row r="352" spans="1:26" x14ac:dyDescent="0.3">
      <c r="A352" s="73" t="s">
        <v>661</v>
      </c>
      <c r="B352" s="73" t="s">
        <v>984</v>
      </c>
      <c r="C352" s="73" t="s">
        <v>1373</v>
      </c>
      <c r="D352" s="73" t="s">
        <v>660</v>
      </c>
      <c r="E352" s="74">
        <v>10.971768253361747</v>
      </c>
      <c r="F352" s="74">
        <v>11.574201232098581</v>
      </c>
      <c r="G352" s="74">
        <v>10.814423787509407</v>
      </c>
      <c r="H352" s="74">
        <v>10.001402336883926</v>
      </c>
      <c r="I352" s="74">
        <v>10.482280426118445</v>
      </c>
      <c r="J352" s="74">
        <v>11.530015088562141</v>
      </c>
      <c r="K352" s="74">
        <v>315.19917990639624</v>
      </c>
      <c r="L352" s="74">
        <v>327.0287418653532</v>
      </c>
      <c r="M352" s="74">
        <v>300.02562872823989</v>
      </c>
      <c r="N352" s="74">
        <v>272.17662703107618</v>
      </c>
      <c r="O352" s="74">
        <v>278.86563691820601</v>
      </c>
      <c r="P352" s="74">
        <v>306.73907495709227</v>
      </c>
      <c r="Q352" s="74">
        <v>34809</v>
      </c>
      <c r="R352" s="74">
        <v>35392</v>
      </c>
      <c r="S352" s="74">
        <v>36045</v>
      </c>
      <c r="T352" s="74">
        <v>36746</v>
      </c>
      <c r="U352" s="74">
        <v>37589</v>
      </c>
      <c r="V352" s="74">
        <v>37589</v>
      </c>
      <c r="W352" s="74">
        <v>0</v>
      </c>
      <c r="X352" s="74">
        <v>0</v>
      </c>
      <c r="Y352" s="74"/>
      <c r="Z352" s="74">
        <v>1</v>
      </c>
    </row>
    <row r="353" spans="1:26" x14ac:dyDescent="0.3">
      <c r="A353" s="73" t="s">
        <v>663</v>
      </c>
      <c r="B353" s="73" t="s">
        <v>1092</v>
      </c>
      <c r="C353" s="73" t="s">
        <v>1481</v>
      </c>
      <c r="D353" s="73" t="s">
        <v>662</v>
      </c>
      <c r="E353" s="74">
        <v>12.363806566814345</v>
      </c>
      <c r="F353" s="74">
        <v>12.889958184224014</v>
      </c>
      <c r="G353" s="74">
        <v>12.975585784706103</v>
      </c>
      <c r="H353" s="74">
        <v>13.00015074350727</v>
      </c>
      <c r="I353" s="74">
        <v>14.042067467052728</v>
      </c>
      <c r="J353" s="74">
        <v>14.980691098754759</v>
      </c>
      <c r="K353" s="74">
        <v>231.73157714162659</v>
      </c>
      <c r="L353" s="74">
        <v>236.66063570344826</v>
      </c>
      <c r="M353" s="74">
        <v>234.22480567360017</v>
      </c>
      <c r="N353" s="74">
        <v>229.78207620735418</v>
      </c>
      <c r="O353" s="74">
        <v>243.44355103158281</v>
      </c>
      <c r="P353" s="74">
        <v>259.71621675690017</v>
      </c>
      <c r="Q353" s="74">
        <v>53354</v>
      </c>
      <c r="R353" s="74">
        <v>54466</v>
      </c>
      <c r="S353" s="74">
        <v>55398</v>
      </c>
      <c r="T353" s="74">
        <v>56576</v>
      </c>
      <c r="U353" s="74">
        <v>57681</v>
      </c>
      <c r="V353" s="74">
        <v>57681</v>
      </c>
      <c r="W353" s="74">
        <v>0</v>
      </c>
      <c r="X353" s="74">
        <v>0</v>
      </c>
      <c r="Y353" s="74"/>
      <c r="Z353" s="74">
        <v>1</v>
      </c>
    </row>
    <row r="354" spans="1:26" x14ac:dyDescent="0.3">
      <c r="A354" s="73" t="s">
        <v>665</v>
      </c>
      <c r="B354" s="73" t="s">
        <v>889</v>
      </c>
      <c r="C354" s="73" t="s">
        <v>1279</v>
      </c>
      <c r="D354" s="73" t="s">
        <v>664</v>
      </c>
      <c r="E354" s="74">
        <v>238.57062474546879</v>
      </c>
      <c r="F354" s="74">
        <v>231.78814707666098</v>
      </c>
      <c r="G354" s="74">
        <v>238.27336855588806</v>
      </c>
      <c r="H354" s="74">
        <v>248.17232959554588</v>
      </c>
      <c r="I354" s="74">
        <v>256.47918845481303</v>
      </c>
      <c r="J354" s="74">
        <v>275.63297084997129</v>
      </c>
      <c r="K354" s="74">
        <v>1584.5551590426992</v>
      </c>
      <c r="L354" s="74">
        <v>1520.3310206459507</v>
      </c>
      <c r="M354" s="74">
        <v>1541.9829188727192</v>
      </c>
      <c r="N354" s="74">
        <v>1584.7935425907806</v>
      </c>
      <c r="O354" s="74">
        <v>1618.8188824182196</v>
      </c>
      <c r="P354" s="74">
        <v>1739.7117501702346</v>
      </c>
      <c r="Q354" s="74">
        <v>150560</v>
      </c>
      <c r="R354" s="74">
        <v>152459</v>
      </c>
      <c r="S354" s="74">
        <v>154524</v>
      </c>
      <c r="T354" s="74">
        <v>156596</v>
      </c>
      <c r="U354" s="74">
        <v>158436</v>
      </c>
      <c r="V354" s="74">
        <v>158436</v>
      </c>
      <c r="W354" s="74">
        <v>1</v>
      </c>
      <c r="X354" s="74">
        <v>1</v>
      </c>
      <c r="Y354" s="74"/>
      <c r="Z354" s="74">
        <v>1</v>
      </c>
    </row>
    <row r="355" spans="1:26" x14ac:dyDescent="0.3">
      <c r="A355" s="73" t="s">
        <v>667</v>
      </c>
      <c r="B355" s="73" t="s">
        <v>917</v>
      </c>
      <c r="C355" s="73" t="s">
        <v>1306</v>
      </c>
      <c r="D355" s="73" t="s">
        <v>666</v>
      </c>
      <c r="E355" s="74">
        <v>228.56804341334421</v>
      </c>
      <c r="F355" s="74">
        <v>222.30205754102133</v>
      </c>
      <c r="G355" s="74">
        <v>226.9008805207898</v>
      </c>
      <c r="H355" s="74">
        <v>230.23715244463207</v>
      </c>
      <c r="I355" s="74">
        <v>234.00681505283242</v>
      </c>
      <c r="J355" s="74">
        <v>249.05317592903234</v>
      </c>
      <c r="K355" s="74">
        <v>2013.2300160600373</v>
      </c>
      <c r="L355" s="74">
        <v>1943.6925229386936</v>
      </c>
      <c r="M355" s="74">
        <v>1970.2756162691669</v>
      </c>
      <c r="N355" s="74">
        <v>1986.8069729350473</v>
      </c>
      <c r="O355" s="74">
        <v>2011.0589124512928</v>
      </c>
      <c r="P355" s="74">
        <v>2140.3676171281568</v>
      </c>
      <c r="Q355" s="74">
        <v>113533</v>
      </c>
      <c r="R355" s="74">
        <v>114371</v>
      </c>
      <c r="S355" s="74">
        <v>115162</v>
      </c>
      <c r="T355" s="74">
        <v>115883</v>
      </c>
      <c r="U355" s="74">
        <v>116360</v>
      </c>
      <c r="V355" s="74">
        <v>116360</v>
      </c>
      <c r="W355" s="74">
        <v>0</v>
      </c>
      <c r="X355" s="74">
        <v>0</v>
      </c>
      <c r="Y355" s="74">
        <v>1</v>
      </c>
      <c r="Z355" s="74">
        <v>1</v>
      </c>
    </row>
    <row r="356" spans="1:26" x14ac:dyDescent="0.3">
      <c r="A356" s="73" t="s">
        <v>669</v>
      </c>
      <c r="B356" s="73" t="s">
        <v>1167</v>
      </c>
      <c r="C356" s="73" t="s">
        <v>1556</v>
      </c>
      <c r="D356" s="73" t="s">
        <v>668</v>
      </c>
      <c r="E356" s="74">
        <v>206.56605421409537</v>
      </c>
      <c r="F356" s="74">
        <v>201.88044420155413</v>
      </c>
      <c r="G356" s="74">
        <v>204.87682261655735</v>
      </c>
      <c r="H356" s="74">
        <v>206.4178248698806</v>
      </c>
      <c r="I356" s="74">
        <v>209.21159108729663</v>
      </c>
      <c r="J356" s="74">
        <v>221.98175911622624</v>
      </c>
      <c r="K356" s="74">
        <v>2035.0132427058045</v>
      </c>
      <c r="L356" s="74">
        <v>1964.2188015212653</v>
      </c>
      <c r="M356" s="74">
        <v>1979.5818408286136</v>
      </c>
      <c r="N356" s="74">
        <v>1972.345826993967</v>
      </c>
      <c r="O356" s="74">
        <v>1981.7709067832736</v>
      </c>
      <c r="P356" s="74">
        <v>2102.7371847172085</v>
      </c>
      <c r="Q356" s="74">
        <v>101506</v>
      </c>
      <c r="R356" s="74">
        <v>102779</v>
      </c>
      <c r="S356" s="74">
        <v>103495</v>
      </c>
      <c r="T356" s="74">
        <v>104656</v>
      </c>
      <c r="U356" s="74">
        <v>105568</v>
      </c>
      <c r="V356" s="74">
        <v>105568</v>
      </c>
      <c r="W356" s="74">
        <v>1</v>
      </c>
      <c r="X356" s="74">
        <v>1</v>
      </c>
      <c r="Y356" s="74"/>
      <c r="Z356" s="74">
        <v>1</v>
      </c>
    </row>
    <row r="357" spans="1:26" x14ac:dyDescent="0.3">
      <c r="A357" s="73" t="s">
        <v>671</v>
      </c>
      <c r="B357" s="73" t="s">
        <v>1162</v>
      </c>
      <c r="C357" s="73" t="s">
        <v>1551</v>
      </c>
      <c r="D357" s="73" t="s">
        <v>670</v>
      </c>
      <c r="E357" s="74">
        <v>183.30607487149948</v>
      </c>
      <c r="F357" s="74">
        <v>179.47497413898978</v>
      </c>
      <c r="G357" s="74">
        <v>184.16305757002581</v>
      </c>
      <c r="H357" s="74">
        <v>185.82177313331957</v>
      </c>
      <c r="I357" s="74">
        <v>189.74811236074456</v>
      </c>
      <c r="J357" s="74">
        <v>201.329090903859</v>
      </c>
      <c r="K357" s="74">
        <v>1311.0990899964916</v>
      </c>
      <c r="L357" s="74">
        <v>1266.6646021200343</v>
      </c>
      <c r="M357" s="74">
        <v>1282.1064847085845</v>
      </c>
      <c r="N357" s="74">
        <v>1278.7778926263459</v>
      </c>
      <c r="O357" s="74">
        <v>1291.189964075945</v>
      </c>
      <c r="P357" s="74">
        <v>1369.995719153073</v>
      </c>
      <c r="Q357" s="74">
        <v>139811</v>
      </c>
      <c r="R357" s="74">
        <v>141691</v>
      </c>
      <c r="S357" s="74">
        <v>143641</v>
      </c>
      <c r="T357" s="74">
        <v>145312</v>
      </c>
      <c r="U357" s="74">
        <v>146956</v>
      </c>
      <c r="V357" s="74">
        <v>146956</v>
      </c>
      <c r="W357" s="74">
        <v>1</v>
      </c>
      <c r="X357" s="74">
        <v>1</v>
      </c>
      <c r="Y357" s="74"/>
      <c r="Z357" s="74">
        <v>1</v>
      </c>
    </row>
    <row r="358" spans="1:26" x14ac:dyDescent="0.3">
      <c r="A358" s="73" t="s">
        <v>673</v>
      </c>
      <c r="B358" s="73" t="s">
        <v>912</v>
      </c>
      <c r="C358" s="73" t="s">
        <v>1302</v>
      </c>
      <c r="D358" s="73" t="s">
        <v>672</v>
      </c>
      <c r="E358" s="74">
        <v>136.83162818860808</v>
      </c>
      <c r="F358" s="74">
        <v>134.18352201751475</v>
      </c>
      <c r="G358" s="74">
        <v>136.9024017193488</v>
      </c>
      <c r="H358" s="74">
        <v>139.16240049223288</v>
      </c>
      <c r="I358" s="74">
        <v>140.21431621551929</v>
      </c>
      <c r="J358" s="74">
        <v>148.66557205638276</v>
      </c>
      <c r="K358" s="74">
        <v>1497.8175907853852</v>
      </c>
      <c r="L358" s="74">
        <v>1457.5184603751209</v>
      </c>
      <c r="M358" s="74">
        <v>1479.4022165719186</v>
      </c>
      <c r="N358" s="74">
        <v>1498.0612572499369</v>
      </c>
      <c r="O358" s="74">
        <v>1502.7041219993921</v>
      </c>
      <c r="P358" s="74">
        <v>1593.2778760275939</v>
      </c>
      <c r="Q358" s="74">
        <v>91354</v>
      </c>
      <c r="R358" s="74">
        <v>92063</v>
      </c>
      <c r="S358" s="74">
        <v>92539</v>
      </c>
      <c r="T358" s="74">
        <v>92895</v>
      </c>
      <c r="U358" s="74">
        <v>93308</v>
      </c>
      <c r="V358" s="74">
        <v>93308</v>
      </c>
      <c r="W358" s="74">
        <v>0</v>
      </c>
      <c r="X358" s="74">
        <v>0</v>
      </c>
      <c r="Y358" s="74"/>
      <c r="Z358" s="74">
        <v>1</v>
      </c>
    </row>
    <row r="359" spans="1:26" x14ac:dyDescent="0.3">
      <c r="A359" s="73" t="s">
        <v>675</v>
      </c>
      <c r="B359" s="73" t="s">
        <v>1130</v>
      </c>
      <c r="C359" s="73" t="s">
        <v>1519</v>
      </c>
      <c r="D359" s="73" t="s">
        <v>674</v>
      </c>
      <c r="E359" s="74">
        <v>14.855232499969754</v>
      </c>
      <c r="F359" s="74">
        <v>14.969665986687051</v>
      </c>
      <c r="G359" s="74">
        <v>14.314508216085727</v>
      </c>
      <c r="H359" s="74">
        <v>14.82198318594158</v>
      </c>
      <c r="I359" s="74">
        <v>16.134813257063371</v>
      </c>
      <c r="J359" s="74">
        <v>17.07791949482176</v>
      </c>
      <c r="K359" s="74">
        <v>241.9970758800012</v>
      </c>
      <c r="L359" s="74">
        <v>241.4150752594351</v>
      </c>
      <c r="M359" s="74">
        <v>227.49969352180872</v>
      </c>
      <c r="N359" s="74">
        <v>230.96914879998724</v>
      </c>
      <c r="O359" s="74">
        <v>247.81614021415757</v>
      </c>
      <c r="P359" s="74">
        <v>262.30139913408124</v>
      </c>
      <c r="Q359" s="74">
        <v>61386</v>
      </c>
      <c r="R359" s="74">
        <v>62008</v>
      </c>
      <c r="S359" s="74">
        <v>62921</v>
      </c>
      <c r="T359" s="74">
        <v>64173</v>
      </c>
      <c r="U359" s="74">
        <v>65108</v>
      </c>
      <c r="V359" s="74">
        <v>65108</v>
      </c>
      <c r="W359" s="74">
        <v>0</v>
      </c>
      <c r="X359" s="74">
        <v>0</v>
      </c>
      <c r="Y359" s="74"/>
      <c r="Z359" s="74">
        <v>1</v>
      </c>
    </row>
    <row r="360" spans="1:26" x14ac:dyDescent="0.3">
      <c r="A360" s="73" t="s">
        <v>677</v>
      </c>
      <c r="B360" s="73" t="s">
        <v>866</v>
      </c>
      <c r="C360" s="73" t="s">
        <v>1256</v>
      </c>
      <c r="D360" s="73" t="s">
        <v>676</v>
      </c>
      <c r="E360" s="74">
        <v>347.90210904060916</v>
      </c>
      <c r="F360" s="74">
        <v>344.25716160588775</v>
      </c>
      <c r="G360" s="74">
        <v>353.68663354690261</v>
      </c>
      <c r="H360" s="74">
        <v>364.99757517419329</v>
      </c>
      <c r="I360" s="74">
        <v>383.62399138979811</v>
      </c>
      <c r="J360" s="74">
        <v>412.47214411136463</v>
      </c>
      <c r="K360" s="74">
        <v>1419.3481769324037</v>
      </c>
      <c r="L360" s="74">
        <v>1389.1868093792382</v>
      </c>
      <c r="M360" s="74">
        <v>1409.1886939785591</v>
      </c>
      <c r="N360" s="74">
        <v>1432.3797486615726</v>
      </c>
      <c r="O360" s="74">
        <v>1480.9449945560459</v>
      </c>
      <c r="P360" s="74">
        <v>1592.3106242717904</v>
      </c>
      <c r="Q360" s="74">
        <v>245114</v>
      </c>
      <c r="R360" s="74">
        <v>247812</v>
      </c>
      <c r="S360" s="74">
        <v>250986</v>
      </c>
      <c r="T360" s="74">
        <v>254819</v>
      </c>
      <c r="U360" s="74">
        <v>259040</v>
      </c>
      <c r="V360" s="74">
        <v>259040</v>
      </c>
      <c r="W360" s="74">
        <v>0</v>
      </c>
      <c r="X360" s="74">
        <v>0</v>
      </c>
      <c r="Y360" s="74"/>
      <c r="Z360" s="74">
        <v>1</v>
      </c>
    </row>
    <row r="361" spans="1:26" x14ac:dyDescent="0.3">
      <c r="A361" s="73" t="s">
        <v>679</v>
      </c>
      <c r="B361" s="73" t="s">
        <v>1022</v>
      </c>
      <c r="C361" s="73" t="s">
        <v>1411</v>
      </c>
      <c r="D361" s="73" t="s">
        <v>678</v>
      </c>
      <c r="E361" s="74">
        <v>15.853433723196988</v>
      </c>
      <c r="F361" s="74">
        <v>15.378852730328308</v>
      </c>
      <c r="G361" s="74">
        <v>13.624015891707742</v>
      </c>
      <c r="H361" s="74">
        <v>12.424912330029194</v>
      </c>
      <c r="I361" s="74">
        <v>12.414688276241931</v>
      </c>
      <c r="J361" s="74">
        <v>12.855055552086627</v>
      </c>
      <c r="K361" s="74">
        <v>411.47824240025403</v>
      </c>
      <c r="L361" s="74">
        <v>395.16040727499637</v>
      </c>
      <c r="M361" s="74">
        <v>346.87890548191626</v>
      </c>
      <c r="N361" s="74">
        <v>312.97796745583497</v>
      </c>
      <c r="O361" s="74">
        <v>309.36949029983128</v>
      </c>
      <c r="P361" s="74">
        <v>320.34328171862313</v>
      </c>
      <c r="Q361" s="74">
        <v>38528</v>
      </c>
      <c r="R361" s="74">
        <v>38918</v>
      </c>
      <c r="S361" s="74">
        <v>39276</v>
      </c>
      <c r="T361" s="74">
        <v>39699</v>
      </c>
      <c r="U361" s="74">
        <v>40129</v>
      </c>
      <c r="V361" s="74">
        <v>40129</v>
      </c>
      <c r="W361" s="74">
        <v>0</v>
      </c>
      <c r="X361" s="74">
        <v>1</v>
      </c>
      <c r="Y361" s="74"/>
      <c r="Z361" s="74">
        <v>1</v>
      </c>
    </row>
    <row r="362" spans="1:26" x14ac:dyDescent="0.3">
      <c r="A362" s="73" t="s">
        <v>681</v>
      </c>
      <c r="B362" s="73" t="s">
        <v>1110</v>
      </c>
      <c r="C362" s="73" t="s">
        <v>1499</v>
      </c>
      <c r="D362" s="73" t="s">
        <v>680</v>
      </c>
      <c r="E362" s="74">
        <v>13.307326289269069</v>
      </c>
      <c r="F362" s="74">
        <v>12.876306682789126</v>
      </c>
      <c r="G362" s="74">
        <v>11.971041722697109</v>
      </c>
      <c r="H362" s="74">
        <v>11.323215945188052</v>
      </c>
      <c r="I362" s="74">
        <v>0</v>
      </c>
      <c r="J362" s="74">
        <v>0</v>
      </c>
      <c r="K362" s="74">
        <v>239.29736179228681</v>
      </c>
      <c r="L362" s="74">
        <v>230.72510541121571</v>
      </c>
      <c r="M362" s="74">
        <v>213.51695720574162</v>
      </c>
      <c r="N362" s="74">
        <v>201.0192963693311</v>
      </c>
      <c r="O362" s="74"/>
      <c r="P362" s="74"/>
      <c r="Q362" s="74">
        <v>55610</v>
      </c>
      <c r="R362" s="74">
        <v>55808</v>
      </c>
      <c r="S362" s="74">
        <v>56066</v>
      </c>
      <c r="T362" s="74">
        <v>56329</v>
      </c>
      <c r="U362" s="74">
        <v>0</v>
      </c>
      <c r="V362" s="74">
        <v>0</v>
      </c>
      <c r="W362" s="74">
        <v>1</v>
      </c>
      <c r="X362" s="74">
        <v>0</v>
      </c>
      <c r="Y362" s="74"/>
      <c r="Z362" s="74">
        <v>3</v>
      </c>
    </row>
    <row r="363" spans="1:26" x14ac:dyDescent="0.3">
      <c r="A363" s="73" t="s">
        <v>683</v>
      </c>
      <c r="B363" s="73" t="s">
        <v>1129</v>
      </c>
      <c r="C363" s="73" t="s">
        <v>1518</v>
      </c>
      <c r="D363" s="73" t="s">
        <v>682</v>
      </c>
      <c r="E363" s="74">
        <v>13.731878279050267</v>
      </c>
      <c r="F363" s="74">
        <v>13.964483529620141</v>
      </c>
      <c r="G363" s="74">
        <v>13.237011503575349</v>
      </c>
      <c r="H363" s="74">
        <v>12.795154730209887</v>
      </c>
      <c r="I363" s="74">
        <v>13.166850003392527</v>
      </c>
      <c r="J363" s="74">
        <v>13.27305664146582</v>
      </c>
      <c r="K363" s="74">
        <v>263.37562390291663</v>
      </c>
      <c r="L363" s="74">
        <v>265.43401500893634</v>
      </c>
      <c r="M363" s="74">
        <v>250.2980335364536</v>
      </c>
      <c r="N363" s="74">
        <v>240.09071979828283</v>
      </c>
      <c r="O363" s="74">
        <v>244.93730938672013</v>
      </c>
      <c r="P363" s="74">
        <v>246.91302629410336</v>
      </c>
      <c r="Q363" s="74">
        <v>52138</v>
      </c>
      <c r="R363" s="74">
        <v>52610</v>
      </c>
      <c r="S363" s="74">
        <v>52885</v>
      </c>
      <c r="T363" s="74">
        <v>53293</v>
      </c>
      <c r="U363" s="74">
        <v>53756</v>
      </c>
      <c r="V363" s="74">
        <v>53756</v>
      </c>
      <c r="W363" s="74">
        <v>1</v>
      </c>
      <c r="X363" s="74">
        <v>0</v>
      </c>
      <c r="Y363" s="74"/>
      <c r="Z363" s="74">
        <v>1</v>
      </c>
    </row>
    <row r="364" spans="1:26" x14ac:dyDescent="0.3">
      <c r="A364" s="73" t="s">
        <v>685</v>
      </c>
      <c r="B364" s="73" t="s">
        <v>979</v>
      </c>
      <c r="C364" s="73" t="s">
        <v>1368</v>
      </c>
      <c r="D364" s="73" t="s">
        <v>684</v>
      </c>
      <c r="E364" s="74">
        <v>20.143854673206825</v>
      </c>
      <c r="F364" s="74">
        <v>20.577794472727064</v>
      </c>
      <c r="G364" s="74">
        <v>19.050518953153908</v>
      </c>
      <c r="H364" s="74">
        <v>17.667149623003692</v>
      </c>
      <c r="I364" s="74">
        <v>17.624681259860981</v>
      </c>
      <c r="J364" s="74">
        <v>18.144781679668057</v>
      </c>
      <c r="K364" s="74">
        <v>297.57223200293708</v>
      </c>
      <c r="L364" s="74">
        <v>301.48847646624466</v>
      </c>
      <c r="M364" s="74">
        <v>277.39703758451145</v>
      </c>
      <c r="N364" s="74">
        <v>255.18393862758643</v>
      </c>
      <c r="O364" s="74">
        <v>251.89271334249426</v>
      </c>
      <c r="P364" s="74">
        <v>259.32601122880214</v>
      </c>
      <c r="Q364" s="74">
        <v>67694</v>
      </c>
      <c r="R364" s="74">
        <v>68254</v>
      </c>
      <c r="S364" s="74">
        <v>68676</v>
      </c>
      <c r="T364" s="74">
        <v>69233</v>
      </c>
      <c r="U364" s="74">
        <v>69969</v>
      </c>
      <c r="V364" s="74">
        <v>69969</v>
      </c>
      <c r="W364" s="74">
        <v>0</v>
      </c>
      <c r="X364" s="74">
        <v>1</v>
      </c>
      <c r="Y364" s="74"/>
      <c r="Z364" s="74">
        <v>1</v>
      </c>
    </row>
    <row r="365" spans="1:26" x14ac:dyDescent="0.3">
      <c r="A365" s="73" t="s">
        <v>687</v>
      </c>
      <c r="B365" s="73" t="s">
        <v>1079</v>
      </c>
      <c r="C365" s="73" t="s">
        <v>1468</v>
      </c>
      <c r="D365" s="73" t="s">
        <v>686</v>
      </c>
      <c r="E365" s="74">
        <v>8.052901761771631</v>
      </c>
      <c r="F365" s="74">
        <v>8.1437135558969196</v>
      </c>
      <c r="G365" s="74">
        <v>7.7687671504664602</v>
      </c>
      <c r="H365" s="74">
        <v>7.5866373115905104</v>
      </c>
      <c r="I365" s="74">
        <v>7.5043909260391777</v>
      </c>
      <c r="J365" s="74">
        <v>7.6743887696645094</v>
      </c>
      <c r="K365" s="74">
        <v>236.29406577968399</v>
      </c>
      <c r="L365" s="74">
        <v>236.17973828766333</v>
      </c>
      <c r="M365" s="74">
        <v>223.42019873652535</v>
      </c>
      <c r="N365" s="74">
        <v>216.74248811789019</v>
      </c>
      <c r="O365" s="74">
        <v>212.06032909571545</v>
      </c>
      <c r="P365" s="74">
        <v>216.86415648424634</v>
      </c>
      <c r="Q365" s="74">
        <v>34080</v>
      </c>
      <c r="R365" s="74">
        <v>34481</v>
      </c>
      <c r="S365" s="74">
        <v>34772</v>
      </c>
      <c r="T365" s="74">
        <v>35003</v>
      </c>
      <c r="U365" s="74">
        <v>35388</v>
      </c>
      <c r="V365" s="74">
        <v>35388</v>
      </c>
      <c r="W365" s="74">
        <v>0</v>
      </c>
      <c r="X365" s="74">
        <v>1</v>
      </c>
      <c r="Y365" s="74"/>
      <c r="Z365" s="74">
        <v>1</v>
      </c>
    </row>
    <row r="366" spans="1:26" x14ac:dyDescent="0.3">
      <c r="A366" s="73" t="s">
        <v>689</v>
      </c>
      <c r="B366" s="73" t="s">
        <v>1021</v>
      </c>
      <c r="C366" s="73" t="s">
        <v>1410</v>
      </c>
      <c r="D366" s="73" t="s">
        <v>688</v>
      </c>
      <c r="E366" s="74">
        <v>14.330768222043133</v>
      </c>
      <c r="F366" s="74">
        <v>14.09732555672365</v>
      </c>
      <c r="G366" s="74">
        <v>13.57381933793628</v>
      </c>
      <c r="H366" s="74">
        <v>13.043470089959872</v>
      </c>
      <c r="I366" s="74">
        <v>13.147467498232238</v>
      </c>
      <c r="J366" s="74">
        <v>13.301485203711808</v>
      </c>
      <c r="K366" s="74">
        <v>304.78675050603232</v>
      </c>
      <c r="L366" s="74">
        <v>296.26188543887969</v>
      </c>
      <c r="M366" s="74">
        <v>282.84093554908799</v>
      </c>
      <c r="N366" s="74">
        <v>270.19658801756373</v>
      </c>
      <c r="O366" s="74">
        <v>270.27376910745681</v>
      </c>
      <c r="P366" s="74">
        <v>273.43992607075359</v>
      </c>
      <c r="Q366" s="74">
        <v>47019</v>
      </c>
      <c r="R366" s="74">
        <v>47584</v>
      </c>
      <c r="S366" s="74">
        <v>47991</v>
      </c>
      <c r="T366" s="74">
        <v>48274</v>
      </c>
      <c r="U366" s="74">
        <v>48645</v>
      </c>
      <c r="V366" s="74">
        <v>48645</v>
      </c>
      <c r="W366" s="74">
        <v>0</v>
      </c>
      <c r="X366" s="74">
        <v>1</v>
      </c>
      <c r="Y366" s="74"/>
      <c r="Z366" s="74">
        <v>1</v>
      </c>
    </row>
    <row r="367" spans="1:26" x14ac:dyDescent="0.3">
      <c r="A367" s="73" t="s">
        <v>691</v>
      </c>
      <c r="B367" s="73" t="s">
        <v>832</v>
      </c>
      <c r="C367" s="73" t="s">
        <v>1222</v>
      </c>
      <c r="D367" s="73" t="s">
        <v>690</v>
      </c>
      <c r="E367" s="74">
        <v>115.32773012419199</v>
      </c>
      <c r="F367" s="74">
        <v>113.99704508042859</v>
      </c>
      <c r="G367" s="74">
        <v>115.46676802693318</v>
      </c>
      <c r="H367" s="74">
        <v>116.85720836364625</v>
      </c>
      <c r="I367" s="74">
        <v>120.29533173188868</v>
      </c>
      <c r="J367" s="74">
        <v>127.0279477358665</v>
      </c>
      <c r="K367" s="74">
        <v>1725.3007722969853</v>
      </c>
      <c r="L367" s="74">
        <v>1692.4808118243425</v>
      </c>
      <c r="M367" s="74">
        <v>1705.338552141269</v>
      </c>
      <c r="N367" s="74">
        <v>1710.0888044552676</v>
      </c>
      <c r="O367" s="74">
        <v>1750.2594461208887</v>
      </c>
      <c r="P367" s="74">
        <v>1848.2169028934454</v>
      </c>
      <c r="Q367" s="74">
        <v>66845</v>
      </c>
      <c r="R367" s="74">
        <v>67355</v>
      </c>
      <c r="S367" s="74">
        <v>67709</v>
      </c>
      <c r="T367" s="74">
        <v>68334</v>
      </c>
      <c r="U367" s="74">
        <v>68730</v>
      </c>
      <c r="V367" s="74">
        <v>68730</v>
      </c>
      <c r="W367" s="74">
        <v>1</v>
      </c>
      <c r="X367" s="74">
        <v>0</v>
      </c>
      <c r="Y367" s="74"/>
      <c r="Z367" s="74">
        <v>1</v>
      </c>
    </row>
    <row r="368" spans="1:26" x14ac:dyDescent="0.3">
      <c r="A368" s="73" t="s">
        <v>693</v>
      </c>
      <c r="B368" s="73" t="s">
        <v>966</v>
      </c>
      <c r="C368" s="73" t="s">
        <v>1355</v>
      </c>
      <c r="D368" s="73" t="s">
        <v>692</v>
      </c>
      <c r="E368" s="74">
        <v>8.290821656982752</v>
      </c>
      <c r="F368" s="74">
        <v>8.6053827587158214</v>
      </c>
      <c r="G368" s="74">
        <v>7.5102783194283358</v>
      </c>
      <c r="H368" s="74">
        <v>7.2535634067243562</v>
      </c>
      <c r="I368" s="74">
        <v>7.3128412272526351</v>
      </c>
      <c r="J368" s="74">
        <v>7.3438473379322167</v>
      </c>
      <c r="K368" s="74">
        <v>328.83122424871107</v>
      </c>
      <c r="L368" s="74">
        <v>338.75458641561318</v>
      </c>
      <c r="M368" s="74">
        <v>294.03642312380924</v>
      </c>
      <c r="N368" s="74">
        <v>282.14101702611367</v>
      </c>
      <c r="O368" s="74">
        <v>282.9718386894956</v>
      </c>
      <c r="P368" s="74">
        <v>284.17162627915553</v>
      </c>
      <c r="Q368" s="74">
        <v>25213</v>
      </c>
      <c r="R368" s="74">
        <v>25403</v>
      </c>
      <c r="S368" s="74">
        <v>25542</v>
      </c>
      <c r="T368" s="74">
        <v>25709</v>
      </c>
      <c r="U368" s="74">
        <v>25843</v>
      </c>
      <c r="V368" s="74">
        <v>25843</v>
      </c>
      <c r="W368" s="74">
        <v>1</v>
      </c>
      <c r="X368" s="74">
        <v>0</v>
      </c>
      <c r="Y368" s="74"/>
      <c r="Z368" s="74">
        <v>1</v>
      </c>
    </row>
    <row r="369" spans="1:26" x14ac:dyDescent="0.3">
      <c r="A369" s="73" t="s">
        <v>695</v>
      </c>
      <c r="B369" s="73" t="s">
        <v>970</v>
      </c>
      <c r="C369" s="73" t="s">
        <v>1359</v>
      </c>
      <c r="D369" s="73" t="s">
        <v>694</v>
      </c>
      <c r="E369" s="74">
        <v>12.03313307534893</v>
      </c>
      <c r="F369" s="74">
        <v>12.281296002127249</v>
      </c>
      <c r="G369" s="74">
        <v>11.561407182906443</v>
      </c>
      <c r="H369" s="74">
        <v>11.115635170314498</v>
      </c>
      <c r="I369" s="74">
        <v>0</v>
      </c>
      <c r="J369" s="74">
        <v>0</v>
      </c>
      <c r="K369" s="74">
        <v>240.88909725840151</v>
      </c>
      <c r="L369" s="74">
        <v>243.89427072042992</v>
      </c>
      <c r="M369" s="74">
        <v>227.49271330565008</v>
      </c>
      <c r="N369" s="74">
        <v>216.99629419842847</v>
      </c>
      <c r="O369" s="74"/>
      <c r="P369" s="74"/>
      <c r="Q369" s="74">
        <v>49953</v>
      </c>
      <c r="R369" s="74">
        <v>50355</v>
      </c>
      <c r="S369" s="74">
        <v>50821</v>
      </c>
      <c r="T369" s="74">
        <v>51225</v>
      </c>
      <c r="U369" s="74">
        <v>0</v>
      </c>
      <c r="V369" s="74">
        <v>0</v>
      </c>
      <c r="W369" s="74">
        <v>0</v>
      </c>
      <c r="X369" s="74">
        <v>0</v>
      </c>
      <c r="Y369" s="74"/>
      <c r="Z369" s="74">
        <v>3</v>
      </c>
    </row>
    <row r="370" spans="1:26" x14ac:dyDescent="0.3">
      <c r="A370" s="73" t="s">
        <v>697</v>
      </c>
      <c r="B370" s="73" t="s">
        <v>1043</v>
      </c>
      <c r="C370" s="73" t="s">
        <v>1432</v>
      </c>
      <c r="D370" s="73" t="s">
        <v>696</v>
      </c>
      <c r="E370" s="74">
        <v>13.052296295396543</v>
      </c>
      <c r="F370" s="74">
        <v>12.735259334449069</v>
      </c>
      <c r="G370" s="74">
        <v>12.34516272288765</v>
      </c>
      <c r="H370" s="74">
        <v>11.745027101121801</v>
      </c>
      <c r="I370" s="74">
        <v>11.505381612420488</v>
      </c>
      <c r="J370" s="74">
        <v>11.759594903557259</v>
      </c>
      <c r="K370" s="74">
        <v>269.21942773393306</v>
      </c>
      <c r="L370" s="74">
        <v>260.41877460378845</v>
      </c>
      <c r="M370" s="74">
        <v>250.4547021340133</v>
      </c>
      <c r="N370" s="74">
        <v>237.4267627783982</v>
      </c>
      <c r="O370" s="74">
        <v>230.65197089973313</v>
      </c>
      <c r="P370" s="74">
        <v>235.74826397412411</v>
      </c>
      <c r="Q370" s="74">
        <v>48482</v>
      </c>
      <c r="R370" s="74">
        <v>48903</v>
      </c>
      <c r="S370" s="74">
        <v>49291</v>
      </c>
      <c r="T370" s="74">
        <v>49468</v>
      </c>
      <c r="U370" s="74">
        <v>49882</v>
      </c>
      <c r="V370" s="74">
        <v>49882</v>
      </c>
      <c r="W370" s="74">
        <v>0</v>
      </c>
      <c r="X370" s="74">
        <v>1</v>
      </c>
      <c r="Y370" s="74"/>
      <c r="Z370" s="74">
        <v>1</v>
      </c>
    </row>
    <row r="371" spans="1:26" x14ac:dyDescent="0.3">
      <c r="A371" s="73" t="s">
        <v>699</v>
      </c>
      <c r="B371" s="73" t="s">
        <v>1058</v>
      </c>
      <c r="C371" s="73" t="s">
        <v>1447</v>
      </c>
      <c r="D371" s="73" t="s">
        <v>698</v>
      </c>
      <c r="E371" s="74">
        <v>12.438871821776594</v>
      </c>
      <c r="F371" s="74">
        <v>12.82052412167832</v>
      </c>
      <c r="G371" s="74">
        <v>11.729927106904837</v>
      </c>
      <c r="H371" s="74">
        <v>11.15492920285307</v>
      </c>
      <c r="I371" s="74">
        <v>10.773588072004122</v>
      </c>
      <c r="J371" s="74">
        <v>10.879951395062617</v>
      </c>
      <c r="K371" s="74">
        <v>295.20770414316962</v>
      </c>
      <c r="L371" s="74">
        <v>301.75879399515884</v>
      </c>
      <c r="M371" s="74">
        <v>274.28801840067428</v>
      </c>
      <c r="N371" s="74">
        <v>259.02540817027915</v>
      </c>
      <c r="O371" s="74">
        <v>247.65730476769167</v>
      </c>
      <c r="P371" s="74">
        <v>250.10232621632611</v>
      </c>
      <c r="Q371" s="74">
        <v>42136</v>
      </c>
      <c r="R371" s="74">
        <v>42486</v>
      </c>
      <c r="S371" s="74">
        <v>42765</v>
      </c>
      <c r="T371" s="74">
        <v>43065</v>
      </c>
      <c r="U371" s="74">
        <v>43502</v>
      </c>
      <c r="V371" s="74">
        <v>43502</v>
      </c>
      <c r="W371" s="74">
        <v>1</v>
      </c>
      <c r="X371" s="74">
        <v>0</v>
      </c>
      <c r="Y371" s="74"/>
      <c r="Z371" s="74">
        <v>1</v>
      </c>
    </row>
    <row r="372" spans="1:26" x14ac:dyDescent="0.3">
      <c r="A372" s="73" t="s">
        <v>701</v>
      </c>
      <c r="B372" s="73" t="s">
        <v>918</v>
      </c>
      <c r="C372" s="73" t="s">
        <v>1307</v>
      </c>
      <c r="D372" s="73" t="s">
        <v>700</v>
      </c>
      <c r="E372" s="74">
        <v>98.60352328854168</v>
      </c>
      <c r="F372" s="74">
        <v>96.987616807054692</v>
      </c>
      <c r="G372" s="74">
        <v>94.554410998228889</v>
      </c>
      <c r="H372" s="74">
        <v>95.076942912051166</v>
      </c>
      <c r="I372" s="74">
        <v>96.34463948240149</v>
      </c>
      <c r="J372" s="74">
        <v>99.204835119426221</v>
      </c>
      <c r="K372" s="74">
        <v>85.646939871691984</v>
      </c>
      <c r="L372" s="74">
        <v>83.713646209492694</v>
      </c>
      <c r="M372" s="74">
        <v>81.103410385751928</v>
      </c>
      <c r="N372" s="74">
        <v>81.032475321759193</v>
      </c>
      <c r="O372" s="74">
        <v>81.493576140805629</v>
      </c>
      <c r="P372" s="74">
        <v>83.91288636061347</v>
      </c>
      <c r="Q372" s="74">
        <v>1151279</v>
      </c>
      <c r="R372" s="74">
        <v>1158564</v>
      </c>
      <c r="S372" s="74">
        <v>1165850</v>
      </c>
      <c r="T372" s="74">
        <v>1173319</v>
      </c>
      <c r="U372" s="74">
        <v>1182236</v>
      </c>
      <c r="V372" s="74">
        <v>1182236</v>
      </c>
      <c r="W372" s="74">
        <v>0</v>
      </c>
      <c r="X372" s="74">
        <v>0</v>
      </c>
      <c r="Y372" s="74"/>
      <c r="Z372" s="74">
        <v>1</v>
      </c>
    </row>
    <row r="373" spans="1:26" x14ac:dyDescent="0.3">
      <c r="A373" s="73" t="s">
        <v>703</v>
      </c>
      <c r="B373" s="73" t="s">
        <v>1095</v>
      </c>
      <c r="C373" s="73" t="s">
        <v>1484</v>
      </c>
      <c r="D373" s="73" t="s">
        <v>702</v>
      </c>
      <c r="E373" s="74">
        <v>8.78001631224428</v>
      </c>
      <c r="F373" s="74">
        <v>9.0173129127953189</v>
      </c>
      <c r="G373" s="74">
        <v>8.5470068980922953</v>
      </c>
      <c r="H373" s="74">
        <v>8.2610640416924035</v>
      </c>
      <c r="I373" s="74">
        <v>8.4804741273860635</v>
      </c>
      <c r="J373" s="74">
        <v>9.1222369148778935</v>
      </c>
      <c r="K373" s="74">
        <v>187.74759568575385</v>
      </c>
      <c r="L373" s="74">
        <v>191.01643639280866</v>
      </c>
      <c r="M373" s="74">
        <v>178.74410561290537</v>
      </c>
      <c r="N373" s="74">
        <v>171.0790267083417</v>
      </c>
      <c r="O373" s="74">
        <v>172.90857822016196</v>
      </c>
      <c r="P373" s="74">
        <v>185.99349416624992</v>
      </c>
      <c r="Q373" s="74">
        <v>46765</v>
      </c>
      <c r="R373" s="74">
        <v>47207</v>
      </c>
      <c r="S373" s="74">
        <v>47817</v>
      </c>
      <c r="T373" s="74">
        <v>48288</v>
      </c>
      <c r="U373" s="74">
        <v>49046</v>
      </c>
      <c r="V373" s="74">
        <v>49046</v>
      </c>
      <c r="W373" s="74">
        <v>0</v>
      </c>
      <c r="X373" s="74">
        <v>0</v>
      </c>
      <c r="Y373" s="74"/>
      <c r="Z373" s="74">
        <v>1</v>
      </c>
    </row>
    <row r="374" spans="1:26" x14ac:dyDescent="0.3">
      <c r="A374" s="73" t="s">
        <v>705</v>
      </c>
      <c r="B374" s="73" t="s">
        <v>1098</v>
      </c>
      <c r="C374" s="73" t="s">
        <v>1487</v>
      </c>
      <c r="D374" s="73" t="s">
        <v>704</v>
      </c>
      <c r="E374" s="74">
        <v>4.4488357586789649</v>
      </c>
      <c r="F374" s="74">
        <v>4.5815940123767778</v>
      </c>
      <c r="G374" s="74">
        <v>4.2850302521313584</v>
      </c>
      <c r="H374" s="74">
        <v>4.1800926696933054</v>
      </c>
      <c r="I374" s="74">
        <v>0</v>
      </c>
      <c r="J374" s="74">
        <v>0</v>
      </c>
      <c r="K374" s="74">
        <v>249.318300755378</v>
      </c>
      <c r="L374" s="74">
        <v>254.46231671073468</v>
      </c>
      <c r="M374" s="74">
        <v>236.25904240675737</v>
      </c>
      <c r="N374" s="74">
        <v>229.42330788657</v>
      </c>
      <c r="O374" s="74"/>
      <c r="P374" s="74"/>
      <c r="Q374" s="74">
        <v>17844</v>
      </c>
      <c r="R374" s="74">
        <v>18005</v>
      </c>
      <c r="S374" s="74">
        <v>18137</v>
      </c>
      <c r="T374" s="74">
        <v>18220</v>
      </c>
      <c r="U374" s="74">
        <v>0</v>
      </c>
      <c r="V374" s="74">
        <v>0</v>
      </c>
      <c r="W374" s="74">
        <v>0</v>
      </c>
      <c r="X374" s="74">
        <v>1</v>
      </c>
      <c r="Y374" s="74"/>
      <c r="Z374" s="74">
        <v>3</v>
      </c>
    </row>
    <row r="375" spans="1:26" x14ac:dyDescent="0.3">
      <c r="A375" s="73" t="s">
        <v>774</v>
      </c>
      <c r="B375" s="73" t="s">
        <v>1115</v>
      </c>
      <c r="C375" s="73" t="s">
        <v>1504</v>
      </c>
      <c r="D375" s="73" t="s">
        <v>782</v>
      </c>
      <c r="E375" s="74">
        <v>0</v>
      </c>
      <c r="F375" s="74">
        <v>0</v>
      </c>
      <c r="G375" s="74">
        <v>0</v>
      </c>
      <c r="H375" s="74">
        <v>0</v>
      </c>
      <c r="I375" s="74">
        <v>16.294859263002749</v>
      </c>
      <c r="J375" s="74">
        <v>16.799361524847697</v>
      </c>
      <c r="K375" s="74"/>
      <c r="L375" s="74">
        <v>0</v>
      </c>
      <c r="M375" s="74">
        <v>0</v>
      </c>
      <c r="N375" s="74">
        <v>0</v>
      </c>
      <c r="O375" s="74">
        <v>204.4242232941846</v>
      </c>
      <c r="P375" s="74">
        <v>210.75336559380384</v>
      </c>
      <c r="Q375" s="74">
        <v>0</v>
      </c>
      <c r="R375" s="74">
        <v>0</v>
      </c>
      <c r="S375" s="74">
        <v>0</v>
      </c>
      <c r="T375" s="74">
        <v>0</v>
      </c>
      <c r="U375" s="74">
        <v>79711</v>
      </c>
      <c r="V375" s="74">
        <v>79711</v>
      </c>
      <c r="W375" s="74">
        <v>1</v>
      </c>
      <c r="X375" s="74">
        <v>0</v>
      </c>
      <c r="Y375" s="74"/>
      <c r="Z375" s="74">
        <v>4</v>
      </c>
    </row>
    <row r="376" spans="1:26" x14ac:dyDescent="0.3">
      <c r="A376" s="73" t="s">
        <v>707</v>
      </c>
      <c r="B376" s="73" t="s">
        <v>850</v>
      </c>
      <c r="C376" s="73" t="s">
        <v>1240</v>
      </c>
      <c r="D376" s="73" t="s">
        <v>706</v>
      </c>
      <c r="E376" s="74">
        <v>523.20218513711609</v>
      </c>
      <c r="F376" s="74">
        <v>520.46030655025197</v>
      </c>
      <c r="G376" s="74">
        <v>533.62731484037056</v>
      </c>
      <c r="H376" s="74">
        <v>545.99310039341469</v>
      </c>
      <c r="I376" s="74">
        <v>570.05200521411336</v>
      </c>
      <c r="J376" s="74">
        <v>610.08603393823671</v>
      </c>
      <c r="K376" s="74">
        <v>1416.6328714235478</v>
      </c>
      <c r="L376" s="74">
        <v>1392.3235962682668</v>
      </c>
      <c r="M376" s="74">
        <v>1411.4510932905828</v>
      </c>
      <c r="N376" s="74">
        <v>1431.5423107204858</v>
      </c>
      <c r="O376" s="74">
        <v>1476.7077219952732</v>
      </c>
      <c r="P376" s="74">
        <v>1580.4150308350843</v>
      </c>
      <c r="Q376" s="74">
        <v>369328</v>
      </c>
      <c r="R376" s="74">
        <v>373807</v>
      </c>
      <c r="S376" s="74">
        <v>378070</v>
      </c>
      <c r="T376" s="74">
        <v>381402</v>
      </c>
      <c r="U376" s="74">
        <v>386029</v>
      </c>
      <c r="V376" s="74">
        <v>386029</v>
      </c>
      <c r="W376" s="74">
        <v>0</v>
      </c>
      <c r="X376" s="74">
        <v>1</v>
      </c>
      <c r="Y376" s="74"/>
      <c r="Z376" s="74">
        <v>1</v>
      </c>
    </row>
    <row r="377" spans="1:26" x14ac:dyDescent="0.3">
      <c r="A377" s="73" t="s">
        <v>709</v>
      </c>
      <c r="B377" s="73" t="s">
        <v>916</v>
      </c>
      <c r="C377" s="73" t="s">
        <v>1305</v>
      </c>
      <c r="D377" s="73" t="s">
        <v>708</v>
      </c>
      <c r="E377" s="74">
        <v>81.614109651583334</v>
      </c>
      <c r="F377" s="74">
        <v>80.364007609572624</v>
      </c>
      <c r="G377" s="74">
        <v>78.503737846497671</v>
      </c>
      <c r="H377" s="74">
        <v>79.35291037021581</v>
      </c>
      <c r="I377" s="74">
        <v>80.627959951378202</v>
      </c>
      <c r="J377" s="74">
        <v>83.101697395224747</v>
      </c>
      <c r="K377" s="74">
        <v>82.801902949392357</v>
      </c>
      <c r="L377" s="74">
        <v>80.914305803341136</v>
      </c>
      <c r="M377" s="74">
        <v>78.384984594836496</v>
      </c>
      <c r="N377" s="74">
        <v>78.609500325636262</v>
      </c>
      <c r="O377" s="74">
        <v>79.268427157204968</v>
      </c>
      <c r="P377" s="74">
        <v>81.700452927072533</v>
      </c>
      <c r="Q377" s="74">
        <v>985655</v>
      </c>
      <c r="R377" s="74">
        <v>993199</v>
      </c>
      <c r="S377" s="74">
        <v>1001515</v>
      </c>
      <c r="T377" s="74">
        <v>1009457</v>
      </c>
      <c r="U377" s="74">
        <v>1017151</v>
      </c>
      <c r="V377" s="74">
        <v>1017151</v>
      </c>
      <c r="W377" s="74">
        <v>0</v>
      </c>
      <c r="X377" s="74">
        <v>0</v>
      </c>
      <c r="Y377" s="74"/>
      <c r="Z377" s="74">
        <v>1</v>
      </c>
    </row>
    <row r="378" spans="1:26" x14ac:dyDescent="0.3">
      <c r="A378" s="73" t="s">
        <v>711</v>
      </c>
      <c r="B378" s="73" t="s">
        <v>1172</v>
      </c>
      <c r="C378" s="73" t="s">
        <v>1561</v>
      </c>
      <c r="D378" s="73" t="s">
        <v>710</v>
      </c>
      <c r="E378" s="74">
        <v>212.13744646382366</v>
      </c>
      <c r="F378" s="74">
        <v>204.19474252683082</v>
      </c>
      <c r="G378" s="74">
        <v>203.44464780016835</v>
      </c>
      <c r="H378" s="74">
        <v>203.85342596631182</v>
      </c>
      <c r="I378" s="74">
        <v>205.74875377774003</v>
      </c>
      <c r="J378" s="74">
        <v>216.41908427011469</v>
      </c>
      <c r="K378" s="74">
        <v>1711.8764895685451</v>
      </c>
      <c r="L378" s="74">
        <v>1634.4470794258543</v>
      </c>
      <c r="M378" s="74">
        <v>1615.1784547243396</v>
      </c>
      <c r="N378" s="74">
        <v>1605.2588448497281</v>
      </c>
      <c r="O378" s="74">
        <v>1610.9612879761664</v>
      </c>
      <c r="P378" s="74">
        <v>1694.5073072716038</v>
      </c>
      <c r="Q378" s="74">
        <v>123921</v>
      </c>
      <c r="R378" s="74">
        <v>124932</v>
      </c>
      <c r="S378" s="74">
        <v>125958</v>
      </c>
      <c r="T378" s="74">
        <v>126991</v>
      </c>
      <c r="U378" s="74">
        <v>127718</v>
      </c>
      <c r="V378" s="74">
        <v>127718</v>
      </c>
      <c r="W378" s="74">
        <v>1</v>
      </c>
      <c r="X378" s="74">
        <v>1</v>
      </c>
      <c r="Y378" s="74"/>
      <c r="Z378" s="74">
        <v>1</v>
      </c>
    </row>
    <row r="379" spans="1:26" x14ac:dyDescent="0.3">
      <c r="A379" s="73" t="s">
        <v>712</v>
      </c>
      <c r="B379" s="73" t="s">
        <v>969</v>
      </c>
      <c r="C379" s="73" t="s">
        <v>1358</v>
      </c>
      <c r="D379" s="73" t="s">
        <v>759</v>
      </c>
      <c r="E379" s="74">
        <v>10.132154142067995</v>
      </c>
      <c r="F379" s="74">
        <v>9.8724131594327496</v>
      </c>
      <c r="G379" s="74">
        <v>9.2876259022762699</v>
      </c>
      <c r="H379" s="74">
        <v>8.893864791250353</v>
      </c>
      <c r="I379" s="74">
        <v>0</v>
      </c>
      <c r="J379" s="74">
        <v>0</v>
      </c>
      <c r="K379" s="74">
        <v>322.29003569145601</v>
      </c>
      <c r="L379" s="74">
        <v>311.93444214454644</v>
      </c>
      <c r="M379" s="74">
        <v>292.01779287144382</v>
      </c>
      <c r="N379" s="74">
        <v>278.11578821258809</v>
      </c>
      <c r="O379" s="74"/>
      <c r="P379" s="74"/>
      <c r="Q379" s="74">
        <v>31438</v>
      </c>
      <c r="R379" s="74">
        <v>31649</v>
      </c>
      <c r="S379" s="74">
        <v>31805</v>
      </c>
      <c r="T379" s="74">
        <v>31979</v>
      </c>
      <c r="U379" s="74">
        <v>0</v>
      </c>
      <c r="V379" s="74">
        <v>0</v>
      </c>
      <c r="W379" s="74">
        <v>0</v>
      </c>
      <c r="X379" s="74">
        <v>0</v>
      </c>
      <c r="Y379" s="74"/>
      <c r="Z379" s="74">
        <v>3</v>
      </c>
    </row>
    <row r="380" spans="1:26" x14ac:dyDescent="0.3">
      <c r="A380" s="73" t="s">
        <v>714</v>
      </c>
      <c r="B380" s="73" t="s">
        <v>798</v>
      </c>
      <c r="C380" s="73" t="s">
        <v>1188</v>
      </c>
      <c r="D380" s="73" t="s">
        <v>713</v>
      </c>
      <c r="E380" s="74">
        <v>229.95152407524665</v>
      </c>
      <c r="F380" s="74">
        <v>218.88489299654765</v>
      </c>
      <c r="G380" s="74">
        <v>223.04307339750483</v>
      </c>
      <c r="H380" s="74">
        <v>225.87939725872147</v>
      </c>
      <c r="I380" s="74">
        <v>226.64572307772099</v>
      </c>
      <c r="J380" s="74">
        <v>243.86577519084429</v>
      </c>
      <c r="K380" s="74">
        <v>1620.6095063516384</v>
      </c>
      <c r="L380" s="74">
        <v>1534.3653779856832</v>
      </c>
      <c r="M380" s="74">
        <v>1554.0472213532569</v>
      </c>
      <c r="N380" s="74">
        <v>1559.4128869286048</v>
      </c>
      <c r="O380" s="74">
        <v>1549.6083897013607</v>
      </c>
      <c r="P380" s="74">
        <v>1667.34428545634</v>
      </c>
      <c r="Q380" s="74">
        <v>141892</v>
      </c>
      <c r="R380" s="74">
        <v>142655</v>
      </c>
      <c r="S380" s="74">
        <v>143524</v>
      </c>
      <c r="T380" s="74">
        <v>144849</v>
      </c>
      <c r="U380" s="74">
        <v>146260</v>
      </c>
      <c r="V380" s="74">
        <v>146260</v>
      </c>
      <c r="W380" s="74">
        <v>0</v>
      </c>
      <c r="X380" s="74">
        <v>0</v>
      </c>
      <c r="Y380" s="74">
        <v>1</v>
      </c>
      <c r="Z380" s="74">
        <v>1</v>
      </c>
    </row>
    <row r="381" spans="1:26" x14ac:dyDescent="0.3">
      <c r="A381" s="73" t="s">
        <v>716</v>
      </c>
      <c r="B381" s="73" t="s">
        <v>936</v>
      </c>
      <c r="C381" s="73" t="s">
        <v>1325</v>
      </c>
      <c r="D381" s="73" t="s">
        <v>715</v>
      </c>
      <c r="E381" s="74">
        <v>333.24561694495611</v>
      </c>
      <c r="F381" s="74">
        <v>337.51119091166322</v>
      </c>
      <c r="G381" s="74">
        <v>339.74189199896557</v>
      </c>
      <c r="H381" s="74">
        <v>349.39241529784238</v>
      </c>
      <c r="I381" s="74">
        <v>357.66036511475806</v>
      </c>
      <c r="J381" s="74">
        <v>382.83323855387476</v>
      </c>
      <c r="K381" s="74">
        <v>1577.8600335460349</v>
      </c>
      <c r="L381" s="74">
        <v>1581.0041779831422</v>
      </c>
      <c r="M381" s="74">
        <v>1571.3659624017871</v>
      </c>
      <c r="N381" s="74">
        <v>1599.6649297571716</v>
      </c>
      <c r="O381" s="74">
        <v>1616.0838500890507</v>
      </c>
      <c r="P381" s="74">
        <v>1729.8271613229895</v>
      </c>
      <c r="Q381" s="74">
        <v>211201</v>
      </c>
      <c r="R381" s="74">
        <v>213479</v>
      </c>
      <c r="S381" s="74">
        <v>216208</v>
      </c>
      <c r="T381" s="74">
        <v>218416</v>
      </c>
      <c r="U381" s="74">
        <v>221313</v>
      </c>
      <c r="V381" s="74">
        <v>221313</v>
      </c>
      <c r="W381" s="74">
        <v>0</v>
      </c>
      <c r="X381" s="74">
        <v>0</v>
      </c>
      <c r="Y381" s="74"/>
      <c r="Z381" s="74">
        <v>1</v>
      </c>
    </row>
    <row r="382" spans="1:26" x14ac:dyDescent="0.3">
      <c r="A382" s="73" t="s">
        <v>718</v>
      </c>
      <c r="B382" s="73" t="s">
        <v>998</v>
      </c>
      <c r="C382" s="73" t="s">
        <v>1387</v>
      </c>
      <c r="D382" s="73" t="s">
        <v>717</v>
      </c>
      <c r="E382" s="74">
        <v>13.363303232884968</v>
      </c>
      <c r="F382" s="74">
        <v>13.46146821391291</v>
      </c>
      <c r="G382" s="74">
        <v>12.629955880546582</v>
      </c>
      <c r="H382" s="74">
        <v>12.013711775714523</v>
      </c>
      <c r="I382" s="74">
        <v>12.48243452843646</v>
      </c>
      <c r="J382" s="74">
        <v>13.389870155754725</v>
      </c>
      <c r="K382" s="74">
        <v>263.38897888846122</v>
      </c>
      <c r="L382" s="74">
        <v>262.32497104047297</v>
      </c>
      <c r="M382" s="74">
        <v>243.35175107026171</v>
      </c>
      <c r="N382" s="74">
        <v>227.57983245968899</v>
      </c>
      <c r="O382" s="74">
        <v>232.74229058093042</v>
      </c>
      <c r="P382" s="74">
        <v>249.66195845306393</v>
      </c>
      <c r="Q382" s="74">
        <v>50736</v>
      </c>
      <c r="R382" s="74">
        <v>51316</v>
      </c>
      <c r="S382" s="74">
        <v>51900</v>
      </c>
      <c r="T382" s="74">
        <v>52789</v>
      </c>
      <c r="U382" s="74">
        <v>53632</v>
      </c>
      <c r="V382" s="74">
        <v>53632</v>
      </c>
      <c r="W382" s="74">
        <v>0</v>
      </c>
      <c r="X382" s="74">
        <v>0</v>
      </c>
      <c r="Y382" s="74"/>
      <c r="Z382" s="74">
        <v>1</v>
      </c>
    </row>
    <row r="383" spans="1:26" x14ac:dyDescent="0.3">
      <c r="A383" s="73" t="s">
        <v>719</v>
      </c>
      <c r="B383" s="73" t="s">
        <v>833</v>
      </c>
      <c r="C383" s="73" t="s">
        <v>1223</v>
      </c>
      <c r="D383" s="73" t="s">
        <v>1575</v>
      </c>
      <c r="E383" s="74">
        <v>86.212746832675279</v>
      </c>
      <c r="F383" s="74">
        <v>85.544166206283421</v>
      </c>
      <c r="G383" s="74">
        <v>86.241203093909874</v>
      </c>
      <c r="H383" s="74">
        <v>86.363664302647408</v>
      </c>
      <c r="I383" s="74">
        <v>88.932188955092911</v>
      </c>
      <c r="J383" s="74">
        <v>94.962112848276149</v>
      </c>
      <c r="K383" s="74">
        <v>1371.7659564771398</v>
      </c>
      <c r="L383" s="74">
        <v>1345.9228768413641</v>
      </c>
      <c r="M383" s="74">
        <v>1348.3615242950261</v>
      </c>
      <c r="N383" s="74">
        <v>1341.6340070628132</v>
      </c>
      <c r="O383" s="74">
        <v>1365.9599569178401</v>
      </c>
      <c r="P383" s="74">
        <v>1458.57697982177</v>
      </c>
      <c r="Q383" s="74">
        <v>62848</v>
      </c>
      <c r="R383" s="74">
        <v>63558</v>
      </c>
      <c r="S383" s="74">
        <v>63960</v>
      </c>
      <c r="T383" s="74">
        <v>64372</v>
      </c>
      <c r="U383" s="74">
        <v>65106</v>
      </c>
      <c r="V383" s="74">
        <v>65106</v>
      </c>
      <c r="W383" s="74">
        <v>1</v>
      </c>
      <c r="X383" s="74">
        <v>0</v>
      </c>
      <c r="Y383" s="74"/>
      <c r="Z383" s="74">
        <v>1</v>
      </c>
    </row>
    <row r="384" spans="1:26" x14ac:dyDescent="0.3">
      <c r="A384" s="73" t="s">
        <v>721</v>
      </c>
      <c r="B384" s="73" t="s">
        <v>886</v>
      </c>
      <c r="C384" s="73" t="s">
        <v>1276</v>
      </c>
      <c r="D384" s="73" t="s">
        <v>720</v>
      </c>
      <c r="E384" s="74">
        <v>260.04254544908878</v>
      </c>
      <c r="F384" s="74">
        <v>249.96321979911346</v>
      </c>
      <c r="G384" s="74">
        <v>255.57940818808049</v>
      </c>
      <c r="H384" s="74">
        <v>262.27129027950684</v>
      </c>
      <c r="I384" s="74">
        <v>266.28039574942528</v>
      </c>
      <c r="J384" s="74">
        <v>283.895843808797</v>
      </c>
      <c r="K384" s="74">
        <v>1765.9575387196783</v>
      </c>
      <c r="L384" s="74">
        <v>1693.5292230917109</v>
      </c>
      <c r="M384" s="74">
        <v>1727.167974455861</v>
      </c>
      <c r="N384" s="74">
        <v>1766.5410954663482</v>
      </c>
      <c r="O384" s="74">
        <v>1786.313508351448</v>
      </c>
      <c r="P384" s="74">
        <v>1904.4848545204304</v>
      </c>
      <c r="Q384" s="74">
        <v>147253</v>
      </c>
      <c r="R384" s="74">
        <v>147599</v>
      </c>
      <c r="S384" s="74">
        <v>147976</v>
      </c>
      <c r="T384" s="74">
        <v>148466</v>
      </c>
      <c r="U384" s="74">
        <v>149067</v>
      </c>
      <c r="V384" s="74">
        <v>149067</v>
      </c>
      <c r="W384" s="74">
        <v>0</v>
      </c>
      <c r="X384" s="74">
        <v>0</v>
      </c>
      <c r="Y384" s="74">
        <v>1</v>
      </c>
      <c r="Z384" s="74">
        <v>1</v>
      </c>
    </row>
    <row r="385" spans="1:26" x14ac:dyDescent="0.3">
      <c r="A385" s="73" t="s">
        <v>723</v>
      </c>
      <c r="B385" s="73" t="s">
        <v>1124</v>
      </c>
      <c r="C385" s="73" t="s">
        <v>1513</v>
      </c>
      <c r="D385" s="73" t="s">
        <v>722</v>
      </c>
      <c r="E385" s="74">
        <v>13.516297437336126</v>
      </c>
      <c r="F385" s="74">
        <v>13.594204610189559</v>
      </c>
      <c r="G385" s="74">
        <v>13.14712059886072</v>
      </c>
      <c r="H385" s="74">
        <v>13.065304045595944</v>
      </c>
      <c r="I385" s="74">
        <v>13.286113887613224</v>
      </c>
      <c r="J385" s="74">
        <v>13.164026052696464</v>
      </c>
      <c r="K385" s="74">
        <v>323.48021820161131</v>
      </c>
      <c r="L385" s="74">
        <v>321.69540939442373</v>
      </c>
      <c r="M385" s="74">
        <v>308.92968486643139</v>
      </c>
      <c r="N385" s="74">
        <v>305.20706516529492</v>
      </c>
      <c r="O385" s="74">
        <v>309.07283335923012</v>
      </c>
      <c r="P385" s="74">
        <v>306.23272274632944</v>
      </c>
      <c r="Q385" s="74">
        <v>41784</v>
      </c>
      <c r="R385" s="74">
        <v>42258</v>
      </c>
      <c r="S385" s="74">
        <v>42557</v>
      </c>
      <c r="T385" s="74">
        <v>42808</v>
      </c>
      <c r="U385" s="74">
        <v>42987</v>
      </c>
      <c r="V385" s="74">
        <v>42987</v>
      </c>
      <c r="W385" s="74">
        <v>1</v>
      </c>
      <c r="X385" s="74">
        <v>0</v>
      </c>
      <c r="Y385" s="74"/>
      <c r="Z385" s="74">
        <v>1</v>
      </c>
    </row>
    <row r="386" spans="1:26" x14ac:dyDescent="0.3">
      <c r="A386" s="73" t="s">
        <v>725</v>
      </c>
      <c r="B386" s="73" t="s">
        <v>786</v>
      </c>
      <c r="C386" s="73" t="s">
        <v>1176</v>
      </c>
      <c r="D386" s="73" t="s">
        <v>724</v>
      </c>
      <c r="E386" s="74">
        <v>111.57600811540418</v>
      </c>
      <c r="F386" s="74">
        <v>111.65125491820295</v>
      </c>
      <c r="G386" s="74">
        <v>112.63682614158881</v>
      </c>
      <c r="H386" s="74">
        <v>117.3248153134321</v>
      </c>
      <c r="I386" s="74">
        <v>125.34326229499921</v>
      </c>
      <c r="J386" s="74">
        <v>135.04588859833925</v>
      </c>
      <c r="K386" s="74">
        <v>1731.7399986870118</v>
      </c>
      <c r="L386" s="74">
        <v>1711.5500340037856</v>
      </c>
      <c r="M386" s="74">
        <v>1702.4655936516801</v>
      </c>
      <c r="N386" s="74">
        <v>1734.6760599309839</v>
      </c>
      <c r="O386" s="74">
        <v>1802.5664734094457</v>
      </c>
      <c r="P386" s="74">
        <v>1942.1003307400376</v>
      </c>
      <c r="Q386" s="74">
        <v>64430</v>
      </c>
      <c r="R386" s="74">
        <v>65234</v>
      </c>
      <c r="S386" s="74">
        <v>66161</v>
      </c>
      <c r="T386" s="74">
        <v>67635</v>
      </c>
      <c r="U386" s="74">
        <v>69536</v>
      </c>
      <c r="V386" s="74">
        <v>69536</v>
      </c>
      <c r="W386" s="74">
        <v>1</v>
      </c>
      <c r="X386" s="74">
        <v>0</v>
      </c>
      <c r="Y386" s="74"/>
      <c r="Z386" s="74">
        <v>1</v>
      </c>
    </row>
    <row r="387" spans="1:26" x14ac:dyDescent="0.3">
      <c r="A387" s="73" t="s">
        <v>727</v>
      </c>
      <c r="B387" s="73" t="s">
        <v>858</v>
      </c>
      <c r="C387" s="73" t="s">
        <v>1248</v>
      </c>
      <c r="D387" s="73" t="s">
        <v>726</v>
      </c>
      <c r="E387" s="74">
        <v>222.83232951452601</v>
      </c>
      <c r="F387" s="74">
        <v>214.41412162441293</v>
      </c>
      <c r="G387" s="74">
        <v>217.49108747065455</v>
      </c>
      <c r="H387" s="74">
        <v>220.98060793061367</v>
      </c>
      <c r="I387" s="74">
        <v>225.32064856929722</v>
      </c>
      <c r="J387" s="74">
        <v>239.77403888783988</v>
      </c>
      <c r="K387" s="74">
        <v>2067.0902552367907</v>
      </c>
      <c r="L387" s="74">
        <v>1976.6953528999725</v>
      </c>
      <c r="M387" s="74">
        <v>1993.2098635457178</v>
      </c>
      <c r="N387" s="74">
        <v>2013.2706030376055</v>
      </c>
      <c r="O387" s="74">
        <v>2041.9281771982676</v>
      </c>
      <c r="P387" s="74">
        <v>2172.9094482662863</v>
      </c>
      <c r="Q387" s="74">
        <v>107800</v>
      </c>
      <c r="R387" s="74">
        <v>108471</v>
      </c>
      <c r="S387" s="74">
        <v>109116</v>
      </c>
      <c r="T387" s="74">
        <v>109762</v>
      </c>
      <c r="U387" s="74">
        <v>110347</v>
      </c>
      <c r="V387" s="74">
        <v>110347</v>
      </c>
      <c r="W387" s="74">
        <v>0</v>
      </c>
      <c r="X387" s="74">
        <v>0</v>
      </c>
      <c r="Y387" s="74">
        <v>1</v>
      </c>
      <c r="Z387" s="74">
        <v>1</v>
      </c>
    </row>
    <row r="388" spans="1:26" x14ac:dyDescent="0.3">
      <c r="A388" s="73" t="s">
        <v>729</v>
      </c>
      <c r="B388" s="73" t="s">
        <v>1009</v>
      </c>
      <c r="C388" s="73" t="s">
        <v>1398</v>
      </c>
      <c r="D388" s="73" t="s">
        <v>728</v>
      </c>
      <c r="E388" s="74">
        <v>11.056668245087106</v>
      </c>
      <c r="F388" s="74">
        <v>11.253881736321695</v>
      </c>
      <c r="G388" s="74">
        <v>10.790009626295292</v>
      </c>
      <c r="H388" s="74">
        <v>10.178573144662934</v>
      </c>
      <c r="I388" s="74">
        <v>10.113913246848854</v>
      </c>
      <c r="J388" s="74">
        <v>9.8866985811797878</v>
      </c>
      <c r="K388" s="74">
        <v>247.23107743587286</v>
      </c>
      <c r="L388" s="74">
        <v>247.92108334592768</v>
      </c>
      <c r="M388" s="74">
        <v>235.82143211223456</v>
      </c>
      <c r="N388" s="74">
        <v>221.08108481022879</v>
      </c>
      <c r="O388" s="74">
        <v>218.74068920667116</v>
      </c>
      <c r="P388" s="74">
        <v>213.82655840949431</v>
      </c>
      <c r="Q388" s="74">
        <v>44722</v>
      </c>
      <c r="R388" s="74">
        <v>45393</v>
      </c>
      <c r="S388" s="74">
        <v>45755</v>
      </c>
      <c r="T388" s="74">
        <v>46040</v>
      </c>
      <c r="U388" s="74">
        <v>46237</v>
      </c>
      <c r="V388" s="74">
        <v>46237</v>
      </c>
      <c r="W388" s="74">
        <v>0</v>
      </c>
      <c r="X388" s="74">
        <v>1</v>
      </c>
      <c r="Y388" s="74"/>
      <c r="Z388" s="74">
        <v>1</v>
      </c>
    </row>
    <row r="389" spans="1:26" x14ac:dyDescent="0.3">
      <c r="A389" s="73" t="s">
        <v>731</v>
      </c>
      <c r="B389" s="73" t="s">
        <v>821</v>
      </c>
      <c r="C389" s="73" t="s">
        <v>1211</v>
      </c>
      <c r="D389" s="73" t="s">
        <v>730</v>
      </c>
      <c r="E389" s="74">
        <v>330.97119458694573</v>
      </c>
      <c r="F389" s="74">
        <v>326.31323034798453</v>
      </c>
      <c r="G389" s="74">
        <v>334.67365428875496</v>
      </c>
      <c r="H389" s="74">
        <v>343.33755308177894</v>
      </c>
      <c r="I389" s="74">
        <v>354.08760316073352</v>
      </c>
      <c r="J389" s="74">
        <v>380.17452283414116</v>
      </c>
      <c r="K389" s="74">
        <v>1293.2502660456926</v>
      </c>
      <c r="L389" s="74">
        <v>1262.1041062088693</v>
      </c>
      <c r="M389" s="74">
        <v>1282.3973725021742</v>
      </c>
      <c r="N389" s="74">
        <v>1302.4549827083356</v>
      </c>
      <c r="O389" s="74">
        <v>1326.9958219744617</v>
      </c>
      <c r="P389" s="74">
        <v>1424.7604234623066</v>
      </c>
      <c r="Q389" s="74">
        <v>255922</v>
      </c>
      <c r="R389" s="74">
        <v>258547</v>
      </c>
      <c r="S389" s="74">
        <v>260975</v>
      </c>
      <c r="T389" s="74">
        <v>263608</v>
      </c>
      <c r="U389" s="74">
        <v>266834</v>
      </c>
      <c r="V389" s="74">
        <v>266834</v>
      </c>
      <c r="W389" s="74">
        <v>0</v>
      </c>
      <c r="X389" s="74">
        <v>1</v>
      </c>
      <c r="Y389" s="74"/>
      <c r="Z389" s="74">
        <v>1</v>
      </c>
    </row>
    <row r="390" spans="1:26" x14ac:dyDescent="0.3">
      <c r="A390" s="73" t="s">
        <v>733</v>
      </c>
      <c r="B390" s="73" t="s">
        <v>1141</v>
      </c>
      <c r="C390" s="73" t="s">
        <v>1530</v>
      </c>
      <c r="D390" s="73" t="s">
        <v>732</v>
      </c>
      <c r="E390" s="74">
        <v>13.597623952672816</v>
      </c>
      <c r="F390" s="74">
        <v>13.626050411968848</v>
      </c>
      <c r="G390" s="74">
        <v>12.996933222968986</v>
      </c>
      <c r="H390" s="74">
        <v>12.751966062911091</v>
      </c>
      <c r="I390" s="74">
        <v>12.933482617774311</v>
      </c>
      <c r="J390" s="74">
        <v>13.231143209564999</v>
      </c>
      <c r="K390" s="74">
        <v>277.18574593674197</v>
      </c>
      <c r="L390" s="74">
        <v>275.27374569634037</v>
      </c>
      <c r="M390" s="74">
        <v>260.65808076228365</v>
      </c>
      <c r="N390" s="74">
        <v>253.98275300571805</v>
      </c>
      <c r="O390" s="74">
        <v>255.15363526158163</v>
      </c>
      <c r="P390" s="74">
        <v>261.02592691836492</v>
      </c>
      <c r="Q390" s="74">
        <v>49056</v>
      </c>
      <c r="R390" s="74">
        <v>49500</v>
      </c>
      <c r="S390" s="74">
        <v>49862</v>
      </c>
      <c r="T390" s="74">
        <v>50208</v>
      </c>
      <c r="U390" s="74">
        <v>50689</v>
      </c>
      <c r="V390" s="74">
        <v>50689</v>
      </c>
      <c r="W390" s="74">
        <v>0</v>
      </c>
      <c r="X390" s="74">
        <v>1</v>
      </c>
      <c r="Y390" s="74"/>
      <c r="Z390" s="74">
        <v>1</v>
      </c>
    </row>
    <row r="391" spans="1:26" x14ac:dyDescent="0.3">
      <c r="A391" s="73" t="s">
        <v>735</v>
      </c>
      <c r="B391" s="73" t="s">
        <v>1014</v>
      </c>
      <c r="C391" s="73" t="s">
        <v>1403</v>
      </c>
      <c r="D391" s="73" t="s">
        <v>734</v>
      </c>
      <c r="E391" s="74">
        <v>12.460551686040629</v>
      </c>
      <c r="F391" s="74">
        <v>13.365080210619741</v>
      </c>
      <c r="G391" s="74">
        <v>13.3589746307004</v>
      </c>
      <c r="H391" s="74">
        <v>12.982540982001725</v>
      </c>
      <c r="I391" s="74">
        <v>13.239901397242958</v>
      </c>
      <c r="J391" s="74">
        <v>14.045645288694789</v>
      </c>
      <c r="K391" s="74">
        <v>230.14575904179063</v>
      </c>
      <c r="L391" s="74">
        <v>242.60887310751221</v>
      </c>
      <c r="M391" s="74">
        <v>238.62129591848387</v>
      </c>
      <c r="N391" s="74">
        <v>227.60016447821258</v>
      </c>
      <c r="O391" s="74">
        <v>227.14626333452782</v>
      </c>
      <c r="P391" s="74">
        <v>240.96975859001492</v>
      </c>
      <c r="Q391" s="74">
        <v>54142</v>
      </c>
      <c r="R391" s="74">
        <v>55089</v>
      </c>
      <c r="S391" s="74">
        <v>55984</v>
      </c>
      <c r="T391" s="74">
        <v>57041</v>
      </c>
      <c r="U391" s="74">
        <v>58288</v>
      </c>
      <c r="V391" s="74">
        <v>58288</v>
      </c>
      <c r="W391" s="74">
        <v>0</v>
      </c>
      <c r="X391" s="74">
        <v>1</v>
      </c>
      <c r="Y391" s="74"/>
      <c r="Z391" s="74">
        <v>1</v>
      </c>
    </row>
    <row r="392" spans="1:26" x14ac:dyDescent="0.3">
      <c r="A392" s="73" t="s">
        <v>737</v>
      </c>
      <c r="B392" s="73" t="s">
        <v>939</v>
      </c>
      <c r="C392" s="73" t="s">
        <v>1328</v>
      </c>
      <c r="D392" s="73" t="s">
        <v>736</v>
      </c>
      <c r="E392" s="74">
        <v>17.642720109392272</v>
      </c>
      <c r="F392" s="74">
        <v>17.489862862902733</v>
      </c>
      <c r="G392" s="74">
        <v>15.453171684813684</v>
      </c>
      <c r="H392" s="74">
        <v>14.680900915599356</v>
      </c>
      <c r="I392" s="74">
        <v>14.709549492264241</v>
      </c>
      <c r="J392" s="74">
        <v>0</v>
      </c>
      <c r="K392" s="74">
        <v>248.11509569229852</v>
      </c>
      <c r="L392" s="74">
        <v>244.33325225479498</v>
      </c>
      <c r="M392" s="74">
        <v>214.01506363479052</v>
      </c>
      <c r="N392" s="74">
        <v>201.558286524697</v>
      </c>
      <c r="O392" s="74">
        <v>199.88788395363764</v>
      </c>
      <c r="P392" s="74"/>
      <c r="Q392" s="74">
        <v>71107</v>
      </c>
      <c r="R392" s="74">
        <v>71582</v>
      </c>
      <c r="S392" s="74">
        <v>72206</v>
      </c>
      <c r="T392" s="74">
        <v>72837</v>
      </c>
      <c r="U392" s="74">
        <v>73589</v>
      </c>
      <c r="V392" s="74">
        <v>0</v>
      </c>
      <c r="W392" s="74">
        <v>0</v>
      </c>
      <c r="X392" s="74">
        <v>1</v>
      </c>
      <c r="Y392" s="74"/>
      <c r="Z392" s="74">
        <v>0</v>
      </c>
    </row>
    <row r="393" spans="1:26" x14ac:dyDescent="0.3">
      <c r="A393" s="73" t="s">
        <v>739</v>
      </c>
      <c r="B393" s="73" t="s">
        <v>1038</v>
      </c>
      <c r="C393" s="73" t="s">
        <v>1427</v>
      </c>
      <c r="D393" s="73" t="s">
        <v>738</v>
      </c>
      <c r="E393" s="74">
        <v>13.723970289655355</v>
      </c>
      <c r="F393" s="74">
        <v>13.571481110028929</v>
      </c>
      <c r="G393" s="74">
        <v>13.013426462720018</v>
      </c>
      <c r="H393" s="74">
        <v>12.5347685912093</v>
      </c>
      <c r="I393" s="74">
        <v>12.23212078803429</v>
      </c>
      <c r="J393" s="74">
        <v>12.492614574541776</v>
      </c>
      <c r="K393" s="74">
        <v>267.71165515089257</v>
      </c>
      <c r="L393" s="74">
        <v>262.87055686892631</v>
      </c>
      <c r="M393" s="74">
        <v>250.15717619269176</v>
      </c>
      <c r="N393" s="74">
        <v>239.11275020429019</v>
      </c>
      <c r="O393" s="74">
        <v>231.77430627622954</v>
      </c>
      <c r="P393" s="74">
        <v>236.71014428038836</v>
      </c>
      <c r="Q393" s="74">
        <v>51264</v>
      </c>
      <c r="R393" s="74">
        <v>51628</v>
      </c>
      <c r="S393" s="74">
        <v>52021</v>
      </c>
      <c r="T393" s="74">
        <v>52422</v>
      </c>
      <c r="U393" s="74">
        <v>52776</v>
      </c>
      <c r="V393" s="74">
        <v>52776</v>
      </c>
      <c r="W393" s="74">
        <v>0</v>
      </c>
      <c r="X393" s="74">
        <v>1</v>
      </c>
      <c r="Y393" s="74"/>
      <c r="Z393" s="74">
        <v>1</v>
      </c>
    </row>
    <row r="394" spans="1:26" x14ac:dyDescent="0.3">
      <c r="A394" s="73" t="s">
        <v>741</v>
      </c>
      <c r="B394" s="73" t="s">
        <v>1013</v>
      </c>
      <c r="C394" s="73" t="s">
        <v>1402</v>
      </c>
      <c r="D394" s="73" t="s">
        <v>740</v>
      </c>
      <c r="E394" s="74">
        <v>12.86422277382953</v>
      </c>
      <c r="F394" s="74">
        <v>12.939280969481972</v>
      </c>
      <c r="G394" s="74">
        <v>11.927438112961431</v>
      </c>
      <c r="H394" s="74">
        <v>11.167550266864561</v>
      </c>
      <c r="I394" s="74">
        <v>11.029058592299146</v>
      </c>
      <c r="J394" s="74">
        <v>10.731800763841518</v>
      </c>
      <c r="K394" s="74">
        <v>278.11529075407049</v>
      </c>
      <c r="L394" s="74">
        <v>278.58163001877352</v>
      </c>
      <c r="M394" s="74">
        <v>255.54780205170823</v>
      </c>
      <c r="N394" s="74">
        <v>238.08869559459674</v>
      </c>
      <c r="O394" s="74">
        <v>234.20735580682395</v>
      </c>
      <c r="P394" s="74">
        <v>227.89494306431203</v>
      </c>
      <c r="Q394" s="74">
        <v>46255</v>
      </c>
      <c r="R394" s="74">
        <v>46447</v>
      </c>
      <c r="S394" s="74">
        <v>46674</v>
      </c>
      <c r="T394" s="74">
        <v>46905</v>
      </c>
      <c r="U394" s="74">
        <v>47091</v>
      </c>
      <c r="V394" s="74">
        <v>47091</v>
      </c>
      <c r="W394" s="74">
        <v>0</v>
      </c>
      <c r="X394" s="74">
        <v>1</v>
      </c>
      <c r="Y394" s="74"/>
      <c r="Z394" s="74">
        <v>1</v>
      </c>
    </row>
    <row r="395" spans="1:26" x14ac:dyDescent="0.3">
      <c r="A395" s="73" t="s">
        <v>743</v>
      </c>
      <c r="B395" s="73" t="s">
        <v>824</v>
      </c>
      <c r="C395" s="73" t="s">
        <v>1214</v>
      </c>
      <c r="D395" s="73" t="s">
        <v>742</v>
      </c>
      <c r="E395" s="74">
        <v>123.87427101248865</v>
      </c>
      <c r="F395" s="74">
        <v>122.10219576997201</v>
      </c>
      <c r="G395" s="74">
        <v>122.99709715289602</v>
      </c>
      <c r="H395" s="74">
        <v>125.17390547347696</v>
      </c>
      <c r="I395" s="74">
        <v>127.72515229553133</v>
      </c>
      <c r="J395" s="74">
        <v>135.61662540871475</v>
      </c>
      <c r="K395" s="74">
        <v>1419.2581548388384</v>
      </c>
      <c r="L395" s="74">
        <v>1390.7014404488891</v>
      </c>
      <c r="M395" s="74">
        <v>1373.3178932236442</v>
      </c>
      <c r="N395" s="74">
        <v>1381.1683398633656</v>
      </c>
      <c r="O395" s="74">
        <v>1403.8353571055179</v>
      </c>
      <c r="P395" s="74">
        <v>1490.5710452360852</v>
      </c>
      <c r="Q395" s="74">
        <v>87281</v>
      </c>
      <c r="R395" s="74">
        <v>87799</v>
      </c>
      <c r="S395" s="74">
        <v>89562</v>
      </c>
      <c r="T395" s="74">
        <v>90629</v>
      </c>
      <c r="U395" s="74">
        <v>90983</v>
      </c>
      <c r="V395" s="74">
        <v>90983</v>
      </c>
      <c r="W395" s="74">
        <v>1</v>
      </c>
      <c r="X395" s="74">
        <v>1</v>
      </c>
      <c r="Y395" s="74"/>
      <c r="Z395" s="74">
        <v>1</v>
      </c>
    </row>
  </sheetData>
  <sheetProtection sheet="1" objects="1" scenarios="1"/>
  <sortState xmlns:xlrd2="http://schemas.microsoft.com/office/spreadsheetml/2017/richdata2" ref="A2:Z395">
    <sortCondition ref="Z2:Z39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sisl xmlns:xsi="http://www.w3.org/2001/XMLSchema-instance" xmlns:xsd="http://www.w3.org/2001/XMLSchema" xmlns="http://www.boldonjames.com/2008/01/sie/internal/label" sislVersion="0" policy="8270c081-d9f3-48ae-83c7-c2320a8ca25c"/>
</file>

<file path=customXml/item4.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11" ma:contentTypeDescription="Create a new document." ma:contentTypeScope="" ma:versionID="6ebd673a87a4d8b74dbb730bf975cc43">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f40f2bdcdc716d7200eb847f9920ceca"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3A02CD-A9A2-4EA4-BC43-925F337AA0D0}">
  <ds:schemaRefs>
    <ds:schemaRef ds:uri="http://schemas.microsoft.com/sharepoint/v3/contenttype/forms"/>
  </ds:schemaRefs>
</ds:datastoreItem>
</file>

<file path=customXml/itemProps2.xml><?xml version="1.0" encoding="utf-8"?>
<ds:datastoreItem xmlns:ds="http://schemas.openxmlformats.org/officeDocument/2006/customXml" ds:itemID="{CE3FA351-4AAF-48C8-B0EF-C29A264115B6}">
  <ds:schemaRefs>
    <ds:schemaRef ds:uri="http://schemas.microsoft.com/office/2006/documentManagement/types"/>
    <ds:schemaRef ds:uri="http://purl.org/dc/elements/1.1/"/>
    <ds:schemaRef ds:uri="52907788-3c74-4840-b653-af3aea5e5f4b"/>
    <ds:schemaRef ds:uri="http://schemas.openxmlformats.org/package/2006/metadata/core-properties"/>
    <ds:schemaRef ds:uri="http://www.w3.org/XML/1998/namespace"/>
    <ds:schemaRef ds:uri="http://schemas.microsoft.com/office/infopath/2007/PartnerControls"/>
    <ds:schemaRef ds:uri="http://purl.org/dc/terms/"/>
    <ds:schemaRef ds:uri="49dd332d-6948-448e-8342-70960527469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3D02B88-CB7E-424D-9908-CF01D27F0963}">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2DF55856-A0E6-4FE8-BF1B-A9B9EC14952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Spending Power - Summary</vt:lpstr>
      <vt:lpstr>per Dwelling</vt:lpstr>
      <vt:lpstr>Input</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Danny Fellowes</cp:lastModifiedBy>
  <dcterms:created xsi:type="dcterms:W3CDTF">2017-11-28T08:45:41Z</dcterms:created>
  <dcterms:modified xsi:type="dcterms:W3CDTF">2020-02-04T18:28:25Z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a5320d7b-fb9d-4275-810a-45c9ee899ca2</vt:lpwstr>
  </property>
  <property fmtid="{D5CDD505-2E9C-101B-9397-08002B2CF9AE}" pid="3" name="bjSaver">
    <vt:lpwstr>1Ji6zXrRnseRvits39gL69atfIRWbui7</vt:lpwstr>
  </property>
  <property fmtid="{D5CDD505-2E9C-101B-9397-08002B2CF9AE}" pid="4" name="bjDocumentSecurityLabel">
    <vt:lpwstr>No Marking</vt:lpwstr>
  </property>
  <property fmtid="{D5CDD505-2E9C-101B-9397-08002B2CF9AE}" pid="5" name="ContentTypeId">
    <vt:lpwstr>0x0101008EFBF9F0EEF9024B851798905602A73B</vt:lpwstr>
  </property>
</Properties>
</file>