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autoCompressPictures="0"/>
  <mc:AlternateContent xmlns:mc="http://schemas.openxmlformats.org/markup-compatibility/2006">
    <mc:Choice Requires="x15">
      <x15ac:absPath xmlns:x15ac="http://schemas.microsoft.com/office/spreadsheetml/2010/11/ac" url="S:\hq\102PF\Shared\CJG_OMS\OMS\Analytical Services\S&amp;A\03 - Publications\01 - OMSQ\2019 Q3 (Jul - Sep)\4. Final Tables TO PUBLISH\"/>
    </mc:Choice>
  </mc:AlternateContent>
  <bookViews>
    <workbookView xWindow="0" yWindow="0" windowWidth="19200" windowHeight="6950"/>
  </bookViews>
  <sheets>
    <sheet name="Contents" sheetId="1" r:id="rId1"/>
    <sheet name="2.1" sheetId="2" r:id="rId2"/>
    <sheet name="2.2" sheetId="3" r:id="rId3"/>
    <sheet name="2.3" sheetId="4" r:id="rId4"/>
    <sheet name="2.4a" sheetId="5" r:id="rId5"/>
    <sheet name="2.4b" sheetId="6" r:id="rId6"/>
    <sheet name="2.5a" sheetId="7" r:id="rId7"/>
    <sheet name="2.5b" sheetId="8" r:id="rId8"/>
    <sheet name="2.6" sheetId="9" r:id="rId9"/>
    <sheet name="2.7" sheetId="10" r:id="rId10"/>
  </sheets>
  <definedNames>
    <definedName name="_xlnm.Print_Area" localSheetId="9">'2.7'!$A$1:$G$16</definedName>
    <definedName name="_xlnm.Print_Area" localSheetId="0">Contents!$A$1:$C$42</definedName>
  </definedNames>
  <calcPr calcId="171027"/>
</workbook>
</file>

<file path=xl/calcChain.xml><?xml version="1.0" encoding="utf-8"?>
<calcChain xmlns="http://schemas.openxmlformats.org/spreadsheetml/2006/main">
  <c r="H2" i="3" l="1"/>
  <c r="E9" i="10" l="1"/>
  <c r="G12" i="10"/>
  <c r="G11" i="10"/>
  <c r="G10" i="10"/>
  <c r="G9" i="10"/>
  <c r="G7" i="10"/>
  <c r="G5" i="10"/>
  <c r="H2" i="9" l="1"/>
  <c r="H2" i="8"/>
  <c r="H2" i="7"/>
  <c r="H2" i="6"/>
  <c r="H2" i="5"/>
  <c r="H2" i="4"/>
  <c r="H2" i="2"/>
  <c r="A20" i="1"/>
  <c r="A18" i="1"/>
  <c r="A16" i="1"/>
  <c r="A14" i="1"/>
  <c r="A12" i="1"/>
  <c r="A10" i="1"/>
  <c r="A8" i="1"/>
  <c r="A6" i="1"/>
  <c r="A4" i="1"/>
</calcChain>
</file>

<file path=xl/sharedStrings.xml><?xml version="1.0" encoding="utf-8"?>
<sst xmlns="http://schemas.openxmlformats.org/spreadsheetml/2006/main" count="1355" uniqueCount="381">
  <si>
    <t>Contents</t>
  </si>
  <si>
    <t>Data sources and quality</t>
  </si>
  <si>
    <t xml:space="preserve">The figures in these tables have been drawn from administrative IT systems which, as with any large scale recording system, are subject to possible errors with data entry and processing. 
</t>
  </si>
  <si>
    <t>Geographical coverage</t>
  </si>
  <si>
    <t>Publication details</t>
  </si>
  <si>
    <t>https://www.gov.uk/government/collections/offender-management-statistics-quarterly</t>
  </si>
  <si>
    <t>These tables are published as part of the Offender Management Statistics Quarterly publication by the Ministry of Justice. This is available online at:</t>
  </si>
  <si>
    <t>-</t>
  </si>
  <si>
    <t>*</t>
  </si>
  <si>
    <t>Symbols used</t>
  </si>
  <si>
    <t>..</t>
  </si>
  <si>
    <t>Not available</t>
  </si>
  <si>
    <t>Nil or less than half the final digit shown</t>
  </si>
  <si>
    <t>Not applicable</t>
  </si>
  <si>
    <t>One or both comparison figures less than 50</t>
  </si>
  <si>
    <t>**</t>
  </si>
  <si>
    <t>Disclosure control</t>
  </si>
  <si>
    <t>Definitions and measurements</t>
  </si>
  <si>
    <t>All tables are for England and Wales.</t>
  </si>
  <si>
    <t>Further details of the terminology used to report statistics on the prison population can be found in the definitions section for population in the 'Guide to Offender Management Statistics' published alongside these tables.</t>
  </si>
  <si>
    <t>First prison receptions by type of first reception, sentence length and sex</t>
  </si>
  <si>
    <t/>
  </si>
  <si>
    <t xml:space="preserve"> </t>
  </si>
  <si>
    <t>Jul-Sep 2018</t>
  </si>
  <si>
    <t>Oct-Dec 2018</t>
  </si>
  <si>
    <t>Jan-Mar 2019</t>
  </si>
  <si>
    <t>Apr-Jun 2019</t>
  </si>
  <si>
    <t>Jul-Sep 2019</t>
  </si>
  <si>
    <t>Males and Females</t>
  </si>
  <si>
    <t>First receptions</t>
  </si>
  <si>
    <t>Remand first receptions</t>
  </si>
  <si>
    <t>Sentenced first receptions</t>
  </si>
  <si>
    <t>Fine defaulter</t>
  </si>
  <si>
    <t>Less than or equal to 6 months</t>
  </si>
  <si>
    <t>Greater than 6 months to less than 12 months</t>
  </si>
  <si>
    <t>12 months to less than 4 years</t>
  </si>
  <si>
    <t>12 months to less than 2 years</t>
  </si>
  <si>
    <t>2 years to less than 4 years</t>
  </si>
  <si>
    <t>4 years or more (excluding indeterminate sentences)</t>
  </si>
  <si>
    <t>4 years to less than 5 years</t>
  </si>
  <si>
    <t>5 years to less than 7 years</t>
  </si>
  <si>
    <t>7 years to less than 10 years</t>
  </si>
  <si>
    <t>10 years to less than 14 years</t>
  </si>
  <si>
    <t>14 years or more (excluding indeterminate sentences)</t>
  </si>
  <si>
    <t>Extended determinate sentence</t>
  </si>
  <si>
    <t>Indeterminate sentences</t>
  </si>
  <si>
    <t>Sentence length not recorded</t>
  </si>
  <si>
    <t>Civil non-criminal first receptions</t>
  </si>
  <si>
    <t>Males</t>
  </si>
  <si>
    <t>Females</t>
  </si>
  <si>
    <t>**</t>
  </si>
  <si>
    <t>(1) A first reception is a measure which counts a prisoner's first movement into custody following a court hearing for a particular set of offences committed, and therefore gives the best indication of the</t>
  </si>
  <si>
    <t>number of new prisoners in the reporting period. A first reception has three categories:</t>
  </si>
  <si>
    <t>i. remand first reception: this describes a prisoner's first movement into custody where the prisoner spends at least one day on remand.</t>
  </si>
  <si>
    <t>ii. sentenced first reception: this describes a prisoner's first movement into custody where the prisoner has been sentenced at court, and thus spends no time on remand.</t>
  </si>
  <si>
    <t>iii. civil non-criminal first reception: this describes a prisoner's first movement into custody where the prisoner has only been committed to custody for a civil offence (e.g. contempt of court).</t>
  </si>
  <si>
    <t>Total first receptions</t>
  </si>
  <si>
    <t>British Nationals</t>
  </si>
  <si>
    <t>Foreign Nationals</t>
  </si>
  <si>
    <t>Nationality Not Recorded</t>
  </si>
  <si>
    <t>Total Africa</t>
  </si>
  <si>
    <t>Algerian</t>
  </si>
  <si>
    <t>Angolan</t>
  </si>
  <si>
    <t>Beninese</t>
  </si>
  <si>
    <t>Burundian</t>
  </si>
  <si>
    <t>Cameroonian</t>
  </si>
  <si>
    <t>Cape Verdian</t>
  </si>
  <si>
    <t>Central African</t>
  </si>
  <si>
    <t>Chadian</t>
  </si>
  <si>
    <t>Congolese</t>
  </si>
  <si>
    <t>Congolese (Congo, Democratic Republic)</t>
  </si>
  <si>
    <t>Congolese (Congo, Republic of)</t>
  </si>
  <si>
    <t>Egyptian</t>
  </si>
  <si>
    <t>Eritrean</t>
  </si>
  <si>
    <t>Ethiopian</t>
  </si>
  <si>
    <t>Gambian</t>
  </si>
  <si>
    <t>Ghanaian</t>
  </si>
  <si>
    <t>Guinean</t>
  </si>
  <si>
    <t>Ivorian</t>
  </si>
  <si>
    <t>Kenyan</t>
  </si>
  <si>
    <t>Liberian</t>
  </si>
  <si>
    <t>Libyan</t>
  </si>
  <si>
    <t>Malawian</t>
  </si>
  <si>
    <t>Malian</t>
  </si>
  <si>
    <t>Mauritanian</t>
  </si>
  <si>
    <t>Mauritian</t>
  </si>
  <si>
    <t>Moroccan</t>
  </si>
  <si>
    <t>Mozambican</t>
  </si>
  <si>
    <t>Namibian</t>
  </si>
  <si>
    <t>Nigerian</t>
  </si>
  <si>
    <t>Nigerien</t>
  </si>
  <si>
    <t>Rwandan</t>
  </si>
  <si>
    <t>Senegalese</t>
  </si>
  <si>
    <t>Sierra Leonean</t>
  </si>
  <si>
    <t>Somalian</t>
  </si>
  <si>
    <t>South African</t>
  </si>
  <si>
    <t>Sudanese</t>
  </si>
  <si>
    <t>Tanzanian</t>
  </si>
  <si>
    <t>Togolese</t>
  </si>
  <si>
    <t>Tunisian</t>
  </si>
  <si>
    <t>Ugandan</t>
  </si>
  <si>
    <t>Zambian</t>
  </si>
  <si>
    <t>Zimbabwean</t>
  </si>
  <si>
    <t>Total Asia</t>
  </si>
  <si>
    <t>Afghan</t>
  </si>
  <si>
    <t>Bangladeshi</t>
  </si>
  <si>
    <t>Burmese</t>
  </si>
  <si>
    <t>Cambodian</t>
  </si>
  <si>
    <t>Chinese</t>
  </si>
  <si>
    <t>East Timorese</t>
  </si>
  <si>
    <t>Filipino</t>
  </si>
  <si>
    <t>Indian</t>
  </si>
  <si>
    <t>Indonesian</t>
  </si>
  <si>
    <t>Japanese</t>
  </si>
  <si>
    <t>Kazakhstani</t>
  </si>
  <si>
    <t>Kyrgyzstani</t>
  </si>
  <si>
    <t>Laotian</t>
  </si>
  <si>
    <t>Malaysian</t>
  </si>
  <si>
    <t>Maldivian</t>
  </si>
  <si>
    <t>Nepalese</t>
  </si>
  <si>
    <t>North Korean</t>
  </si>
  <si>
    <t>Pakistani</t>
  </si>
  <si>
    <t>Singaporean</t>
  </si>
  <si>
    <t>South Korean</t>
  </si>
  <si>
    <t>Sri Lankan</t>
  </si>
  <si>
    <t>Taiwanese</t>
  </si>
  <si>
    <t>Thai</t>
  </si>
  <si>
    <t>Turk</t>
  </si>
  <si>
    <t>Uzbekistani</t>
  </si>
  <si>
    <t>Vietnamese</t>
  </si>
  <si>
    <t>Total Central and South America</t>
  </si>
  <si>
    <t>Argentine</t>
  </si>
  <si>
    <t>Belizean</t>
  </si>
  <si>
    <t>Bolivian</t>
  </si>
  <si>
    <t>Brazilian</t>
  </si>
  <si>
    <t>Chilean</t>
  </si>
  <si>
    <t>Colombian</t>
  </si>
  <si>
    <t>Costa Rican</t>
  </si>
  <si>
    <t>Ecuadorian</t>
  </si>
  <si>
    <t>French Guyanese</t>
  </si>
  <si>
    <t>Guyanese</t>
  </si>
  <si>
    <t>Honduran</t>
  </si>
  <si>
    <t>Mexican</t>
  </si>
  <si>
    <t>Nicaraguan</t>
  </si>
  <si>
    <t>Paraguayan</t>
  </si>
  <si>
    <t>Peruvian</t>
  </si>
  <si>
    <t>Uruguayan</t>
  </si>
  <si>
    <t>Venezuelan</t>
  </si>
  <si>
    <t>Total Europe</t>
  </si>
  <si>
    <t>Albanian</t>
  </si>
  <si>
    <t>Armenian</t>
  </si>
  <si>
    <t>Austrian</t>
  </si>
  <si>
    <t>Azerbaijani</t>
  </si>
  <si>
    <t>Belarusian</t>
  </si>
  <si>
    <t>Belgian</t>
  </si>
  <si>
    <t>Bosnian, Herzegovinian</t>
  </si>
  <si>
    <t>Bulgarian</t>
  </si>
  <si>
    <t>Croat</t>
  </si>
  <si>
    <t>Cypriot</t>
  </si>
  <si>
    <t>Czech</t>
  </si>
  <si>
    <t>Danish</t>
  </si>
  <si>
    <t>Dutch</t>
  </si>
  <si>
    <t>Estonian</t>
  </si>
  <si>
    <t>Finnish</t>
  </si>
  <si>
    <t>French</t>
  </si>
  <si>
    <t>Georgian</t>
  </si>
  <si>
    <t>German</t>
  </si>
  <si>
    <t>Gibraltarian</t>
  </si>
  <si>
    <t>Greek</t>
  </si>
  <si>
    <t>Hungarian</t>
  </si>
  <si>
    <t>Irish</t>
  </si>
  <si>
    <t>Italian</t>
  </si>
  <si>
    <t>Kosovan</t>
  </si>
  <si>
    <t>Latvian</t>
  </si>
  <si>
    <t>Lithuanian</t>
  </si>
  <si>
    <t>Luxembourgish</t>
  </si>
  <si>
    <t>Macedonian</t>
  </si>
  <si>
    <t>Maltese</t>
  </si>
  <si>
    <t>Moldovan</t>
  </si>
  <si>
    <t>Norwegian</t>
  </si>
  <si>
    <t>Polish</t>
  </si>
  <si>
    <t>Portuguese</t>
  </si>
  <si>
    <t>Romanian</t>
  </si>
  <si>
    <t>Russian</t>
  </si>
  <si>
    <t>Serb</t>
  </si>
  <si>
    <t>Serb or Croat</t>
  </si>
  <si>
    <t>Slovak</t>
  </si>
  <si>
    <t>Slovene</t>
  </si>
  <si>
    <t>Spanish</t>
  </si>
  <si>
    <t>Swede</t>
  </si>
  <si>
    <t>Swiss</t>
  </si>
  <si>
    <t>Ukrainian</t>
  </si>
  <si>
    <t>Total Middle East</t>
  </si>
  <si>
    <t>Bahranian</t>
  </si>
  <si>
    <t>Emirian</t>
  </si>
  <si>
    <t>Iranian</t>
  </si>
  <si>
    <t>Iraqi</t>
  </si>
  <si>
    <t>Israeli</t>
  </si>
  <si>
    <t>Kuwaiti</t>
  </si>
  <si>
    <t>Lebanese</t>
  </si>
  <si>
    <t>Omani</t>
  </si>
  <si>
    <t>Palestinian</t>
  </si>
  <si>
    <t>Saudi Arabian</t>
  </si>
  <si>
    <t>Syrian</t>
  </si>
  <si>
    <t>Yemenite</t>
  </si>
  <si>
    <t>Total North America</t>
  </si>
  <si>
    <t>American</t>
  </si>
  <si>
    <t>Canadian</t>
  </si>
  <si>
    <t>Total Oceania</t>
  </si>
  <si>
    <t>Australian</t>
  </si>
  <si>
    <t>Fijian</t>
  </si>
  <si>
    <t>Marshallese</t>
  </si>
  <si>
    <t>New Zealander</t>
  </si>
  <si>
    <t>Papua New Guinean</t>
  </si>
  <si>
    <t>Solomon Islanders</t>
  </si>
  <si>
    <t>Total West Indies</t>
  </si>
  <si>
    <t>Antiguan, Barbudan</t>
  </si>
  <si>
    <t>Aruban</t>
  </si>
  <si>
    <t>Barbadian or Bajuns</t>
  </si>
  <si>
    <t>Bermudian</t>
  </si>
  <si>
    <t>Cuban</t>
  </si>
  <si>
    <t>Dominican</t>
  </si>
  <si>
    <t>Grenadian</t>
  </si>
  <si>
    <t>Haitian</t>
  </si>
  <si>
    <t>Jamaican</t>
  </si>
  <si>
    <t>Montserratian</t>
  </si>
  <si>
    <t>Saint Lucian</t>
  </si>
  <si>
    <t>Trinidadian, Tobagonian</t>
  </si>
  <si>
    <t>Vincentian</t>
  </si>
  <si>
    <t>(1) A first reception is a measure which counts a prisoner's first movement into custody following a court hearing for a particular set of offences committed,</t>
  </si>
  <si>
    <t xml:space="preserve">    and therefore gives the best indication of the number of new prisoners in the reporting period. A first reception has three categories:</t>
  </si>
  <si>
    <t xml:space="preserve">    i.   remand first reception: this describes a prisoner's first movement into custody where the prisoner spends at least one day on remand.</t>
  </si>
  <si>
    <t xml:space="preserve">    ii.  sentenced first reception: this describes a prisoner's first movement into custody where the prisoner has been sentenced at court, and thus spends no time on remand.</t>
  </si>
  <si>
    <t xml:space="preserve">    iii. civil non-criminal first reception: this describes a prisoner's first movement into custody where the prisoner has only been committed to custody for a civil offence</t>
  </si>
  <si>
    <t xml:space="preserve">    (e.g. contempt of court).</t>
  </si>
  <si>
    <t>All establishments</t>
  </si>
  <si>
    <t>Total Male</t>
  </si>
  <si>
    <t>Altcourse</t>
  </si>
  <si>
    <t>Bedford</t>
  </si>
  <si>
    <t>Belmarsh</t>
  </si>
  <si>
    <t>Birmingham</t>
  </si>
  <si>
    <t>Brinsford</t>
  </si>
  <si>
    <t>Bristol</t>
  </si>
  <si>
    <t>Bullingdon</t>
  </si>
  <si>
    <t>Cardiff</t>
  </si>
  <si>
    <t>Chelmsford</t>
  </si>
  <si>
    <t>Cookham Wood</t>
  </si>
  <si>
    <t>Doncaster</t>
  </si>
  <si>
    <t>Dovegate</t>
  </si>
  <si>
    <t>Durham</t>
  </si>
  <si>
    <t>Elmley (Sheppey cluster)</t>
  </si>
  <si>
    <t>Exeter</t>
  </si>
  <si>
    <t>Feltham</t>
  </si>
  <si>
    <t>Forest Bank</t>
  </si>
  <si>
    <t>Hewell</t>
  </si>
  <si>
    <t>High Down</t>
  </si>
  <si>
    <t>Holme House</t>
  </si>
  <si>
    <t>Hull</t>
  </si>
  <si>
    <t>Isle of Wight</t>
  </si>
  <si>
    <t>Leeds</t>
  </si>
  <si>
    <t>Leicester</t>
  </si>
  <si>
    <t>Lewes</t>
  </si>
  <si>
    <t>Lincoln</t>
  </si>
  <si>
    <t>Lindholme</t>
  </si>
  <si>
    <t>Liverpool</t>
  </si>
  <si>
    <t>Manchester</t>
  </si>
  <si>
    <t>Norwich</t>
  </si>
  <si>
    <t>Nottingham</t>
  </si>
  <si>
    <t>Parc</t>
  </si>
  <si>
    <t>Pentonville</t>
  </si>
  <si>
    <t>Peterborough (Male)</t>
  </si>
  <si>
    <t>Preston</t>
  </si>
  <si>
    <t>Stoke Heath</t>
  </si>
  <si>
    <t>Swansea</t>
  </si>
  <si>
    <t>Thameside</t>
  </si>
  <si>
    <t>Usk</t>
  </si>
  <si>
    <t>Wandsworth</t>
  </si>
  <si>
    <t>Werrington</t>
  </si>
  <si>
    <t>Wetherby</t>
  </si>
  <si>
    <t>Winchester</t>
  </si>
  <si>
    <t>Woodhill</t>
  </si>
  <si>
    <t>Wormwood Scrubs</t>
  </si>
  <si>
    <t>Total Female</t>
  </si>
  <si>
    <t>Bronzefield</t>
  </si>
  <si>
    <t>Eastwood Park</t>
  </si>
  <si>
    <t>Foston Hall</t>
  </si>
  <si>
    <t>Low Newton</t>
  </si>
  <si>
    <t>New Hall</t>
  </si>
  <si>
    <t>Peterborough (Female)</t>
  </si>
  <si>
    <t>Styal</t>
  </si>
  <si>
    <t>(1) A first reception is a measure which counts a prisoner's first movement into custody following a court hearing for a particular set of offences</t>
  </si>
  <si>
    <t xml:space="preserve">     committed, and therefore gives the best indication of the number of new prisoners in the reporting period.</t>
  </si>
  <si>
    <t>Note:</t>
  </si>
  <si>
    <t>Not all prison establishments are listed in the above table. Those not shown had zero offender first receptions between Jul 2019 and Sep 2019.</t>
  </si>
  <si>
    <t>Table 2.4a: Remand admissions into prison by type of custody, age group and sex</t>
  </si>
  <si>
    <t>Adults</t>
  </si>
  <si>
    <t>18-20 year olds</t>
  </si>
  <si>
    <t>15-17 year olds</t>
  </si>
  <si>
    <t>(1) Untried admissions provide a count of prisoners that are received into custody following a court hearing as untried (i.e. awaiting commencement or continuation of trial prior to verdict) for the first time</t>
  </si>
  <si>
    <t>in the reporting quarter.</t>
  </si>
  <si>
    <t>(2) Convicted unsentenced admissions provide a count of prisoners that are classified as convicted unsentenced (i.e. awaiting sentence) following a court hearing for the first time in the reporting</t>
  </si>
  <si>
    <t>quarter.</t>
  </si>
  <si>
    <t>Violence against the person</t>
  </si>
  <si>
    <t>Sexual offences</t>
  </si>
  <si>
    <t>Robbery</t>
  </si>
  <si>
    <t>Theft offences</t>
  </si>
  <si>
    <t>Criminal damage and arson</t>
  </si>
  <si>
    <t>Drug offences</t>
  </si>
  <si>
    <t>Possession of weapons</t>
  </si>
  <si>
    <t>Public order offences</t>
  </si>
  <si>
    <t>Miscellaneous crimes against society</t>
  </si>
  <si>
    <t>Fraud offences</t>
  </si>
  <si>
    <t>Summary non-motoring</t>
  </si>
  <si>
    <t>Summary motoring</t>
  </si>
  <si>
    <t>Offence not recorded</t>
  </si>
  <si>
    <t>(1) On 1 January 2015 the classifications used to report the prison admissions by offence group transitioned over to the offence groups that the Office for National Statistics (ONS) introduced in 2013.</t>
  </si>
  <si>
    <t xml:space="preserve">     Further information on these changes can be found in the “Statistical Notice and Consultation – Part 4” document which is published here:</t>
  </si>
  <si>
    <t>(2) Untried admissions provide a count of prisoners that are received into custody following a court hearing as untried (i.e. awaiting commencement or continuation of trial prior to verdict) for the first time in the reporting</t>
  </si>
  <si>
    <t>(3) Convicted unsentenced admissions provide a count of prisoners that are classified as convicted unsentenced (i.e. awaiting sentence) following a court hearing for the first time in the reporting quarter.</t>
  </si>
  <si>
    <t>Statistical Notice and
Consultation – Part 4: Changes to Offender Management
Statistics Quarterly and Annual editions</t>
  </si>
  <si>
    <t>(1) Sentenced admissions provide a count of prisoners that are classified as sentenced (i.e. the custodial punishment has been decided for the offender)</t>
  </si>
  <si>
    <t xml:space="preserve"> following a court hearing for the first time in the reporting quarter.</t>
  </si>
  <si>
    <t xml:space="preserve">(1) Immediate custodial sentenced admissions provide a count of prisoners that are classified as sentenced (i.e. the custodial punishment has been decided for </t>
  </si>
  <si>
    <t xml:space="preserve">    the offender) following a court hearing for the first time in the reporting quarter, excluding fine defaulters.</t>
  </si>
  <si>
    <t xml:space="preserve">(2) On 1 January 2015 the classifications used to report the prison admissions by offence group transitioned over to the offence groups that the Office for National </t>
  </si>
  <si>
    <t xml:space="preserve">    Statistics (ONS) introduced in 2013. Further information on these changes can be found in the “Statistical Notice and Consultation – Part 4” document</t>
  </si>
  <si>
    <t xml:space="preserve">     which is published here:</t>
  </si>
  <si>
    <t>Determinate sentences</t>
  </si>
  <si>
    <t>Less than 12 months</t>
  </si>
  <si>
    <t>12 months or more</t>
  </si>
  <si>
    <t>Life sentence</t>
  </si>
  <si>
    <t>Imprisonment for public protection (IPP)</t>
  </si>
  <si>
    <t>Sentence type not recorded</t>
  </si>
  <si>
    <t>(1) Recall admissions provide a count of every instance a prisoner is received into custody for the first time following a licence recall issued from a probation</t>
  </si>
  <si>
    <t>supervising body. An offender may have their licence revoked on mutliple occasions, and each recall to custody which falls in the reporting quarter will be counted.</t>
  </si>
  <si>
    <t>Prison receptions: July to September 2019</t>
  </si>
  <si>
    <t>First prison receptions by nationality</t>
  </si>
  <si>
    <t>First prison receptions by establishment and sex</t>
  </si>
  <si>
    <t>Remand admissions into prison by type of custody, age group and sex</t>
  </si>
  <si>
    <t>Remand admissions into prison by type of custody, offence group and sex</t>
  </si>
  <si>
    <t>Sentenced admissions into prison by sentence length, age group and sex</t>
  </si>
  <si>
    <t>Immediate custodial sentenced admissions into prison by offence group and sex</t>
  </si>
  <si>
    <t>Recall admissions into prison by sentence length at time of recall, age group and sex</t>
  </si>
  <si>
    <t>First prison receptions of Former Members of the Armed Services</t>
  </si>
  <si>
    <t>This release was published on 30 January 2020 at 9:30am, and covers the quarter July to September 2019.</t>
  </si>
  <si>
    <t>The next release will be published on 30 April 2020 at 9:30am, and covers the quarter October to December 2019.</t>
  </si>
  <si>
    <t>Offender Management Statistics Quarterly is released every three months on the last working Thursday of January, April, July, and October.</t>
  </si>
  <si>
    <r>
      <rPr>
        <b/>
        <sz val="12"/>
        <color rgb="FF000000"/>
        <rFont val="Arial"/>
        <family val="2"/>
      </rPr>
      <t>Table 2.1: First prison receptions</t>
    </r>
    <r>
      <rPr>
        <b/>
        <vertAlign val="superscript"/>
        <sz val="12"/>
        <color rgb="FF000000"/>
        <rFont val="Arial"/>
        <family val="2"/>
      </rPr>
      <t>(1)</t>
    </r>
    <r>
      <rPr>
        <b/>
        <sz val="12"/>
        <color rgb="FF000000"/>
        <rFont val="Arial"/>
        <family val="2"/>
      </rPr>
      <t xml:space="preserve"> by type of first reception, sentence length and sex</t>
    </r>
  </si>
  <si>
    <r>
      <rPr>
        <b/>
        <sz val="12"/>
        <color rgb="FF000000"/>
        <rFont val="Arial"/>
        <family val="2"/>
      </rPr>
      <t>Table 2.2: First prison receptions</t>
    </r>
    <r>
      <rPr>
        <b/>
        <vertAlign val="superscript"/>
        <sz val="12"/>
        <color rgb="FF000000"/>
        <rFont val="Arial"/>
        <family val="2"/>
      </rPr>
      <t>(1)</t>
    </r>
    <r>
      <rPr>
        <b/>
        <sz val="12"/>
        <color rgb="FF000000"/>
        <rFont val="Arial"/>
        <family val="2"/>
      </rPr>
      <t xml:space="preserve"> by nationality</t>
    </r>
  </si>
  <si>
    <r>
      <rPr>
        <b/>
        <sz val="12"/>
        <color rgb="FF000000"/>
        <rFont val="Arial"/>
        <family val="2"/>
      </rPr>
      <t>Table 2.3: Prison receptions</t>
    </r>
    <r>
      <rPr>
        <b/>
        <vertAlign val="superscript"/>
        <sz val="12"/>
        <color rgb="FF000000"/>
        <rFont val="Arial"/>
        <family val="2"/>
      </rPr>
      <t>(1)</t>
    </r>
    <r>
      <rPr>
        <b/>
        <sz val="12"/>
        <color rgb="FF000000"/>
        <rFont val="Arial"/>
        <family val="2"/>
      </rPr>
      <t xml:space="preserve"> by establishment and sex</t>
    </r>
  </si>
  <si>
    <r>
      <rPr>
        <b/>
        <sz val="10"/>
        <color rgb="FF000000"/>
        <rFont val="Arial"/>
        <family val="2"/>
      </rPr>
      <t xml:space="preserve">Untried admissions </t>
    </r>
    <r>
      <rPr>
        <b/>
        <vertAlign val="superscript"/>
        <sz val="10"/>
        <color rgb="FF000000"/>
        <rFont val="Arial"/>
        <family val="2"/>
      </rPr>
      <t>(1)</t>
    </r>
    <r>
      <rPr>
        <b/>
        <sz val="10"/>
        <color rgb="FF000000"/>
        <rFont val="Arial"/>
        <family val="2"/>
      </rPr>
      <t/>
    </r>
  </si>
  <si>
    <r>
      <rPr>
        <b/>
        <sz val="10"/>
        <color rgb="FF000000"/>
        <rFont val="Arial"/>
        <family val="2"/>
      </rPr>
      <t xml:space="preserve">Untried admissions </t>
    </r>
    <r>
      <rPr>
        <b/>
        <vertAlign val="superscript"/>
        <sz val="10"/>
        <color rgb="FF000000"/>
        <rFont val="Arial"/>
        <family val="2"/>
      </rPr>
      <t>(1)</t>
    </r>
    <r>
      <rPr>
        <b/>
        <sz val="10"/>
        <color rgb="FF000000"/>
        <rFont val="Arial"/>
        <family val="2"/>
      </rPr>
      <t/>
    </r>
  </si>
  <si>
    <r>
      <rPr>
        <b/>
        <sz val="10"/>
        <color rgb="FF000000"/>
        <rFont val="Arial"/>
        <family val="2"/>
      </rPr>
      <t xml:space="preserve">Untried admissions </t>
    </r>
    <r>
      <rPr>
        <b/>
        <vertAlign val="superscript"/>
        <sz val="10"/>
        <color rgb="FF000000"/>
        <rFont val="Arial"/>
        <family val="2"/>
      </rPr>
      <t>(1)</t>
    </r>
    <r>
      <rPr>
        <b/>
        <sz val="10"/>
        <color rgb="FF000000"/>
        <rFont val="Arial"/>
        <family val="2"/>
      </rPr>
      <t/>
    </r>
  </si>
  <si>
    <r>
      <rPr>
        <b/>
        <sz val="10"/>
        <color rgb="FF000000"/>
        <rFont val="Arial"/>
        <family val="2"/>
      </rPr>
      <t xml:space="preserve">Convicted unsentenced admissions </t>
    </r>
    <r>
      <rPr>
        <b/>
        <vertAlign val="superscript"/>
        <sz val="10"/>
        <color rgb="FF000000"/>
        <rFont val="Arial"/>
        <family val="2"/>
      </rPr>
      <t>(2)</t>
    </r>
    <r>
      <rPr>
        <b/>
        <sz val="10"/>
        <color rgb="FF000000"/>
        <rFont val="Arial"/>
        <family val="2"/>
      </rPr>
      <t/>
    </r>
  </si>
  <si>
    <r>
      <rPr>
        <b/>
        <sz val="10"/>
        <color rgb="FF000000"/>
        <rFont val="Arial"/>
        <family val="2"/>
      </rPr>
      <t xml:space="preserve">Convicted unsentenced admissions </t>
    </r>
    <r>
      <rPr>
        <b/>
        <vertAlign val="superscript"/>
        <sz val="10"/>
        <color rgb="FF000000"/>
        <rFont val="Arial"/>
        <family val="2"/>
      </rPr>
      <t>(2)</t>
    </r>
    <r>
      <rPr>
        <b/>
        <sz val="10"/>
        <color rgb="FF000000"/>
        <rFont val="Arial"/>
        <family val="2"/>
      </rPr>
      <t/>
    </r>
  </si>
  <si>
    <r>
      <rPr>
        <b/>
        <sz val="10"/>
        <color rgb="FF000000"/>
        <rFont val="Arial"/>
        <family val="2"/>
      </rPr>
      <t xml:space="preserve">Convicted unsentenced admissions </t>
    </r>
    <r>
      <rPr>
        <b/>
        <vertAlign val="superscript"/>
        <sz val="10"/>
        <color rgb="FF000000"/>
        <rFont val="Arial"/>
        <family val="2"/>
      </rPr>
      <t>(2)</t>
    </r>
    <r>
      <rPr>
        <b/>
        <sz val="10"/>
        <color rgb="FF000000"/>
        <rFont val="Arial"/>
        <family val="2"/>
      </rPr>
      <t/>
    </r>
  </si>
  <si>
    <r>
      <rPr>
        <b/>
        <sz val="12"/>
        <color rgb="FF000000"/>
        <rFont val="Arial"/>
        <family val="2"/>
      </rPr>
      <t>Table 2.4b: Remand admissions into prison by type of custody, offence group</t>
    </r>
    <r>
      <rPr>
        <b/>
        <vertAlign val="superscript"/>
        <sz val="12"/>
        <color rgb="FF000000"/>
        <rFont val="Arial"/>
        <family val="2"/>
      </rPr>
      <t>(1)</t>
    </r>
    <r>
      <rPr>
        <b/>
        <sz val="12"/>
        <color rgb="FF000000"/>
        <rFont val="Arial"/>
        <family val="2"/>
      </rPr>
      <t xml:space="preserve"> and sex</t>
    </r>
  </si>
  <si>
    <r>
      <rPr>
        <b/>
        <sz val="10"/>
        <color rgb="FF000000"/>
        <rFont val="Arial"/>
        <family val="2"/>
      </rPr>
      <t xml:space="preserve">Untried admissions </t>
    </r>
    <r>
      <rPr>
        <b/>
        <vertAlign val="superscript"/>
        <sz val="10"/>
        <color rgb="FF000000"/>
        <rFont val="Arial"/>
        <family val="2"/>
      </rPr>
      <t>(2)</t>
    </r>
    <r>
      <rPr>
        <b/>
        <sz val="10"/>
        <color rgb="FF000000"/>
        <rFont val="Arial"/>
        <family val="2"/>
      </rPr>
      <t/>
    </r>
  </si>
  <si>
    <r>
      <rPr>
        <b/>
        <sz val="10"/>
        <color rgb="FF000000"/>
        <rFont val="Arial"/>
        <family val="2"/>
      </rPr>
      <t xml:space="preserve">Untried admissions </t>
    </r>
    <r>
      <rPr>
        <b/>
        <vertAlign val="superscript"/>
        <sz val="10"/>
        <color rgb="FF000000"/>
        <rFont val="Arial"/>
        <family val="2"/>
      </rPr>
      <t>(2)</t>
    </r>
    <r>
      <rPr>
        <b/>
        <sz val="10"/>
        <color rgb="FF000000"/>
        <rFont val="Arial"/>
        <family val="2"/>
      </rPr>
      <t/>
    </r>
  </si>
  <si>
    <r>
      <rPr>
        <b/>
        <sz val="10"/>
        <color rgb="FF000000"/>
        <rFont val="Arial"/>
        <family val="2"/>
      </rPr>
      <t xml:space="preserve">Untried admissions </t>
    </r>
    <r>
      <rPr>
        <b/>
        <vertAlign val="superscript"/>
        <sz val="10"/>
        <color rgb="FF000000"/>
        <rFont val="Arial"/>
        <family val="2"/>
      </rPr>
      <t>(2)</t>
    </r>
    <r>
      <rPr>
        <b/>
        <sz val="10"/>
        <color rgb="FF000000"/>
        <rFont val="Arial"/>
        <family val="2"/>
      </rPr>
      <t/>
    </r>
  </si>
  <si>
    <r>
      <rPr>
        <b/>
        <sz val="10"/>
        <color rgb="FF000000"/>
        <rFont val="Arial"/>
        <family val="2"/>
      </rPr>
      <t xml:space="preserve">Convicted unsentenced admissions </t>
    </r>
    <r>
      <rPr>
        <b/>
        <vertAlign val="superscript"/>
        <sz val="10"/>
        <color rgb="FF000000"/>
        <rFont val="Arial"/>
        <family val="2"/>
      </rPr>
      <t>(3)</t>
    </r>
    <r>
      <rPr>
        <b/>
        <sz val="10"/>
        <color rgb="FF000000"/>
        <rFont val="Arial"/>
        <family val="2"/>
      </rPr>
      <t/>
    </r>
  </si>
  <si>
    <r>
      <rPr>
        <b/>
        <sz val="10"/>
        <color rgb="FF000000"/>
        <rFont val="Arial"/>
        <family val="2"/>
      </rPr>
      <t xml:space="preserve">Convicted unsentenced admissions </t>
    </r>
    <r>
      <rPr>
        <b/>
        <vertAlign val="superscript"/>
        <sz val="10"/>
        <color rgb="FF000000"/>
        <rFont val="Arial"/>
        <family val="2"/>
      </rPr>
      <t>(3)</t>
    </r>
    <r>
      <rPr>
        <b/>
        <sz val="10"/>
        <color rgb="FF000000"/>
        <rFont val="Arial"/>
        <family val="2"/>
      </rPr>
      <t/>
    </r>
  </si>
  <si>
    <r>
      <rPr>
        <b/>
        <sz val="10"/>
        <color rgb="FF000000"/>
        <rFont val="Arial"/>
        <family val="2"/>
      </rPr>
      <t xml:space="preserve">Convicted unsentenced admissions </t>
    </r>
    <r>
      <rPr>
        <b/>
        <vertAlign val="superscript"/>
        <sz val="10"/>
        <color rgb="FF000000"/>
        <rFont val="Arial"/>
        <family val="2"/>
      </rPr>
      <t>(3)</t>
    </r>
    <r>
      <rPr>
        <b/>
        <sz val="10"/>
        <color rgb="FF000000"/>
        <rFont val="Arial"/>
        <family val="2"/>
      </rPr>
      <t/>
    </r>
  </si>
  <si>
    <r>
      <rPr>
        <b/>
        <sz val="12"/>
        <color rgb="FF000000"/>
        <rFont val="Arial"/>
        <family val="2"/>
      </rPr>
      <t>Table 2.5a: Sentenced</t>
    </r>
    <r>
      <rPr>
        <b/>
        <vertAlign val="superscript"/>
        <sz val="12"/>
        <color rgb="FF000000"/>
        <rFont val="Arial"/>
        <family val="2"/>
      </rPr>
      <t>(1)</t>
    </r>
    <r>
      <rPr>
        <b/>
        <sz val="12"/>
        <color rgb="FF000000"/>
        <rFont val="Arial"/>
        <family val="2"/>
      </rPr>
      <t xml:space="preserve"> admissions into prison by sentence length, age group and sex</t>
    </r>
  </si>
  <si>
    <r>
      <rPr>
        <b/>
        <sz val="12"/>
        <color rgb="FF000000"/>
        <rFont val="Arial"/>
        <family val="2"/>
      </rPr>
      <t>Table 2.5b: Immediate custodial sentenced admissions into prison by offence group and sex</t>
    </r>
    <r>
      <rPr>
        <b/>
        <vertAlign val="superscript"/>
        <sz val="12"/>
        <color rgb="FF000000"/>
        <rFont val="Arial"/>
        <family val="2"/>
      </rPr>
      <t>(1), (2)</t>
    </r>
    <r>
      <rPr>
        <b/>
        <sz val="12"/>
        <color rgb="FF000000"/>
        <rFont val="Arial"/>
        <family val="2"/>
      </rPr>
      <t/>
    </r>
  </si>
  <si>
    <r>
      <rPr>
        <b/>
        <sz val="12"/>
        <color rgb="FF000000"/>
        <rFont val="Arial"/>
        <family val="2"/>
      </rPr>
      <t>Table 2.6: Recall</t>
    </r>
    <r>
      <rPr>
        <b/>
        <vertAlign val="superscript"/>
        <sz val="12"/>
        <color rgb="FF000000"/>
        <rFont val="Arial"/>
        <family val="2"/>
      </rPr>
      <t>(1)</t>
    </r>
    <r>
      <rPr>
        <b/>
        <sz val="12"/>
        <color rgb="FF000000"/>
        <rFont val="Arial"/>
        <family val="2"/>
      </rPr>
      <t xml:space="preserve"> admissions into prison by sentence length at time of recall, age group, and sex</t>
    </r>
  </si>
  <si>
    <t>Table 2.7: First prison receptions of Former Members of the Armed Services</t>
  </si>
  <si>
    <t>Jul-Sep 
2018</t>
  </si>
  <si>
    <t>Oct-Dec
2018</t>
  </si>
  <si>
    <t>Jan-Mar
2019</t>
  </si>
  <si>
    <t>Apr-Jun 
2019</t>
  </si>
  <si>
    <r>
      <t xml:space="preserve">Matched first receptions </t>
    </r>
    <r>
      <rPr>
        <vertAlign val="superscript"/>
        <sz val="10"/>
        <color rgb="FF000000"/>
        <rFont val="Arial"/>
        <family val="2"/>
      </rPr>
      <t>(1)</t>
    </r>
  </si>
  <si>
    <t>Response</t>
  </si>
  <si>
    <t>Armed forces</t>
  </si>
  <si>
    <t>Not armed forces</t>
  </si>
  <si>
    <t>Non-response</t>
  </si>
  <si>
    <t>(1) Matched first receptions refers to the number of first prison receptions recorded on the Basic Custody Screening Tool (BCST) where army services data is collected, which are also recorded under the Prison-NOMIS case management system from which prison reception information is obtained from.</t>
  </si>
  <si>
    <t>Jul-Sep 
2019</t>
  </si>
  <si>
    <t>Percentage change
Jul-Sep
2018 to 2019</t>
  </si>
  <si>
    <t>Percentage change 
Jul-Sep 
2018 to 2019</t>
  </si>
  <si>
    <t>Percentage change Jul-Sep 
2018 to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</si>
</sst>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
    <numFmt numFmtId="165" formatCode="\ #,##0%;\-#,##0%;#,##0%;* @"/>
    <numFmt numFmtId="166" formatCode="#,###;#,###;#,###;* @"/>
    <numFmt numFmtId="167" formatCode="0.0000%"/>
    <numFmt numFmtId="168" formatCode="0.00000%"/>
    <numFmt numFmtId="169" formatCode="0.000%"/>
    <numFmt numFmtId="170" formatCode="0.0%"/>
  </numFmts>
  <fonts count="33" x14ac:knownFonts="1">
    <font>
      <sz val="10"/>
      <name val="Arial"/>
    </font>
    <font>
      <b/>
      <sz val="11"/>
      <color rgb="FF000000"/>
      <name val="Arial"/>
      <family val="2"/>
    </font>
    <font>
      <sz val="10"/>
      <color rgb="FF000000"/>
      <name val="Arial"/>
      <family val="2"/>
    </font>
    <font>
      <u/>
      <sz val="10"/>
      <color indexed="30"/>
      <name val="Arial"/>
      <family val="2"/>
    </font>
    <font>
      <u/>
      <sz val="10"/>
      <color indexed="12"/>
      <name val="Arial"/>
      <family val="2"/>
    </font>
    <font>
      <sz val="10"/>
      <color rgb="FF000000"/>
      <name val="Arial"/>
    </font>
    <font>
      <sz val="10"/>
      <color theme="1"/>
      <name val="Arial"/>
      <family val="2"/>
    </font>
    <font>
      <b/>
      <sz val="12"/>
      <color rgb="FF000000"/>
      <name val="Arial"/>
      <family val="2"/>
    </font>
    <font>
      <sz val="10"/>
      <color rgb="FF000000"/>
      <name val="Arial"/>
      <family val="2"/>
    </font>
    <font>
      <b/>
      <sz val="12"/>
      <color theme="1"/>
      <name val="Arial"/>
      <family val="2"/>
    </font>
    <font>
      <i/>
      <sz val="10"/>
      <color theme="1"/>
      <name val="Calibri"/>
      <family val="2"/>
      <scheme val="minor"/>
    </font>
    <font>
      <b/>
      <sz val="10"/>
      <color theme="1"/>
      <name val="Arial"/>
      <family val="2"/>
    </font>
    <font>
      <b/>
      <sz val="11"/>
      <color theme="1"/>
      <name val="Arial"/>
      <family val="2"/>
    </font>
    <font>
      <i/>
      <sz val="9"/>
      <color theme="1"/>
      <name val="Arial"/>
      <family val="2"/>
    </font>
    <font>
      <sz val="9"/>
      <color theme="1"/>
      <name val="Arial"/>
      <family val="2"/>
    </font>
    <font>
      <u/>
      <sz val="10"/>
      <color theme="10"/>
      <name val="Arial"/>
    </font>
    <font>
      <u/>
      <sz val="9"/>
      <color theme="10"/>
      <name val="Arial"/>
      <family val="2"/>
    </font>
    <font>
      <u/>
      <sz val="10"/>
      <color theme="10"/>
      <name val="Arial"/>
      <family val="2"/>
    </font>
    <font>
      <b/>
      <sz val="10"/>
      <color rgb="FF000000"/>
      <name val="Arial"/>
    </font>
    <font>
      <b/>
      <vertAlign val="superscript"/>
      <sz val="12"/>
      <color rgb="FF000000"/>
      <name val="Arial"/>
      <family val="2"/>
    </font>
    <font>
      <b/>
      <sz val="10"/>
      <color rgb="FF000000"/>
      <name val="Arial"/>
      <family val="2"/>
    </font>
    <font>
      <b/>
      <vertAlign val="superscript"/>
      <sz val="10"/>
      <color rgb="FF000000"/>
      <name val="Arial"/>
      <family val="2"/>
    </font>
    <font>
      <sz val="10"/>
      <name val="Arial"/>
    </font>
    <font>
      <sz val="11"/>
      <color rgb="FF000000"/>
      <name val="Calibri"/>
      <family val="2"/>
    </font>
    <font>
      <b/>
      <sz val="12"/>
      <color rgb="FF000000"/>
      <name val="Arial Bold"/>
    </font>
    <font>
      <u/>
      <sz val="10"/>
      <color rgb="FF0066CC"/>
      <name val="Arial"/>
      <family val="2"/>
    </font>
    <font>
      <sz val="12"/>
      <color rgb="FF000000"/>
      <name val="Arial Bold"/>
    </font>
    <font>
      <sz val="10"/>
      <color rgb="FF000000"/>
      <name val="Verdana"/>
      <family val="2"/>
    </font>
    <font>
      <b/>
      <i/>
      <sz val="10"/>
      <color rgb="FF000000"/>
      <name val="Arial"/>
      <family val="2"/>
    </font>
    <font>
      <vertAlign val="superscript"/>
      <sz val="10"/>
      <color rgb="FF000000"/>
      <name val="Arial"/>
      <family val="2"/>
    </font>
    <font>
      <i/>
      <sz val="10"/>
      <color rgb="FF000000"/>
      <name val="Arial"/>
      <family val="2"/>
    </font>
    <font>
      <sz val="10"/>
      <name val="Arial"/>
      <family val="2"/>
    </font>
    <font>
      <sz val="9"/>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s>
  <borders count="9">
    <border>
      <left/>
      <right/>
      <top/>
      <bottom/>
      <diagonal/>
    </border>
    <border>
      <left/>
      <right/>
      <top style="thin">
        <color indexed="64"/>
      </top>
      <bottom style="thin">
        <color indexed="64"/>
      </bottom>
      <diagonal/>
    </border>
    <border>
      <left/>
      <right style="thin">
        <color theme="1" tint="0.499984740745262"/>
      </right>
      <top/>
      <bottom/>
      <diagonal/>
    </border>
    <border>
      <left/>
      <right style="thin">
        <color theme="1" tint="0.499984740745262"/>
      </right>
      <top/>
      <bottom style="medium">
        <color indexed="64"/>
      </bottom>
      <diagonal/>
    </border>
    <border>
      <left/>
      <right/>
      <top/>
      <bottom style="medium">
        <color indexed="64"/>
      </bottom>
      <diagonal/>
    </border>
    <border>
      <left/>
      <right/>
      <top style="thin">
        <color rgb="FF000000"/>
      </top>
      <bottom style="medium">
        <color rgb="FF000000"/>
      </bottom>
      <diagonal/>
    </border>
    <border>
      <left/>
      <right/>
      <top style="medium">
        <color rgb="FF000000"/>
      </top>
      <bottom/>
      <diagonal/>
    </border>
    <border>
      <left/>
      <right/>
      <top/>
      <bottom style="medium">
        <color rgb="FF000000"/>
      </bottom>
      <diagonal/>
    </border>
    <border>
      <left/>
      <right/>
      <top style="thin">
        <color indexed="64"/>
      </top>
      <bottom style="medium">
        <color indexed="64"/>
      </bottom>
      <diagonal/>
    </border>
  </borders>
  <cellStyleXfs count="7">
    <xf numFmtId="0" fontId="0" fillId="0" borderId="0"/>
    <xf numFmtId="9" fontId="22" fillId="0" borderId="0" applyFont="0" applyFill="0" applyBorder="0" applyAlignment="0" applyProtection="0"/>
    <xf numFmtId="0" fontId="23" fillId="0" borderId="0"/>
    <xf numFmtId="0" fontId="25" fillId="0" borderId="0" applyNumberFormat="0" applyFill="0" applyBorder="0" applyAlignment="0" applyProtection="0"/>
    <xf numFmtId="0" fontId="27" fillId="0" borderId="0" applyNumberFormat="0" applyBorder="0" applyProtection="0"/>
    <xf numFmtId="9" fontId="23" fillId="0" borderId="0" applyFont="0" applyFill="0" applyBorder="0" applyAlignment="0" applyProtection="0"/>
    <xf numFmtId="9" fontId="31" fillId="0" borderId="0" applyFont="0" applyFill="0" applyBorder="0" applyAlignment="0" applyProtection="0"/>
  </cellStyleXfs>
  <cellXfs count="174">
    <xf numFmtId="0" fontId="0" fillId="0" borderId="0" xfId="0"/>
    <xf numFmtId="0" fontId="1" fillId="2" borderId="0" xfId="0" applyFont="1" applyFill="1" applyAlignment="1">
      <alignment wrapText="1"/>
    </xf>
    <xf numFmtId="0" fontId="2" fillId="3" borderId="0" xfId="0"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vertical="top" wrapText="1"/>
    </xf>
    <xf numFmtId="0" fontId="2" fillId="2" borderId="0" xfId="0" applyFont="1" applyFill="1" applyAlignment="1">
      <alignment wrapText="1"/>
    </xf>
    <xf numFmtId="0" fontId="3" fillId="2" borderId="0" xfId="0" applyFont="1" applyFill="1"/>
    <xf numFmtId="0" fontId="4" fillId="2" borderId="0" xfId="0" applyFont="1" applyFill="1" applyAlignment="1">
      <alignment horizontal="left" vertical="top" wrapText="1"/>
    </xf>
    <xf numFmtId="0" fontId="5" fillId="3" borderId="0" xfId="0" applyFont="1" applyFill="1"/>
    <xf numFmtId="0" fontId="1" fillId="3" borderId="0" xfId="0" applyFont="1" applyFill="1"/>
    <xf numFmtId="0" fontId="6" fillId="3" borderId="0" xfId="0" applyFont="1" applyFill="1" applyAlignment="1">
      <alignment horizontal="right" indent="1"/>
    </xf>
    <xf numFmtId="49" fontId="1" fillId="2" borderId="0" xfId="0" applyNumberFormat="1" applyFont="1" applyFill="1" applyAlignment="1">
      <alignment wrapText="1"/>
    </xf>
    <xf numFmtId="0" fontId="6" fillId="3" borderId="0" xfId="0" applyFont="1" applyFill="1"/>
    <xf numFmtId="0" fontId="7" fillId="3" borderId="0" xfId="0" applyFont="1" applyFill="1"/>
    <xf numFmtId="0" fontId="2" fillId="2" borderId="0" xfId="0" applyFont="1" applyFill="1" applyAlignment="1">
      <alignment horizontal="left" wrapText="1"/>
    </xf>
    <xf numFmtId="0" fontId="5" fillId="2" borderId="0" xfId="0" applyFont="1" applyFill="1" applyAlignment="1">
      <alignment vertical="top" wrapText="1"/>
    </xf>
    <xf numFmtId="0" fontId="8" fillId="4" borderId="0" xfId="0" applyFont="1" applyFill="1" applyAlignment="1">
      <alignment horizontal="left" wrapText="1"/>
    </xf>
    <xf numFmtId="0" fontId="7" fillId="2" borderId="0" xfId="0" applyFont="1" applyFill="1"/>
    <xf numFmtId="0" fontId="1" fillId="2" borderId="0" xfId="0" applyFont="1" applyFill="1"/>
    <xf numFmtId="0" fontId="1" fillId="0" borderId="0" xfId="0" applyFont="1"/>
    <xf numFmtId="0" fontId="2" fillId="2" borderId="0" xfId="0" applyFont="1" applyFill="1"/>
    <xf numFmtId="0" fontId="1" fillId="2" borderId="0" xfId="0" applyFont="1" applyFill="1" applyAlignment="1">
      <alignment vertical="top" wrapText="1"/>
    </xf>
    <xf numFmtId="0" fontId="11" fillId="3" borderId="1" xfId="0" applyFont="1" applyFill="1" applyBorder="1" applyAlignment="1">
      <alignment horizontal="right" wrapText="1"/>
    </xf>
    <xf numFmtId="49" fontId="12" fillId="3" borderId="2" xfId="0" applyNumberFormat="1" applyFont="1" applyFill="1" applyBorder="1"/>
    <xf numFmtId="49" fontId="11" fillId="3" borderId="2" xfId="0" applyNumberFormat="1" applyFont="1" applyFill="1" applyBorder="1" applyAlignment="1">
      <alignment horizontal="left" indent="1"/>
    </xf>
    <xf numFmtId="49" fontId="11" fillId="3" borderId="2" xfId="0" applyNumberFormat="1" applyFont="1" applyFill="1" applyBorder="1" applyAlignment="1">
      <alignment horizontal="left" indent="2"/>
    </xf>
    <xf numFmtId="49" fontId="6" fillId="3" borderId="2" xfId="0" applyNumberFormat="1" applyFont="1" applyFill="1" applyBorder="1" applyAlignment="1">
      <alignment horizontal="left" indent="3"/>
    </xf>
    <xf numFmtId="49" fontId="13" fillId="3" borderId="2" xfId="0" applyNumberFormat="1" applyFont="1" applyFill="1" applyBorder="1" applyAlignment="1">
      <alignment horizontal="left" indent="4"/>
    </xf>
    <xf numFmtId="49" fontId="11" fillId="3" borderId="3" xfId="0" applyNumberFormat="1" applyFont="1" applyFill="1" applyBorder="1" applyAlignment="1">
      <alignment horizontal="left" vertical="top" indent="2"/>
    </xf>
    <xf numFmtId="164" fontId="12" fillId="3" borderId="0" xfId="0" applyNumberFormat="1" applyFont="1" applyFill="1"/>
    <xf numFmtId="164" fontId="13" fillId="3" borderId="0" xfId="0" applyNumberFormat="1" applyFont="1" applyFill="1"/>
    <xf numFmtId="164" fontId="6" fillId="3" borderId="0" xfId="0" applyNumberFormat="1" applyFont="1" applyFill="1"/>
    <xf numFmtId="164" fontId="11" fillId="3" borderId="0" xfId="0" applyNumberFormat="1" applyFont="1" applyFill="1"/>
    <xf numFmtId="164" fontId="11" fillId="3" borderId="4" xfId="0" applyNumberFormat="1" applyFont="1" applyFill="1" applyBorder="1" applyAlignment="1">
      <alignment vertical="top"/>
    </xf>
    <xf numFmtId="165" fontId="11" fillId="3" borderId="0" xfId="0" applyNumberFormat="1" applyFont="1" applyFill="1"/>
    <xf numFmtId="165" fontId="6" fillId="3" borderId="0" xfId="0" applyNumberFormat="1" applyFont="1" applyFill="1"/>
    <xf numFmtId="165" fontId="11" fillId="3" borderId="4" xfId="0" applyNumberFormat="1" applyFont="1" applyFill="1" applyBorder="1" applyAlignment="1">
      <alignment vertical="top"/>
    </xf>
    <xf numFmtId="165" fontId="13" fillId="3" borderId="0" xfId="0" applyNumberFormat="1" applyFont="1" applyFill="1"/>
    <xf numFmtId="165" fontId="12" fillId="3" borderId="0" xfId="0" applyNumberFormat="1" applyFont="1" applyFill="1"/>
    <xf numFmtId="0" fontId="15" fillId="0" borderId="0" xfId="0" applyFont="1"/>
    <xf numFmtId="49" fontId="6" fillId="3" borderId="2" xfId="0" applyNumberFormat="1" applyFont="1" applyFill="1" applyBorder="1" applyAlignment="1">
      <alignment horizontal="left" indent="1"/>
    </xf>
    <xf numFmtId="166" fontId="12" fillId="3" borderId="0" xfId="0" applyNumberFormat="1" applyFont="1" applyFill="1"/>
    <xf numFmtId="166" fontId="6" fillId="3" borderId="0" xfId="0" applyNumberFormat="1" applyFont="1" applyFill="1"/>
    <xf numFmtId="165" fontId="12" fillId="3" borderId="0" xfId="0" applyNumberFormat="1" applyFont="1" applyFill="1"/>
    <xf numFmtId="165" fontId="6" fillId="3" borderId="0" xfId="0" applyNumberFormat="1" applyFont="1" applyFill="1"/>
    <xf numFmtId="49" fontId="6" fillId="3" borderId="3" xfId="0" applyNumberFormat="1" applyFont="1" applyFill="1" applyBorder="1" applyAlignment="1">
      <alignment horizontal="left" vertical="top" indent="1"/>
    </xf>
    <xf numFmtId="164" fontId="12" fillId="3" borderId="0" xfId="0" applyNumberFormat="1" applyFont="1" applyFill="1"/>
    <xf numFmtId="164" fontId="6" fillId="3" borderId="0" xfId="0" applyNumberFormat="1" applyFont="1" applyFill="1"/>
    <xf numFmtId="164" fontId="6" fillId="3" borderId="4" xfId="0" applyNumberFormat="1" applyFont="1" applyFill="1" applyBorder="1" applyAlignment="1">
      <alignment vertical="top"/>
    </xf>
    <xf numFmtId="165" fontId="6" fillId="3" borderId="0" xfId="0" applyNumberFormat="1" applyFont="1" applyFill="1"/>
    <xf numFmtId="165" fontId="12" fillId="3" borderId="0" xfId="0" applyNumberFormat="1" applyFont="1" applyFill="1"/>
    <xf numFmtId="49" fontId="12" fillId="3" borderId="2" xfId="0" applyNumberFormat="1" applyFont="1" applyFill="1" applyBorder="1" applyAlignment="1">
      <alignment horizontal="left" indent="1"/>
    </xf>
    <xf numFmtId="49" fontId="6" fillId="3" borderId="2" xfId="0" applyNumberFormat="1" applyFont="1" applyFill="1" applyBorder="1" applyAlignment="1">
      <alignment horizontal="left" indent="2"/>
    </xf>
    <xf numFmtId="49" fontId="6" fillId="3" borderId="3" xfId="0" applyNumberFormat="1" applyFont="1" applyFill="1" applyBorder="1" applyAlignment="1">
      <alignment horizontal="left" vertical="top" indent="2"/>
    </xf>
    <xf numFmtId="164" fontId="12" fillId="3" borderId="0" xfId="0" applyNumberFormat="1" applyFont="1" applyFill="1"/>
    <xf numFmtId="164" fontId="6" fillId="3" borderId="0" xfId="0" applyNumberFormat="1" applyFont="1" applyFill="1"/>
    <xf numFmtId="164" fontId="6" fillId="3" borderId="4" xfId="0" applyNumberFormat="1" applyFont="1" applyFill="1" applyBorder="1" applyAlignment="1">
      <alignment vertical="top"/>
    </xf>
    <xf numFmtId="164" fontId="12" fillId="3" borderId="0" xfId="0" applyNumberFormat="1" applyFont="1" applyFill="1"/>
    <xf numFmtId="164" fontId="6" fillId="3" borderId="0" xfId="0" applyNumberFormat="1" applyFont="1" applyFill="1"/>
    <xf numFmtId="164" fontId="11" fillId="3" borderId="0" xfId="0" applyNumberFormat="1" applyFont="1" applyFill="1"/>
    <xf numFmtId="164" fontId="6" fillId="3" borderId="4" xfId="0" applyNumberFormat="1" applyFont="1" applyFill="1" applyBorder="1" applyAlignment="1">
      <alignment vertical="top"/>
    </xf>
    <xf numFmtId="165" fontId="6" fillId="3" borderId="0" xfId="0" applyNumberFormat="1" applyFont="1" applyFill="1"/>
    <xf numFmtId="165" fontId="12" fillId="3" borderId="0" xfId="0" applyNumberFormat="1" applyFont="1" applyFill="1"/>
    <xf numFmtId="165" fontId="11" fillId="3" borderId="0" xfId="0" applyNumberFormat="1" applyFont="1" applyFill="1"/>
    <xf numFmtId="165" fontId="6" fillId="3" borderId="4" xfId="0" applyNumberFormat="1" applyFont="1" applyFill="1" applyBorder="1" applyAlignment="1">
      <alignment vertical="top"/>
    </xf>
    <xf numFmtId="164" fontId="12" fillId="3" borderId="0" xfId="0" applyNumberFormat="1" applyFont="1" applyFill="1"/>
    <xf numFmtId="164" fontId="6" fillId="3" borderId="0" xfId="0" applyNumberFormat="1" applyFont="1" applyFill="1"/>
    <xf numFmtId="164" fontId="11" fillId="3" borderId="0" xfId="0" applyNumberFormat="1" applyFont="1" applyFill="1"/>
    <xf numFmtId="164" fontId="6" fillId="3" borderId="4" xfId="0" applyNumberFormat="1" applyFont="1" applyFill="1" applyBorder="1" applyAlignment="1">
      <alignment vertical="top"/>
    </xf>
    <xf numFmtId="165" fontId="6" fillId="3" borderId="0" xfId="0" applyNumberFormat="1" applyFont="1" applyFill="1"/>
    <xf numFmtId="165" fontId="12" fillId="3" borderId="0" xfId="0" applyNumberFormat="1" applyFont="1" applyFill="1"/>
    <xf numFmtId="165" fontId="11" fillId="3" borderId="0" xfId="0" applyNumberFormat="1" applyFont="1" applyFill="1"/>
    <xf numFmtId="165" fontId="6" fillId="3" borderId="4" xfId="0" applyNumberFormat="1" applyFont="1" applyFill="1" applyBorder="1" applyAlignment="1">
      <alignment vertical="top"/>
    </xf>
    <xf numFmtId="49" fontId="11" fillId="3" borderId="2" xfId="0" applyNumberFormat="1" applyFont="1" applyFill="1" applyBorder="1"/>
    <xf numFmtId="49" fontId="13" fillId="3" borderId="2" xfId="0" applyNumberFormat="1" applyFont="1" applyFill="1" applyBorder="1" applyAlignment="1">
      <alignment horizontal="left" indent="2"/>
    </xf>
    <xf numFmtId="164" fontId="11" fillId="3" borderId="0" xfId="0" applyNumberFormat="1" applyFont="1" applyFill="1"/>
    <xf numFmtId="164" fontId="13" fillId="3" borderId="0" xfId="0" applyNumberFormat="1" applyFont="1" applyFill="1"/>
    <xf numFmtId="164" fontId="6" fillId="3" borderId="4" xfId="0" applyNumberFormat="1" applyFont="1" applyFill="1" applyBorder="1" applyAlignment="1">
      <alignment vertical="top"/>
    </xf>
    <xf numFmtId="164" fontId="6" fillId="3" borderId="0" xfId="0" applyNumberFormat="1" applyFont="1" applyFill="1"/>
    <xf numFmtId="165" fontId="13" fillId="3" borderId="0" xfId="0" applyNumberFormat="1" applyFont="1" applyFill="1"/>
    <xf numFmtId="165" fontId="6" fillId="3" borderId="0" xfId="0" applyNumberFormat="1" applyFont="1" applyFill="1"/>
    <xf numFmtId="165" fontId="6" fillId="3" borderId="4" xfId="0" applyNumberFormat="1" applyFont="1" applyFill="1" applyBorder="1" applyAlignment="1">
      <alignment vertical="top"/>
    </xf>
    <xf numFmtId="165" fontId="11" fillId="3" borderId="0" xfId="0" applyNumberFormat="1" applyFont="1" applyFill="1"/>
    <xf numFmtId="164" fontId="11" fillId="3" borderId="0" xfId="0" applyNumberFormat="1" applyFont="1" applyFill="1"/>
    <xf numFmtId="164" fontId="13" fillId="3" borderId="0" xfId="0" applyNumberFormat="1" applyFont="1" applyFill="1"/>
    <xf numFmtId="164" fontId="6" fillId="3" borderId="4" xfId="0" applyNumberFormat="1" applyFont="1" applyFill="1" applyBorder="1" applyAlignment="1">
      <alignment vertical="top"/>
    </xf>
    <xf numFmtId="164" fontId="6" fillId="3" borderId="0" xfId="0" applyNumberFormat="1" applyFont="1" applyFill="1"/>
    <xf numFmtId="165" fontId="13" fillId="3" borderId="0" xfId="0" applyNumberFormat="1" applyFont="1" applyFill="1"/>
    <xf numFmtId="165" fontId="6" fillId="3" borderId="0" xfId="0" applyNumberFormat="1" applyFont="1" applyFill="1"/>
    <xf numFmtId="165" fontId="6" fillId="3" borderId="4" xfId="0" applyNumberFormat="1" applyFont="1" applyFill="1" applyBorder="1" applyAlignment="1">
      <alignment vertical="top"/>
    </xf>
    <xf numFmtId="165" fontId="11" fillId="3" borderId="0" xfId="0" applyNumberFormat="1" applyFont="1" applyFill="1"/>
    <xf numFmtId="164" fontId="11" fillId="3" borderId="0" xfId="0" applyNumberFormat="1" applyFont="1" applyFill="1"/>
    <xf numFmtId="164" fontId="13" fillId="3" borderId="0" xfId="0" applyNumberFormat="1" applyFont="1" applyFill="1"/>
    <xf numFmtId="164" fontId="6" fillId="3" borderId="4" xfId="0" applyNumberFormat="1" applyFont="1" applyFill="1" applyBorder="1" applyAlignment="1">
      <alignment vertical="top"/>
    </xf>
    <xf numFmtId="164" fontId="6" fillId="3" borderId="0" xfId="0" applyNumberFormat="1" applyFont="1" applyFill="1"/>
    <xf numFmtId="165" fontId="13" fillId="3" borderId="0" xfId="0" applyNumberFormat="1" applyFont="1" applyFill="1"/>
    <xf numFmtId="165" fontId="6" fillId="3" borderId="0" xfId="0" applyNumberFormat="1" applyFont="1" applyFill="1"/>
    <xf numFmtId="165" fontId="6" fillId="3" borderId="4" xfId="0" applyNumberFormat="1" applyFont="1" applyFill="1" applyBorder="1" applyAlignment="1">
      <alignment vertical="top"/>
    </xf>
    <xf numFmtId="165" fontId="11" fillId="3" borderId="0" xfId="0" applyNumberFormat="1" applyFont="1" applyFill="1"/>
    <xf numFmtId="164" fontId="12" fillId="3" borderId="0" xfId="0" applyNumberFormat="1" applyFont="1" applyFill="1"/>
    <xf numFmtId="164" fontId="6" fillId="3" borderId="0" xfId="0" applyNumberFormat="1" applyFont="1" applyFill="1"/>
    <xf numFmtId="164" fontId="6" fillId="3" borderId="4" xfId="0" applyNumberFormat="1" applyFont="1" applyFill="1" applyBorder="1" applyAlignment="1">
      <alignment vertical="top"/>
    </xf>
    <xf numFmtId="165" fontId="6" fillId="3" borderId="0" xfId="0" applyNumberFormat="1" applyFont="1" applyFill="1"/>
    <xf numFmtId="165" fontId="12" fillId="3" borderId="0" xfId="0" applyNumberFormat="1" applyFont="1" applyFill="1"/>
    <xf numFmtId="165" fontId="6" fillId="3" borderId="4" xfId="0" applyNumberFormat="1" applyFont="1" applyFill="1" applyBorder="1" applyAlignment="1">
      <alignment vertical="top"/>
    </xf>
    <xf numFmtId="164" fontId="11" fillId="3" borderId="0" xfId="0" applyNumberFormat="1" applyFont="1" applyFill="1"/>
    <xf numFmtId="164" fontId="6" fillId="3" borderId="0" xfId="0" applyNumberFormat="1" applyFont="1" applyFill="1"/>
    <xf numFmtId="164" fontId="13" fillId="3" borderId="0" xfId="0" applyNumberFormat="1" applyFont="1" applyFill="1"/>
    <xf numFmtId="164" fontId="6" fillId="3" borderId="4" xfId="0" applyNumberFormat="1" applyFont="1" applyFill="1" applyBorder="1" applyAlignment="1">
      <alignment vertical="top"/>
    </xf>
    <xf numFmtId="165" fontId="13" fillId="3" borderId="0" xfId="0" applyNumberFormat="1" applyFont="1" applyFill="1"/>
    <xf numFmtId="165" fontId="11" fillId="3" borderId="0" xfId="0" applyNumberFormat="1" applyFont="1" applyFill="1"/>
    <xf numFmtId="165" fontId="6" fillId="3" borderId="0" xfId="0" applyNumberFormat="1" applyFont="1" applyFill="1"/>
    <xf numFmtId="165" fontId="6" fillId="3" borderId="4" xfId="0" applyNumberFormat="1" applyFont="1" applyFill="1" applyBorder="1" applyAlignment="1">
      <alignment vertical="top"/>
    </xf>
    <xf numFmtId="164" fontId="11" fillId="3" borderId="0" xfId="0" applyNumberFormat="1" applyFont="1" applyFill="1"/>
    <xf numFmtId="164" fontId="6" fillId="3" borderId="0" xfId="0" applyNumberFormat="1" applyFont="1" applyFill="1"/>
    <xf numFmtId="164" fontId="13" fillId="3" borderId="0" xfId="0" applyNumberFormat="1" applyFont="1" applyFill="1"/>
    <xf numFmtId="164" fontId="6" fillId="3" borderId="4" xfId="0" applyNumberFormat="1" applyFont="1" applyFill="1" applyBorder="1" applyAlignment="1">
      <alignment vertical="top"/>
    </xf>
    <xf numFmtId="165" fontId="13" fillId="3" borderId="0" xfId="0" applyNumberFormat="1" applyFont="1" applyFill="1"/>
    <xf numFmtId="165" fontId="11" fillId="3" borderId="0" xfId="0" applyNumberFormat="1" applyFont="1" applyFill="1"/>
    <xf numFmtId="165" fontId="6" fillId="3" borderId="0" xfId="0" applyNumberFormat="1" applyFont="1" applyFill="1"/>
    <xf numFmtId="165" fontId="6" fillId="3" borderId="4" xfId="0" applyNumberFormat="1" applyFont="1" applyFill="1" applyBorder="1" applyAlignment="1">
      <alignment vertical="top"/>
    </xf>
    <xf numFmtId="164" fontId="11" fillId="3" borderId="0" xfId="0" applyNumberFormat="1" applyFont="1" applyFill="1"/>
    <xf numFmtId="164" fontId="6" fillId="3" borderId="0" xfId="0" applyNumberFormat="1" applyFont="1" applyFill="1"/>
    <xf numFmtId="164" fontId="13" fillId="3" borderId="0" xfId="0" applyNumberFormat="1" applyFont="1" applyFill="1"/>
    <xf numFmtId="164" fontId="6" fillId="3" borderId="4" xfId="0" applyNumberFormat="1" applyFont="1" applyFill="1" applyBorder="1" applyAlignment="1">
      <alignment vertical="top"/>
    </xf>
    <xf numFmtId="165" fontId="13" fillId="3" borderId="0" xfId="0" applyNumberFormat="1" applyFont="1" applyFill="1"/>
    <xf numFmtId="165" fontId="11" fillId="3" borderId="0" xfId="0" applyNumberFormat="1" applyFont="1" applyFill="1"/>
    <xf numFmtId="165" fontId="6" fillId="3" borderId="0" xfId="0" applyNumberFormat="1" applyFont="1" applyFill="1"/>
    <xf numFmtId="165" fontId="6" fillId="3" borderId="4" xfId="0" applyNumberFormat="1" applyFont="1" applyFill="1" applyBorder="1" applyAlignment="1">
      <alignment vertical="top"/>
    </xf>
    <xf numFmtId="0" fontId="17" fillId="2" borderId="0" xfId="0" applyFont="1" applyFill="1" applyAlignment="1">
      <alignment horizontal="left" vertical="top" wrapText="1"/>
    </xf>
    <xf numFmtId="0" fontId="2" fillId="2" borderId="0" xfId="0" applyFont="1" applyFill="1" applyAlignment="1"/>
    <xf numFmtId="0" fontId="24" fillId="4" borderId="0" xfId="2" applyFont="1" applyFill="1" applyAlignment="1"/>
    <xf numFmtId="0" fontId="25" fillId="4" borderId="0" xfId="3" applyFont="1" applyFill="1" applyAlignment="1">
      <alignment horizontal="right"/>
    </xf>
    <xf numFmtId="0" fontId="23" fillId="4" borderId="0" xfId="2" applyFill="1"/>
    <xf numFmtId="0" fontId="26" fillId="4" borderId="0" xfId="2" applyFont="1" applyFill="1" applyAlignment="1">
      <alignment horizontal="left"/>
    </xf>
    <xf numFmtId="0" fontId="24" fillId="4" borderId="0" xfId="2" applyFont="1" applyFill="1" applyAlignment="1">
      <alignment horizontal="left"/>
    </xf>
    <xf numFmtId="0" fontId="20" fillId="4" borderId="5" xfId="2" applyFont="1" applyFill="1" applyBorder="1"/>
    <xf numFmtId="17" fontId="1" fillId="4" borderId="5" xfId="4" applyNumberFormat="1" applyFont="1" applyFill="1" applyBorder="1" applyAlignment="1">
      <alignment horizontal="right" wrapText="1"/>
    </xf>
    <xf numFmtId="0" fontId="2" fillId="4" borderId="0" xfId="2" applyFont="1" applyFill="1"/>
    <xf numFmtId="0" fontId="2" fillId="4" borderId="6" xfId="2" applyFont="1" applyFill="1" applyBorder="1"/>
    <xf numFmtId="0" fontId="20" fillId="4" borderId="0" xfId="2" applyFont="1" applyFill="1"/>
    <xf numFmtId="3" fontId="20" fillId="4" borderId="0" xfId="2" applyNumberFormat="1" applyFont="1" applyFill="1" applyAlignment="1">
      <alignment horizontal="right"/>
    </xf>
    <xf numFmtId="3" fontId="20" fillId="4" borderId="0" xfId="2" applyNumberFormat="1" applyFont="1" applyFill="1"/>
    <xf numFmtId="9" fontId="28" fillId="4" borderId="0" xfId="5" applyFont="1" applyFill="1" applyAlignment="1">
      <alignment horizontal="right"/>
    </xf>
    <xf numFmtId="10" fontId="2" fillId="4" borderId="0" xfId="5" applyNumberFormat="1" applyFont="1" applyFill="1" applyAlignment="1">
      <alignment horizontal="right"/>
    </xf>
    <xf numFmtId="3" fontId="2" fillId="4" borderId="0" xfId="2" applyNumberFormat="1" applyFont="1" applyFill="1"/>
    <xf numFmtId="10" fontId="28" fillId="4" borderId="0" xfId="5" applyNumberFormat="1" applyFont="1" applyFill="1" applyAlignment="1">
      <alignment horizontal="right"/>
    </xf>
    <xf numFmtId="3" fontId="2" fillId="4" borderId="0" xfId="2" applyNumberFormat="1" applyFont="1" applyFill="1" applyAlignment="1">
      <alignment horizontal="right"/>
    </xf>
    <xf numFmtId="9" fontId="30" fillId="4" borderId="0" xfId="5" applyFont="1" applyFill="1" applyAlignment="1">
      <alignment horizontal="right"/>
    </xf>
    <xf numFmtId="167" fontId="2" fillId="4" borderId="0" xfId="5" applyNumberFormat="1" applyFont="1" applyFill="1" applyAlignment="1">
      <alignment horizontal="right"/>
    </xf>
    <xf numFmtId="0" fontId="2" fillId="4" borderId="0" xfId="2" applyFont="1" applyFill="1" applyAlignment="1">
      <alignment horizontal="left" indent="1"/>
    </xf>
    <xf numFmtId="0" fontId="30" fillId="4" borderId="0" xfId="2" applyFont="1" applyFill="1" applyAlignment="1">
      <alignment horizontal="left" indent="2"/>
    </xf>
    <xf numFmtId="0" fontId="2" fillId="4" borderId="7" xfId="2" applyFont="1" applyFill="1" applyBorder="1" applyAlignment="1">
      <alignment horizontal="left" indent="2"/>
    </xf>
    <xf numFmtId="3" fontId="2" fillId="4" borderId="7" xfId="2" applyNumberFormat="1" applyFont="1" applyFill="1" applyBorder="1" applyAlignment="1">
      <alignment horizontal="right"/>
    </xf>
    <xf numFmtId="168" fontId="2" fillId="4" borderId="7" xfId="6" applyNumberFormat="1" applyFont="1" applyFill="1" applyBorder="1" applyAlignment="1">
      <alignment horizontal="right"/>
    </xf>
    <xf numFmtId="9" fontId="30" fillId="4" borderId="7" xfId="2" applyNumberFormat="1" applyFont="1" applyFill="1" applyBorder="1"/>
    <xf numFmtId="169" fontId="2" fillId="4" borderId="0" xfId="5" applyNumberFormat="1" applyFont="1" applyFill="1"/>
    <xf numFmtId="170" fontId="2" fillId="4" borderId="0" xfId="5" applyNumberFormat="1" applyFont="1" applyFill="1"/>
    <xf numFmtId="10" fontId="2" fillId="4" borderId="0" xfId="5" applyNumberFormat="1" applyFont="1" applyFill="1"/>
    <xf numFmtId="9" fontId="0" fillId="0" borderId="0" xfId="1" applyFont="1"/>
    <xf numFmtId="9" fontId="2" fillId="4" borderId="0" xfId="5" applyNumberFormat="1" applyFont="1" applyFill="1"/>
    <xf numFmtId="0" fontId="11" fillId="3" borderId="8" xfId="0" applyFont="1" applyFill="1" applyBorder="1" applyAlignment="1">
      <alignment horizontal="right" wrapText="1"/>
    </xf>
    <xf numFmtId="17" fontId="1" fillId="4" borderId="0" xfId="4" applyNumberFormat="1" applyFont="1" applyFill="1" applyBorder="1" applyAlignment="1">
      <alignment horizontal="right" wrapText="1"/>
    </xf>
    <xf numFmtId="0" fontId="12" fillId="3" borderId="8" xfId="0" applyFont="1" applyFill="1" applyBorder="1" applyAlignment="1">
      <alignment horizontal="right" wrapText="1"/>
    </xf>
    <xf numFmtId="0" fontId="2" fillId="2" borderId="0" xfId="0" applyFont="1" applyFill="1" applyAlignment="1">
      <alignment horizontal="left" vertical="top" wrapText="1"/>
    </xf>
    <xf numFmtId="0" fontId="2" fillId="2" borderId="0" xfId="0" applyFont="1" applyFill="1" applyAlignment="1">
      <alignment horizontal="left" wrapText="1"/>
    </xf>
    <xf numFmtId="0" fontId="1" fillId="2" borderId="0" xfId="0" applyFont="1" applyFill="1" applyAlignment="1">
      <alignment horizontal="left" vertical="top" wrapText="1"/>
    </xf>
    <xf numFmtId="0" fontId="14" fillId="3" borderId="0" xfId="0" applyFont="1" applyFill="1"/>
    <xf numFmtId="0" fontId="9" fillId="3" borderId="0" xfId="0" applyFont="1" applyFill="1" applyAlignment="1">
      <alignment horizontal="left"/>
    </xf>
    <xf numFmtId="0" fontId="10" fillId="3" borderId="0" xfId="0" applyFont="1" applyFill="1" applyAlignment="1">
      <alignment vertical="center"/>
    </xf>
    <xf numFmtId="0" fontId="18" fillId="0" borderId="0" xfId="0" applyFont="1"/>
    <xf numFmtId="0" fontId="16" fillId="3" borderId="0" xfId="0" applyFont="1" applyFill="1"/>
    <xf numFmtId="0" fontId="32" fillId="4" borderId="0" xfId="2" applyFont="1" applyFill="1" applyAlignment="1">
      <alignment horizontal="left" vertical="top" wrapText="1"/>
    </xf>
  </cellXfs>
  <cellStyles count="7">
    <cellStyle name="Hyperlink 2" xfId="3"/>
    <cellStyle name="Normal" xfId="0" builtinId="0"/>
    <cellStyle name="Normal 2" xfId="2"/>
    <cellStyle name="Normal_CJ Act sentences 2003" xfId="4"/>
    <cellStyle name="Percent" xfId="1" builtinId="5"/>
    <cellStyle name="Percent 2" xfId="5"/>
    <cellStyle name="Percent 3" xfId="6"/>
  </cellStyles>
  <dxfs count="8">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449237/oms-statistical-notice-consultation-part-4.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449237/oms-statistical-notice-consultation-part-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tabSelected="1" zoomScaleSheetLayoutView="100" workbookViewId="0"/>
  </sheetViews>
  <sheetFormatPr defaultRowHeight="12.5" x14ac:dyDescent="0.25"/>
  <cols>
    <col min="1" max="1" width="11.453125" customWidth="1"/>
    <col min="2" max="2" width="94" customWidth="1"/>
  </cols>
  <sheetData>
    <row r="1" spans="1:2" ht="15.65" customHeight="1" x14ac:dyDescent="0.35">
      <c r="A1" s="14" t="s">
        <v>335</v>
      </c>
      <c r="B1" s="2"/>
    </row>
    <row r="2" spans="1:2" ht="15.65" customHeight="1" x14ac:dyDescent="0.35">
      <c r="A2" s="18"/>
    </row>
    <row r="3" spans="1:2" ht="13.75" customHeight="1" x14ac:dyDescent="0.3">
      <c r="A3" s="19" t="s">
        <v>0</v>
      </c>
    </row>
    <row r="4" spans="1:2" x14ac:dyDescent="0.25">
      <c r="A4" s="130" t="str">
        <f>HYPERLINK("#'2.1'!A1", "Table 2.1")</f>
        <v>Table 2.1</v>
      </c>
      <c r="B4" s="17" t="s">
        <v>20</v>
      </c>
    </row>
    <row r="5" spans="1:2" x14ac:dyDescent="0.25">
      <c r="A5" s="3"/>
    </row>
    <row r="6" spans="1:2" x14ac:dyDescent="0.25">
      <c r="A6" s="130" t="str">
        <f>HYPERLINK("#'2.2'!A1", "Table 2.2")</f>
        <v>Table 2.2</v>
      </c>
      <c r="B6" s="17" t="s">
        <v>336</v>
      </c>
    </row>
    <row r="7" spans="1:2" x14ac:dyDescent="0.25">
      <c r="A7" s="3"/>
    </row>
    <row r="8" spans="1:2" ht="12.75" customHeight="1" x14ac:dyDescent="0.25">
      <c r="A8" s="130" t="str">
        <f>HYPERLINK("#'2.3'!A1", "Table 2.3")</f>
        <v>Table 2.3</v>
      </c>
      <c r="B8" s="16" t="s">
        <v>337</v>
      </c>
    </row>
    <row r="9" spans="1:2" x14ac:dyDescent="0.25">
      <c r="A9" s="8"/>
      <c r="B9" s="8"/>
    </row>
    <row r="10" spans="1:2" x14ac:dyDescent="0.25">
      <c r="A10" s="130" t="str">
        <f>HYPERLINK("#'2.4a'!A1", "Table 2.4a")</f>
        <v>Table 2.4a</v>
      </c>
      <c r="B10" s="16" t="s">
        <v>338</v>
      </c>
    </row>
    <row r="11" spans="1:2" x14ac:dyDescent="0.25">
      <c r="A11" s="8"/>
    </row>
    <row r="12" spans="1:2" x14ac:dyDescent="0.25">
      <c r="A12" s="130" t="str">
        <f>HYPERLINK("#'2.4b'!A1", "Table 2.4b")</f>
        <v>Table 2.4b</v>
      </c>
      <c r="B12" s="16" t="s">
        <v>339</v>
      </c>
    </row>
    <row r="13" spans="1:2" x14ac:dyDescent="0.25">
      <c r="A13" s="8"/>
    </row>
    <row r="14" spans="1:2" x14ac:dyDescent="0.25">
      <c r="A14" s="130" t="str">
        <f>HYPERLINK("#'2.5a'!A1", "Table 2.5a")</f>
        <v>Table 2.5a</v>
      </c>
      <c r="B14" s="16" t="s">
        <v>340</v>
      </c>
    </row>
    <row r="15" spans="1:2" x14ac:dyDescent="0.25">
      <c r="A15" s="8"/>
    </row>
    <row r="16" spans="1:2" x14ac:dyDescent="0.25">
      <c r="A16" s="130" t="str">
        <f>HYPERLINK("#'2.5b'!A1", "Table 2.5b")</f>
        <v>Table 2.5b</v>
      </c>
      <c r="B16" s="16" t="s">
        <v>341</v>
      </c>
    </row>
    <row r="17" spans="1:19" x14ac:dyDescent="0.25">
      <c r="A17" s="8"/>
    </row>
    <row r="18" spans="1:19" x14ac:dyDescent="0.25">
      <c r="A18" s="130" t="str">
        <f>HYPERLINK("#'2.6'!A1", "Table 2.6")</f>
        <v>Table 2.6</v>
      </c>
      <c r="B18" s="16" t="s">
        <v>342</v>
      </c>
    </row>
    <row r="19" spans="1:19" x14ac:dyDescent="0.25">
      <c r="A19" s="8"/>
    </row>
    <row r="20" spans="1:19" x14ac:dyDescent="0.25">
      <c r="A20" s="130" t="str">
        <f>HYPERLINK("#'2.7'!A1", "Table 2.7")</f>
        <v>Table 2.7</v>
      </c>
      <c r="B20" s="16" t="s">
        <v>343</v>
      </c>
    </row>
    <row r="21" spans="1:19" x14ac:dyDescent="0.25">
      <c r="A21" s="8"/>
    </row>
    <row r="22" spans="1:19" ht="15" customHeight="1" x14ac:dyDescent="0.25">
      <c r="A22" s="167" t="s">
        <v>3</v>
      </c>
      <c r="B22" s="167"/>
      <c r="C22" s="22"/>
      <c r="D22" s="22"/>
    </row>
    <row r="23" spans="1:19" ht="12.75" customHeight="1" x14ac:dyDescent="0.25">
      <c r="A23" s="165" t="s">
        <v>18</v>
      </c>
      <c r="B23" s="165"/>
      <c r="C23" s="5"/>
      <c r="D23" s="5"/>
      <c r="E23" s="5"/>
      <c r="F23" s="5"/>
    </row>
    <row r="24" spans="1:19" x14ac:dyDescent="0.25">
      <c r="A24" s="4"/>
      <c r="B24" s="4"/>
      <c r="C24" s="4"/>
      <c r="D24" s="4"/>
      <c r="E24" s="4"/>
      <c r="F24" s="4"/>
    </row>
    <row r="25" spans="1:19" ht="13.75" customHeight="1" x14ac:dyDescent="0.3">
      <c r="A25" s="20" t="s">
        <v>17</v>
      </c>
      <c r="B25" s="4"/>
      <c r="C25" s="4"/>
      <c r="D25" s="4"/>
      <c r="E25" s="4"/>
      <c r="F25" s="4"/>
    </row>
    <row r="26" spans="1:19" x14ac:dyDescent="0.25">
      <c r="A26" s="165" t="s">
        <v>19</v>
      </c>
      <c r="B26" s="165"/>
      <c r="C26" s="4"/>
      <c r="D26" s="4"/>
      <c r="E26" s="4"/>
      <c r="F26" s="4"/>
    </row>
    <row r="27" spans="1:19" x14ac:dyDescent="0.25">
      <c r="A27" s="165"/>
      <c r="B27" s="165"/>
      <c r="C27" s="4"/>
      <c r="D27" s="4"/>
      <c r="E27" s="4"/>
      <c r="F27" s="4"/>
    </row>
    <row r="28" spans="1:19" x14ac:dyDescent="0.25">
      <c r="A28" s="4"/>
      <c r="B28" s="4"/>
      <c r="C28" s="4"/>
      <c r="D28" s="4"/>
      <c r="E28" s="4"/>
      <c r="F28" s="4"/>
    </row>
    <row r="29" spans="1:19" ht="15" customHeight="1" x14ac:dyDescent="0.3">
      <c r="A29" s="20" t="s">
        <v>1</v>
      </c>
      <c r="B29" s="1"/>
      <c r="C29" s="1"/>
      <c r="D29" s="1"/>
      <c r="E29" s="1"/>
    </row>
    <row r="30" spans="1:19" ht="25.5" customHeight="1" x14ac:dyDescent="0.25">
      <c r="A30" s="166" t="s">
        <v>2</v>
      </c>
      <c r="B30" s="166"/>
      <c r="C30" s="6"/>
      <c r="D30" s="6"/>
      <c r="E30" s="6"/>
      <c r="F30" s="6"/>
      <c r="G30" s="6"/>
      <c r="H30" s="6"/>
      <c r="I30" s="6"/>
      <c r="J30" s="6"/>
      <c r="K30" s="6"/>
      <c r="L30" s="6"/>
      <c r="M30" s="6"/>
      <c r="N30" s="6"/>
      <c r="O30" s="6"/>
      <c r="P30" s="6"/>
      <c r="Q30" s="6"/>
      <c r="R30" s="6"/>
      <c r="S30" s="6"/>
    </row>
    <row r="31" spans="1:19" x14ac:dyDescent="0.25">
      <c r="A31" s="15"/>
      <c r="B31" s="15"/>
      <c r="C31" s="6"/>
      <c r="D31" s="6"/>
      <c r="E31" s="6"/>
      <c r="F31" s="6"/>
      <c r="G31" s="6"/>
      <c r="H31" s="6"/>
      <c r="I31" s="6"/>
      <c r="J31" s="6"/>
      <c r="K31" s="6"/>
      <c r="L31" s="6"/>
      <c r="M31" s="6"/>
      <c r="N31" s="6"/>
      <c r="O31" s="6"/>
      <c r="P31" s="6"/>
      <c r="Q31" s="6"/>
      <c r="R31" s="6"/>
      <c r="S31" s="6"/>
    </row>
    <row r="32" spans="1:19" ht="13.75" customHeight="1" x14ac:dyDescent="0.3">
      <c r="A32" s="10" t="s">
        <v>9</v>
      </c>
      <c r="B32" s="9"/>
    </row>
    <row r="33" spans="1:19" x14ac:dyDescent="0.25">
      <c r="A33" s="11" t="s">
        <v>10</v>
      </c>
      <c r="B33" s="13" t="s">
        <v>11</v>
      </c>
    </row>
    <row r="34" spans="1:19" x14ac:dyDescent="0.25">
      <c r="A34" s="11">
        <v>0</v>
      </c>
      <c r="B34" s="13" t="s">
        <v>12</v>
      </c>
    </row>
    <row r="35" spans="1:19" x14ac:dyDescent="0.25">
      <c r="A35" s="11" t="s">
        <v>7</v>
      </c>
      <c r="B35" s="13" t="s">
        <v>13</v>
      </c>
    </row>
    <row r="36" spans="1:19" x14ac:dyDescent="0.25">
      <c r="A36" s="11" t="s">
        <v>15</v>
      </c>
      <c r="B36" s="13" t="s">
        <v>14</v>
      </c>
    </row>
    <row r="37" spans="1:19" x14ac:dyDescent="0.25">
      <c r="A37" s="11" t="s">
        <v>8</v>
      </c>
      <c r="B37" s="21" t="s">
        <v>16</v>
      </c>
    </row>
    <row r="38" spans="1:19" ht="12.75" customHeight="1" x14ac:dyDescent="0.25">
      <c r="A38" s="15"/>
      <c r="B38" s="15"/>
      <c r="C38" s="15"/>
      <c r="D38" s="15"/>
      <c r="E38" s="15"/>
      <c r="F38" s="15"/>
      <c r="G38" s="15"/>
      <c r="H38" s="15"/>
      <c r="I38" s="15"/>
      <c r="J38" s="15"/>
      <c r="K38" s="15"/>
      <c r="L38" s="15"/>
      <c r="M38" s="15"/>
      <c r="N38" s="15"/>
      <c r="O38" s="15"/>
      <c r="P38" s="15"/>
      <c r="Q38" s="15"/>
      <c r="R38" s="15"/>
      <c r="S38" s="15"/>
    </row>
    <row r="39" spans="1:19" ht="13.75" customHeight="1" x14ac:dyDescent="0.3">
      <c r="A39" s="20" t="s">
        <v>4</v>
      </c>
    </row>
    <row r="40" spans="1:19" ht="25.5" customHeight="1" x14ac:dyDescent="0.25">
      <c r="A40" s="166" t="s">
        <v>6</v>
      </c>
      <c r="B40" s="166"/>
    </row>
    <row r="41" spans="1:19" x14ac:dyDescent="0.25">
      <c r="A41" s="7" t="s">
        <v>5</v>
      </c>
    </row>
    <row r="42" spans="1:19" x14ac:dyDescent="0.25">
      <c r="C42" s="2"/>
      <c r="D42" s="2"/>
      <c r="E42" s="2"/>
      <c r="F42" s="2"/>
    </row>
    <row r="43" spans="1:19" ht="13.75" customHeight="1" x14ac:dyDescent="0.25">
      <c r="A43" s="131" t="s">
        <v>344</v>
      </c>
    </row>
    <row r="44" spans="1:19" ht="23" customHeight="1" x14ac:dyDescent="0.25">
      <c r="A44" s="131" t="s">
        <v>345</v>
      </c>
    </row>
    <row r="45" spans="1:19" ht="13.75" customHeight="1" x14ac:dyDescent="0.25">
      <c r="A45" s="131" t="s">
        <v>346</v>
      </c>
    </row>
    <row r="46" spans="1:19" ht="13.75" customHeight="1" x14ac:dyDescent="0.3">
      <c r="A46" s="1"/>
    </row>
    <row r="47" spans="1:19" ht="13.75" customHeight="1" x14ac:dyDescent="0.3">
      <c r="A47" s="1"/>
    </row>
    <row r="48" spans="1:19" ht="13.75" customHeight="1" x14ac:dyDescent="0.3">
      <c r="A48" s="1"/>
    </row>
    <row r="49" spans="1:1" ht="13.75" customHeight="1" x14ac:dyDescent="0.3">
      <c r="A49" s="12"/>
    </row>
    <row r="51" spans="1:1" ht="13.75" customHeight="1" x14ac:dyDescent="0.3">
      <c r="A51" s="12"/>
    </row>
  </sheetData>
  <mergeCells count="5">
    <mergeCell ref="A23:B23"/>
    <mergeCell ref="A40:B40"/>
    <mergeCell ref="A22:B22"/>
    <mergeCell ref="A30:B30"/>
    <mergeCell ref="A26:B27"/>
  </mergeCells>
  <hyperlinks>
    <hyperlink ref="A41" r:id="rId1"/>
  </hyperlinks>
  <pageMargins left="0.75" right="0.75" top="0.61" bottom="1" header="0.5" footer="0.5"/>
  <pageSetup paperSize="9" scale="87"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defaultColWidth="9.1796875" defaultRowHeight="12.5" x14ac:dyDescent="0.25"/>
  <cols>
    <col min="1" max="1" width="29.90625" style="139" customWidth="1"/>
    <col min="2" max="6" width="15.7265625" style="139" customWidth="1"/>
    <col min="7" max="7" width="20" style="139" customWidth="1"/>
    <col min="8" max="8" width="9.1796875" style="139" customWidth="1"/>
    <col min="9" max="16384" width="9.1796875" style="139"/>
  </cols>
  <sheetData>
    <row r="1" spans="1:7" s="134" customFormat="1" ht="18.75" customHeight="1" x14ac:dyDescent="0.35">
      <c r="A1" s="132" t="s">
        <v>366</v>
      </c>
      <c r="B1" s="132"/>
      <c r="C1" s="132"/>
      <c r="D1" s="132"/>
      <c r="E1" s="132"/>
      <c r="F1" s="132"/>
      <c r="G1" s="133" t="s">
        <v>0</v>
      </c>
    </row>
    <row r="2" spans="1:7" s="134" customFormat="1" ht="15.5" x14ac:dyDescent="0.35">
      <c r="A2" s="135"/>
      <c r="B2" s="136"/>
      <c r="C2" s="136"/>
      <c r="D2" s="136"/>
      <c r="E2" s="136"/>
      <c r="F2" s="136"/>
      <c r="G2" s="136"/>
    </row>
    <row r="3" spans="1:7" s="134" customFormat="1" ht="43" thickBot="1" x14ac:dyDescent="0.4">
      <c r="A3" s="137"/>
      <c r="B3" s="138" t="s">
        <v>367</v>
      </c>
      <c r="C3" s="138" t="s">
        <v>368</v>
      </c>
      <c r="D3" s="138" t="s">
        <v>369</v>
      </c>
      <c r="E3" s="138" t="s">
        <v>370</v>
      </c>
      <c r="F3" s="138" t="s">
        <v>377</v>
      </c>
      <c r="G3" s="138" t="s">
        <v>378</v>
      </c>
    </row>
    <row r="4" spans="1:7" s="134" customFormat="1" ht="14.5" x14ac:dyDescent="0.35">
      <c r="A4" s="139"/>
      <c r="B4" s="139"/>
      <c r="C4" s="139"/>
      <c r="E4" s="139"/>
      <c r="F4" s="139"/>
      <c r="G4" s="140"/>
    </row>
    <row r="5" spans="1:7" s="134" customFormat="1" ht="14.5" x14ac:dyDescent="0.35">
      <c r="A5" s="141" t="s">
        <v>56</v>
      </c>
      <c r="B5" s="142">
        <v>18974</v>
      </c>
      <c r="C5" s="142">
        <v>18219</v>
      </c>
      <c r="D5" s="143">
        <v>17690</v>
      </c>
      <c r="E5" s="142">
        <v>18370</v>
      </c>
      <c r="F5" s="142">
        <v>18806</v>
      </c>
      <c r="G5" s="144">
        <f>(F5-B5)/B5</f>
        <v>-8.8542215663539574E-3</v>
      </c>
    </row>
    <row r="6" spans="1:7" s="134" customFormat="1" ht="14.5" x14ac:dyDescent="0.35">
      <c r="A6" s="139"/>
      <c r="B6" s="145"/>
      <c r="C6" s="145"/>
      <c r="D6" s="146"/>
      <c r="E6" s="145"/>
      <c r="F6" s="145"/>
      <c r="G6" s="147"/>
    </row>
    <row r="7" spans="1:7" s="134" customFormat="1" ht="15.5" x14ac:dyDescent="0.35">
      <c r="A7" s="139" t="s">
        <v>371</v>
      </c>
      <c r="B7" s="148">
        <v>17185</v>
      </c>
      <c r="C7" s="148">
        <v>16685</v>
      </c>
      <c r="D7" s="146">
        <v>16261</v>
      </c>
      <c r="E7" s="148">
        <v>16970</v>
      </c>
      <c r="F7" s="148">
        <v>17200</v>
      </c>
      <c r="G7" s="149">
        <f>(F7-B7)/B7</f>
        <v>8.7285423334303169E-4</v>
      </c>
    </row>
    <row r="8" spans="1:7" s="134" customFormat="1" ht="14.5" x14ac:dyDescent="0.35">
      <c r="A8" s="139"/>
      <c r="B8" s="150"/>
      <c r="C8" s="150"/>
      <c r="D8" s="146"/>
      <c r="E8" s="150"/>
      <c r="F8" s="150"/>
      <c r="G8" s="149"/>
    </row>
    <row r="9" spans="1:7" s="134" customFormat="1" ht="14.5" x14ac:dyDescent="0.35">
      <c r="A9" s="151" t="s">
        <v>372</v>
      </c>
      <c r="B9" s="148">
        <v>12196</v>
      </c>
      <c r="C9" s="148">
        <v>12169</v>
      </c>
      <c r="D9" s="146">
        <v>12019</v>
      </c>
      <c r="E9" s="148">
        <f>E10+E11</f>
        <v>12320</v>
      </c>
      <c r="F9" s="148">
        <v>12604</v>
      </c>
      <c r="G9" s="149">
        <f>(F9-B9)/B9</f>
        <v>3.3453591341423415E-2</v>
      </c>
    </row>
    <row r="10" spans="1:7" s="134" customFormat="1" ht="14.5" x14ac:dyDescent="0.35">
      <c r="A10" s="152" t="s">
        <v>373</v>
      </c>
      <c r="B10" s="148">
        <v>334</v>
      </c>
      <c r="C10" s="148">
        <v>342</v>
      </c>
      <c r="D10" s="146">
        <v>323</v>
      </c>
      <c r="E10" s="148">
        <v>357</v>
      </c>
      <c r="F10" s="148">
        <v>351</v>
      </c>
      <c r="G10" s="149">
        <f t="shared" ref="G10:G12" si="0">(F10-B10)/B10</f>
        <v>5.089820359281437E-2</v>
      </c>
    </row>
    <row r="11" spans="1:7" s="134" customFormat="1" ht="14.5" x14ac:dyDescent="0.35">
      <c r="A11" s="152" t="s">
        <v>374</v>
      </c>
      <c r="B11" s="148">
        <v>11862</v>
      </c>
      <c r="C11" s="148">
        <v>11827</v>
      </c>
      <c r="D11" s="146">
        <v>11696</v>
      </c>
      <c r="E11" s="148">
        <v>11963</v>
      </c>
      <c r="F11" s="148">
        <v>12253</v>
      </c>
      <c r="G11" s="149">
        <f t="shared" si="0"/>
        <v>3.2962400944191533E-2</v>
      </c>
    </row>
    <row r="12" spans="1:7" s="134" customFormat="1" ht="14.5" x14ac:dyDescent="0.35">
      <c r="A12" s="151" t="s">
        <v>375</v>
      </c>
      <c r="B12" s="148">
        <v>4989</v>
      </c>
      <c r="C12" s="148">
        <v>4516</v>
      </c>
      <c r="D12" s="146">
        <v>4242</v>
      </c>
      <c r="E12" s="148">
        <v>4650</v>
      </c>
      <c r="F12" s="148">
        <v>4596</v>
      </c>
      <c r="G12" s="149">
        <f t="shared" si="0"/>
        <v>-7.8773301262778109E-2</v>
      </c>
    </row>
    <row r="13" spans="1:7" s="134" customFormat="1" ht="15" thickBot="1" x14ac:dyDescent="0.4">
      <c r="A13" s="153"/>
      <c r="B13" s="154"/>
      <c r="C13" s="154"/>
      <c r="D13" s="154"/>
      <c r="E13" s="154"/>
      <c r="F13" s="155"/>
      <c r="G13" s="156"/>
    </row>
    <row r="14" spans="1:7" s="134" customFormat="1" ht="14.5" x14ac:dyDescent="0.35">
      <c r="A14" s="139"/>
      <c r="B14" s="157"/>
      <c r="C14" s="157"/>
      <c r="D14" s="157"/>
      <c r="E14" s="157"/>
      <c r="F14" s="157"/>
      <c r="G14" s="139"/>
    </row>
    <row r="15" spans="1:7" s="134" customFormat="1" ht="14.5" x14ac:dyDescent="0.35">
      <c r="A15" s="173" t="s">
        <v>376</v>
      </c>
      <c r="B15" s="173"/>
      <c r="C15" s="173"/>
      <c r="D15" s="173"/>
      <c r="E15" s="173"/>
      <c r="F15" s="173"/>
      <c r="G15" s="173"/>
    </row>
    <row r="16" spans="1:7" s="134" customFormat="1" ht="14.5" x14ac:dyDescent="0.35">
      <c r="A16" s="173"/>
      <c r="B16" s="173"/>
      <c r="C16" s="173"/>
      <c r="D16" s="173"/>
      <c r="E16" s="173"/>
      <c r="F16" s="173"/>
      <c r="G16" s="173"/>
    </row>
    <row r="17" spans="1:8" s="134" customFormat="1" ht="14.5" x14ac:dyDescent="0.35">
      <c r="A17" s="173"/>
      <c r="B17" s="173"/>
      <c r="C17" s="173"/>
      <c r="D17" s="173"/>
      <c r="E17" s="173"/>
      <c r="F17" s="173"/>
      <c r="G17" s="173"/>
    </row>
    <row r="18" spans="1:8" s="134" customFormat="1" ht="14.5" x14ac:dyDescent="0.35">
      <c r="A18" s="139"/>
      <c r="B18" s="158"/>
      <c r="C18" s="158"/>
      <c r="D18" s="158"/>
      <c r="E18" s="161"/>
      <c r="F18" s="161"/>
      <c r="G18" s="139"/>
      <c r="H18" s="139"/>
    </row>
    <row r="19" spans="1:8" s="134" customFormat="1" ht="14.5" x14ac:dyDescent="0.35">
      <c r="A19" s="139"/>
      <c r="B19" s="139"/>
      <c r="C19" s="139"/>
      <c r="D19" s="139"/>
      <c r="E19" s="139"/>
      <c r="F19" s="139"/>
      <c r="G19" s="139"/>
      <c r="H19" s="139"/>
    </row>
    <row r="20" spans="1:8" s="134" customFormat="1" ht="14.5" x14ac:dyDescent="0.35">
      <c r="A20" s="139"/>
      <c r="B20" s="159"/>
      <c r="C20" s="159"/>
      <c r="D20" s="159"/>
      <c r="E20" s="159"/>
      <c r="F20" s="159"/>
      <c r="G20" s="139"/>
      <c r="H20" s="139"/>
    </row>
  </sheetData>
  <mergeCells count="1">
    <mergeCell ref="A15:G17"/>
  </mergeCells>
  <conditionalFormatting sqref="G3">
    <cfRule type="cellIs" dxfId="4" priority="3" stopIfTrue="1" operator="equal">
      <formula>TRUE</formula>
    </cfRule>
  </conditionalFormatting>
  <conditionalFormatting sqref="G5">
    <cfRule type="cellIs" dxfId="3" priority="4" stopIfTrue="1" operator="equal">
      <formula>TRUE</formula>
    </cfRule>
  </conditionalFormatting>
  <conditionalFormatting sqref="G6 G8">
    <cfRule type="cellIs" dxfId="2" priority="5" stopIfTrue="1" operator="equal">
      <formula>TRUE</formula>
    </cfRule>
  </conditionalFormatting>
  <conditionalFormatting sqref="G7">
    <cfRule type="cellIs" dxfId="1" priority="2" stopIfTrue="1" operator="equal">
      <formula>TRUE</formula>
    </cfRule>
  </conditionalFormatting>
  <conditionalFormatting sqref="G9:G12">
    <cfRule type="cellIs" dxfId="0" priority="1" stopIfTrue="1" operator="equal">
      <formula>TRUE</formula>
    </cfRule>
  </conditionalFormatting>
  <hyperlinks>
    <hyperlink ref="G1" location="Contents!A1" display="Contents"/>
  </hyperlinks>
  <pageMargins left="0.70866141732283516" right="0.70866141732283516" top="0.74803149606299213" bottom="0.74803149606299213" header="0.31496062992126012" footer="0.31496062992126012"/>
  <pageSetup paperSize="9" scale="82"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election sqref="A1:G1"/>
    </sheetView>
  </sheetViews>
  <sheetFormatPr defaultRowHeight="12.5" x14ac:dyDescent="0.25"/>
  <cols>
    <col min="1" max="1" width="50.7265625" customWidth="1"/>
    <col min="2" max="6" width="15.7265625" customWidth="1"/>
    <col min="7" max="7" width="20" customWidth="1"/>
  </cols>
  <sheetData>
    <row r="1" spans="1:9" ht="15" customHeight="1" x14ac:dyDescent="0.35">
      <c r="A1" s="169" t="s">
        <v>347</v>
      </c>
      <c r="B1" s="169"/>
      <c r="C1" s="169"/>
      <c r="D1" s="169"/>
      <c r="E1" s="169"/>
      <c r="F1" s="169"/>
      <c r="G1" s="169"/>
    </row>
    <row r="2" spans="1:9" ht="13" x14ac:dyDescent="0.25">
      <c r="A2" s="170" t="s">
        <v>21</v>
      </c>
      <c r="B2" s="170"/>
      <c r="C2" s="170"/>
      <c r="D2" s="170"/>
      <c r="E2" s="170"/>
      <c r="F2" s="170"/>
      <c r="G2" s="170"/>
      <c r="H2" s="40" t="str">
        <f>HYPERLINK("#'Contents'!A1", "Contents")</f>
        <v>Contents</v>
      </c>
    </row>
    <row r="3" spans="1:9" ht="42.5" thickBot="1" x14ac:dyDescent="0.35">
      <c r="A3" s="162" t="s">
        <v>22</v>
      </c>
      <c r="B3" s="138" t="s">
        <v>367</v>
      </c>
      <c r="C3" s="138" t="s">
        <v>368</v>
      </c>
      <c r="D3" s="138" t="s">
        <v>369</v>
      </c>
      <c r="E3" s="138" t="s">
        <v>370</v>
      </c>
      <c r="F3" s="138" t="s">
        <v>377</v>
      </c>
      <c r="G3" s="138" t="s">
        <v>378</v>
      </c>
    </row>
    <row r="4" spans="1:9" ht="30" customHeight="1" x14ac:dyDescent="0.3">
      <c r="A4" s="24" t="s">
        <v>28</v>
      </c>
      <c r="B4" s="30" t="s">
        <v>21</v>
      </c>
      <c r="C4" s="30" t="s">
        <v>21</v>
      </c>
      <c r="D4" s="30" t="s">
        <v>21</v>
      </c>
      <c r="E4" s="30" t="s">
        <v>21</v>
      </c>
      <c r="F4" s="30" t="s">
        <v>21</v>
      </c>
      <c r="G4" s="39" t="s">
        <v>21</v>
      </c>
    </row>
    <row r="5" spans="1:9" ht="20" customHeight="1" x14ac:dyDescent="0.3">
      <c r="A5" s="25" t="s">
        <v>29</v>
      </c>
      <c r="B5" s="33">
        <v>18974</v>
      </c>
      <c r="C5" s="33">
        <v>18219</v>
      </c>
      <c r="D5" s="33">
        <v>17690</v>
      </c>
      <c r="E5" s="33">
        <v>18370</v>
      </c>
      <c r="F5" s="33">
        <v>18806</v>
      </c>
      <c r="G5" s="35">
        <v>-8.8500000000000002E-3</v>
      </c>
      <c r="I5" s="160"/>
    </row>
    <row r="6" spans="1:9" ht="20" customHeight="1" x14ac:dyDescent="0.3">
      <c r="A6" s="26" t="s">
        <v>30</v>
      </c>
      <c r="B6" s="33">
        <v>10302</v>
      </c>
      <c r="C6" s="33">
        <v>9699</v>
      </c>
      <c r="D6" s="33">
        <v>9549</v>
      </c>
      <c r="E6" s="33">
        <v>9970</v>
      </c>
      <c r="F6" s="33">
        <v>10349</v>
      </c>
      <c r="G6" s="35">
        <v>4.5599999999999998E-3</v>
      </c>
      <c r="I6" s="160"/>
    </row>
    <row r="7" spans="1:9" ht="20" customHeight="1" x14ac:dyDescent="0.3">
      <c r="A7" s="26" t="s">
        <v>31</v>
      </c>
      <c r="B7" s="33">
        <v>8634</v>
      </c>
      <c r="C7" s="33">
        <v>8471</v>
      </c>
      <c r="D7" s="33">
        <v>8105</v>
      </c>
      <c r="E7" s="33">
        <v>8358</v>
      </c>
      <c r="F7" s="33">
        <v>8400</v>
      </c>
      <c r="G7" s="35">
        <v>-2.7099999999999999E-2</v>
      </c>
      <c r="I7" s="160"/>
    </row>
    <row r="8" spans="1:9" x14ac:dyDescent="0.25">
      <c r="A8" s="27" t="s">
        <v>32</v>
      </c>
      <c r="B8" s="32">
        <v>20</v>
      </c>
      <c r="C8" s="32">
        <v>39</v>
      </c>
      <c r="D8" s="32">
        <v>37</v>
      </c>
      <c r="E8" s="32">
        <v>32</v>
      </c>
      <c r="F8" s="32">
        <v>26</v>
      </c>
      <c r="G8" s="36" t="s">
        <v>50</v>
      </c>
      <c r="I8" s="160"/>
    </row>
    <row r="9" spans="1:9" x14ac:dyDescent="0.25">
      <c r="A9" s="27" t="s">
        <v>33</v>
      </c>
      <c r="B9" s="32">
        <v>5470</v>
      </c>
      <c r="C9" s="32">
        <v>5423</v>
      </c>
      <c r="D9" s="32">
        <v>4922</v>
      </c>
      <c r="E9" s="32">
        <v>5328</v>
      </c>
      <c r="F9" s="32">
        <v>5404</v>
      </c>
      <c r="G9" s="36">
        <v>-1.2070000000000001E-2</v>
      </c>
      <c r="I9" s="160"/>
    </row>
    <row r="10" spans="1:9" x14ac:dyDescent="0.25">
      <c r="A10" s="27" t="s">
        <v>34</v>
      </c>
      <c r="B10" s="32">
        <v>964</v>
      </c>
      <c r="C10" s="32">
        <v>911</v>
      </c>
      <c r="D10" s="32">
        <v>1024</v>
      </c>
      <c r="E10" s="32">
        <v>858</v>
      </c>
      <c r="F10" s="32">
        <v>824</v>
      </c>
      <c r="G10" s="36">
        <v>-0.14523</v>
      </c>
      <c r="I10" s="160"/>
    </row>
    <row r="11" spans="1:9" x14ac:dyDescent="0.25">
      <c r="A11" s="27" t="s">
        <v>35</v>
      </c>
      <c r="B11" s="32">
        <v>1700</v>
      </c>
      <c r="C11" s="32">
        <v>1620</v>
      </c>
      <c r="D11" s="32">
        <v>1706</v>
      </c>
      <c r="E11" s="32">
        <v>1729</v>
      </c>
      <c r="F11" s="32">
        <v>1770</v>
      </c>
      <c r="G11" s="36">
        <v>4.1180000000000001E-2</v>
      </c>
      <c r="I11" s="160"/>
    </row>
    <row r="12" spans="1:9" ht="13" x14ac:dyDescent="0.3">
      <c r="A12" s="28" t="s">
        <v>36</v>
      </c>
      <c r="B12" s="31">
        <v>825</v>
      </c>
      <c r="C12" s="31">
        <v>804</v>
      </c>
      <c r="D12" s="31">
        <v>848</v>
      </c>
      <c r="E12" s="31">
        <v>838</v>
      </c>
      <c r="F12" s="31">
        <v>895</v>
      </c>
      <c r="G12" s="38">
        <v>8.4849999999999995E-2</v>
      </c>
      <c r="I12" s="160"/>
    </row>
    <row r="13" spans="1:9" ht="13" x14ac:dyDescent="0.3">
      <c r="A13" s="28" t="s">
        <v>37</v>
      </c>
      <c r="B13" s="31">
        <v>875</v>
      </c>
      <c r="C13" s="31">
        <v>816</v>
      </c>
      <c r="D13" s="31">
        <v>858</v>
      </c>
      <c r="E13" s="31">
        <v>891</v>
      </c>
      <c r="F13" s="31">
        <v>875</v>
      </c>
      <c r="G13" s="38">
        <v>0</v>
      </c>
      <c r="I13" s="160"/>
    </row>
    <row r="14" spans="1:9" x14ac:dyDescent="0.25">
      <c r="A14" s="27" t="s">
        <v>38</v>
      </c>
      <c r="B14" s="32">
        <v>465</v>
      </c>
      <c r="C14" s="32">
        <v>459</v>
      </c>
      <c r="D14" s="32">
        <v>402</v>
      </c>
      <c r="E14" s="32">
        <v>395</v>
      </c>
      <c r="F14" s="32">
        <v>358</v>
      </c>
      <c r="G14" s="36">
        <v>-0.23011000000000001</v>
      </c>
      <c r="I14" s="160"/>
    </row>
    <row r="15" spans="1:9" ht="13" x14ac:dyDescent="0.3">
      <c r="A15" s="28" t="s">
        <v>39</v>
      </c>
      <c r="B15" s="31">
        <v>146</v>
      </c>
      <c r="C15" s="31">
        <v>162</v>
      </c>
      <c r="D15" s="31">
        <v>146</v>
      </c>
      <c r="E15" s="31">
        <v>143</v>
      </c>
      <c r="F15" s="31">
        <v>104</v>
      </c>
      <c r="G15" s="38">
        <v>-0.28766999999999998</v>
      </c>
      <c r="I15" s="160"/>
    </row>
    <row r="16" spans="1:9" ht="13" x14ac:dyDescent="0.3">
      <c r="A16" s="28" t="s">
        <v>40</v>
      </c>
      <c r="B16" s="31">
        <v>161</v>
      </c>
      <c r="C16" s="31">
        <v>164</v>
      </c>
      <c r="D16" s="31">
        <v>143</v>
      </c>
      <c r="E16" s="31">
        <v>123</v>
      </c>
      <c r="F16" s="31">
        <v>118</v>
      </c>
      <c r="G16" s="38">
        <v>-0.26707999999999998</v>
      </c>
      <c r="I16" s="160"/>
    </row>
    <row r="17" spans="1:9" ht="13" x14ac:dyDescent="0.3">
      <c r="A17" s="28" t="s">
        <v>41</v>
      </c>
      <c r="B17" s="31">
        <v>84</v>
      </c>
      <c r="C17" s="31">
        <v>76</v>
      </c>
      <c r="D17" s="31">
        <v>64</v>
      </c>
      <c r="E17" s="31">
        <v>84</v>
      </c>
      <c r="F17" s="31">
        <v>82</v>
      </c>
      <c r="G17" s="38">
        <v>-2.3810000000000001E-2</v>
      </c>
      <c r="I17" s="160"/>
    </row>
    <row r="18" spans="1:9" ht="13" x14ac:dyDescent="0.3">
      <c r="A18" s="28" t="s">
        <v>42</v>
      </c>
      <c r="B18" s="31">
        <v>51</v>
      </c>
      <c r="C18" s="31">
        <v>33</v>
      </c>
      <c r="D18" s="31">
        <v>31</v>
      </c>
      <c r="E18" s="31">
        <v>26</v>
      </c>
      <c r="F18" s="31">
        <v>33</v>
      </c>
      <c r="G18" s="38" t="s">
        <v>50</v>
      </c>
      <c r="I18" s="160"/>
    </row>
    <row r="19" spans="1:9" ht="13" x14ac:dyDescent="0.3">
      <c r="A19" s="28" t="s">
        <v>43</v>
      </c>
      <c r="B19" s="31">
        <v>21</v>
      </c>
      <c r="C19" s="31">
        <v>19</v>
      </c>
      <c r="D19" s="31">
        <v>16</v>
      </c>
      <c r="E19" s="31">
        <v>15</v>
      </c>
      <c r="F19" s="31">
        <v>17</v>
      </c>
      <c r="G19" s="38" t="s">
        <v>50</v>
      </c>
      <c r="I19" s="160"/>
    </row>
    <row r="20" spans="1:9" ht="13" x14ac:dyDescent="0.3">
      <c r="A20" s="28" t="s">
        <v>44</v>
      </c>
      <c r="B20" s="31">
        <v>2</v>
      </c>
      <c r="C20" s="31">
        <v>5</v>
      </c>
      <c r="D20" s="31">
        <v>2</v>
      </c>
      <c r="E20" s="31">
        <v>4</v>
      </c>
      <c r="F20" s="31">
        <v>4</v>
      </c>
      <c r="G20" s="38" t="s">
        <v>50</v>
      </c>
      <c r="I20" s="160"/>
    </row>
    <row r="21" spans="1:9" x14ac:dyDescent="0.25">
      <c r="A21" s="27" t="s">
        <v>45</v>
      </c>
      <c r="B21" s="32">
        <v>2</v>
      </c>
      <c r="C21" s="32">
        <v>3</v>
      </c>
      <c r="D21" s="32">
        <v>4</v>
      </c>
      <c r="E21" s="32">
        <v>3</v>
      </c>
      <c r="F21" s="32">
        <v>0</v>
      </c>
      <c r="G21" s="36" t="s">
        <v>50</v>
      </c>
      <c r="I21" s="160"/>
    </row>
    <row r="22" spans="1:9" x14ac:dyDescent="0.25">
      <c r="A22" s="27" t="s">
        <v>46</v>
      </c>
      <c r="B22" s="32">
        <v>13</v>
      </c>
      <c r="C22" s="32">
        <v>16</v>
      </c>
      <c r="D22" s="32">
        <v>10</v>
      </c>
      <c r="E22" s="32">
        <v>13</v>
      </c>
      <c r="F22" s="32">
        <v>18</v>
      </c>
      <c r="G22" s="36" t="s">
        <v>50</v>
      </c>
      <c r="I22" s="160"/>
    </row>
    <row r="23" spans="1:9" ht="30" customHeight="1" x14ac:dyDescent="0.25">
      <c r="A23" s="29" t="s">
        <v>47</v>
      </c>
      <c r="B23" s="34">
        <v>38</v>
      </c>
      <c r="C23" s="34">
        <v>49</v>
      </c>
      <c r="D23" s="34">
        <v>36</v>
      </c>
      <c r="E23" s="34">
        <v>42</v>
      </c>
      <c r="F23" s="34">
        <v>57</v>
      </c>
      <c r="G23" s="37" t="s">
        <v>50</v>
      </c>
      <c r="I23" s="160"/>
    </row>
    <row r="24" spans="1:9" ht="30" customHeight="1" x14ac:dyDescent="0.3">
      <c r="A24" s="24" t="s">
        <v>48</v>
      </c>
      <c r="B24" s="30" t="s">
        <v>21</v>
      </c>
      <c r="C24" s="30" t="s">
        <v>21</v>
      </c>
      <c r="D24" s="30" t="s">
        <v>21</v>
      </c>
      <c r="E24" s="30" t="s">
        <v>21</v>
      </c>
      <c r="F24" s="30" t="s">
        <v>21</v>
      </c>
      <c r="G24" s="39" t="s">
        <v>21</v>
      </c>
      <c r="I24" s="160"/>
    </row>
    <row r="25" spans="1:9" ht="20" customHeight="1" x14ac:dyDescent="0.3">
      <c r="A25" s="25" t="s">
        <v>29</v>
      </c>
      <c r="B25" s="33">
        <v>17043</v>
      </c>
      <c r="C25" s="33">
        <v>16379</v>
      </c>
      <c r="D25" s="33">
        <v>15934</v>
      </c>
      <c r="E25" s="33">
        <v>16619</v>
      </c>
      <c r="F25" s="33">
        <v>16947</v>
      </c>
      <c r="G25" s="35">
        <v>-5.6299999999999996E-3</v>
      </c>
      <c r="I25" s="160"/>
    </row>
    <row r="26" spans="1:9" ht="20" customHeight="1" x14ac:dyDescent="0.3">
      <c r="A26" s="26" t="s">
        <v>30</v>
      </c>
      <c r="B26" s="33">
        <v>9414</v>
      </c>
      <c r="C26" s="33">
        <v>8950</v>
      </c>
      <c r="D26" s="33">
        <v>8776</v>
      </c>
      <c r="E26" s="33">
        <v>9165</v>
      </c>
      <c r="F26" s="33">
        <v>9509</v>
      </c>
      <c r="G26" s="35">
        <v>1.009E-2</v>
      </c>
      <c r="I26" s="160"/>
    </row>
    <row r="27" spans="1:9" ht="20" customHeight="1" x14ac:dyDescent="0.3">
      <c r="A27" s="26" t="s">
        <v>31</v>
      </c>
      <c r="B27" s="33">
        <v>7601</v>
      </c>
      <c r="C27" s="33">
        <v>7384</v>
      </c>
      <c r="D27" s="33">
        <v>7126</v>
      </c>
      <c r="E27" s="33">
        <v>7417</v>
      </c>
      <c r="F27" s="33">
        <v>7384</v>
      </c>
      <c r="G27" s="35">
        <v>-2.8549999999999999E-2</v>
      </c>
      <c r="I27" s="160"/>
    </row>
    <row r="28" spans="1:9" x14ac:dyDescent="0.25">
      <c r="A28" s="27" t="s">
        <v>32</v>
      </c>
      <c r="B28" s="32">
        <v>19</v>
      </c>
      <c r="C28" s="32">
        <v>33</v>
      </c>
      <c r="D28" s="32">
        <v>35</v>
      </c>
      <c r="E28" s="32">
        <v>31</v>
      </c>
      <c r="F28" s="32">
        <v>23</v>
      </c>
      <c r="G28" s="36" t="s">
        <v>50</v>
      </c>
      <c r="I28" s="160"/>
    </row>
    <row r="29" spans="1:9" x14ac:dyDescent="0.25">
      <c r="A29" s="27" t="s">
        <v>33</v>
      </c>
      <c r="B29" s="32">
        <v>4727</v>
      </c>
      <c r="C29" s="32">
        <v>4620</v>
      </c>
      <c r="D29" s="32">
        <v>4221</v>
      </c>
      <c r="E29" s="32">
        <v>4666</v>
      </c>
      <c r="F29" s="32">
        <v>4652</v>
      </c>
      <c r="G29" s="36">
        <v>-1.5869999999999999E-2</v>
      </c>
      <c r="I29" s="160"/>
    </row>
    <row r="30" spans="1:9" x14ac:dyDescent="0.25">
      <c r="A30" s="27" t="s">
        <v>34</v>
      </c>
      <c r="B30" s="32">
        <v>861</v>
      </c>
      <c r="C30" s="32">
        <v>824</v>
      </c>
      <c r="D30" s="32">
        <v>907</v>
      </c>
      <c r="E30" s="32">
        <v>765</v>
      </c>
      <c r="F30" s="32">
        <v>726</v>
      </c>
      <c r="G30" s="36">
        <v>-0.15679000000000001</v>
      </c>
      <c r="I30" s="160"/>
    </row>
    <row r="31" spans="1:9" x14ac:dyDescent="0.25">
      <c r="A31" s="27" t="s">
        <v>35</v>
      </c>
      <c r="B31" s="32">
        <v>1550</v>
      </c>
      <c r="C31" s="32">
        <v>1468</v>
      </c>
      <c r="D31" s="32">
        <v>1572</v>
      </c>
      <c r="E31" s="32">
        <v>1574</v>
      </c>
      <c r="F31" s="32">
        <v>1625</v>
      </c>
      <c r="G31" s="36">
        <v>4.8390000000000002E-2</v>
      </c>
      <c r="I31" s="160"/>
    </row>
    <row r="32" spans="1:9" ht="13" x14ac:dyDescent="0.3">
      <c r="A32" s="28" t="s">
        <v>36</v>
      </c>
      <c r="B32" s="31">
        <v>752</v>
      </c>
      <c r="C32" s="31">
        <v>729</v>
      </c>
      <c r="D32" s="31">
        <v>785</v>
      </c>
      <c r="E32" s="31">
        <v>769</v>
      </c>
      <c r="F32" s="31">
        <v>824</v>
      </c>
      <c r="G32" s="38">
        <v>9.5740000000000006E-2</v>
      </c>
      <c r="I32" s="160"/>
    </row>
    <row r="33" spans="1:9" ht="13" x14ac:dyDescent="0.3">
      <c r="A33" s="28" t="s">
        <v>37</v>
      </c>
      <c r="B33" s="31">
        <v>798</v>
      </c>
      <c r="C33" s="31">
        <v>739</v>
      </c>
      <c r="D33" s="31">
        <v>787</v>
      </c>
      <c r="E33" s="31">
        <v>805</v>
      </c>
      <c r="F33" s="31">
        <v>801</v>
      </c>
      <c r="G33" s="38">
        <v>3.7599999999999999E-3</v>
      </c>
      <c r="I33" s="160"/>
    </row>
    <row r="34" spans="1:9" x14ac:dyDescent="0.25">
      <c r="A34" s="27" t="s">
        <v>38</v>
      </c>
      <c r="B34" s="32">
        <v>429</v>
      </c>
      <c r="C34" s="32">
        <v>425</v>
      </c>
      <c r="D34" s="32">
        <v>377</v>
      </c>
      <c r="E34" s="32">
        <v>368</v>
      </c>
      <c r="F34" s="32">
        <v>341</v>
      </c>
      <c r="G34" s="36">
        <v>-0.20513000000000001</v>
      </c>
      <c r="I34" s="160"/>
    </row>
    <row r="35" spans="1:9" ht="13" x14ac:dyDescent="0.3">
      <c r="A35" s="28" t="s">
        <v>39</v>
      </c>
      <c r="B35" s="31">
        <v>133</v>
      </c>
      <c r="C35" s="31">
        <v>146</v>
      </c>
      <c r="D35" s="31">
        <v>138</v>
      </c>
      <c r="E35" s="31">
        <v>128</v>
      </c>
      <c r="F35" s="31">
        <v>97</v>
      </c>
      <c r="G35" s="38">
        <v>-0.27067999999999998</v>
      </c>
      <c r="I35" s="160"/>
    </row>
    <row r="36" spans="1:9" ht="13" x14ac:dyDescent="0.3">
      <c r="A36" s="28" t="s">
        <v>40</v>
      </c>
      <c r="B36" s="31">
        <v>145</v>
      </c>
      <c r="C36" s="31">
        <v>150</v>
      </c>
      <c r="D36" s="31">
        <v>128</v>
      </c>
      <c r="E36" s="31">
        <v>116</v>
      </c>
      <c r="F36" s="31">
        <v>110</v>
      </c>
      <c r="G36" s="38">
        <v>-0.24138000000000001</v>
      </c>
      <c r="I36" s="160"/>
    </row>
    <row r="37" spans="1:9" ht="13" x14ac:dyDescent="0.3">
      <c r="A37" s="28" t="s">
        <v>41</v>
      </c>
      <c r="B37" s="31">
        <v>79</v>
      </c>
      <c r="C37" s="31">
        <v>74</v>
      </c>
      <c r="D37" s="31">
        <v>64</v>
      </c>
      <c r="E37" s="31">
        <v>80</v>
      </c>
      <c r="F37" s="31">
        <v>80</v>
      </c>
      <c r="G37" s="38">
        <v>1.2659999999999999E-2</v>
      </c>
      <c r="I37" s="160"/>
    </row>
    <row r="38" spans="1:9" ht="13" x14ac:dyDescent="0.3">
      <c r="A38" s="28" t="s">
        <v>42</v>
      </c>
      <c r="B38" s="31">
        <v>49</v>
      </c>
      <c r="C38" s="31">
        <v>31</v>
      </c>
      <c r="D38" s="31">
        <v>30</v>
      </c>
      <c r="E38" s="31">
        <v>25</v>
      </c>
      <c r="F38" s="31">
        <v>33</v>
      </c>
      <c r="G38" s="38" t="s">
        <v>50</v>
      </c>
      <c r="I38" s="160"/>
    </row>
    <row r="39" spans="1:9" ht="13" x14ac:dyDescent="0.3">
      <c r="A39" s="28" t="s">
        <v>43</v>
      </c>
      <c r="B39" s="31">
        <v>21</v>
      </c>
      <c r="C39" s="31">
        <v>19</v>
      </c>
      <c r="D39" s="31">
        <v>15</v>
      </c>
      <c r="E39" s="31">
        <v>15</v>
      </c>
      <c r="F39" s="31">
        <v>17</v>
      </c>
      <c r="G39" s="38" t="s">
        <v>50</v>
      </c>
      <c r="I39" s="160"/>
    </row>
    <row r="40" spans="1:9" ht="13" x14ac:dyDescent="0.3">
      <c r="A40" s="28" t="s">
        <v>44</v>
      </c>
      <c r="B40" s="31">
        <v>2</v>
      </c>
      <c r="C40" s="31">
        <v>5</v>
      </c>
      <c r="D40" s="31">
        <v>2</v>
      </c>
      <c r="E40" s="31">
        <v>4</v>
      </c>
      <c r="F40" s="31">
        <v>4</v>
      </c>
      <c r="G40" s="38" t="s">
        <v>50</v>
      </c>
      <c r="I40" s="160"/>
    </row>
    <row r="41" spans="1:9" x14ac:dyDescent="0.25">
      <c r="A41" s="27" t="s">
        <v>45</v>
      </c>
      <c r="B41" s="32">
        <v>2</v>
      </c>
      <c r="C41" s="32">
        <v>2</v>
      </c>
      <c r="D41" s="32">
        <v>4</v>
      </c>
      <c r="E41" s="32">
        <v>3</v>
      </c>
      <c r="F41" s="32">
        <v>0</v>
      </c>
      <c r="G41" s="36" t="s">
        <v>50</v>
      </c>
      <c r="I41" s="160"/>
    </row>
    <row r="42" spans="1:9" x14ac:dyDescent="0.25">
      <c r="A42" s="27" t="s">
        <v>46</v>
      </c>
      <c r="B42" s="32">
        <v>13</v>
      </c>
      <c r="C42" s="32">
        <v>12</v>
      </c>
      <c r="D42" s="32">
        <v>10</v>
      </c>
      <c r="E42" s="32">
        <v>10</v>
      </c>
      <c r="F42" s="32">
        <v>17</v>
      </c>
      <c r="G42" s="36" t="s">
        <v>50</v>
      </c>
      <c r="I42" s="160"/>
    </row>
    <row r="43" spans="1:9" ht="30" customHeight="1" x14ac:dyDescent="0.25">
      <c r="A43" s="29" t="s">
        <v>47</v>
      </c>
      <c r="B43" s="34">
        <v>28</v>
      </c>
      <c r="C43" s="34">
        <v>45</v>
      </c>
      <c r="D43" s="34">
        <v>32</v>
      </c>
      <c r="E43" s="34">
        <v>37</v>
      </c>
      <c r="F43" s="34">
        <v>54</v>
      </c>
      <c r="G43" s="37" t="s">
        <v>50</v>
      </c>
      <c r="I43" s="160"/>
    </row>
    <row r="44" spans="1:9" ht="30" customHeight="1" x14ac:dyDescent="0.3">
      <c r="A44" s="24" t="s">
        <v>49</v>
      </c>
      <c r="B44" s="30" t="s">
        <v>21</v>
      </c>
      <c r="C44" s="30" t="s">
        <v>21</v>
      </c>
      <c r="D44" s="30" t="s">
        <v>21</v>
      </c>
      <c r="E44" s="30" t="s">
        <v>21</v>
      </c>
      <c r="F44" s="30" t="s">
        <v>21</v>
      </c>
      <c r="G44" s="39" t="s">
        <v>21</v>
      </c>
      <c r="I44" s="160"/>
    </row>
    <row r="45" spans="1:9" ht="20" customHeight="1" x14ac:dyDescent="0.3">
      <c r="A45" s="25" t="s">
        <v>29</v>
      </c>
      <c r="B45" s="33">
        <v>1931</v>
      </c>
      <c r="C45" s="33">
        <v>1840</v>
      </c>
      <c r="D45" s="33">
        <v>1756</v>
      </c>
      <c r="E45" s="33">
        <v>1751</v>
      </c>
      <c r="F45" s="33">
        <v>1859</v>
      </c>
      <c r="G45" s="35">
        <v>-3.7289999999999997E-2</v>
      </c>
      <c r="I45" s="160"/>
    </row>
    <row r="46" spans="1:9" ht="20" customHeight="1" x14ac:dyDescent="0.3">
      <c r="A46" s="26" t="s">
        <v>30</v>
      </c>
      <c r="B46" s="33">
        <v>888</v>
      </c>
      <c r="C46" s="33">
        <v>749</v>
      </c>
      <c r="D46" s="33">
        <v>773</v>
      </c>
      <c r="E46" s="33">
        <v>805</v>
      </c>
      <c r="F46" s="33">
        <v>840</v>
      </c>
      <c r="G46" s="35">
        <v>-5.4050000000000001E-2</v>
      </c>
      <c r="I46" s="160"/>
    </row>
    <row r="47" spans="1:9" ht="20" customHeight="1" x14ac:dyDescent="0.3">
      <c r="A47" s="26" t="s">
        <v>31</v>
      </c>
      <c r="B47" s="33">
        <v>1033</v>
      </c>
      <c r="C47" s="33">
        <v>1087</v>
      </c>
      <c r="D47" s="33">
        <v>979</v>
      </c>
      <c r="E47" s="33">
        <v>941</v>
      </c>
      <c r="F47" s="33">
        <v>1016</v>
      </c>
      <c r="G47" s="35">
        <v>-1.6459999999999999E-2</v>
      </c>
      <c r="I47" s="160"/>
    </row>
    <row r="48" spans="1:9" x14ac:dyDescent="0.25">
      <c r="A48" s="27" t="s">
        <v>32</v>
      </c>
      <c r="B48" s="32">
        <v>1</v>
      </c>
      <c r="C48" s="32">
        <v>6</v>
      </c>
      <c r="D48" s="32">
        <v>2</v>
      </c>
      <c r="E48" s="32">
        <v>1</v>
      </c>
      <c r="F48" s="32">
        <v>3</v>
      </c>
      <c r="G48" s="36" t="s">
        <v>50</v>
      </c>
      <c r="I48" s="160"/>
    </row>
    <row r="49" spans="1:9" x14ac:dyDescent="0.25">
      <c r="A49" s="27" t="s">
        <v>33</v>
      </c>
      <c r="B49" s="32">
        <v>743</v>
      </c>
      <c r="C49" s="32">
        <v>803</v>
      </c>
      <c r="D49" s="32">
        <v>701</v>
      </c>
      <c r="E49" s="32">
        <v>662</v>
      </c>
      <c r="F49" s="32">
        <v>752</v>
      </c>
      <c r="G49" s="36">
        <v>1.2109999999999999E-2</v>
      </c>
      <c r="I49" s="160"/>
    </row>
    <row r="50" spans="1:9" x14ac:dyDescent="0.25">
      <c r="A50" s="27" t="s">
        <v>34</v>
      </c>
      <c r="B50" s="32">
        <v>103</v>
      </c>
      <c r="C50" s="32">
        <v>87</v>
      </c>
      <c r="D50" s="32">
        <v>117</v>
      </c>
      <c r="E50" s="32">
        <v>93</v>
      </c>
      <c r="F50" s="32">
        <v>98</v>
      </c>
      <c r="G50" s="36">
        <v>-4.854E-2</v>
      </c>
      <c r="I50" s="160"/>
    </row>
    <row r="51" spans="1:9" x14ac:dyDescent="0.25">
      <c r="A51" s="27" t="s">
        <v>35</v>
      </c>
      <c r="B51" s="32">
        <v>150</v>
      </c>
      <c r="C51" s="32">
        <v>152</v>
      </c>
      <c r="D51" s="32">
        <v>134</v>
      </c>
      <c r="E51" s="32">
        <v>155</v>
      </c>
      <c r="F51" s="32">
        <v>145</v>
      </c>
      <c r="G51" s="36">
        <v>-3.3329999999999999E-2</v>
      </c>
      <c r="I51" s="160"/>
    </row>
    <row r="52" spans="1:9" ht="13" x14ac:dyDescent="0.3">
      <c r="A52" s="28" t="s">
        <v>36</v>
      </c>
      <c r="B52" s="31">
        <v>73</v>
      </c>
      <c r="C52" s="31">
        <v>75</v>
      </c>
      <c r="D52" s="31">
        <v>63</v>
      </c>
      <c r="E52" s="31">
        <v>69</v>
      </c>
      <c r="F52" s="31">
        <v>71</v>
      </c>
      <c r="G52" s="38">
        <v>-2.7400000000000001E-2</v>
      </c>
      <c r="I52" s="160"/>
    </row>
    <row r="53" spans="1:9" ht="13" x14ac:dyDescent="0.3">
      <c r="A53" s="28" t="s">
        <v>37</v>
      </c>
      <c r="B53" s="31">
        <v>77</v>
      </c>
      <c r="C53" s="31">
        <v>77</v>
      </c>
      <c r="D53" s="31">
        <v>71</v>
      </c>
      <c r="E53" s="31">
        <v>86</v>
      </c>
      <c r="F53" s="31">
        <v>74</v>
      </c>
      <c r="G53" s="38">
        <v>-3.8960000000000002E-2</v>
      </c>
      <c r="I53" s="160"/>
    </row>
    <row r="54" spans="1:9" x14ac:dyDescent="0.25">
      <c r="A54" s="27" t="s">
        <v>38</v>
      </c>
      <c r="B54" s="32">
        <v>36</v>
      </c>
      <c r="C54" s="32">
        <v>34</v>
      </c>
      <c r="D54" s="32">
        <v>25</v>
      </c>
      <c r="E54" s="32">
        <v>27</v>
      </c>
      <c r="F54" s="32">
        <v>17</v>
      </c>
      <c r="G54" s="36" t="s">
        <v>50</v>
      </c>
      <c r="I54" s="160"/>
    </row>
    <row r="55" spans="1:9" ht="13" x14ac:dyDescent="0.3">
      <c r="A55" s="28" t="s">
        <v>39</v>
      </c>
      <c r="B55" s="31">
        <v>13</v>
      </c>
      <c r="C55" s="31">
        <v>16</v>
      </c>
      <c r="D55" s="31">
        <v>8</v>
      </c>
      <c r="E55" s="31">
        <v>15</v>
      </c>
      <c r="F55" s="31">
        <v>7</v>
      </c>
      <c r="G55" s="38" t="s">
        <v>50</v>
      </c>
      <c r="I55" s="160"/>
    </row>
    <row r="56" spans="1:9" ht="13" x14ac:dyDescent="0.3">
      <c r="A56" s="28" t="s">
        <v>40</v>
      </c>
      <c r="B56" s="31">
        <v>16</v>
      </c>
      <c r="C56" s="31">
        <v>14</v>
      </c>
      <c r="D56" s="31">
        <v>15</v>
      </c>
      <c r="E56" s="31">
        <v>7</v>
      </c>
      <c r="F56" s="31">
        <v>8</v>
      </c>
      <c r="G56" s="38" t="s">
        <v>50</v>
      </c>
      <c r="I56" s="160"/>
    </row>
    <row r="57" spans="1:9" ht="13" x14ac:dyDescent="0.3">
      <c r="A57" s="28" t="s">
        <v>41</v>
      </c>
      <c r="B57" s="31">
        <v>5</v>
      </c>
      <c r="C57" s="31">
        <v>2</v>
      </c>
      <c r="D57" s="31">
        <v>0</v>
      </c>
      <c r="E57" s="31">
        <v>4</v>
      </c>
      <c r="F57" s="31">
        <v>2</v>
      </c>
      <c r="G57" s="38" t="s">
        <v>50</v>
      </c>
      <c r="I57" s="160"/>
    </row>
    <row r="58" spans="1:9" ht="13" x14ac:dyDescent="0.3">
      <c r="A58" s="28" t="s">
        <v>42</v>
      </c>
      <c r="B58" s="31">
        <v>2</v>
      </c>
      <c r="C58" s="31">
        <v>2</v>
      </c>
      <c r="D58" s="31">
        <v>1</v>
      </c>
      <c r="E58" s="31">
        <v>1</v>
      </c>
      <c r="F58" s="31">
        <v>0</v>
      </c>
      <c r="G58" s="38" t="s">
        <v>50</v>
      </c>
      <c r="I58" s="160"/>
    </row>
    <row r="59" spans="1:9" ht="13" x14ac:dyDescent="0.3">
      <c r="A59" s="28" t="s">
        <v>43</v>
      </c>
      <c r="B59" s="31">
        <v>0</v>
      </c>
      <c r="C59" s="31">
        <v>0</v>
      </c>
      <c r="D59" s="31">
        <v>1</v>
      </c>
      <c r="E59" s="31">
        <v>0</v>
      </c>
      <c r="F59" s="31">
        <v>0</v>
      </c>
      <c r="G59" s="38" t="s">
        <v>50</v>
      </c>
      <c r="I59" s="160"/>
    </row>
    <row r="60" spans="1:9" ht="13" x14ac:dyDescent="0.3">
      <c r="A60" s="28" t="s">
        <v>44</v>
      </c>
      <c r="B60" s="31">
        <v>0</v>
      </c>
      <c r="C60" s="31">
        <v>0</v>
      </c>
      <c r="D60" s="31">
        <v>0</v>
      </c>
      <c r="E60" s="31">
        <v>0</v>
      </c>
      <c r="F60" s="31">
        <v>0</v>
      </c>
      <c r="G60" s="38" t="s">
        <v>50</v>
      </c>
      <c r="I60" s="160"/>
    </row>
    <row r="61" spans="1:9" x14ac:dyDescent="0.25">
      <c r="A61" s="27" t="s">
        <v>45</v>
      </c>
      <c r="B61" s="32">
        <v>0</v>
      </c>
      <c r="C61" s="32">
        <v>1</v>
      </c>
      <c r="D61" s="32">
        <v>0</v>
      </c>
      <c r="E61" s="32">
        <v>0</v>
      </c>
      <c r="F61" s="32">
        <v>0</v>
      </c>
      <c r="G61" s="36" t="s">
        <v>50</v>
      </c>
      <c r="I61" s="160"/>
    </row>
    <row r="62" spans="1:9" x14ac:dyDescent="0.25">
      <c r="A62" s="27" t="s">
        <v>46</v>
      </c>
      <c r="B62" s="32">
        <v>0</v>
      </c>
      <c r="C62" s="32">
        <v>4</v>
      </c>
      <c r="D62" s="32">
        <v>0</v>
      </c>
      <c r="E62" s="32">
        <v>3</v>
      </c>
      <c r="F62" s="32">
        <v>1</v>
      </c>
      <c r="G62" s="36" t="s">
        <v>50</v>
      </c>
      <c r="I62" s="160"/>
    </row>
    <row r="63" spans="1:9" ht="30" customHeight="1" x14ac:dyDescent="0.25">
      <c r="A63" s="29" t="s">
        <v>47</v>
      </c>
      <c r="B63" s="34">
        <v>10</v>
      </c>
      <c r="C63" s="34">
        <v>4</v>
      </c>
      <c r="D63" s="34">
        <v>4</v>
      </c>
      <c r="E63" s="34">
        <v>5</v>
      </c>
      <c r="F63" s="34">
        <v>3</v>
      </c>
      <c r="G63" s="37" t="s">
        <v>50</v>
      </c>
      <c r="I63" s="160"/>
    </row>
    <row r="64" spans="1:9" x14ac:dyDescent="0.25">
      <c r="A64" s="168" t="s">
        <v>21</v>
      </c>
      <c r="B64" s="168"/>
      <c r="C64" s="168"/>
      <c r="D64" s="168"/>
      <c r="E64" s="168"/>
      <c r="F64" s="168"/>
      <c r="G64" s="168"/>
    </row>
    <row r="65" spans="1:7" ht="15.5" customHeight="1" x14ac:dyDescent="0.25">
      <c r="A65" s="168" t="s">
        <v>51</v>
      </c>
      <c r="B65" s="168"/>
      <c r="C65" s="168"/>
      <c r="D65" s="168"/>
      <c r="E65" s="168"/>
      <c r="F65" s="168"/>
      <c r="G65" s="168"/>
    </row>
    <row r="66" spans="1:7" x14ac:dyDescent="0.25">
      <c r="A66" s="168" t="s">
        <v>52</v>
      </c>
      <c r="B66" s="168"/>
      <c r="C66" s="168"/>
      <c r="D66" s="168"/>
      <c r="E66" s="168"/>
      <c r="F66" s="168"/>
      <c r="G66" s="168"/>
    </row>
    <row r="67" spans="1:7" x14ac:dyDescent="0.25">
      <c r="A67" s="168" t="s">
        <v>53</v>
      </c>
      <c r="B67" s="168"/>
      <c r="C67" s="168"/>
      <c r="D67" s="168"/>
      <c r="E67" s="168"/>
      <c r="F67" s="168"/>
      <c r="G67" s="168"/>
    </row>
    <row r="68" spans="1:7" x14ac:dyDescent="0.25">
      <c r="A68" s="168" t="s">
        <v>54</v>
      </c>
      <c r="B68" s="168"/>
      <c r="C68" s="168"/>
      <c r="D68" s="168"/>
      <c r="E68" s="168"/>
      <c r="F68" s="168"/>
      <c r="G68" s="168"/>
    </row>
    <row r="69" spans="1:7" x14ac:dyDescent="0.25">
      <c r="A69" s="168" t="s">
        <v>55</v>
      </c>
      <c r="B69" s="168"/>
      <c r="C69" s="168"/>
      <c r="D69" s="168"/>
      <c r="E69" s="168"/>
      <c r="F69" s="168"/>
      <c r="G69" s="168"/>
    </row>
  </sheetData>
  <mergeCells count="8">
    <mergeCell ref="A67:G67"/>
    <mergeCell ref="A68:G68"/>
    <mergeCell ref="A69:G69"/>
    <mergeCell ref="A1:G1"/>
    <mergeCell ref="A2:G2"/>
    <mergeCell ref="A64:G64"/>
    <mergeCell ref="A65:G65"/>
    <mergeCell ref="A66:G66"/>
  </mergeCells>
  <conditionalFormatting sqref="G3">
    <cfRule type="cellIs" dxfId="7" priority="1" stopIfTrue="1" operator="equal">
      <formula>TRUE</formula>
    </cfRule>
  </conditionalFormatting>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4"/>
  <sheetViews>
    <sheetView showGridLines="0" workbookViewId="0">
      <selection sqref="A1:G1"/>
    </sheetView>
  </sheetViews>
  <sheetFormatPr defaultRowHeight="12.5" x14ac:dyDescent="0.25"/>
  <cols>
    <col min="1" max="1" width="50.7265625" customWidth="1"/>
    <col min="2" max="6" width="15.7265625" customWidth="1"/>
    <col min="7" max="7" width="20" customWidth="1"/>
  </cols>
  <sheetData>
    <row r="1" spans="1:8" ht="15" customHeight="1" x14ac:dyDescent="0.35">
      <c r="A1" s="169" t="s">
        <v>348</v>
      </c>
      <c r="B1" s="169"/>
      <c r="C1" s="169"/>
      <c r="D1" s="169"/>
      <c r="E1" s="169"/>
      <c r="F1" s="169"/>
      <c r="G1" s="169"/>
    </row>
    <row r="2" spans="1:8" ht="13" x14ac:dyDescent="0.25">
      <c r="A2" s="170" t="s">
        <v>21</v>
      </c>
      <c r="B2" s="170"/>
      <c r="C2" s="170"/>
      <c r="D2" s="170"/>
      <c r="E2" s="170"/>
      <c r="F2" s="170"/>
      <c r="G2" s="170"/>
      <c r="H2" s="40" t="str">
        <f>HYPERLINK("#'Contents'!A1", "Contents")</f>
        <v>Contents</v>
      </c>
    </row>
    <row r="3" spans="1:8" ht="40.5" customHeight="1" thickBot="1" x14ac:dyDescent="0.35">
      <c r="A3" s="162" t="s">
        <v>22</v>
      </c>
      <c r="B3" s="138" t="s">
        <v>367</v>
      </c>
      <c r="C3" s="138" t="s">
        <v>368</v>
      </c>
      <c r="D3" s="138" t="s">
        <v>369</v>
      </c>
      <c r="E3" s="138" t="s">
        <v>370</v>
      </c>
      <c r="F3" s="138" t="s">
        <v>377</v>
      </c>
      <c r="G3" s="138" t="s">
        <v>378</v>
      </c>
    </row>
    <row r="4" spans="1:8" ht="30" customHeight="1" x14ac:dyDescent="0.3">
      <c r="A4" s="24" t="s">
        <v>56</v>
      </c>
      <c r="B4" s="42">
        <v>18974</v>
      </c>
      <c r="C4" s="42">
        <v>18219</v>
      </c>
      <c r="D4" s="42">
        <v>17690</v>
      </c>
      <c r="E4" s="42">
        <v>18370</v>
      </c>
      <c r="F4" s="42">
        <v>18806</v>
      </c>
      <c r="G4" s="44">
        <v>-8.8500000000000002E-3</v>
      </c>
    </row>
    <row r="5" spans="1:8" x14ac:dyDescent="0.25">
      <c r="A5" s="41" t="s">
        <v>57</v>
      </c>
      <c r="B5" s="43">
        <v>16011</v>
      </c>
      <c r="C5" s="43">
        <v>15326</v>
      </c>
      <c r="D5" s="43">
        <v>14763</v>
      </c>
      <c r="E5" s="43">
        <v>15553</v>
      </c>
      <c r="F5" s="43">
        <v>15816</v>
      </c>
      <c r="G5" s="45">
        <v>-1.218E-2</v>
      </c>
    </row>
    <row r="6" spans="1:8" x14ac:dyDescent="0.25">
      <c r="A6" s="41" t="s">
        <v>58</v>
      </c>
      <c r="B6" s="43">
        <v>2779</v>
      </c>
      <c r="C6" s="43">
        <v>2710</v>
      </c>
      <c r="D6" s="43">
        <v>2677</v>
      </c>
      <c r="E6" s="43">
        <v>2657</v>
      </c>
      <c r="F6" s="43">
        <v>2790</v>
      </c>
      <c r="G6" s="45">
        <v>3.96E-3</v>
      </c>
    </row>
    <row r="7" spans="1:8" x14ac:dyDescent="0.25">
      <c r="A7" s="41" t="s">
        <v>59</v>
      </c>
      <c r="B7" s="43">
        <v>184</v>
      </c>
      <c r="C7" s="43">
        <v>183</v>
      </c>
      <c r="D7" s="43">
        <v>250</v>
      </c>
      <c r="E7" s="43">
        <v>160</v>
      </c>
      <c r="F7" s="43">
        <v>200</v>
      </c>
      <c r="G7" s="45">
        <v>8.6959999999999996E-2</v>
      </c>
    </row>
    <row r="8" spans="1:8" ht="30" customHeight="1" x14ac:dyDescent="0.3">
      <c r="A8" s="24" t="s">
        <v>60</v>
      </c>
      <c r="B8" s="47">
        <v>396</v>
      </c>
      <c r="C8" s="47">
        <v>344</v>
      </c>
      <c r="D8" s="47">
        <v>360</v>
      </c>
      <c r="E8" s="47">
        <v>322</v>
      </c>
      <c r="F8" s="47">
        <v>327</v>
      </c>
      <c r="G8" s="51">
        <v>-0.17424000000000001</v>
      </c>
      <c r="H8" s="160"/>
    </row>
    <row r="9" spans="1:8" x14ac:dyDescent="0.25">
      <c r="A9" s="41" t="s">
        <v>61</v>
      </c>
      <c r="B9" s="48">
        <v>21</v>
      </c>
      <c r="C9" s="48">
        <v>22</v>
      </c>
      <c r="D9" s="48">
        <v>28</v>
      </c>
      <c r="E9" s="48">
        <v>24</v>
      </c>
      <c r="F9" s="48">
        <v>32</v>
      </c>
      <c r="G9" s="50" t="s">
        <v>15</v>
      </c>
    </row>
    <row r="10" spans="1:8" x14ac:dyDescent="0.25">
      <c r="A10" s="41" t="s">
        <v>62</v>
      </c>
      <c r="B10" s="48">
        <v>6</v>
      </c>
      <c r="C10" s="48">
        <v>6</v>
      </c>
      <c r="D10" s="48">
        <v>8</v>
      </c>
      <c r="E10" s="48">
        <v>6</v>
      </c>
      <c r="F10" s="48">
        <v>10</v>
      </c>
      <c r="G10" s="128" t="s">
        <v>15</v>
      </c>
    </row>
    <row r="11" spans="1:8" x14ac:dyDescent="0.25">
      <c r="A11" s="41" t="s">
        <v>63</v>
      </c>
      <c r="B11" s="48">
        <v>1</v>
      </c>
      <c r="C11" s="48">
        <v>0</v>
      </c>
      <c r="D11" s="48">
        <v>0</v>
      </c>
      <c r="E11" s="48">
        <v>1</v>
      </c>
      <c r="F11" s="48">
        <v>0</v>
      </c>
      <c r="G11" s="128" t="s">
        <v>15</v>
      </c>
    </row>
    <row r="12" spans="1:8" x14ac:dyDescent="0.25">
      <c r="A12" s="41" t="s">
        <v>64</v>
      </c>
      <c r="B12" s="48">
        <v>2</v>
      </c>
      <c r="C12" s="48">
        <v>2</v>
      </c>
      <c r="D12" s="48">
        <v>0</v>
      </c>
      <c r="E12" s="48">
        <v>0</v>
      </c>
      <c r="F12" s="48">
        <v>3</v>
      </c>
      <c r="G12" s="128" t="s">
        <v>15</v>
      </c>
    </row>
    <row r="13" spans="1:8" x14ac:dyDescent="0.25">
      <c r="A13" s="41" t="s">
        <v>65</v>
      </c>
      <c r="B13" s="48">
        <v>2</v>
      </c>
      <c r="C13" s="48">
        <v>5</v>
      </c>
      <c r="D13" s="48">
        <v>5</v>
      </c>
      <c r="E13" s="48">
        <v>2</v>
      </c>
      <c r="F13" s="48">
        <v>1</v>
      </c>
      <c r="G13" s="128" t="s">
        <v>15</v>
      </c>
    </row>
    <row r="14" spans="1:8" x14ac:dyDescent="0.25">
      <c r="A14" s="41" t="s">
        <v>66</v>
      </c>
      <c r="B14" s="48">
        <v>0</v>
      </c>
      <c r="C14" s="48">
        <v>0</v>
      </c>
      <c r="D14" s="48">
        <v>0</v>
      </c>
      <c r="E14" s="48">
        <v>0</v>
      </c>
      <c r="F14" s="48">
        <v>1</v>
      </c>
      <c r="G14" s="128" t="s">
        <v>15</v>
      </c>
    </row>
    <row r="15" spans="1:8" x14ac:dyDescent="0.25">
      <c r="A15" s="41" t="s">
        <v>67</v>
      </c>
      <c r="B15" s="48">
        <v>3</v>
      </c>
      <c r="C15" s="48">
        <v>4</v>
      </c>
      <c r="D15" s="48">
        <v>1</v>
      </c>
      <c r="E15" s="48">
        <v>3</v>
      </c>
      <c r="F15" s="48">
        <v>5</v>
      </c>
      <c r="G15" s="128" t="s">
        <v>15</v>
      </c>
    </row>
    <row r="16" spans="1:8" x14ac:dyDescent="0.25">
      <c r="A16" s="41" t="s">
        <v>68</v>
      </c>
      <c r="B16" s="48">
        <v>1</v>
      </c>
      <c r="C16" s="48">
        <v>0</v>
      </c>
      <c r="D16" s="48">
        <v>1</v>
      </c>
      <c r="E16" s="48">
        <v>0</v>
      </c>
      <c r="F16" s="48">
        <v>1</v>
      </c>
      <c r="G16" s="128" t="s">
        <v>15</v>
      </c>
    </row>
    <row r="17" spans="1:7" x14ac:dyDescent="0.25">
      <c r="A17" s="41" t="s">
        <v>69</v>
      </c>
      <c r="B17" s="48">
        <v>0</v>
      </c>
      <c r="C17" s="48">
        <v>1</v>
      </c>
      <c r="D17" s="48">
        <v>2</v>
      </c>
      <c r="E17" s="48">
        <v>2</v>
      </c>
      <c r="F17" s="48">
        <v>1</v>
      </c>
      <c r="G17" s="128" t="s">
        <v>15</v>
      </c>
    </row>
    <row r="18" spans="1:7" x14ac:dyDescent="0.25">
      <c r="A18" s="41" t="s">
        <v>70</v>
      </c>
      <c r="B18" s="48">
        <v>7</v>
      </c>
      <c r="C18" s="48">
        <v>7</v>
      </c>
      <c r="D18" s="48">
        <v>8</v>
      </c>
      <c r="E18" s="48">
        <v>10</v>
      </c>
      <c r="F18" s="48">
        <v>8</v>
      </c>
      <c r="G18" s="128" t="s">
        <v>15</v>
      </c>
    </row>
    <row r="19" spans="1:7" x14ac:dyDescent="0.25">
      <c r="A19" s="41" t="s">
        <v>71</v>
      </c>
      <c r="B19" s="48">
        <v>4</v>
      </c>
      <c r="C19" s="48">
        <v>3</v>
      </c>
      <c r="D19" s="48">
        <v>2</v>
      </c>
      <c r="E19" s="48">
        <v>2</v>
      </c>
      <c r="F19" s="48">
        <v>3</v>
      </c>
      <c r="G19" s="128" t="s">
        <v>15</v>
      </c>
    </row>
    <row r="20" spans="1:7" x14ac:dyDescent="0.25">
      <c r="A20" s="41" t="s">
        <v>72</v>
      </c>
      <c r="B20" s="48">
        <v>8</v>
      </c>
      <c r="C20" s="48">
        <v>10</v>
      </c>
      <c r="D20" s="48">
        <v>12</v>
      </c>
      <c r="E20" s="48">
        <v>2</v>
      </c>
      <c r="F20" s="48">
        <v>3</v>
      </c>
      <c r="G20" s="128" t="s">
        <v>15</v>
      </c>
    </row>
    <row r="21" spans="1:7" x14ac:dyDescent="0.25">
      <c r="A21" s="41" t="s">
        <v>73</v>
      </c>
      <c r="B21" s="48">
        <v>17</v>
      </c>
      <c r="C21" s="48">
        <v>11</v>
      </c>
      <c r="D21" s="48">
        <v>16</v>
      </c>
      <c r="E21" s="48">
        <v>22</v>
      </c>
      <c r="F21" s="48">
        <v>17</v>
      </c>
      <c r="G21" s="128" t="s">
        <v>15</v>
      </c>
    </row>
    <row r="22" spans="1:7" x14ac:dyDescent="0.25">
      <c r="A22" s="41" t="s">
        <v>74</v>
      </c>
      <c r="B22" s="48">
        <v>4</v>
      </c>
      <c r="C22" s="48">
        <v>5</v>
      </c>
      <c r="D22" s="48">
        <v>3</v>
      </c>
      <c r="E22" s="48">
        <v>8</v>
      </c>
      <c r="F22" s="48">
        <v>2</v>
      </c>
      <c r="G22" s="128" t="s">
        <v>15</v>
      </c>
    </row>
    <row r="23" spans="1:7" x14ac:dyDescent="0.25">
      <c r="A23" s="41" t="s">
        <v>75</v>
      </c>
      <c r="B23" s="48">
        <v>15</v>
      </c>
      <c r="C23" s="48">
        <v>9</v>
      </c>
      <c r="D23" s="48">
        <v>7</v>
      </c>
      <c r="E23" s="48">
        <v>6</v>
      </c>
      <c r="F23" s="48">
        <v>15</v>
      </c>
      <c r="G23" s="128" t="s">
        <v>15</v>
      </c>
    </row>
    <row r="24" spans="1:7" x14ac:dyDescent="0.25">
      <c r="A24" s="41" t="s">
        <v>76</v>
      </c>
      <c r="B24" s="48">
        <v>17</v>
      </c>
      <c r="C24" s="48">
        <v>13</v>
      </c>
      <c r="D24" s="48">
        <v>8</v>
      </c>
      <c r="E24" s="48">
        <v>12</v>
      </c>
      <c r="F24" s="48">
        <v>14</v>
      </c>
      <c r="G24" s="128" t="s">
        <v>15</v>
      </c>
    </row>
    <row r="25" spans="1:7" x14ac:dyDescent="0.25">
      <c r="A25" s="41" t="s">
        <v>77</v>
      </c>
      <c r="B25" s="48">
        <v>6</v>
      </c>
      <c r="C25" s="48">
        <v>1</v>
      </c>
      <c r="D25" s="48">
        <v>7</v>
      </c>
      <c r="E25" s="48">
        <v>5</v>
      </c>
      <c r="F25" s="48">
        <v>2</v>
      </c>
      <c r="G25" s="128" t="s">
        <v>15</v>
      </c>
    </row>
    <row r="26" spans="1:7" x14ac:dyDescent="0.25">
      <c r="A26" s="41" t="s">
        <v>78</v>
      </c>
      <c r="B26" s="48">
        <v>2</v>
      </c>
      <c r="C26" s="48">
        <v>2</v>
      </c>
      <c r="D26" s="48">
        <v>3</v>
      </c>
      <c r="E26" s="48">
        <v>0</v>
      </c>
      <c r="F26" s="48">
        <v>3</v>
      </c>
      <c r="G26" s="128" t="s">
        <v>15</v>
      </c>
    </row>
    <row r="27" spans="1:7" x14ac:dyDescent="0.25">
      <c r="A27" s="41" t="s">
        <v>79</v>
      </c>
      <c r="B27" s="48">
        <v>8</v>
      </c>
      <c r="C27" s="48">
        <v>7</v>
      </c>
      <c r="D27" s="48">
        <v>8</v>
      </c>
      <c r="E27" s="48">
        <v>5</v>
      </c>
      <c r="F27" s="48">
        <v>5</v>
      </c>
      <c r="G27" s="128" t="s">
        <v>15</v>
      </c>
    </row>
    <row r="28" spans="1:7" x14ac:dyDescent="0.25">
      <c r="A28" s="41" t="s">
        <v>80</v>
      </c>
      <c r="B28" s="48">
        <v>2</v>
      </c>
      <c r="C28" s="48">
        <v>4</v>
      </c>
      <c r="D28" s="48">
        <v>1</v>
      </c>
      <c r="E28" s="48">
        <v>4</v>
      </c>
      <c r="F28" s="48">
        <v>2</v>
      </c>
      <c r="G28" s="128" t="s">
        <v>15</v>
      </c>
    </row>
    <row r="29" spans="1:7" x14ac:dyDescent="0.25">
      <c r="A29" s="41" t="s">
        <v>81</v>
      </c>
      <c r="B29" s="48">
        <v>9</v>
      </c>
      <c r="C29" s="48">
        <v>11</v>
      </c>
      <c r="D29" s="48">
        <v>11</v>
      </c>
      <c r="E29" s="48">
        <v>7</v>
      </c>
      <c r="F29" s="48">
        <v>8</v>
      </c>
      <c r="G29" s="128" t="s">
        <v>15</v>
      </c>
    </row>
    <row r="30" spans="1:7" x14ac:dyDescent="0.25">
      <c r="A30" s="41" t="s">
        <v>82</v>
      </c>
      <c r="B30" s="48">
        <v>3</v>
      </c>
      <c r="C30" s="48">
        <v>2</v>
      </c>
      <c r="D30" s="48">
        <v>1</v>
      </c>
      <c r="E30" s="48">
        <v>5</v>
      </c>
      <c r="F30" s="48">
        <v>5</v>
      </c>
      <c r="G30" s="128" t="s">
        <v>15</v>
      </c>
    </row>
    <row r="31" spans="1:7" x14ac:dyDescent="0.25">
      <c r="A31" s="41" t="s">
        <v>83</v>
      </c>
      <c r="B31" s="48">
        <v>1</v>
      </c>
      <c r="C31" s="48">
        <v>1</v>
      </c>
      <c r="D31" s="48">
        <v>1</v>
      </c>
      <c r="E31" s="48">
        <v>2</v>
      </c>
      <c r="F31" s="48">
        <v>0</v>
      </c>
      <c r="G31" s="128" t="s">
        <v>15</v>
      </c>
    </row>
    <row r="32" spans="1:7" x14ac:dyDescent="0.25">
      <c r="A32" s="41" t="s">
        <v>84</v>
      </c>
      <c r="B32" s="48">
        <v>3</v>
      </c>
      <c r="C32" s="48">
        <v>3</v>
      </c>
      <c r="D32" s="48">
        <v>4</v>
      </c>
      <c r="E32" s="48">
        <v>1</v>
      </c>
      <c r="F32" s="48">
        <v>0</v>
      </c>
      <c r="G32" s="128" t="s">
        <v>15</v>
      </c>
    </row>
    <row r="33" spans="1:7" x14ac:dyDescent="0.25">
      <c r="A33" s="41" t="s">
        <v>85</v>
      </c>
      <c r="B33" s="48">
        <v>1</v>
      </c>
      <c r="C33" s="48">
        <v>0</v>
      </c>
      <c r="D33" s="48">
        <v>0</v>
      </c>
      <c r="E33" s="48">
        <v>1</v>
      </c>
      <c r="F33" s="48">
        <v>2</v>
      </c>
      <c r="G33" s="128" t="s">
        <v>15</v>
      </c>
    </row>
    <row r="34" spans="1:7" x14ac:dyDescent="0.25">
      <c r="A34" s="41" t="s">
        <v>86</v>
      </c>
      <c r="B34" s="48">
        <v>10</v>
      </c>
      <c r="C34" s="48">
        <v>7</v>
      </c>
      <c r="D34" s="48">
        <v>12</v>
      </c>
      <c r="E34" s="48">
        <v>6</v>
      </c>
      <c r="F34" s="48">
        <v>12</v>
      </c>
      <c r="G34" s="128" t="s">
        <v>15</v>
      </c>
    </row>
    <row r="35" spans="1:7" x14ac:dyDescent="0.25">
      <c r="A35" s="41" t="s">
        <v>87</v>
      </c>
      <c r="B35" s="48">
        <v>1</v>
      </c>
      <c r="C35" s="48">
        <v>0</v>
      </c>
      <c r="D35" s="48">
        <v>1</v>
      </c>
      <c r="E35" s="48">
        <v>0</v>
      </c>
      <c r="F35" s="48">
        <v>0</v>
      </c>
      <c r="G35" s="128" t="s">
        <v>15</v>
      </c>
    </row>
    <row r="36" spans="1:7" x14ac:dyDescent="0.25">
      <c r="A36" s="41" t="s">
        <v>88</v>
      </c>
      <c r="B36" s="48">
        <v>1</v>
      </c>
      <c r="C36" s="48">
        <v>2</v>
      </c>
      <c r="D36" s="48">
        <v>1</v>
      </c>
      <c r="E36" s="48">
        <v>0</v>
      </c>
      <c r="F36" s="48">
        <v>2</v>
      </c>
      <c r="G36" s="128" t="s">
        <v>15</v>
      </c>
    </row>
    <row r="37" spans="1:7" x14ac:dyDescent="0.25">
      <c r="A37" s="41" t="s">
        <v>89</v>
      </c>
      <c r="B37" s="48">
        <v>49</v>
      </c>
      <c r="C37" s="48">
        <v>44</v>
      </c>
      <c r="D37" s="48">
        <v>54</v>
      </c>
      <c r="E37" s="48">
        <v>44</v>
      </c>
      <c r="F37" s="48">
        <v>28</v>
      </c>
      <c r="G37" s="128" t="s">
        <v>15</v>
      </c>
    </row>
    <row r="38" spans="1:7" x14ac:dyDescent="0.25">
      <c r="A38" s="41" t="s">
        <v>90</v>
      </c>
      <c r="B38" s="48">
        <v>4</v>
      </c>
      <c r="C38" s="48">
        <v>3</v>
      </c>
      <c r="D38" s="48">
        <v>5</v>
      </c>
      <c r="E38" s="48">
        <v>2</v>
      </c>
      <c r="F38" s="48">
        <v>2</v>
      </c>
      <c r="G38" s="128" t="s">
        <v>15</v>
      </c>
    </row>
    <row r="39" spans="1:7" x14ac:dyDescent="0.25">
      <c r="A39" s="41" t="s">
        <v>91</v>
      </c>
      <c r="B39" s="48">
        <v>1</v>
      </c>
      <c r="C39" s="48">
        <v>2</v>
      </c>
      <c r="D39" s="48">
        <v>3</v>
      </c>
      <c r="E39" s="48">
        <v>3</v>
      </c>
      <c r="F39" s="48">
        <v>0</v>
      </c>
      <c r="G39" s="128" t="s">
        <v>15</v>
      </c>
    </row>
    <row r="40" spans="1:7" x14ac:dyDescent="0.25">
      <c r="A40" s="41" t="s">
        <v>92</v>
      </c>
      <c r="B40" s="48">
        <v>2</v>
      </c>
      <c r="C40" s="48">
        <v>3</v>
      </c>
      <c r="D40" s="48">
        <v>5</v>
      </c>
      <c r="E40" s="48">
        <v>5</v>
      </c>
      <c r="F40" s="48">
        <v>0</v>
      </c>
      <c r="G40" s="128" t="s">
        <v>15</v>
      </c>
    </row>
    <row r="41" spans="1:7" x14ac:dyDescent="0.25">
      <c r="A41" s="41" t="s">
        <v>93</v>
      </c>
      <c r="B41" s="48">
        <v>8</v>
      </c>
      <c r="C41" s="48">
        <v>7</v>
      </c>
      <c r="D41" s="48">
        <v>5</v>
      </c>
      <c r="E41" s="48">
        <v>9</v>
      </c>
      <c r="F41" s="48">
        <v>3</v>
      </c>
      <c r="G41" s="128" t="s">
        <v>15</v>
      </c>
    </row>
    <row r="42" spans="1:7" x14ac:dyDescent="0.25">
      <c r="A42" s="41" t="s">
        <v>94</v>
      </c>
      <c r="B42" s="48">
        <v>62</v>
      </c>
      <c r="C42" s="48">
        <v>65</v>
      </c>
      <c r="D42" s="48">
        <v>62</v>
      </c>
      <c r="E42" s="48">
        <v>54</v>
      </c>
      <c r="F42" s="48">
        <v>59</v>
      </c>
      <c r="G42" s="50">
        <v>-4.8390000000000002E-2</v>
      </c>
    </row>
    <row r="43" spans="1:7" x14ac:dyDescent="0.25">
      <c r="A43" s="41" t="s">
        <v>95</v>
      </c>
      <c r="B43" s="48">
        <v>18</v>
      </c>
      <c r="C43" s="48">
        <v>12</v>
      </c>
      <c r="D43" s="48">
        <v>16</v>
      </c>
      <c r="E43" s="48">
        <v>11</v>
      </c>
      <c r="F43" s="48">
        <v>20</v>
      </c>
      <c r="G43" s="128" t="s">
        <v>15</v>
      </c>
    </row>
    <row r="44" spans="1:7" x14ac:dyDescent="0.25">
      <c r="A44" s="41" t="s">
        <v>96</v>
      </c>
      <c r="B44" s="48">
        <v>29</v>
      </c>
      <c r="C44" s="48">
        <v>20</v>
      </c>
      <c r="D44" s="48">
        <v>19</v>
      </c>
      <c r="E44" s="48">
        <v>12</v>
      </c>
      <c r="F44" s="48">
        <v>16</v>
      </c>
      <c r="G44" s="128" t="s">
        <v>15</v>
      </c>
    </row>
    <row r="45" spans="1:7" x14ac:dyDescent="0.25">
      <c r="A45" s="41" t="s">
        <v>97</v>
      </c>
      <c r="B45" s="48">
        <v>3</v>
      </c>
      <c r="C45" s="48">
        <v>4</v>
      </c>
      <c r="D45" s="48">
        <v>0</v>
      </c>
      <c r="E45" s="48">
        <v>2</v>
      </c>
      <c r="F45" s="48">
        <v>3</v>
      </c>
      <c r="G45" s="128" t="s">
        <v>15</v>
      </c>
    </row>
    <row r="46" spans="1:7" x14ac:dyDescent="0.25">
      <c r="A46" s="41" t="s">
        <v>98</v>
      </c>
      <c r="B46" s="48">
        <v>0</v>
      </c>
      <c r="C46" s="48">
        <v>1</v>
      </c>
      <c r="D46" s="48">
        <v>0</v>
      </c>
      <c r="E46" s="48">
        <v>0</v>
      </c>
      <c r="F46" s="48">
        <v>0</v>
      </c>
      <c r="G46" s="128" t="s">
        <v>15</v>
      </c>
    </row>
    <row r="47" spans="1:7" x14ac:dyDescent="0.25">
      <c r="A47" s="41" t="s">
        <v>99</v>
      </c>
      <c r="B47" s="48">
        <v>3</v>
      </c>
      <c r="C47" s="48">
        <v>3</v>
      </c>
      <c r="D47" s="48">
        <v>2</v>
      </c>
      <c r="E47" s="48">
        <v>2</v>
      </c>
      <c r="F47" s="48">
        <v>0</v>
      </c>
      <c r="G47" s="128" t="s">
        <v>15</v>
      </c>
    </row>
    <row r="48" spans="1:7" x14ac:dyDescent="0.25">
      <c r="A48" s="41" t="s">
        <v>100</v>
      </c>
      <c r="B48" s="48">
        <v>8</v>
      </c>
      <c r="C48" s="48">
        <v>8</v>
      </c>
      <c r="D48" s="48">
        <v>8</v>
      </c>
      <c r="E48" s="48">
        <v>7</v>
      </c>
      <c r="F48" s="48">
        <v>5</v>
      </c>
      <c r="G48" s="128" t="s">
        <v>15</v>
      </c>
    </row>
    <row r="49" spans="1:7" x14ac:dyDescent="0.25">
      <c r="A49" s="41" t="s">
        <v>101</v>
      </c>
      <c r="B49" s="48">
        <v>2</v>
      </c>
      <c r="C49" s="48">
        <v>2</v>
      </c>
      <c r="D49" s="48">
        <v>0</v>
      </c>
      <c r="E49" s="48">
        <v>4</v>
      </c>
      <c r="F49" s="48">
        <v>3</v>
      </c>
      <c r="G49" s="128" t="s">
        <v>15</v>
      </c>
    </row>
    <row r="50" spans="1:7" x14ac:dyDescent="0.25">
      <c r="A50" s="41" t="s">
        <v>102</v>
      </c>
      <c r="B50" s="48">
        <v>52</v>
      </c>
      <c r="C50" s="48">
        <v>32</v>
      </c>
      <c r="D50" s="48">
        <v>30</v>
      </c>
      <c r="E50" s="48">
        <v>31</v>
      </c>
      <c r="F50" s="48">
        <v>31</v>
      </c>
      <c r="G50" s="128" t="s">
        <v>15</v>
      </c>
    </row>
    <row r="51" spans="1:7" ht="30" customHeight="1" x14ac:dyDescent="0.3">
      <c r="A51" s="24" t="s">
        <v>103</v>
      </c>
      <c r="B51" s="47">
        <v>277</v>
      </c>
      <c r="C51" s="47">
        <v>254</v>
      </c>
      <c r="D51" s="47">
        <v>234</v>
      </c>
      <c r="E51" s="47">
        <v>239</v>
      </c>
      <c r="F51" s="47">
        <v>233</v>
      </c>
      <c r="G51" s="51">
        <v>-0.15884000000000001</v>
      </c>
    </row>
    <row r="52" spans="1:7" x14ac:dyDescent="0.25">
      <c r="A52" s="41" t="s">
        <v>104</v>
      </c>
      <c r="B52" s="48">
        <v>20</v>
      </c>
      <c r="C52" s="48">
        <v>33</v>
      </c>
      <c r="D52" s="48">
        <v>23</v>
      </c>
      <c r="E52" s="48">
        <v>31</v>
      </c>
      <c r="F52" s="48">
        <v>38</v>
      </c>
      <c r="G52" s="128" t="s">
        <v>15</v>
      </c>
    </row>
    <row r="53" spans="1:7" x14ac:dyDescent="0.25">
      <c r="A53" s="41" t="s">
        <v>105</v>
      </c>
      <c r="B53" s="48">
        <v>28</v>
      </c>
      <c r="C53" s="48">
        <v>21</v>
      </c>
      <c r="D53" s="48">
        <v>18</v>
      </c>
      <c r="E53" s="48">
        <v>24</v>
      </c>
      <c r="F53" s="48">
        <v>14</v>
      </c>
      <c r="G53" s="128" t="s">
        <v>15</v>
      </c>
    </row>
    <row r="54" spans="1:7" x14ac:dyDescent="0.25">
      <c r="A54" s="41" t="s">
        <v>106</v>
      </c>
      <c r="B54" s="48">
        <v>1</v>
      </c>
      <c r="C54" s="48">
        <v>0</v>
      </c>
      <c r="D54" s="48">
        <v>1</v>
      </c>
      <c r="E54" s="48">
        <v>1</v>
      </c>
      <c r="F54" s="48">
        <v>0</v>
      </c>
      <c r="G54" s="128" t="s">
        <v>15</v>
      </c>
    </row>
    <row r="55" spans="1:7" x14ac:dyDescent="0.25">
      <c r="A55" s="41" t="s">
        <v>107</v>
      </c>
      <c r="B55" s="48">
        <v>0</v>
      </c>
      <c r="C55" s="48">
        <v>1</v>
      </c>
      <c r="D55" s="48">
        <v>0</v>
      </c>
      <c r="E55" s="48">
        <v>0</v>
      </c>
      <c r="F55" s="48">
        <v>1</v>
      </c>
      <c r="G55" s="128" t="s">
        <v>15</v>
      </c>
    </row>
    <row r="56" spans="1:7" x14ac:dyDescent="0.25">
      <c r="A56" s="41" t="s">
        <v>108</v>
      </c>
      <c r="B56" s="48">
        <v>25</v>
      </c>
      <c r="C56" s="48">
        <v>17</v>
      </c>
      <c r="D56" s="48">
        <v>33</v>
      </c>
      <c r="E56" s="48">
        <v>14</v>
      </c>
      <c r="F56" s="48">
        <v>16</v>
      </c>
      <c r="G56" s="128" t="s">
        <v>15</v>
      </c>
    </row>
    <row r="57" spans="1:7" x14ac:dyDescent="0.25">
      <c r="A57" s="41" t="s">
        <v>109</v>
      </c>
      <c r="B57" s="48">
        <v>1</v>
      </c>
      <c r="C57" s="48">
        <v>0</v>
      </c>
      <c r="D57" s="48">
        <v>2</v>
      </c>
      <c r="E57" s="48">
        <v>1</v>
      </c>
      <c r="F57" s="48">
        <v>2</v>
      </c>
      <c r="G57" s="128" t="s">
        <v>15</v>
      </c>
    </row>
    <row r="58" spans="1:7" x14ac:dyDescent="0.25">
      <c r="A58" s="41" t="s">
        <v>110</v>
      </c>
      <c r="B58" s="48">
        <v>3</v>
      </c>
      <c r="C58" s="48">
        <v>0</v>
      </c>
      <c r="D58" s="48">
        <v>0</v>
      </c>
      <c r="E58" s="48">
        <v>1</v>
      </c>
      <c r="F58" s="48">
        <v>1</v>
      </c>
      <c r="G58" s="128" t="s">
        <v>15</v>
      </c>
    </row>
    <row r="59" spans="1:7" x14ac:dyDescent="0.25">
      <c r="A59" s="41" t="s">
        <v>111</v>
      </c>
      <c r="B59" s="48">
        <v>57</v>
      </c>
      <c r="C59" s="48">
        <v>60</v>
      </c>
      <c r="D59" s="48">
        <v>50</v>
      </c>
      <c r="E59" s="48">
        <v>48</v>
      </c>
      <c r="F59" s="48">
        <v>46</v>
      </c>
      <c r="G59" s="128" t="s">
        <v>15</v>
      </c>
    </row>
    <row r="60" spans="1:7" x14ac:dyDescent="0.25">
      <c r="A60" s="41" t="s">
        <v>112</v>
      </c>
      <c r="B60" s="48">
        <v>3</v>
      </c>
      <c r="C60" s="48">
        <v>1</v>
      </c>
      <c r="D60" s="48">
        <v>0</v>
      </c>
      <c r="E60" s="48">
        <v>1</v>
      </c>
      <c r="F60" s="48">
        <v>0</v>
      </c>
      <c r="G60" s="128" t="s">
        <v>15</v>
      </c>
    </row>
    <row r="61" spans="1:7" x14ac:dyDescent="0.25">
      <c r="A61" s="41" t="s">
        <v>113</v>
      </c>
      <c r="B61" s="48">
        <v>0</v>
      </c>
      <c r="C61" s="48">
        <v>1</v>
      </c>
      <c r="D61" s="48">
        <v>2</v>
      </c>
      <c r="E61" s="48">
        <v>1</v>
      </c>
      <c r="F61" s="48">
        <v>0</v>
      </c>
      <c r="G61" s="128" t="s">
        <v>15</v>
      </c>
    </row>
    <row r="62" spans="1:7" x14ac:dyDescent="0.25">
      <c r="A62" s="41" t="s">
        <v>114</v>
      </c>
      <c r="B62" s="48">
        <v>1</v>
      </c>
      <c r="C62" s="48">
        <v>0</v>
      </c>
      <c r="D62" s="48">
        <v>0</v>
      </c>
      <c r="E62" s="48">
        <v>1</v>
      </c>
      <c r="F62" s="48">
        <v>0</v>
      </c>
      <c r="G62" s="128" t="s">
        <v>15</v>
      </c>
    </row>
    <row r="63" spans="1:7" x14ac:dyDescent="0.25">
      <c r="A63" s="41" t="s">
        <v>115</v>
      </c>
      <c r="B63" s="48">
        <v>0</v>
      </c>
      <c r="C63" s="48">
        <v>0</v>
      </c>
      <c r="D63" s="48">
        <v>0</v>
      </c>
      <c r="E63" s="48">
        <v>1</v>
      </c>
      <c r="F63" s="48">
        <v>1</v>
      </c>
      <c r="G63" s="128" t="s">
        <v>15</v>
      </c>
    </row>
    <row r="64" spans="1:7" x14ac:dyDescent="0.25">
      <c r="A64" s="41" t="s">
        <v>116</v>
      </c>
      <c r="B64" s="48">
        <v>0</v>
      </c>
      <c r="C64" s="48">
        <v>0</v>
      </c>
      <c r="D64" s="48">
        <v>1</v>
      </c>
      <c r="E64" s="48">
        <v>0</v>
      </c>
      <c r="F64" s="48">
        <v>0</v>
      </c>
      <c r="G64" s="128" t="s">
        <v>15</v>
      </c>
    </row>
    <row r="65" spans="1:7" x14ac:dyDescent="0.25">
      <c r="A65" s="41" t="s">
        <v>117</v>
      </c>
      <c r="B65" s="48">
        <v>1</v>
      </c>
      <c r="C65" s="48">
        <v>5</v>
      </c>
      <c r="D65" s="48">
        <v>2</v>
      </c>
      <c r="E65" s="48">
        <v>3</v>
      </c>
      <c r="F65" s="48">
        <v>4</v>
      </c>
      <c r="G65" s="128" t="s">
        <v>15</v>
      </c>
    </row>
    <row r="66" spans="1:7" x14ac:dyDescent="0.25">
      <c r="A66" s="41" t="s">
        <v>118</v>
      </c>
      <c r="B66" s="48">
        <v>0</v>
      </c>
      <c r="C66" s="48">
        <v>0</v>
      </c>
      <c r="D66" s="48">
        <v>0</v>
      </c>
      <c r="E66" s="48">
        <v>1</v>
      </c>
      <c r="F66" s="48">
        <v>0</v>
      </c>
      <c r="G66" s="128" t="s">
        <v>15</v>
      </c>
    </row>
    <row r="67" spans="1:7" x14ac:dyDescent="0.25">
      <c r="A67" s="41" t="s">
        <v>119</v>
      </c>
      <c r="B67" s="48">
        <v>2</v>
      </c>
      <c r="C67" s="48">
        <v>2</v>
      </c>
      <c r="D67" s="48">
        <v>1</v>
      </c>
      <c r="E67" s="48">
        <v>3</v>
      </c>
      <c r="F67" s="48">
        <v>2</v>
      </c>
      <c r="G67" s="128" t="s">
        <v>15</v>
      </c>
    </row>
    <row r="68" spans="1:7" x14ac:dyDescent="0.25">
      <c r="A68" s="41" t="s">
        <v>120</v>
      </c>
      <c r="B68" s="48">
        <v>1</v>
      </c>
      <c r="C68" s="48">
        <v>0</v>
      </c>
      <c r="D68" s="48">
        <v>0</v>
      </c>
      <c r="E68" s="48">
        <v>0</v>
      </c>
      <c r="F68" s="48">
        <v>0</v>
      </c>
      <c r="G68" s="128" t="s">
        <v>15</v>
      </c>
    </row>
    <row r="69" spans="1:7" x14ac:dyDescent="0.25">
      <c r="A69" s="41" t="s">
        <v>121</v>
      </c>
      <c r="B69" s="48">
        <v>58</v>
      </c>
      <c r="C69" s="48">
        <v>57</v>
      </c>
      <c r="D69" s="48">
        <v>43</v>
      </c>
      <c r="E69" s="48">
        <v>54</v>
      </c>
      <c r="F69" s="48">
        <v>45</v>
      </c>
      <c r="G69" s="128" t="s">
        <v>15</v>
      </c>
    </row>
    <row r="70" spans="1:7" x14ac:dyDescent="0.25">
      <c r="A70" s="41" t="s">
        <v>122</v>
      </c>
      <c r="B70" s="48">
        <v>0</v>
      </c>
      <c r="C70" s="48">
        <v>2</v>
      </c>
      <c r="D70" s="48">
        <v>0</v>
      </c>
      <c r="E70" s="48">
        <v>0</v>
      </c>
      <c r="F70" s="48">
        <v>0</v>
      </c>
      <c r="G70" s="128" t="s">
        <v>15</v>
      </c>
    </row>
    <row r="71" spans="1:7" x14ac:dyDescent="0.25">
      <c r="A71" s="41" t="s">
        <v>123</v>
      </c>
      <c r="B71" s="48">
        <v>0</v>
      </c>
      <c r="C71" s="48">
        <v>3</v>
      </c>
      <c r="D71" s="48">
        <v>1</v>
      </c>
      <c r="E71" s="48">
        <v>0</v>
      </c>
      <c r="F71" s="48">
        <v>1</v>
      </c>
      <c r="G71" s="128" t="s">
        <v>15</v>
      </c>
    </row>
    <row r="72" spans="1:7" x14ac:dyDescent="0.25">
      <c r="A72" s="41" t="s">
        <v>124</v>
      </c>
      <c r="B72" s="48">
        <v>14</v>
      </c>
      <c r="C72" s="48">
        <v>21</v>
      </c>
      <c r="D72" s="48">
        <v>12</v>
      </c>
      <c r="E72" s="48">
        <v>13</v>
      </c>
      <c r="F72" s="48">
        <v>11</v>
      </c>
      <c r="G72" s="128" t="s">
        <v>15</v>
      </c>
    </row>
    <row r="73" spans="1:7" x14ac:dyDescent="0.25">
      <c r="A73" s="41" t="s">
        <v>125</v>
      </c>
      <c r="B73" s="48">
        <v>0</v>
      </c>
      <c r="C73" s="48">
        <v>0</v>
      </c>
      <c r="D73" s="48">
        <v>1</v>
      </c>
      <c r="E73" s="48">
        <v>0</v>
      </c>
      <c r="F73" s="48">
        <v>0</v>
      </c>
      <c r="G73" s="128" t="s">
        <v>15</v>
      </c>
    </row>
    <row r="74" spans="1:7" x14ac:dyDescent="0.25">
      <c r="A74" s="41" t="s">
        <v>126</v>
      </c>
      <c r="B74" s="48">
        <v>1</v>
      </c>
      <c r="C74" s="48">
        <v>2</v>
      </c>
      <c r="D74" s="48">
        <v>3</v>
      </c>
      <c r="E74" s="48">
        <v>5</v>
      </c>
      <c r="F74" s="48">
        <v>2</v>
      </c>
      <c r="G74" s="128" t="s">
        <v>15</v>
      </c>
    </row>
    <row r="75" spans="1:7" x14ac:dyDescent="0.25">
      <c r="A75" s="41" t="s">
        <v>127</v>
      </c>
      <c r="B75" s="48">
        <v>0</v>
      </c>
      <c r="C75" s="48">
        <v>0</v>
      </c>
      <c r="D75" s="48">
        <v>0</v>
      </c>
      <c r="E75" s="48">
        <v>2</v>
      </c>
      <c r="F75" s="48">
        <v>0</v>
      </c>
      <c r="G75" s="128" t="s">
        <v>15</v>
      </c>
    </row>
    <row r="76" spans="1:7" x14ac:dyDescent="0.25">
      <c r="A76" s="41" t="s">
        <v>128</v>
      </c>
      <c r="B76" s="48">
        <v>0</v>
      </c>
      <c r="C76" s="48">
        <v>1</v>
      </c>
      <c r="D76" s="48">
        <v>0</v>
      </c>
      <c r="E76" s="48">
        <v>1</v>
      </c>
      <c r="F76" s="48">
        <v>0</v>
      </c>
      <c r="G76" s="128" t="s">
        <v>15</v>
      </c>
    </row>
    <row r="77" spans="1:7" x14ac:dyDescent="0.25">
      <c r="A77" s="41" t="s">
        <v>129</v>
      </c>
      <c r="B77" s="48">
        <v>61</v>
      </c>
      <c r="C77" s="48">
        <v>27</v>
      </c>
      <c r="D77" s="48">
        <v>41</v>
      </c>
      <c r="E77" s="48">
        <v>33</v>
      </c>
      <c r="F77" s="48">
        <v>49</v>
      </c>
      <c r="G77" s="128" t="s">
        <v>15</v>
      </c>
    </row>
    <row r="78" spans="1:7" ht="30" customHeight="1" x14ac:dyDescent="0.3">
      <c r="A78" s="24" t="s">
        <v>130</v>
      </c>
      <c r="B78" s="47">
        <v>37</v>
      </c>
      <c r="C78" s="47">
        <v>33</v>
      </c>
      <c r="D78" s="47">
        <v>39</v>
      </c>
      <c r="E78" s="47">
        <v>31</v>
      </c>
      <c r="F78" s="47">
        <v>35</v>
      </c>
      <c r="G78" s="127" t="s">
        <v>15</v>
      </c>
    </row>
    <row r="79" spans="1:7" x14ac:dyDescent="0.25">
      <c r="A79" s="41" t="s">
        <v>131</v>
      </c>
      <c r="B79" s="48">
        <v>0</v>
      </c>
      <c r="C79" s="48">
        <v>0</v>
      </c>
      <c r="D79" s="48">
        <v>1</v>
      </c>
      <c r="E79" s="48">
        <v>1</v>
      </c>
      <c r="F79" s="48">
        <v>0</v>
      </c>
      <c r="G79" s="128" t="s">
        <v>15</v>
      </c>
    </row>
    <row r="80" spans="1:7" x14ac:dyDescent="0.25">
      <c r="A80" s="41" t="s">
        <v>132</v>
      </c>
      <c r="B80" s="48">
        <v>1</v>
      </c>
      <c r="C80" s="48">
        <v>0</v>
      </c>
      <c r="D80" s="48">
        <v>1</v>
      </c>
      <c r="E80" s="48">
        <v>0</v>
      </c>
      <c r="F80" s="48">
        <v>0</v>
      </c>
      <c r="G80" s="128" t="s">
        <v>15</v>
      </c>
    </row>
    <row r="81" spans="1:7" x14ac:dyDescent="0.25">
      <c r="A81" s="41" t="s">
        <v>133</v>
      </c>
      <c r="B81" s="48">
        <v>3</v>
      </c>
      <c r="C81" s="48">
        <v>1</v>
      </c>
      <c r="D81" s="48">
        <v>1</v>
      </c>
      <c r="E81" s="48">
        <v>0</v>
      </c>
      <c r="F81" s="48">
        <v>1</v>
      </c>
      <c r="G81" s="128" t="s">
        <v>15</v>
      </c>
    </row>
    <row r="82" spans="1:7" x14ac:dyDescent="0.25">
      <c r="A82" s="41" t="s">
        <v>134</v>
      </c>
      <c r="B82" s="48">
        <v>21</v>
      </c>
      <c r="C82" s="48">
        <v>11</v>
      </c>
      <c r="D82" s="48">
        <v>22</v>
      </c>
      <c r="E82" s="48">
        <v>12</v>
      </c>
      <c r="F82" s="48">
        <v>10</v>
      </c>
      <c r="G82" s="128" t="s">
        <v>15</v>
      </c>
    </row>
    <row r="83" spans="1:7" x14ac:dyDescent="0.25">
      <c r="A83" s="41" t="s">
        <v>135</v>
      </c>
      <c r="B83" s="48">
        <v>0</v>
      </c>
      <c r="C83" s="48">
        <v>9</v>
      </c>
      <c r="D83" s="48">
        <v>4</v>
      </c>
      <c r="E83" s="48">
        <v>9</v>
      </c>
      <c r="F83" s="48">
        <v>3</v>
      </c>
      <c r="G83" s="128" t="s">
        <v>15</v>
      </c>
    </row>
    <row r="84" spans="1:7" x14ac:dyDescent="0.25">
      <c r="A84" s="41" t="s">
        <v>136</v>
      </c>
      <c r="B84" s="48">
        <v>6</v>
      </c>
      <c r="C84" s="48">
        <v>4</v>
      </c>
      <c r="D84" s="48">
        <v>2</v>
      </c>
      <c r="E84" s="48">
        <v>2</v>
      </c>
      <c r="F84" s="48">
        <v>10</v>
      </c>
      <c r="G84" s="128" t="s">
        <v>15</v>
      </c>
    </row>
    <row r="85" spans="1:7" x14ac:dyDescent="0.25">
      <c r="A85" s="41" t="s">
        <v>137</v>
      </c>
      <c r="B85" s="48">
        <v>0</v>
      </c>
      <c r="C85" s="48">
        <v>0</v>
      </c>
      <c r="D85" s="48">
        <v>0</v>
      </c>
      <c r="E85" s="48">
        <v>1</v>
      </c>
      <c r="F85" s="48">
        <v>0</v>
      </c>
      <c r="G85" s="128" t="s">
        <v>15</v>
      </c>
    </row>
    <row r="86" spans="1:7" x14ac:dyDescent="0.25">
      <c r="A86" s="41" t="s">
        <v>138</v>
      </c>
      <c r="B86" s="48">
        <v>1</v>
      </c>
      <c r="C86" s="48">
        <v>5</v>
      </c>
      <c r="D86" s="48">
        <v>0</v>
      </c>
      <c r="E86" s="48">
        <v>0</v>
      </c>
      <c r="F86" s="48">
        <v>0</v>
      </c>
      <c r="G86" s="128" t="s">
        <v>15</v>
      </c>
    </row>
    <row r="87" spans="1:7" x14ac:dyDescent="0.25">
      <c r="A87" s="41" t="s">
        <v>139</v>
      </c>
      <c r="B87" s="48">
        <v>0</v>
      </c>
      <c r="C87" s="48">
        <v>1</v>
      </c>
      <c r="D87" s="48">
        <v>1</v>
      </c>
      <c r="E87" s="48">
        <v>0</v>
      </c>
      <c r="F87" s="48">
        <v>1</v>
      </c>
      <c r="G87" s="128" t="s">
        <v>15</v>
      </c>
    </row>
    <row r="88" spans="1:7" x14ac:dyDescent="0.25">
      <c r="A88" s="41" t="s">
        <v>140</v>
      </c>
      <c r="B88" s="48">
        <v>3</v>
      </c>
      <c r="C88" s="48">
        <v>1</v>
      </c>
      <c r="D88" s="48">
        <v>3</v>
      </c>
      <c r="E88" s="48">
        <v>1</v>
      </c>
      <c r="F88" s="48">
        <v>2</v>
      </c>
      <c r="G88" s="128" t="s">
        <v>15</v>
      </c>
    </row>
    <row r="89" spans="1:7" x14ac:dyDescent="0.25">
      <c r="A89" s="41" t="s">
        <v>141</v>
      </c>
      <c r="B89" s="48">
        <v>0</v>
      </c>
      <c r="C89" s="48">
        <v>0</v>
      </c>
      <c r="D89" s="48">
        <v>2</v>
      </c>
      <c r="E89" s="48">
        <v>0</v>
      </c>
      <c r="F89" s="48">
        <v>0</v>
      </c>
      <c r="G89" s="128" t="s">
        <v>15</v>
      </c>
    </row>
    <row r="90" spans="1:7" x14ac:dyDescent="0.25">
      <c r="A90" s="41" t="s">
        <v>142</v>
      </c>
      <c r="B90" s="48">
        <v>0</v>
      </c>
      <c r="C90" s="48">
        <v>0</v>
      </c>
      <c r="D90" s="48">
        <v>0</v>
      </c>
      <c r="E90" s="48">
        <v>0</v>
      </c>
      <c r="F90" s="48">
        <v>3</v>
      </c>
      <c r="G90" s="128" t="s">
        <v>15</v>
      </c>
    </row>
    <row r="91" spans="1:7" x14ac:dyDescent="0.25">
      <c r="A91" s="41" t="s">
        <v>143</v>
      </c>
      <c r="B91" s="48">
        <v>0</v>
      </c>
      <c r="C91" s="48">
        <v>0</v>
      </c>
      <c r="D91" s="48">
        <v>0</v>
      </c>
      <c r="E91" s="48">
        <v>0</v>
      </c>
      <c r="F91" s="48">
        <v>1</v>
      </c>
      <c r="G91" s="128" t="s">
        <v>15</v>
      </c>
    </row>
    <row r="92" spans="1:7" x14ac:dyDescent="0.25">
      <c r="A92" s="41" t="s">
        <v>144</v>
      </c>
      <c r="B92" s="48">
        <v>1</v>
      </c>
      <c r="C92" s="48">
        <v>1</v>
      </c>
      <c r="D92" s="48">
        <v>0</v>
      </c>
      <c r="E92" s="48">
        <v>0</v>
      </c>
      <c r="F92" s="48">
        <v>0</v>
      </c>
      <c r="G92" s="128" t="s">
        <v>15</v>
      </c>
    </row>
    <row r="93" spans="1:7" x14ac:dyDescent="0.25">
      <c r="A93" s="41" t="s">
        <v>145</v>
      </c>
      <c r="B93" s="48">
        <v>1</v>
      </c>
      <c r="C93" s="48">
        <v>0</v>
      </c>
      <c r="D93" s="48">
        <v>0</v>
      </c>
      <c r="E93" s="48">
        <v>0</v>
      </c>
      <c r="F93" s="48">
        <v>3</v>
      </c>
      <c r="G93" s="128" t="s">
        <v>15</v>
      </c>
    </row>
    <row r="94" spans="1:7" x14ac:dyDescent="0.25">
      <c r="A94" s="41" t="s">
        <v>146</v>
      </c>
      <c r="B94" s="48">
        <v>0</v>
      </c>
      <c r="C94" s="48">
        <v>0</v>
      </c>
      <c r="D94" s="48">
        <v>0</v>
      </c>
      <c r="E94" s="48">
        <v>1</v>
      </c>
      <c r="F94" s="48">
        <v>0</v>
      </c>
      <c r="G94" s="128" t="s">
        <v>15</v>
      </c>
    </row>
    <row r="95" spans="1:7" x14ac:dyDescent="0.25">
      <c r="A95" s="41" t="s">
        <v>147</v>
      </c>
      <c r="B95" s="48">
        <v>0</v>
      </c>
      <c r="C95" s="48">
        <v>0</v>
      </c>
      <c r="D95" s="48">
        <v>2</v>
      </c>
      <c r="E95" s="48">
        <v>4</v>
      </c>
      <c r="F95" s="48">
        <v>1</v>
      </c>
      <c r="G95" s="128" t="s">
        <v>15</v>
      </c>
    </row>
    <row r="96" spans="1:7" ht="30" customHeight="1" x14ac:dyDescent="0.3">
      <c r="A96" s="24" t="s">
        <v>148</v>
      </c>
      <c r="B96" s="47">
        <v>1843</v>
      </c>
      <c r="C96" s="47">
        <v>1859</v>
      </c>
      <c r="D96" s="47">
        <v>1835</v>
      </c>
      <c r="E96" s="47">
        <v>1863</v>
      </c>
      <c r="F96" s="47">
        <v>1982</v>
      </c>
      <c r="G96" s="51">
        <v>7.5420000000000001E-2</v>
      </c>
    </row>
    <row r="97" spans="1:7" x14ac:dyDescent="0.25">
      <c r="A97" s="41" t="s">
        <v>149</v>
      </c>
      <c r="B97" s="48">
        <v>208</v>
      </c>
      <c r="C97" s="48">
        <v>195</v>
      </c>
      <c r="D97" s="48">
        <v>241</v>
      </c>
      <c r="E97" s="48">
        <v>259</v>
      </c>
      <c r="F97" s="48">
        <v>276</v>
      </c>
      <c r="G97" s="50">
        <v>0.32691999999999999</v>
      </c>
    </row>
    <row r="98" spans="1:7" x14ac:dyDescent="0.25">
      <c r="A98" s="41" t="s">
        <v>150</v>
      </c>
      <c r="B98" s="48">
        <v>1</v>
      </c>
      <c r="C98" s="48">
        <v>0</v>
      </c>
      <c r="D98" s="48">
        <v>0</v>
      </c>
      <c r="E98" s="48">
        <v>0</v>
      </c>
      <c r="F98" s="48">
        <v>0</v>
      </c>
      <c r="G98" s="128" t="s">
        <v>15</v>
      </c>
    </row>
    <row r="99" spans="1:7" x14ac:dyDescent="0.25">
      <c r="A99" s="41" t="s">
        <v>151</v>
      </c>
      <c r="B99" s="48">
        <v>0</v>
      </c>
      <c r="C99" s="48">
        <v>2</v>
      </c>
      <c r="D99" s="48">
        <v>2</v>
      </c>
      <c r="E99" s="48">
        <v>1</v>
      </c>
      <c r="F99" s="48">
        <v>2</v>
      </c>
      <c r="G99" s="128" t="s">
        <v>15</v>
      </c>
    </row>
    <row r="100" spans="1:7" x14ac:dyDescent="0.25">
      <c r="A100" s="41" t="s">
        <v>152</v>
      </c>
      <c r="B100" s="48">
        <v>0</v>
      </c>
      <c r="C100" s="48">
        <v>1</v>
      </c>
      <c r="D100" s="48">
        <v>1</v>
      </c>
      <c r="E100" s="48">
        <v>0</v>
      </c>
      <c r="F100" s="48">
        <v>0</v>
      </c>
      <c r="G100" s="128" t="s">
        <v>15</v>
      </c>
    </row>
    <row r="101" spans="1:7" x14ac:dyDescent="0.25">
      <c r="A101" s="41" t="s">
        <v>153</v>
      </c>
      <c r="B101" s="48">
        <v>2</v>
      </c>
      <c r="C101" s="48">
        <v>0</v>
      </c>
      <c r="D101" s="48">
        <v>0</v>
      </c>
      <c r="E101" s="48">
        <v>1</v>
      </c>
      <c r="F101" s="48">
        <v>0</v>
      </c>
      <c r="G101" s="128" t="s">
        <v>15</v>
      </c>
    </row>
    <row r="102" spans="1:7" x14ac:dyDescent="0.25">
      <c r="A102" s="41" t="s">
        <v>154</v>
      </c>
      <c r="B102" s="48">
        <v>1</v>
      </c>
      <c r="C102" s="48">
        <v>4</v>
      </c>
      <c r="D102" s="48">
        <v>6</v>
      </c>
      <c r="E102" s="48">
        <v>4</v>
      </c>
      <c r="F102" s="48">
        <v>4</v>
      </c>
      <c r="G102" s="128" t="s">
        <v>15</v>
      </c>
    </row>
    <row r="103" spans="1:7" x14ac:dyDescent="0.25">
      <c r="A103" s="41" t="s">
        <v>155</v>
      </c>
      <c r="B103" s="48">
        <v>2</v>
      </c>
      <c r="C103" s="48">
        <v>2</v>
      </c>
      <c r="D103" s="48">
        <v>1</v>
      </c>
      <c r="E103" s="48">
        <v>3</v>
      </c>
      <c r="F103" s="48">
        <v>1</v>
      </c>
      <c r="G103" s="128" t="s">
        <v>15</v>
      </c>
    </row>
    <row r="104" spans="1:7" x14ac:dyDescent="0.25">
      <c r="A104" s="41" t="s">
        <v>156</v>
      </c>
      <c r="B104" s="48">
        <v>60</v>
      </c>
      <c r="C104" s="48">
        <v>90</v>
      </c>
      <c r="D104" s="48">
        <v>61</v>
      </c>
      <c r="E104" s="48">
        <v>54</v>
      </c>
      <c r="F104" s="48">
        <v>68</v>
      </c>
      <c r="G104" s="50">
        <v>0.13333</v>
      </c>
    </row>
    <row r="105" spans="1:7" x14ac:dyDescent="0.25">
      <c r="A105" s="41" t="s">
        <v>157</v>
      </c>
      <c r="B105" s="48">
        <v>3</v>
      </c>
      <c r="C105" s="48">
        <v>2</v>
      </c>
      <c r="D105" s="48">
        <v>1</v>
      </c>
      <c r="E105" s="48">
        <v>3</v>
      </c>
      <c r="F105" s="48">
        <v>1</v>
      </c>
      <c r="G105" s="128" t="s">
        <v>15</v>
      </c>
    </row>
    <row r="106" spans="1:7" x14ac:dyDescent="0.25">
      <c r="A106" s="41" t="s">
        <v>158</v>
      </c>
      <c r="B106" s="48">
        <v>5</v>
      </c>
      <c r="C106" s="48">
        <v>4</v>
      </c>
      <c r="D106" s="48">
        <v>3</v>
      </c>
      <c r="E106" s="48">
        <v>7</v>
      </c>
      <c r="F106" s="48">
        <v>2</v>
      </c>
      <c r="G106" s="128" t="s">
        <v>15</v>
      </c>
    </row>
    <row r="107" spans="1:7" x14ac:dyDescent="0.25">
      <c r="A107" s="41" t="s">
        <v>159</v>
      </c>
      <c r="B107" s="48">
        <v>37</v>
      </c>
      <c r="C107" s="48">
        <v>54</v>
      </c>
      <c r="D107" s="48">
        <v>29</v>
      </c>
      <c r="E107" s="48">
        <v>32</v>
      </c>
      <c r="F107" s="48">
        <v>37</v>
      </c>
      <c r="G107" s="128" t="s">
        <v>15</v>
      </c>
    </row>
    <row r="108" spans="1:7" x14ac:dyDescent="0.25">
      <c r="A108" s="41" t="s">
        <v>160</v>
      </c>
      <c r="B108" s="48">
        <v>2</v>
      </c>
      <c r="C108" s="48">
        <v>6</v>
      </c>
      <c r="D108" s="48">
        <v>3</v>
      </c>
      <c r="E108" s="48">
        <v>5</v>
      </c>
      <c r="F108" s="48">
        <v>8</v>
      </c>
      <c r="G108" s="128" t="s">
        <v>15</v>
      </c>
    </row>
    <row r="109" spans="1:7" x14ac:dyDescent="0.25">
      <c r="A109" s="41" t="s">
        <v>161</v>
      </c>
      <c r="B109" s="48">
        <v>31</v>
      </c>
      <c r="C109" s="48">
        <v>26</v>
      </c>
      <c r="D109" s="48">
        <v>29</v>
      </c>
      <c r="E109" s="48">
        <v>51</v>
      </c>
      <c r="F109" s="48">
        <v>33</v>
      </c>
      <c r="G109" s="128" t="s">
        <v>15</v>
      </c>
    </row>
    <row r="110" spans="1:7" x14ac:dyDescent="0.25">
      <c r="A110" s="41" t="s">
        <v>162</v>
      </c>
      <c r="B110" s="48">
        <v>2</v>
      </c>
      <c r="C110" s="48">
        <v>1</v>
      </c>
      <c r="D110" s="48">
        <v>3</v>
      </c>
      <c r="E110" s="48">
        <v>2</v>
      </c>
      <c r="F110" s="48">
        <v>0</v>
      </c>
      <c r="G110" s="128" t="s">
        <v>15</v>
      </c>
    </row>
    <row r="111" spans="1:7" x14ac:dyDescent="0.25">
      <c r="A111" s="41" t="s">
        <v>163</v>
      </c>
      <c r="B111" s="48">
        <v>1</v>
      </c>
      <c r="C111" s="48">
        <v>0</v>
      </c>
      <c r="D111" s="48">
        <v>0</v>
      </c>
      <c r="E111" s="48">
        <v>1</v>
      </c>
      <c r="F111" s="48">
        <v>1</v>
      </c>
      <c r="G111" s="128" t="s">
        <v>15</v>
      </c>
    </row>
    <row r="112" spans="1:7" x14ac:dyDescent="0.25">
      <c r="A112" s="41" t="s">
        <v>164</v>
      </c>
      <c r="B112" s="48">
        <v>28</v>
      </c>
      <c r="C112" s="48">
        <v>32</v>
      </c>
      <c r="D112" s="48">
        <v>21</v>
      </c>
      <c r="E112" s="48">
        <v>26</v>
      </c>
      <c r="F112" s="48">
        <v>24</v>
      </c>
      <c r="G112" s="128" t="s">
        <v>15</v>
      </c>
    </row>
    <row r="113" spans="1:7" x14ac:dyDescent="0.25">
      <c r="A113" s="41" t="s">
        <v>165</v>
      </c>
      <c r="B113" s="48">
        <v>2</v>
      </c>
      <c r="C113" s="48">
        <v>0</v>
      </c>
      <c r="D113" s="48">
        <v>2</v>
      </c>
      <c r="E113" s="48">
        <v>1</v>
      </c>
      <c r="F113" s="48">
        <v>1</v>
      </c>
      <c r="G113" s="128" t="s">
        <v>15</v>
      </c>
    </row>
    <row r="114" spans="1:7" x14ac:dyDescent="0.25">
      <c r="A114" s="41" t="s">
        <v>166</v>
      </c>
      <c r="B114" s="48">
        <v>4</v>
      </c>
      <c r="C114" s="48">
        <v>14</v>
      </c>
      <c r="D114" s="48">
        <v>19</v>
      </c>
      <c r="E114" s="48">
        <v>10</v>
      </c>
      <c r="F114" s="48">
        <v>16</v>
      </c>
      <c r="G114" s="128" t="s">
        <v>15</v>
      </c>
    </row>
    <row r="115" spans="1:7" x14ac:dyDescent="0.25">
      <c r="A115" s="41" t="s">
        <v>167</v>
      </c>
      <c r="B115" s="48">
        <v>0</v>
      </c>
      <c r="C115" s="48">
        <v>1</v>
      </c>
      <c r="D115" s="48">
        <v>0</v>
      </c>
      <c r="E115" s="48">
        <v>0</v>
      </c>
      <c r="F115" s="48">
        <v>0</v>
      </c>
      <c r="G115" s="128" t="s">
        <v>15</v>
      </c>
    </row>
    <row r="116" spans="1:7" x14ac:dyDescent="0.25">
      <c r="A116" s="41" t="s">
        <v>168</v>
      </c>
      <c r="B116" s="48">
        <v>10</v>
      </c>
      <c r="C116" s="48">
        <v>4</v>
      </c>
      <c r="D116" s="48">
        <v>10</v>
      </c>
      <c r="E116" s="48">
        <v>14</v>
      </c>
      <c r="F116" s="48">
        <v>10</v>
      </c>
      <c r="G116" s="128" t="s">
        <v>15</v>
      </c>
    </row>
    <row r="117" spans="1:7" x14ac:dyDescent="0.25">
      <c r="A117" s="41" t="s">
        <v>169</v>
      </c>
      <c r="B117" s="48">
        <v>37</v>
      </c>
      <c r="C117" s="48">
        <v>38</v>
      </c>
      <c r="D117" s="48">
        <v>35</v>
      </c>
      <c r="E117" s="48">
        <v>27</v>
      </c>
      <c r="F117" s="48">
        <v>45</v>
      </c>
      <c r="G117" s="128" t="s">
        <v>15</v>
      </c>
    </row>
    <row r="118" spans="1:7" x14ac:dyDescent="0.25">
      <c r="A118" s="41" t="s">
        <v>170</v>
      </c>
      <c r="B118" s="48">
        <v>179</v>
      </c>
      <c r="C118" s="48">
        <v>177</v>
      </c>
      <c r="D118" s="48">
        <v>157</v>
      </c>
      <c r="E118" s="48">
        <v>152</v>
      </c>
      <c r="F118" s="48">
        <v>157</v>
      </c>
      <c r="G118" s="50">
        <v>-0.12291000000000001</v>
      </c>
    </row>
    <row r="119" spans="1:7" x14ac:dyDescent="0.25">
      <c r="A119" s="41" t="s">
        <v>171</v>
      </c>
      <c r="B119" s="48">
        <v>34</v>
      </c>
      <c r="C119" s="48">
        <v>31</v>
      </c>
      <c r="D119" s="48">
        <v>32</v>
      </c>
      <c r="E119" s="48">
        <v>35</v>
      </c>
      <c r="F119" s="48">
        <v>41</v>
      </c>
      <c r="G119" s="128" t="s">
        <v>15</v>
      </c>
    </row>
    <row r="120" spans="1:7" x14ac:dyDescent="0.25">
      <c r="A120" s="41" t="s">
        <v>172</v>
      </c>
      <c r="B120" s="48">
        <v>9</v>
      </c>
      <c r="C120" s="48">
        <v>6</v>
      </c>
      <c r="D120" s="48">
        <v>11</v>
      </c>
      <c r="E120" s="48">
        <v>6</v>
      </c>
      <c r="F120" s="48">
        <v>8</v>
      </c>
      <c r="G120" s="128" t="s">
        <v>15</v>
      </c>
    </row>
    <row r="121" spans="1:7" x14ac:dyDescent="0.25">
      <c r="A121" s="41" t="s">
        <v>173</v>
      </c>
      <c r="B121" s="48">
        <v>53</v>
      </c>
      <c r="C121" s="48">
        <v>56</v>
      </c>
      <c r="D121" s="48">
        <v>55</v>
      </c>
      <c r="E121" s="48">
        <v>57</v>
      </c>
      <c r="F121" s="48">
        <v>58</v>
      </c>
      <c r="G121" s="50">
        <v>9.4339999999999993E-2</v>
      </c>
    </row>
    <row r="122" spans="1:7" x14ac:dyDescent="0.25">
      <c r="A122" s="41" t="s">
        <v>174</v>
      </c>
      <c r="B122" s="48">
        <v>146</v>
      </c>
      <c r="C122" s="48">
        <v>163</v>
      </c>
      <c r="D122" s="48">
        <v>145</v>
      </c>
      <c r="E122" s="48">
        <v>167</v>
      </c>
      <c r="F122" s="48">
        <v>140</v>
      </c>
      <c r="G122" s="50">
        <v>-4.1099999999999998E-2</v>
      </c>
    </row>
    <row r="123" spans="1:7" x14ac:dyDescent="0.25">
      <c r="A123" s="41" t="s">
        <v>175</v>
      </c>
      <c r="B123" s="48">
        <v>0</v>
      </c>
      <c r="C123" s="48">
        <v>0</v>
      </c>
      <c r="D123" s="48">
        <v>0</v>
      </c>
      <c r="E123" s="48">
        <v>1</v>
      </c>
      <c r="F123" s="48">
        <v>0</v>
      </c>
      <c r="G123" s="128" t="s">
        <v>15</v>
      </c>
    </row>
    <row r="124" spans="1:7" x14ac:dyDescent="0.25">
      <c r="A124" s="41" t="s">
        <v>176</v>
      </c>
      <c r="B124" s="48">
        <v>0</v>
      </c>
      <c r="C124" s="48">
        <v>1</v>
      </c>
      <c r="D124" s="48">
        <v>0</v>
      </c>
      <c r="E124" s="48">
        <v>0</v>
      </c>
      <c r="F124" s="48">
        <v>0</v>
      </c>
      <c r="G124" s="128" t="s">
        <v>15</v>
      </c>
    </row>
    <row r="125" spans="1:7" x14ac:dyDescent="0.25">
      <c r="A125" s="41" t="s">
        <v>177</v>
      </c>
      <c r="B125" s="48">
        <v>1</v>
      </c>
      <c r="C125" s="48">
        <v>2</v>
      </c>
      <c r="D125" s="48">
        <v>0</v>
      </c>
      <c r="E125" s="48">
        <v>1</v>
      </c>
      <c r="F125" s="48">
        <v>0</v>
      </c>
      <c r="G125" s="128" t="s">
        <v>15</v>
      </c>
    </row>
    <row r="126" spans="1:7" x14ac:dyDescent="0.25">
      <c r="A126" s="41" t="s">
        <v>178</v>
      </c>
      <c r="B126" s="48">
        <v>4</v>
      </c>
      <c r="C126" s="48">
        <v>5</v>
      </c>
      <c r="D126" s="48">
        <v>4</v>
      </c>
      <c r="E126" s="48">
        <v>7</v>
      </c>
      <c r="F126" s="48">
        <v>2</v>
      </c>
      <c r="G126" s="128" t="s">
        <v>15</v>
      </c>
    </row>
    <row r="127" spans="1:7" x14ac:dyDescent="0.25">
      <c r="A127" s="41" t="s">
        <v>179</v>
      </c>
      <c r="B127" s="48">
        <v>2</v>
      </c>
      <c r="C127" s="48">
        <v>3</v>
      </c>
      <c r="D127" s="48">
        <v>3</v>
      </c>
      <c r="E127" s="48">
        <v>1</v>
      </c>
      <c r="F127" s="48">
        <v>1</v>
      </c>
      <c r="G127" s="128" t="s">
        <v>15</v>
      </c>
    </row>
    <row r="128" spans="1:7" x14ac:dyDescent="0.25">
      <c r="A128" s="41" t="s">
        <v>180</v>
      </c>
      <c r="B128" s="48">
        <v>380</v>
      </c>
      <c r="C128" s="48">
        <v>318</v>
      </c>
      <c r="D128" s="48">
        <v>348</v>
      </c>
      <c r="E128" s="48">
        <v>324</v>
      </c>
      <c r="F128" s="48">
        <v>419</v>
      </c>
      <c r="G128" s="50">
        <v>0.10263</v>
      </c>
    </row>
    <row r="129" spans="1:7" x14ac:dyDescent="0.25">
      <c r="A129" s="41" t="s">
        <v>181</v>
      </c>
      <c r="B129" s="48">
        <v>66</v>
      </c>
      <c r="C129" s="48">
        <v>67</v>
      </c>
      <c r="D129" s="48">
        <v>76</v>
      </c>
      <c r="E129" s="48">
        <v>55</v>
      </c>
      <c r="F129" s="48">
        <v>70</v>
      </c>
      <c r="G129" s="50">
        <v>6.0609999999999997E-2</v>
      </c>
    </row>
    <row r="130" spans="1:7" x14ac:dyDescent="0.25">
      <c r="A130" s="41" t="s">
        <v>182</v>
      </c>
      <c r="B130" s="48">
        <v>407</v>
      </c>
      <c r="C130" s="48">
        <v>440</v>
      </c>
      <c r="D130" s="48">
        <v>423</v>
      </c>
      <c r="E130" s="48">
        <v>456</v>
      </c>
      <c r="F130" s="48">
        <v>428</v>
      </c>
      <c r="G130" s="50">
        <v>5.16E-2</v>
      </c>
    </row>
    <row r="131" spans="1:7" x14ac:dyDescent="0.25">
      <c r="A131" s="41" t="s">
        <v>183</v>
      </c>
      <c r="B131" s="48">
        <v>8</v>
      </c>
      <c r="C131" s="48">
        <v>17</v>
      </c>
      <c r="D131" s="48">
        <v>10</v>
      </c>
      <c r="E131" s="48">
        <v>12</v>
      </c>
      <c r="F131" s="48">
        <v>18</v>
      </c>
      <c r="G131" s="128" t="s">
        <v>15</v>
      </c>
    </row>
    <row r="132" spans="1:7" x14ac:dyDescent="0.25">
      <c r="A132" s="41" t="s">
        <v>184</v>
      </c>
      <c r="B132" s="48">
        <v>1</v>
      </c>
      <c r="C132" s="48">
        <v>0</v>
      </c>
      <c r="D132" s="48">
        <v>1</v>
      </c>
      <c r="E132" s="48">
        <v>1</v>
      </c>
      <c r="F132" s="48">
        <v>0</v>
      </c>
      <c r="G132" s="128" t="s">
        <v>15</v>
      </c>
    </row>
    <row r="133" spans="1:7" x14ac:dyDescent="0.25">
      <c r="A133" s="41" t="s">
        <v>185</v>
      </c>
      <c r="B133" s="48">
        <v>3</v>
      </c>
      <c r="C133" s="48">
        <v>0</v>
      </c>
      <c r="D133" s="48">
        <v>2</v>
      </c>
      <c r="E133" s="48">
        <v>0</v>
      </c>
      <c r="F133" s="48">
        <v>1</v>
      </c>
      <c r="G133" s="128" t="s">
        <v>15</v>
      </c>
    </row>
    <row r="134" spans="1:7" x14ac:dyDescent="0.25">
      <c r="A134" s="41" t="s">
        <v>186</v>
      </c>
      <c r="B134" s="48">
        <v>55</v>
      </c>
      <c r="C134" s="48">
        <v>44</v>
      </c>
      <c r="D134" s="48">
        <v>50</v>
      </c>
      <c r="E134" s="48">
        <v>39</v>
      </c>
      <c r="F134" s="48">
        <v>45</v>
      </c>
      <c r="G134" s="128" t="s">
        <v>15</v>
      </c>
    </row>
    <row r="135" spans="1:7" x14ac:dyDescent="0.25">
      <c r="A135" s="41" t="s">
        <v>187</v>
      </c>
      <c r="B135" s="48">
        <v>2</v>
      </c>
      <c r="C135" s="48">
        <v>1</v>
      </c>
      <c r="D135" s="48">
        <v>1</v>
      </c>
      <c r="E135" s="48">
        <v>2</v>
      </c>
      <c r="F135" s="48">
        <v>2</v>
      </c>
      <c r="G135" s="128" t="s">
        <v>15</v>
      </c>
    </row>
    <row r="136" spans="1:7" x14ac:dyDescent="0.25">
      <c r="A136" s="41" t="s">
        <v>188</v>
      </c>
      <c r="B136" s="48">
        <v>21</v>
      </c>
      <c r="C136" s="48">
        <v>15</v>
      </c>
      <c r="D136" s="48">
        <v>14</v>
      </c>
      <c r="E136" s="48">
        <v>20</v>
      </c>
      <c r="F136" s="48">
        <v>30</v>
      </c>
      <c r="G136" s="128" t="s">
        <v>15</v>
      </c>
    </row>
    <row r="137" spans="1:7" x14ac:dyDescent="0.25">
      <c r="A137" s="41" t="s">
        <v>189</v>
      </c>
      <c r="B137" s="48">
        <v>8</v>
      </c>
      <c r="C137" s="48">
        <v>7</v>
      </c>
      <c r="D137" s="48">
        <v>7</v>
      </c>
      <c r="E137" s="48">
        <v>6</v>
      </c>
      <c r="F137" s="48">
        <v>3</v>
      </c>
      <c r="G137" s="128" t="s">
        <v>15</v>
      </c>
    </row>
    <row r="138" spans="1:7" x14ac:dyDescent="0.25">
      <c r="A138" s="41" t="s">
        <v>190</v>
      </c>
      <c r="B138" s="48">
        <v>1</v>
      </c>
      <c r="C138" s="48">
        <v>1</v>
      </c>
      <c r="D138" s="48">
        <v>1</v>
      </c>
      <c r="E138" s="48">
        <v>1</v>
      </c>
      <c r="F138" s="48">
        <v>0</v>
      </c>
      <c r="G138" s="128" t="s">
        <v>15</v>
      </c>
    </row>
    <row r="139" spans="1:7" x14ac:dyDescent="0.25">
      <c r="A139" s="41" t="s">
        <v>127</v>
      </c>
      <c r="B139" s="48">
        <v>18</v>
      </c>
      <c r="C139" s="48">
        <v>18</v>
      </c>
      <c r="D139" s="48">
        <v>20</v>
      </c>
      <c r="E139" s="48">
        <v>15</v>
      </c>
      <c r="F139" s="48">
        <v>23</v>
      </c>
      <c r="G139" s="128" t="s">
        <v>15</v>
      </c>
    </row>
    <row r="140" spans="1:7" x14ac:dyDescent="0.25">
      <c r="A140" s="41" t="s">
        <v>191</v>
      </c>
      <c r="B140" s="48">
        <v>9</v>
      </c>
      <c r="C140" s="48">
        <v>11</v>
      </c>
      <c r="D140" s="48">
        <v>8</v>
      </c>
      <c r="E140" s="48">
        <v>4</v>
      </c>
      <c r="F140" s="48">
        <v>7</v>
      </c>
      <c r="G140" s="128" t="s">
        <v>15</v>
      </c>
    </row>
    <row r="141" spans="1:7" ht="30" customHeight="1" x14ac:dyDescent="0.3">
      <c r="A141" s="24" t="s">
        <v>192</v>
      </c>
      <c r="B141" s="47">
        <v>132</v>
      </c>
      <c r="C141" s="47">
        <v>132</v>
      </c>
      <c r="D141" s="47">
        <v>133</v>
      </c>
      <c r="E141" s="47">
        <v>131</v>
      </c>
      <c r="F141" s="47">
        <v>129</v>
      </c>
      <c r="G141" s="51">
        <v>-2.273E-2</v>
      </c>
    </row>
    <row r="142" spans="1:7" x14ac:dyDescent="0.25">
      <c r="A142" s="41" t="s">
        <v>193</v>
      </c>
      <c r="B142" s="48">
        <v>0</v>
      </c>
      <c r="C142" s="48">
        <v>1</v>
      </c>
      <c r="D142" s="48">
        <v>0</v>
      </c>
      <c r="E142" s="48">
        <v>0</v>
      </c>
      <c r="F142" s="48">
        <v>1</v>
      </c>
      <c r="G142" s="128" t="s">
        <v>15</v>
      </c>
    </row>
    <row r="143" spans="1:7" x14ac:dyDescent="0.25">
      <c r="A143" s="41" t="s">
        <v>194</v>
      </c>
      <c r="B143" s="48">
        <v>0</v>
      </c>
      <c r="C143" s="48">
        <v>0</v>
      </c>
      <c r="D143" s="48">
        <v>1</v>
      </c>
      <c r="E143" s="48">
        <v>0</v>
      </c>
      <c r="F143" s="48">
        <v>1</v>
      </c>
      <c r="G143" s="128" t="s">
        <v>15</v>
      </c>
    </row>
    <row r="144" spans="1:7" x14ac:dyDescent="0.25">
      <c r="A144" s="41" t="s">
        <v>195</v>
      </c>
      <c r="B144" s="48">
        <v>54</v>
      </c>
      <c r="C144" s="48">
        <v>57</v>
      </c>
      <c r="D144" s="48">
        <v>65</v>
      </c>
      <c r="E144" s="48">
        <v>60</v>
      </c>
      <c r="F144" s="48">
        <v>59</v>
      </c>
      <c r="G144" s="50">
        <v>9.2590000000000006E-2</v>
      </c>
    </row>
    <row r="145" spans="1:7" x14ac:dyDescent="0.25">
      <c r="A145" s="41" t="s">
        <v>196</v>
      </c>
      <c r="B145" s="48">
        <v>40</v>
      </c>
      <c r="C145" s="48">
        <v>52</v>
      </c>
      <c r="D145" s="48">
        <v>42</v>
      </c>
      <c r="E145" s="48">
        <v>38</v>
      </c>
      <c r="F145" s="48">
        <v>41</v>
      </c>
      <c r="G145" s="128" t="s">
        <v>15</v>
      </c>
    </row>
    <row r="146" spans="1:7" x14ac:dyDescent="0.25">
      <c r="A146" s="41" t="s">
        <v>197</v>
      </c>
      <c r="B146" s="48">
        <v>1</v>
      </c>
      <c r="C146" s="48">
        <v>1</v>
      </c>
      <c r="D146" s="48">
        <v>1</v>
      </c>
      <c r="E146" s="48">
        <v>2</v>
      </c>
      <c r="F146" s="48">
        <v>1</v>
      </c>
      <c r="G146" s="128" t="s">
        <v>15</v>
      </c>
    </row>
    <row r="147" spans="1:7" x14ac:dyDescent="0.25">
      <c r="A147" s="41" t="s">
        <v>198</v>
      </c>
      <c r="B147" s="48">
        <v>6</v>
      </c>
      <c r="C147" s="48">
        <v>5</v>
      </c>
      <c r="D147" s="48">
        <v>5</v>
      </c>
      <c r="E147" s="48">
        <v>9</v>
      </c>
      <c r="F147" s="48">
        <v>5</v>
      </c>
      <c r="G147" s="128" t="s">
        <v>15</v>
      </c>
    </row>
    <row r="148" spans="1:7" x14ac:dyDescent="0.25">
      <c r="A148" s="41" t="s">
        <v>199</v>
      </c>
      <c r="B148" s="48">
        <v>3</v>
      </c>
      <c r="C148" s="48">
        <v>0</v>
      </c>
      <c r="D148" s="48">
        <v>0</v>
      </c>
      <c r="E148" s="48">
        <v>3</v>
      </c>
      <c r="F148" s="48">
        <v>4</v>
      </c>
      <c r="G148" s="128" t="s">
        <v>15</v>
      </c>
    </row>
    <row r="149" spans="1:7" x14ac:dyDescent="0.25">
      <c r="A149" s="41" t="s">
        <v>200</v>
      </c>
      <c r="B149" s="48">
        <v>0</v>
      </c>
      <c r="C149" s="48">
        <v>2</v>
      </c>
      <c r="D149" s="48">
        <v>0</v>
      </c>
      <c r="E149" s="48">
        <v>0</v>
      </c>
      <c r="F149" s="48">
        <v>0</v>
      </c>
      <c r="G149" s="128" t="s">
        <v>15</v>
      </c>
    </row>
    <row r="150" spans="1:7" x14ac:dyDescent="0.25">
      <c r="A150" s="41" t="s">
        <v>201</v>
      </c>
      <c r="B150" s="48">
        <v>7</v>
      </c>
      <c r="C150" s="48">
        <v>5</v>
      </c>
      <c r="D150" s="48">
        <v>3</v>
      </c>
      <c r="E150" s="48">
        <v>3</v>
      </c>
      <c r="F150" s="48">
        <v>4</v>
      </c>
      <c r="G150" s="128" t="s">
        <v>15</v>
      </c>
    </row>
    <row r="151" spans="1:7" x14ac:dyDescent="0.25">
      <c r="A151" s="41" t="s">
        <v>202</v>
      </c>
      <c r="B151" s="48">
        <v>3</v>
      </c>
      <c r="C151" s="48">
        <v>1</v>
      </c>
      <c r="D151" s="48">
        <v>5</v>
      </c>
      <c r="E151" s="48">
        <v>1</v>
      </c>
      <c r="F151" s="48">
        <v>1</v>
      </c>
      <c r="G151" s="128" t="s">
        <v>15</v>
      </c>
    </row>
    <row r="152" spans="1:7" x14ac:dyDescent="0.25">
      <c r="A152" s="41" t="s">
        <v>203</v>
      </c>
      <c r="B152" s="48">
        <v>16</v>
      </c>
      <c r="C152" s="48">
        <v>6</v>
      </c>
      <c r="D152" s="48">
        <v>11</v>
      </c>
      <c r="E152" s="48">
        <v>11</v>
      </c>
      <c r="F152" s="48">
        <v>9</v>
      </c>
      <c r="G152" s="128" t="s">
        <v>15</v>
      </c>
    </row>
    <row r="153" spans="1:7" x14ac:dyDescent="0.25">
      <c r="A153" s="41" t="s">
        <v>204</v>
      </c>
      <c r="B153" s="48">
        <v>2</v>
      </c>
      <c r="C153" s="48">
        <v>2</v>
      </c>
      <c r="D153" s="48">
        <v>0</v>
      </c>
      <c r="E153" s="48">
        <v>4</v>
      </c>
      <c r="F153" s="48">
        <v>3</v>
      </c>
      <c r="G153" s="128" t="s">
        <v>15</v>
      </c>
    </row>
    <row r="154" spans="1:7" ht="30" customHeight="1" x14ac:dyDescent="0.3">
      <c r="A154" s="24" t="s">
        <v>205</v>
      </c>
      <c r="B154" s="47">
        <v>16</v>
      </c>
      <c r="C154" s="47">
        <v>13</v>
      </c>
      <c r="D154" s="47">
        <v>11</v>
      </c>
      <c r="E154" s="47">
        <v>8</v>
      </c>
      <c r="F154" s="47">
        <v>11</v>
      </c>
      <c r="G154" s="51" t="s">
        <v>15</v>
      </c>
    </row>
    <row r="155" spans="1:7" x14ac:dyDescent="0.25">
      <c r="A155" s="41" t="s">
        <v>206</v>
      </c>
      <c r="B155" s="48">
        <v>10</v>
      </c>
      <c r="C155" s="48">
        <v>11</v>
      </c>
      <c r="D155" s="48">
        <v>10</v>
      </c>
      <c r="E155" s="48">
        <v>8</v>
      </c>
      <c r="F155" s="48">
        <v>10</v>
      </c>
      <c r="G155" s="50" t="s">
        <v>15</v>
      </c>
    </row>
    <row r="156" spans="1:7" x14ac:dyDescent="0.25">
      <c r="A156" s="41" t="s">
        <v>207</v>
      </c>
      <c r="B156" s="48">
        <v>6</v>
      </c>
      <c r="C156" s="48">
        <v>2</v>
      </c>
      <c r="D156" s="48">
        <v>1</v>
      </c>
      <c r="E156" s="48">
        <v>0</v>
      </c>
      <c r="F156" s="48">
        <v>1</v>
      </c>
      <c r="G156" s="128" t="s">
        <v>15</v>
      </c>
    </row>
    <row r="157" spans="1:7" ht="30" customHeight="1" x14ac:dyDescent="0.3">
      <c r="A157" s="24" t="s">
        <v>208</v>
      </c>
      <c r="B157" s="47">
        <v>3</v>
      </c>
      <c r="C157" s="47">
        <v>4</v>
      </c>
      <c r="D157" s="47">
        <v>7</v>
      </c>
      <c r="E157" s="47">
        <v>8</v>
      </c>
      <c r="F157" s="47">
        <v>7</v>
      </c>
      <c r="G157" s="127" t="s">
        <v>15</v>
      </c>
    </row>
    <row r="158" spans="1:7" x14ac:dyDescent="0.25">
      <c r="A158" s="41" t="s">
        <v>209</v>
      </c>
      <c r="B158" s="48">
        <v>3</v>
      </c>
      <c r="C158" s="48">
        <v>2</v>
      </c>
      <c r="D158" s="48">
        <v>3</v>
      </c>
      <c r="E158" s="48">
        <v>4</v>
      </c>
      <c r="F158" s="48">
        <v>5</v>
      </c>
      <c r="G158" s="128" t="s">
        <v>15</v>
      </c>
    </row>
    <row r="159" spans="1:7" x14ac:dyDescent="0.25">
      <c r="A159" s="41" t="s">
        <v>210</v>
      </c>
      <c r="B159" s="48">
        <v>0</v>
      </c>
      <c r="C159" s="48">
        <v>1</v>
      </c>
      <c r="D159" s="48">
        <v>3</v>
      </c>
      <c r="E159" s="48">
        <v>1</v>
      </c>
      <c r="F159" s="48">
        <v>0</v>
      </c>
      <c r="G159" s="128" t="s">
        <v>15</v>
      </c>
    </row>
    <row r="160" spans="1:7" x14ac:dyDescent="0.25">
      <c r="A160" s="41" t="s">
        <v>211</v>
      </c>
      <c r="B160" s="48">
        <v>0</v>
      </c>
      <c r="C160" s="48">
        <v>0</v>
      </c>
      <c r="D160" s="48">
        <v>0</v>
      </c>
      <c r="E160" s="48">
        <v>0</v>
      </c>
      <c r="F160" s="48">
        <v>1</v>
      </c>
      <c r="G160" s="128" t="s">
        <v>15</v>
      </c>
    </row>
    <row r="161" spans="1:9" x14ac:dyDescent="0.25">
      <c r="A161" s="41" t="s">
        <v>212</v>
      </c>
      <c r="B161" s="48">
        <v>0</v>
      </c>
      <c r="C161" s="48">
        <v>1</v>
      </c>
      <c r="D161" s="48">
        <v>1</v>
      </c>
      <c r="E161" s="48">
        <v>1</v>
      </c>
      <c r="F161" s="48">
        <v>0</v>
      </c>
      <c r="G161" s="128" t="s">
        <v>15</v>
      </c>
    </row>
    <row r="162" spans="1:9" x14ac:dyDescent="0.25">
      <c r="A162" s="41" t="s">
        <v>213</v>
      </c>
      <c r="B162" s="48">
        <v>0</v>
      </c>
      <c r="C162" s="48">
        <v>0</v>
      </c>
      <c r="D162" s="48">
        <v>0</v>
      </c>
      <c r="E162" s="48">
        <v>1</v>
      </c>
      <c r="F162" s="48">
        <v>0</v>
      </c>
      <c r="G162" s="128" t="s">
        <v>15</v>
      </c>
    </row>
    <row r="163" spans="1:9" x14ac:dyDescent="0.25">
      <c r="A163" s="41" t="s">
        <v>214</v>
      </c>
      <c r="B163" s="48">
        <v>0</v>
      </c>
      <c r="C163" s="48">
        <v>0</v>
      </c>
      <c r="D163" s="48">
        <v>0</v>
      </c>
      <c r="E163" s="48">
        <v>1</v>
      </c>
      <c r="F163" s="48">
        <v>1</v>
      </c>
      <c r="G163" s="128" t="s">
        <v>15</v>
      </c>
    </row>
    <row r="164" spans="1:9" ht="30" customHeight="1" x14ac:dyDescent="0.3">
      <c r="A164" s="24" t="s">
        <v>215</v>
      </c>
      <c r="B164" s="47">
        <v>75</v>
      </c>
      <c r="C164" s="47">
        <v>71</v>
      </c>
      <c r="D164" s="47">
        <v>58</v>
      </c>
      <c r="E164" s="47">
        <v>55</v>
      </c>
      <c r="F164" s="47">
        <v>66</v>
      </c>
      <c r="G164" s="51">
        <v>-0.12</v>
      </c>
    </row>
    <row r="165" spans="1:9" x14ac:dyDescent="0.25">
      <c r="A165" s="41" t="s">
        <v>216</v>
      </c>
      <c r="B165" s="48">
        <v>3</v>
      </c>
      <c r="C165" s="48">
        <v>1</v>
      </c>
      <c r="D165" s="48">
        <v>1</v>
      </c>
      <c r="E165" s="48">
        <v>1</v>
      </c>
      <c r="F165" s="48">
        <v>0</v>
      </c>
      <c r="G165" s="50" t="s">
        <v>15</v>
      </c>
    </row>
    <row r="166" spans="1:9" x14ac:dyDescent="0.25">
      <c r="A166" s="41" t="s">
        <v>217</v>
      </c>
      <c r="B166" s="48">
        <v>0</v>
      </c>
      <c r="C166" s="48">
        <v>1</v>
      </c>
      <c r="D166" s="48">
        <v>0</v>
      </c>
      <c r="E166" s="48">
        <v>0</v>
      </c>
      <c r="F166" s="48">
        <v>0</v>
      </c>
      <c r="G166" s="128" t="s">
        <v>15</v>
      </c>
    </row>
    <row r="167" spans="1:9" x14ac:dyDescent="0.25">
      <c r="A167" s="41" t="s">
        <v>218</v>
      </c>
      <c r="B167" s="48">
        <v>3</v>
      </c>
      <c r="C167" s="48">
        <v>4</v>
      </c>
      <c r="D167" s="48">
        <v>0</v>
      </c>
      <c r="E167" s="48">
        <v>0</v>
      </c>
      <c r="F167" s="48">
        <v>1</v>
      </c>
      <c r="G167" s="128" t="s">
        <v>15</v>
      </c>
    </row>
    <row r="168" spans="1:9" x14ac:dyDescent="0.25">
      <c r="A168" s="41" t="s">
        <v>219</v>
      </c>
      <c r="B168" s="48">
        <v>3</v>
      </c>
      <c r="C168" s="48">
        <v>0</v>
      </c>
      <c r="D168" s="48">
        <v>2</v>
      </c>
      <c r="E168" s="48">
        <v>2</v>
      </c>
      <c r="F168" s="48">
        <v>1</v>
      </c>
      <c r="G168" s="128" t="s">
        <v>15</v>
      </c>
    </row>
    <row r="169" spans="1:9" x14ac:dyDescent="0.25">
      <c r="A169" s="41" t="s">
        <v>220</v>
      </c>
      <c r="B169" s="48">
        <v>1</v>
      </c>
      <c r="C169" s="48">
        <v>3</v>
      </c>
      <c r="D169" s="48">
        <v>1</v>
      </c>
      <c r="E169" s="48">
        <v>1</v>
      </c>
      <c r="F169" s="48">
        <v>1</v>
      </c>
      <c r="G169" s="128" t="s">
        <v>15</v>
      </c>
    </row>
    <row r="170" spans="1:9" x14ac:dyDescent="0.25">
      <c r="A170" s="41" t="s">
        <v>221</v>
      </c>
      <c r="B170" s="48">
        <v>0</v>
      </c>
      <c r="C170" s="48">
        <v>0</v>
      </c>
      <c r="D170" s="48">
        <v>0</v>
      </c>
      <c r="E170" s="48">
        <v>0</v>
      </c>
      <c r="F170" s="48">
        <v>2</v>
      </c>
      <c r="G170" s="128" t="s">
        <v>15</v>
      </c>
    </row>
    <row r="171" spans="1:9" x14ac:dyDescent="0.25">
      <c r="A171" s="41" t="s">
        <v>222</v>
      </c>
      <c r="B171" s="48">
        <v>2</v>
      </c>
      <c r="C171" s="48">
        <v>5</v>
      </c>
      <c r="D171" s="48">
        <v>3</v>
      </c>
      <c r="E171" s="48">
        <v>2</v>
      </c>
      <c r="F171" s="48">
        <v>3</v>
      </c>
      <c r="G171" s="128" t="s">
        <v>15</v>
      </c>
    </row>
    <row r="172" spans="1:9" x14ac:dyDescent="0.25">
      <c r="A172" s="41" t="s">
        <v>223</v>
      </c>
      <c r="B172" s="48">
        <v>1</v>
      </c>
      <c r="C172" s="48">
        <v>0</v>
      </c>
      <c r="D172" s="48">
        <v>0</v>
      </c>
      <c r="E172" s="48">
        <v>0</v>
      </c>
      <c r="F172" s="48">
        <v>0</v>
      </c>
      <c r="G172" s="128" t="s">
        <v>15</v>
      </c>
      <c r="I172" s="123"/>
    </row>
    <row r="173" spans="1:9" x14ac:dyDescent="0.25">
      <c r="A173" s="41" t="s">
        <v>224</v>
      </c>
      <c r="B173" s="48">
        <v>50</v>
      </c>
      <c r="C173" s="48">
        <v>51</v>
      </c>
      <c r="D173" s="48">
        <v>45</v>
      </c>
      <c r="E173" s="48">
        <v>44</v>
      </c>
      <c r="F173" s="48">
        <v>51</v>
      </c>
      <c r="G173" s="50">
        <v>0.02</v>
      </c>
      <c r="I173" s="123"/>
    </row>
    <row r="174" spans="1:9" x14ac:dyDescent="0.25">
      <c r="A174" s="41" t="s">
        <v>225</v>
      </c>
      <c r="B174" s="48">
        <v>0</v>
      </c>
      <c r="C174" s="48">
        <v>2</v>
      </c>
      <c r="D174" s="48">
        <v>4</v>
      </c>
      <c r="E174" s="48">
        <v>1</v>
      </c>
      <c r="F174" s="48">
        <v>0</v>
      </c>
      <c r="G174" s="128" t="s">
        <v>15</v>
      </c>
      <c r="I174" s="123"/>
    </row>
    <row r="175" spans="1:9" x14ac:dyDescent="0.25">
      <c r="A175" s="41" t="s">
        <v>226</v>
      </c>
      <c r="B175" s="48">
        <v>1</v>
      </c>
      <c r="C175" s="48">
        <v>1</v>
      </c>
      <c r="D175" s="48">
        <v>1</v>
      </c>
      <c r="E175" s="48">
        <v>0</v>
      </c>
      <c r="F175" s="48">
        <v>1</v>
      </c>
      <c r="G175" s="128" t="s">
        <v>15</v>
      </c>
      <c r="I175" s="123"/>
    </row>
    <row r="176" spans="1:9" x14ac:dyDescent="0.25">
      <c r="A176" s="41" t="s">
        <v>227</v>
      </c>
      <c r="B176" s="48">
        <v>8</v>
      </c>
      <c r="C176" s="48">
        <v>3</v>
      </c>
      <c r="D176" s="48">
        <v>1</v>
      </c>
      <c r="E176" s="48">
        <v>4</v>
      </c>
      <c r="F176" s="48">
        <v>5</v>
      </c>
      <c r="G176" s="128" t="s">
        <v>15</v>
      </c>
      <c r="I176" s="123"/>
    </row>
    <row r="177" spans="1:9" ht="30" customHeight="1" thickBot="1" x14ac:dyDescent="0.3">
      <c r="A177" s="46" t="s">
        <v>228</v>
      </c>
      <c r="B177" s="49">
        <v>3</v>
      </c>
      <c r="C177" s="49">
        <v>0</v>
      </c>
      <c r="D177" s="49">
        <v>0</v>
      </c>
      <c r="E177" s="49">
        <v>0</v>
      </c>
      <c r="F177" s="49">
        <v>1</v>
      </c>
      <c r="G177" s="129" t="s">
        <v>15</v>
      </c>
    </row>
    <row r="178" spans="1:9" x14ac:dyDescent="0.25">
      <c r="A178" s="168" t="s">
        <v>21</v>
      </c>
      <c r="B178" s="168"/>
      <c r="C178" s="168"/>
      <c r="D178" s="168"/>
      <c r="E178" s="168"/>
      <c r="F178" s="168"/>
      <c r="G178" s="168"/>
      <c r="I178" s="123"/>
    </row>
    <row r="179" spans="1:9" x14ac:dyDescent="0.25">
      <c r="A179" s="168" t="s">
        <v>229</v>
      </c>
      <c r="B179" s="168"/>
      <c r="C179" s="168"/>
      <c r="D179" s="168"/>
      <c r="E179" s="168"/>
      <c r="F179" s="168"/>
      <c r="G179" s="168"/>
    </row>
    <row r="180" spans="1:9" x14ac:dyDescent="0.25">
      <c r="A180" s="168" t="s">
        <v>230</v>
      </c>
      <c r="B180" s="168"/>
      <c r="C180" s="168"/>
      <c r="D180" s="168"/>
      <c r="E180" s="168"/>
      <c r="F180" s="168"/>
      <c r="G180" s="168"/>
      <c r="I180" s="160"/>
    </row>
    <row r="181" spans="1:9" x14ac:dyDescent="0.25">
      <c r="A181" s="168" t="s">
        <v>231</v>
      </c>
      <c r="B181" s="168"/>
      <c r="C181" s="168"/>
      <c r="D181" s="168"/>
      <c r="E181" s="168"/>
      <c r="F181" s="168"/>
      <c r="G181" s="168"/>
    </row>
    <row r="182" spans="1:9" x14ac:dyDescent="0.25">
      <c r="A182" s="168" t="s">
        <v>232</v>
      </c>
      <c r="B182" s="168"/>
      <c r="C182" s="168"/>
      <c r="D182" s="168"/>
      <c r="E182" s="168"/>
      <c r="F182" s="168"/>
      <c r="G182" s="168"/>
    </row>
    <row r="183" spans="1:9" x14ac:dyDescent="0.25">
      <c r="A183" s="168" t="s">
        <v>233</v>
      </c>
      <c r="B183" s="168"/>
      <c r="C183" s="168"/>
      <c r="D183" s="168"/>
      <c r="E183" s="168"/>
      <c r="F183" s="168"/>
      <c r="G183" s="168"/>
    </row>
    <row r="184" spans="1:9" x14ac:dyDescent="0.25">
      <c r="A184" s="168" t="s">
        <v>234</v>
      </c>
      <c r="B184" s="168"/>
      <c r="C184" s="168"/>
      <c r="D184" s="168"/>
      <c r="E184" s="168"/>
      <c r="F184" s="168"/>
      <c r="G184" s="168"/>
    </row>
  </sheetData>
  <mergeCells count="9">
    <mergeCell ref="A181:G181"/>
    <mergeCell ref="A182:G182"/>
    <mergeCell ref="A183:G183"/>
    <mergeCell ref="A184:G184"/>
    <mergeCell ref="A1:G1"/>
    <mergeCell ref="A2:G2"/>
    <mergeCell ref="A178:G178"/>
    <mergeCell ref="A179:G179"/>
    <mergeCell ref="A180:G180"/>
  </mergeCells>
  <conditionalFormatting sqref="G3">
    <cfRule type="cellIs" dxfId="6" priority="1" stopIfTrue="1" operator="equal">
      <formula>TRUE</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election sqref="A1:F1"/>
    </sheetView>
  </sheetViews>
  <sheetFormatPr defaultRowHeight="12.5" x14ac:dyDescent="0.25"/>
  <cols>
    <col min="1" max="1" width="50.7265625" customWidth="1"/>
    <col min="2" max="6" width="15.7265625" customWidth="1"/>
  </cols>
  <sheetData>
    <row r="1" spans="1:8" ht="15" customHeight="1" x14ac:dyDescent="0.35">
      <c r="A1" s="169" t="s">
        <v>349</v>
      </c>
      <c r="B1" s="169"/>
      <c r="C1" s="169"/>
      <c r="D1" s="169"/>
      <c r="E1" s="169"/>
      <c r="F1" s="169"/>
    </row>
    <row r="2" spans="1:8" ht="13" x14ac:dyDescent="0.25">
      <c r="A2" s="170" t="s">
        <v>21</v>
      </c>
      <c r="B2" s="170"/>
      <c r="C2" s="170"/>
      <c r="D2" s="170"/>
      <c r="E2" s="170"/>
      <c r="F2" s="170"/>
      <c r="H2" s="40" t="str">
        <f>HYPERLINK("#'Contents'!A1", "Contents")</f>
        <v>Contents</v>
      </c>
    </row>
    <row r="3" spans="1:8" ht="28.5" thickBot="1" x14ac:dyDescent="0.35">
      <c r="A3" s="162" t="s">
        <v>22</v>
      </c>
      <c r="B3" s="138" t="s">
        <v>367</v>
      </c>
      <c r="C3" s="138" t="s">
        <v>368</v>
      </c>
      <c r="D3" s="138" t="s">
        <v>369</v>
      </c>
      <c r="E3" s="138" t="s">
        <v>370</v>
      </c>
      <c r="F3" s="138" t="s">
        <v>377</v>
      </c>
      <c r="G3" s="163"/>
    </row>
    <row r="4" spans="1:8" ht="30" customHeight="1" x14ac:dyDescent="0.3">
      <c r="A4" s="24" t="s">
        <v>235</v>
      </c>
      <c r="B4" s="55">
        <v>18974</v>
      </c>
      <c r="C4" s="55">
        <v>18219</v>
      </c>
      <c r="D4" s="55">
        <v>17690</v>
      </c>
      <c r="E4" s="55">
        <v>18370</v>
      </c>
      <c r="F4" s="55">
        <v>18806</v>
      </c>
    </row>
    <row r="5" spans="1:8" ht="30" customHeight="1" x14ac:dyDescent="0.3">
      <c r="A5" s="52" t="s">
        <v>236</v>
      </c>
      <c r="B5" s="55">
        <v>17043</v>
      </c>
      <c r="C5" s="55">
        <v>16379</v>
      </c>
      <c r="D5" s="55">
        <v>15934</v>
      </c>
      <c r="E5" s="55">
        <v>16619</v>
      </c>
      <c r="F5" s="55">
        <v>16947</v>
      </c>
    </row>
    <row r="6" spans="1:8" x14ac:dyDescent="0.25">
      <c r="A6" s="53" t="s">
        <v>237</v>
      </c>
      <c r="B6" s="56">
        <v>756</v>
      </c>
      <c r="C6" s="56">
        <v>710</v>
      </c>
      <c r="D6" s="56">
        <v>679</v>
      </c>
      <c r="E6" s="56">
        <v>726</v>
      </c>
      <c r="F6" s="56">
        <v>770</v>
      </c>
    </row>
    <row r="7" spans="1:8" x14ac:dyDescent="0.25">
      <c r="A7" s="53" t="s">
        <v>238</v>
      </c>
      <c r="B7" s="56">
        <v>209</v>
      </c>
      <c r="C7" s="56">
        <v>197</v>
      </c>
      <c r="D7" s="56">
        <v>253</v>
      </c>
      <c r="E7" s="56">
        <v>242</v>
      </c>
      <c r="F7" s="56">
        <v>239</v>
      </c>
    </row>
    <row r="8" spans="1:8" x14ac:dyDescent="0.25">
      <c r="A8" s="53" t="s">
        <v>239</v>
      </c>
      <c r="B8" s="56">
        <v>178</v>
      </c>
      <c r="C8" s="56">
        <v>164</v>
      </c>
      <c r="D8" s="56">
        <v>158</v>
      </c>
      <c r="E8" s="56">
        <v>154</v>
      </c>
      <c r="F8" s="56">
        <v>183</v>
      </c>
    </row>
    <row r="9" spans="1:8" x14ac:dyDescent="0.25">
      <c r="A9" s="53" t="s">
        <v>240</v>
      </c>
      <c r="B9" s="56">
        <v>790</v>
      </c>
      <c r="C9" s="56">
        <v>584</v>
      </c>
      <c r="D9" s="56">
        <v>576</v>
      </c>
      <c r="E9" s="56">
        <v>621</v>
      </c>
      <c r="F9" s="56">
        <v>703</v>
      </c>
    </row>
    <row r="10" spans="1:8" x14ac:dyDescent="0.25">
      <c r="A10" s="53" t="s">
        <v>241</v>
      </c>
      <c r="B10" s="56">
        <v>189</v>
      </c>
      <c r="C10" s="56">
        <v>151</v>
      </c>
      <c r="D10" s="56">
        <v>131</v>
      </c>
      <c r="E10" s="56">
        <v>159</v>
      </c>
      <c r="F10" s="56">
        <v>142</v>
      </c>
    </row>
    <row r="11" spans="1:8" x14ac:dyDescent="0.25">
      <c r="A11" s="53" t="s">
        <v>242</v>
      </c>
      <c r="B11" s="56">
        <v>378</v>
      </c>
      <c r="C11" s="56">
        <v>311</v>
      </c>
      <c r="D11" s="56">
        <v>262</v>
      </c>
      <c r="E11" s="56">
        <v>320</v>
      </c>
      <c r="F11" s="56">
        <v>343</v>
      </c>
    </row>
    <row r="12" spans="1:8" x14ac:dyDescent="0.25">
      <c r="A12" s="53" t="s">
        <v>243</v>
      </c>
      <c r="B12" s="56">
        <v>537</v>
      </c>
      <c r="C12" s="56">
        <v>531</v>
      </c>
      <c r="D12" s="56">
        <v>488</v>
      </c>
      <c r="E12" s="56">
        <v>497</v>
      </c>
      <c r="F12" s="56">
        <v>559</v>
      </c>
    </row>
    <row r="13" spans="1:8" x14ac:dyDescent="0.25">
      <c r="A13" s="53" t="s">
        <v>244</v>
      </c>
      <c r="B13" s="56">
        <v>673</v>
      </c>
      <c r="C13" s="56">
        <v>636</v>
      </c>
      <c r="D13" s="56">
        <v>576</v>
      </c>
      <c r="E13" s="56">
        <v>652</v>
      </c>
      <c r="F13" s="56">
        <v>615</v>
      </c>
    </row>
    <row r="14" spans="1:8" x14ac:dyDescent="0.25">
      <c r="A14" s="53" t="s">
        <v>245</v>
      </c>
      <c r="B14" s="56">
        <v>491</v>
      </c>
      <c r="C14" s="56">
        <v>432</v>
      </c>
      <c r="D14" s="56">
        <v>470</v>
      </c>
      <c r="E14" s="56">
        <v>456</v>
      </c>
      <c r="F14" s="56">
        <v>427</v>
      </c>
    </row>
    <row r="15" spans="1:8" x14ac:dyDescent="0.25">
      <c r="A15" s="53" t="s">
        <v>246</v>
      </c>
      <c r="B15" s="56">
        <v>64</v>
      </c>
      <c r="C15" s="56">
        <v>79</v>
      </c>
      <c r="D15" s="56">
        <v>60</v>
      </c>
      <c r="E15" s="56">
        <v>72</v>
      </c>
      <c r="F15" s="56">
        <v>99</v>
      </c>
    </row>
    <row r="16" spans="1:8" x14ac:dyDescent="0.25">
      <c r="A16" s="53" t="s">
        <v>247</v>
      </c>
      <c r="B16" s="56">
        <v>478</v>
      </c>
      <c r="C16" s="56">
        <v>452</v>
      </c>
      <c r="D16" s="56">
        <v>479</v>
      </c>
      <c r="E16" s="56">
        <v>451</v>
      </c>
      <c r="F16" s="56">
        <v>487</v>
      </c>
    </row>
    <row r="17" spans="1:6" x14ac:dyDescent="0.25">
      <c r="A17" s="53" t="s">
        <v>248</v>
      </c>
      <c r="B17" s="56">
        <v>96</v>
      </c>
      <c r="C17" s="56">
        <v>98</v>
      </c>
      <c r="D17" s="56">
        <v>106</v>
      </c>
      <c r="E17" s="56">
        <v>197</v>
      </c>
      <c r="F17" s="56">
        <v>220</v>
      </c>
    </row>
    <row r="18" spans="1:6" x14ac:dyDescent="0.25">
      <c r="A18" s="53" t="s">
        <v>249</v>
      </c>
      <c r="B18" s="56">
        <v>947</v>
      </c>
      <c r="C18" s="56">
        <v>998</v>
      </c>
      <c r="D18" s="56">
        <v>964</v>
      </c>
      <c r="E18" s="56">
        <v>895</v>
      </c>
      <c r="F18" s="56">
        <v>1021</v>
      </c>
    </row>
    <row r="19" spans="1:6" x14ac:dyDescent="0.25">
      <c r="A19" s="53" t="s">
        <v>250</v>
      </c>
      <c r="B19" s="56">
        <v>480</v>
      </c>
      <c r="C19" s="56">
        <v>408</v>
      </c>
      <c r="D19" s="56">
        <v>366</v>
      </c>
      <c r="E19" s="56">
        <v>379</v>
      </c>
      <c r="F19" s="56">
        <v>453</v>
      </c>
    </row>
    <row r="20" spans="1:6" x14ac:dyDescent="0.25">
      <c r="A20" s="53" t="s">
        <v>251</v>
      </c>
      <c r="B20" s="56">
        <v>457</v>
      </c>
      <c r="C20" s="56">
        <v>441</v>
      </c>
      <c r="D20" s="56">
        <v>390</v>
      </c>
      <c r="E20" s="56">
        <v>371</v>
      </c>
      <c r="F20" s="56">
        <v>402</v>
      </c>
    </row>
    <row r="21" spans="1:6" x14ac:dyDescent="0.25">
      <c r="A21" s="53" t="s">
        <v>252</v>
      </c>
      <c r="B21" s="56">
        <v>83</v>
      </c>
      <c r="C21" s="56">
        <v>71</v>
      </c>
      <c r="D21" s="56">
        <v>58</v>
      </c>
      <c r="E21" s="56">
        <v>45</v>
      </c>
      <c r="F21" s="56">
        <v>10</v>
      </c>
    </row>
    <row r="22" spans="1:6" x14ac:dyDescent="0.25">
      <c r="A22" s="53" t="s">
        <v>253</v>
      </c>
      <c r="B22" s="56">
        <v>697</v>
      </c>
      <c r="C22" s="56">
        <v>653</v>
      </c>
      <c r="D22" s="56">
        <v>700</v>
      </c>
      <c r="E22" s="56">
        <v>709</v>
      </c>
      <c r="F22" s="56">
        <v>762</v>
      </c>
    </row>
    <row r="23" spans="1:6" x14ac:dyDescent="0.25">
      <c r="A23" s="53" t="s">
        <v>254</v>
      </c>
      <c r="B23" s="56">
        <v>581</v>
      </c>
      <c r="C23" s="56">
        <v>786</v>
      </c>
      <c r="D23" s="56">
        <v>757</v>
      </c>
      <c r="E23" s="56">
        <v>704</v>
      </c>
      <c r="F23" s="56">
        <v>533</v>
      </c>
    </row>
    <row r="24" spans="1:6" x14ac:dyDescent="0.25">
      <c r="A24" s="53" t="s">
        <v>255</v>
      </c>
      <c r="B24" s="56">
        <v>469</v>
      </c>
      <c r="C24" s="56">
        <v>445</v>
      </c>
      <c r="D24" s="56">
        <v>521</v>
      </c>
      <c r="E24" s="56">
        <v>552</v>
      </c>
      <c r="F24" s="56">
        <v>522</v>
      </c>
    </row>
    <row r="25" spans="1:6" x14ac:dyDescent="0.25">
      <c r="A25" s="53" t="s">
        <v>256</v>
      </c>
      <c r="B25" s="56">
        <v>0</v>
      </c>
      <c r="C25" s="56">
        <v>1</v>
      </c>
      <c r="D25" s="56">
        <v>0</v>
      </c>
      <c r="E25" s="56">
        <v>0</v>
      </c>
      <c r="F25" s="56">
        <v>0</v>
      </c>
    </row>
    <row r="26" spans="1:6" x14ac:dyDescent="0.25">
      <c r="A26" s="53" t="s">
        <v>257</v>
      </c>
      <c r="B26" s="56">
        <v>493</v>
      </c>
      <c r="C26" s="56">
        <v>505</v>
      </c>
      <c r="D26" s="56">
        <v>472</v>
      </c>
      <c r="E26" s="56">
        <v>515</v>
      </c>
      <c r="F26" s="56">
        <v>549</v>
      </c>
    </row>
    <row r="27" spans="1:6" x14ac:dyDescent="0.25">
      <c r="A27" s="53" t="s">
        <v>258</v>
      </c>
      <c r="B27" s="56">
        <v>10</v>
      </c>
      <c r="C27" s="56">
        <v>20</v>
      </c>
      <c r="D27" s="56">
        <v>14</v>
      </c>
      <c r="E27" s="56">
        <v>21</v>
      </c>
      <c r="F27" s="56">
        <v>21</v>
      </c>
    </row>
    <row r="28" spans="1:6" x14ac:dyDescent="0.25">
      <c r="A28" s="53" t="s">
        <v>259</v>
      </c>
      <c r="B28" s="56">
        <v>723</v>
      </c>
      <c r="C28" s="56">
        <v>791</v>
      </c>
      <c r="D28" s="56">
        <v>741</v>
      </c>
      <c r="E28" s="56">
        <v>792</v>
      </c>
      <c r="F28" s="56">
        <v>808</v>
      </c>
    </row>
    <row r="29" spans="1:6" x14ac:dyDescent="0.25">
      <c r="A29" s="53" t="s">
        <v>260</v>
      </c>
      <c r="B29" s="56">
        <v>146</v>
      </c>
      <c r="C29" s="56">
        <v>125</v>
      </c>
      <c r="D29" s="56">
        <v>162</v>
      </c>
      <c r="E29" s="56">
        <v>230</v>
      </c>
      <c r="F29" s="56">
        <v>262</v>
      </c>
    </row>
    <row r="30" spans="1:6" x14ac:dyDescent="0.25">
      <c r="A30" s="53" t="s">
        <v>261</v>
      </c>
      <c r="B30" s="56">
        <v>318</v>
      </c>
      <c r="C30" s="56">
        <v>296</v>
      </c>
      <c r="D30" s="56">
        <v>298</v>
      </c>
      <c r="E30" s="56">
        <v>267</v>
      </c>
      <c r="F30" s="56">
        <v>273</v>
      </c>
    </row>
    <row r="31" spans="1:6" x14ac:dyDescent="0.25">
      <c r="A31" s="53" t="s">
        <v>262</v>
      </c>
      <c r="B31" s="56">
        <v>261</v>
      </c>
      <c r="C31" s="56">
        <v>234</v>
      </c>
      <c r="D31" s="56">
        <v>265</v>
      </c>
      <c r="E31" s="56">
        <v>254</v>
      </c>
      <c r="F31" s="56">
        <v>305</v>
      </c>
    </row>
    <row r="32" spans="1:6" x14ac:dyDescent="0.25">
      <c r="A32" s="53" t="s">
        <v>263</v>
      </c>
      <c r="B32" s="56">
        <v>0</v>
      </c>
      <c r="C32" s="56">
        <v>0</v>
      </c>
      <c r="D32" s="56">
        <v>0</v>
      </c>
      <c r="E32" s="56">
        <v>0</v>
      </c>
      <c r="F32" s="56">
        <v>2</v>
      </c>
    </row>
    <row r="33" spans="1:6" x14ac:dyDescent="0.25">
      <c r="A33" s="53" t="s">
        <v>264</v>
      </c>
      <c r="B33" s="56">
        <v>497</v>
      </c>
      <c r="C33" s="56">
        <v>397</v>
      </c>
      <c r="D33" s="56">
        <v>384</v>
      </c>
      <c r="E33" s="56">
        <v>450</v>
      </c>
      <c r="F33" s="56">
        <v>395</v>
      </c>
    </row>
    <row r="34" spans="1:6" x14ac:dyDescent="0.25">
      <c r="A34" s="53" t="s">
        <v>265</v>
      </c>
      <c r="B34" s="56">
        <v>324</v>
      </c>
      <c r="C34" s="56">
        <v>290</v>
      </c>
      <c r="D34" s="56">
        <v>243</v>
      </c>
      <c r="E34" s="56">
        <v>253</v>
      </c>
      <c r="F34" s="56">
        <v>195</v>
      </c>
    </row>
    <row r="35" spans="1:6" x14ac:dyDescent="0.25">
      <c r="A35" s="53" t="s">
        <v>266</v>
      </c>
      <c r="B35" s="56">
        <v>300</v>
      </c>
      <c r="C35" s="56">
        <v>263</v>
      </c>
      <c r="D35" s="56">
        <v>260</v>
      </c>
      <c r="E35" s="56">
        <v>318</v>
      </c>
      <c r="F35" s="56">
        <v>309</v>
      </c>
    </row>
    <row r="36" spans="1:6" x14ac:dyDescent="0.25">
      <c r="A36" s="53" t="s">
        <v>267</v>
      </c>
      <c r="B36" s="56">
        <v>659</v>
      </c>
      <c r="C36" s="56">
        <v>624</v>
      </c>
      <c r="D36" s="56">
        <v>601</v>
      </c>
      <c r="E36" s="56">
        <v>632</v>
      </c>
      <c r="F36" s="56">
        <v>648</v>
      </c>
    </row>
    <row r="37" spans="1:6" x14ac:dyDescent="0.25">
      <c r="A37" s="53" t="s">
        <v>268</v>
      </c>
      <c r="B37" s="56">
        <v>93</v>
      </c>
      <c r="C37" s="56">
        <v>90</v>
      </c>
      <c r="D37" s="56">
        <v>92</v>
      </c>
      <c r="E37" s="56">
        <v>86</v>
      </c>
      <c r="F37" s="56">
        <v>97</v>
      </c>
    </row>
    <row r="38" spans="1:6" x14ac:dyDescent="0.25">
      <c r="A38" s="53" t="s">
        <v>269</v>
      </c>
      <c r="B38" s="56">
        <v>532</v>
      </c>
      <c r="C38" s="56">
        <v>541</v>
      </c>
      <c r="D38" s="56">
        <v>532</v>
      </c>
      <c r="E38" s="56">
        <v>560</v>
      </c>
      <c r="F38" s="56">
        <v>581</v>
      </c>
    </row>
    <row r="39" spans="1:6" x14ac:dyDescent="0.25">
      <c r="A39" s="53" t="s">
        <v>270</v>
      </c>
      <c r="B39" s="56">
        <v>369</v>
      </c>
      <c r="C39" s="56">
        <v>373</v>
      </c>
      <c r="D39" s="56">
        <v>351</v>
      </c>
      <c r="E39" s="56">
        <v>370</v>
      </c>
      <c r="F39" s="56">
        <v>428</v>
      </c>
    </row>
    <row r="40" spans="1:6" x14ac:dyDescent="0.25">
      <c r="A40" s="53" t="s">
        <v>271</v>
      </c>
      <c r="B40" s="56">
        <v>512</v>
      </c>
      <c r="C40" s="56">
        <v>557</v>
      </c>
      <c r="D40" s="56">
        <v>525</v>
      </c>
      <c r="E40" s="56">
        <v>499</v>
      </c>
      <c r="F40" s="56">
        <v>530</v>
      </c>
    </row>
    <row r="41" spans="1:6" x14ac:dyDescent="0.25">
      <c r="A41" s="53" t="s">
        <v>272</v>
      </c>
      <c r="B41" s="56">
        <v>5</v>
      </c>
      <c r="C41" s="56">
        <v>2</v>
      </c>
      <c r="D41" s="56">
        <v>4</v>
      </c>
      <c r="E41" s="56">
        <v>6</v>
      </c>
      <c r="F41" s="56">
        <v>3</v>
      </c>
    </row>
    <row r="42" spans="1:6" x14ac:dyDescent="0.25">
      <c r="A42" s="53" t="s">
        <v>273</v>
      </c>
      <c r="B42" s="56">
        <v>358</v>
      </c>
      <c r="C42" s="56">
        <v>338</v>
      </c>
      <c r="D42" s="56">
        <v>293</v>
      </c>
      <c r="E42" s="56">
        <v>349</v>
      </c>
      <c r="F42" s="56">
        <v>343</v>
      </c>
    </row>
    <row r="43" spans="1:6" x14ac:dyDescent="0.25">
      <c r="A43" s="53" t="s">
        <v>274</v>
      </c>
      <c r="B43" s="56">
        <v>394</v>
      </c>
      <c r="C43" s="56">
        <v>390</v>
      </c>
      <c r="D43" s="56">
        <v>345</v>
      </c>
      <c r="E43" s="56">
        <v>572</v>
      </c>
      <c r="F43" s="56">
        <v>362</v>
      </c>
    </row>
    <row r="44" spans="1:6" x14ac:dyDescent="0.25">
      <c r="A44" s="53" t="s">
        <v>275</v>
      </c>
      <c r="B44" s="56">
        <v>0</v>
      </c>
      <c r="C44" s="56">
        <v>1</v>
      </c>
      <c r="D44" s="56">
        <v>0</v>
      </c>
      <c r="E44" s="56">
        <v>0</v>
      </c>
      <c r="F44" s="56">
        <v>0</v>
      </c>
    </row>
    <row r="45" spans="1:6" x14ac:dyDescent="0.25">
      <c r="A45" s="53" t="s">
        <v>276</v>
      </c>
      <c r="B45" s="56">
        <v>1012</v>
      </c>
      <c r="C45" s="56">
        <v>957</v>
      </c>
      <c r="D45" s="56">
        <v>940</v>
      </c>
      <c r="E45" s="56">
        <v>980</v>
      </c>
      <c r="F45" s="56">
        <v>993</v>
      </c>
    </row>
    <row r="46" spans="1:6" x14ac:dyDescent="0.25">
      <c r="A46" s="53" t="s">
        <v>277</v>
      </c>
      <c r="B46" s="56">
        <v>48</v>
      </c>
      <c r="C46" s="56">
        <v>46</v>
      </c>
      <c r="D46" s="56">
        <v>45</v>
      </c>
      <c r="E46" s="56">
        <v>52</v>
      </c>
      <c r="F46" s="56">
        <v>35</v>
      </c>
    </row>
    <row r="47" spans="1:6" x14ac:dyDescent="0.25">
      <c r="A47" s="53" t="s">
        <v>278</v>
      </c>
      <c r="B47" s="56">
        <v>112</v>
      </c>
      <c r="C47" s="56">
        <v>95</v>
      </c>
      <c r="D47" s="56">
        <v>114</v>
      </c>
      <c r="E47" s="56">
        <v>80</v>
      </c>
      <c r="F47" s="56">
        <v>114</v>
      </c>
    </row>
    <row r="48" spans="1:6" x14ac:dyDescent="0.25">
      <c r="A48" s="53" t="s">
        <v>279</v>
      </c>
      <c r="B48" s="56">
        <v>429</v>
      </c>
      <c r="C48" s="56">
        <v>385</v>
      </c>
      <c r="D48" s="56">
        <v>349</v>
      </c>
      <c r="E48" s="56">
        <v>348</v>
      </c>
      <c r="F48" s="56">
        <v>340</v>
      </c>
    </row>
    <row r="49" spans="1:6" x14ac:dyDescent="0.25">
      <c r="A49" s="53" t="s">
        <v>280</v>
      </c>
      <c r="B49" s="56">
        <v>245</v>
      </c>
      <c r="C49" s="56">
        <v>256</v>
      </c>
      <c r="D49" s="56">
        <v>289</v>
      </c>
      <c r="E49" s="56">
        <v>278</v>
      </c>
      <c r="F49" s="56">
        <v>277</v>
      </c>
    </row>
    <row r="50" spans="1:6" x14ac:dyDescent="0.25">
      <c r="A50" s="53" t="s">
        <v>281</v>
      </c>
      <c r="B50" s="56">
        <v>650</v>
      </c>
      <c r="C50" s="56">
        <v>655</v>
      </c>
      <c r="D50" s="56">
        <v>621</v>
      </c>
      <c r="E50" s="56">
        <v>505</v>
      </c>
      <c r="F50" s="56">
        <v>587</v>
      </c>
    </row>
    <row r="51" spans="1:6" ht="30" customHeight="1" x14ac:dyDescent="0.3">
      <c r="A51" s="52" t="s">
        <v>282</v>
      </c>
      <c r="B51" s="55">
        <v>1931</v>
      </c>
      <c r="C51" s="55">
        <v>1840</v>
      </c>
      <c r="D51" s="55">
        <v>1756</v>
      </c>
      <c r="E51" s="55">
        <v>1751</v>
      </c>
      <c r="F51" s="55">
        <v>1859</v>
      </c>
    </row>
    <row r="52" spans="1:6" x14ac:dyDescent="0.25">
      <c r="A52" s="53" t="s">
        <v>283</v>
      </c>
      <c r="B52" s="56">
        <v>562</v>
      </c>
      <c r="C52" s="56">
        <v>547</v>
      </c>
      <c r="D52" s="56">
        <v>460</v>
      </c>
      <c r="E52" s="56">
        <v>489</v>
      </c>
      <c r="F52" s="56">
        <v>491</v>
      </c>
    </row>
    <row r="53" spans="1:6" x14ac:dyDescent="0.25">
      <c r="A53" s="53" t="s">
        <v>284</v>
      </c>
      <c r="B53" s="56">
        <v>335</v>
      </c>
      <c r="C53" s="56">
        <v>282</v>
      </c>
      <c r="D53" s="56">
        <v>280</v>
      </c>
      <c r="E53" s="56">
        <v>276</v>
      </c>
      <c r="F53" s="56">
        <v>317</v>
      </c>
    </row>
    <row r="54" spans="1:6" x14ac:dyDescent="0.25">
      <c r="A54" s="53" t="s">
        <v>285</v>
      </c>
      <c r="B54" s="56">
        <v>205</v>
      </c>
      <c r="C54" s="56">
        <v>198</v>
      </c>
      <c r="D54" s="56">
        <v>211</v>
      </c>
      <c r="E54" s="56">
        <v>179</v>
      </c>
      <c r="F54" s="56">
        <v>223</v>
      </c>
    </row>
    <row r="55" spans="1:6" x14ac:dyDescent="0.25">
      <c r="A55" s="53" t="s">
        <v>286</v>
      </c>
      <c r="B55" s="56">
        <v>119</v>
      </c>
      <c r="C55" s="56">
        <v>131</v>
      </c>
      <c r="D55" s="56">
        <v>113</v>
      </c>
      <c r="E55" s="56">
        <v>132</v>
      </c>
      <c r="F55" s="56">
        <v>114</v>
      </c>
    </row>
    <row r="56" spans="1:6" x14ac:dyDescent="0.25">
      <c r="A56" s="53" t="s">
        <v>287</v>
      </c>
      <c r="B56" s="56">
        <v>184</v>
      </c>
      <c r="C56" s="56">
        <v>172</v>
      </c>
      <c r="D56" s="56">
        <v>186</v>
      </c>
      <c r="E56" s="56">
        <v>187</v>
      </c>
      <c r="F56" s="56">
        <v>208</v>
      </c>
    </row>
    <row r="57" spans="1:6" x14ac:dyDescent="0.25">
      <c r="A57" s="53" t="s">
        <v>288</v>
      </c>
      <c r="B57" s="56">
        <v>237</v>
      </c>
      <c r="C57" s="56">
        <v>251</v>
      </c>
      <c r="D57" s="56">
        <v>251</v>
      </c>
      <c r="E57" s="56">
        <v>220</v>
      </c>
      <c r="F57" s="56">
        <v>266</v>
      </c>
    </row>
    <row r="58" spans="1:6" ht="30" customHeight="1" x14ac:dyDescent="0.25">
      <c r="A58" s="54" t="s">
        <v>289</v>
      </c>
      <c r="B58" s="57">
        <v>289</v>
      </c>
      <c r="C58" s="57">
        <v>259</v>
      </c>
      <c r="D58" s="57">
        <v>255</v>
      </c>
      <c r="E58" s="57">
        <v>268</v>
      </c>
      <c r="F58" s="57">
        <v>240</v>
      </c>
    </row>
    <row r="59" spans="1:6" x14ac:dyDescent="0.25">
      <c r="A59" s="168" t="s">
        <v>290</v>
      </c>
      <c r="B59" s="168"/>
      <c r="C59" s="168"/>
      <c r="D59" s="168"/>
      <c r="E59" s="168"/>
      <c r="F59" s="168"/>
    </row>
    <row r="60" spans="1:6" x14ac:dyDescent="0.25">
      <c r="A60" s="168" t="s">
        <v>291</v>
      </c>
      <c r="B60" s="168"/>
      <c r="C60" s="168"/>
      <c r="D60" s="168"/>
      <c r="E60" s="168"/>
      <c r="F60" s="168"/>
    </row>
    <row r="61" spans="1:6" ht="13" x14ac:dyDescent="0.3">
      <c r="A61" s="171" t="s">
        <v>292</v>
      </c>
      <c r="B61" s="168"/>
      <c r="C61" s="168"/>
      <c r="D61" s="168"/>
      <c r="E61" s="168"/>
      <c r="F61" s="168"/>
    </row>
    <row r="62" spans="1:6" x14ac:dyDescent="0.25">
      <c r="A62" s="168" t="s">
        <v>293</v>
      </c>
      <c r="B62" s="168"/>
      <c r="C62" s="168"/>
      <c r="D62" s="168"/>
      <c r="E62" s="168"/>
      <c r="F62" s="168"/>
    </row>
  </sheetData>
  <mergeCells count="6">
    <mergeCell ref="A62:F62"/>
    <mergeCell ref="A1:F1"/>
    <mergeCell ref="A2:F2"/>
    <mergeCell ref="A59:F59"/>
    <mergeCell ref="A60:F60"/>
    <mergeCell ref="A61:F61"/>
  </mergeCells>
  <conditionalFormatting sqref="G3">
    <cfRule type="cellIs" dxfId="5" priority="1" stopIfTrue="1" operator="equal">
      <formula>TRUE</formula>
    </cfRule>
  </conditionalFormatting>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election sqref="A1:G1"/>
    </sheetView>
  </sheetViews>
  <sheetFormatPr defaultRowHeight="12.5" x14ac:dyDescent="0.25"/>
  <cols>
    <col min="1" max="1" width="50.7265625" customWidth="1"/>
    <col min="2" max="6" width="15.7265625" customWidth="1"/>
    <col min="7" max="7" width="20" customWidth="1"/>
  </cols>
  <sheetData>
    <row r="1" spans="1:8" ht="15" customHeight="1" x14ac:dyDescent="0.35">
      <c r="A1" s="169" t="s">
        <v>294</v>
      </c>
      <c r="B1" s="169"/>
      <c r="C1" s="169"/>
      <c r="D1" s="169"/>
      <c r="E1" s="169"/>
      <c r="F1" s="169"/>
      <c r="G1" s="169"/>
    </row>
    <row r="2" spans="1:8" ht="13" x14ac:dyDescent="0.25">
      <c r="A2" s="170" t="s">
        <v>21</v>
      </c>
      <c r="B2" s="170"/>
      <c r="C2" s="170"/>
      <c r="D2" s="170"/>
      <c r="E2" s="170"/>
      <c r="F2" s="170"/>
      <c r="G2" s="170"/>
      <c r="H2" s="40" t="str">
        <f>HYPERLINK("#'Contents'!A1", "Contents")</f>
        <v>Contents</v>
      </c>
    </row>
    <row r="3" spans="1:8" ht="42.5" thickBot="1" x14ac:dyDescent="0.35">
      <c r="A3" s="162" t="s">
        <v>22</v>
      </c>
      <c r="B3" s="138" t="s">
        <v>367</v>
      </c>
      <c r="C3" s="138" t="s">
        <v>368</v>
      </c>
      <c r="D3" s="138" t="s">
        <v>369</v>
      </c>
      <c r="E3" s="138" t="s">
        <v>370</v>
      </c>
      <c r="F3" s="138" t="s">
        <v>377</v>
      </c>
      <c r="G3" s="164" t="s">
        <v>380</v>
      </c>
    </row>
    <row r="4" spans="1:8" ht="30" customHeight="1" x14ac:dyDescent="0.3">
      <c r="A4" s="24" t="s">
        <v>28</v>
      </c>
      <c r="B4" s="58" t="s">
        <v>21</v>
      </c>
      <c r="C4" s="58" t="s">
        <v>21</v>
      </c>
      <c r="D4" s="58" t="s">
        <v>21</v>
      </c>
      <c r="E4" s="58" t="s">
        <v>21</v>
      </c>
      <c r="F4" s="58" t="s">
        <v>21</v>
      </c>
      <c r="G4" s="63" t="s">
        <v>21</v>
      </c>
    </row>
    <row r="5" spans="1:8" ht="20" customHeight="1" x14ac:dyDescent="0.3">
      <c r="A5" s="25" t="s">
        <v>350</v>
      </c>
      <c r="B5" s="60">
        <v>7760</v>
      </c>
      <c r="C5" s="60">
        <v>7261</v>
      </c>
      <c r="D5" s="60">
        <v>7080</v>
      </c>
      <c r="E5" s="60">
        <v>7465</v>
      </c>
      <c r="F5" s="60">
        <v>7649</v>
      </c>
      <c r="G5" s="64">
        <v>-1.43E-2</v>
      </c>
    </row>
    <row r="6" spans="1:8" x14ac:dyDescent="0.25">
      <c r="A6" s="53" t="s">
        <v>295</v>
      </c>
      <c r="B6" s="59">
        <v>6830</v>
      </c>
      <c r="C6" s="59">
        <v>6450</v>
      </c>
      <c r="D6" s="59">
        <v>6218</v>
      </c>
      <c r="E6" s="59">
        <v>6590</v>
      </c>
      <c r="F6" s="59">
        <v>6802</v>
      </c>
      <c r="G6" s="62">
        <v>-4.1000000000000003E-3</v>
      </c>
    </row>
    <row r="7" spans="1:8" x14ac:dyDescent="0.25">
      <c r="A7" s="53" t="s">
        <v>296</v>
      </c>
      <c r="B7" s="59">
        <v>742</v>
      </c>
      <c r="C7" s="59">
        <v>622</v>
      </c>
      <c r="D7" s="59">
        <v>687</v>
      </c>
      <c r="E7" s="59">
        <v>714</v>
      </c>
      <c r="F7" s="59">
        <v>671</v>
      </c>
      <c r="G7" s="62">
        <v>-9.5689999999999997E-2</v>
      </c>
    </row>
    <row r="8" spans="1:8" x14ac:dyDescent="0.25">
      <c r="A8" s="53" t="s">
        <v>297</v>
      </c>
      <c r="B8" s="59">
        <v>188</v>
      </c>
      <c r="C8" s="59">
        <v>189</v>
      </c>
      <c r="D8" s="59">
        <v>175</v>
      </c>
      <c r="E8" s="59">
        <v>161</v>
      </c>
      <c r="F8" s="59">
        <v>176</v>
      </c>
      <c r="G8" s="62">
        <v>-6.3829999999999998E-2</v>
      </c>
    </row>
    <row r="9" spans="1:8" ht="20" customHeight="1" x14ac:dyDescent="0.3">
      <c r="A9" s="25" t="s">
        <v>353</v>
      </c>
      <c r="B9" s="60">
        <v>4996</v>
      </c>
      <c r="C9" s="60">
        <v>4812</v>
      </c>
      <c r="D9" s="60">
        <v>4941</v>
      </c>
      <c r="E9" s="60">
        <v>4949</v>
      </c>
      <c r="F9" s="60">
        <v>5186</v>
      </c>
      <c r="G9" s="64">
        <v>3.8030000000000001E-2</v>
      </c>
    </row>
    <row r="10" spans="1:8" x14ac:dyDescent="0.25">
      <c r="A10" s="53" t="s">
        <v>295</v>
      </c>
      <c r="B10" s="59">
        <v>4446</v>
      </c>
      <c r="C10" s="59">
        <v>4279</v>
      </c>
      <c r="D10" s="59">
        <v>4384</v>
      </c>
      <c r="E10" s="59">
        <v>4398</v>
      </c>
      <c r="F10" s="59">
        <v>4663</v>
      </c>
      <c r="G10" s="62">
        <v>4.8809999999999999E-2</v>
      </c>
    </row>
    <row r="11" spans="1:8" x14ac:dyDescent="0.25">
      <c r="A11" s="53" t="s">
        <v>296</v>
      </c>
      <c r="B11" s="59">
        <v>485</v>
      </c>
      <c r="C11" s="59">
        <v>474</v>
      </c>
      <c r="D11" s="59">
        <v>501</v>
      </c>
      <c r="E11" s="59">
        <v>505</v>
      </c>
      <c r="F11" s="59">
        <v>472</v>
      </c>
      <c r="G11" s="62">
        <v>-2.6800000000000001E-2</v>
      </c>
    </row>
    <row r="12" spans="1:8" ht="30" customHeight="1" x14ac:dyDescent="0.25">
      <c r="A12" s="54" t="s">
        <v>297</v>
      </c>
      <c r="B12" s="61">
        <v>65</v>
      </c>
      <c r="C12" s="61">
        <v>59</v>
      </c>
      <c r="D12" s="61">
        <v>56</v>
      </c>
      <c r="E12" s="61">
        <v>46</v>
      </c>
      <c r="F12" s="61">
        <v>51</v>
      </c>
      <c r="G12" s="65">
        <v>-0.21537999999999999</v>
      </c>
    </row>
    <row r="13" spans="1:8" ht="30" customHeight="1" x14ac:dyDescent="0.3">
      <c r="A13" s="24" t="s">
        <v>48</v>
      </c>
      <c r="B13" s="58" t="s">
        <v>21</v>
      </c>
      <c r="C13" s="58" t="s">
        <v>21</v>
      </c>
      <c r="D13" s="58" t="s">
        <v>21</v>
      </c>
      <c r="E13" s="58" t="s">
        <v>21</v>
      </c>
      <c r="F13" s="58" t="s">
        <v>21</v>
      </c>
      <c r="G13" s="63" t="s">
        <v>21</v>
      </c>
    </row>
    <row r="14" spans="1:8" ht="20" customHeight="1" x14ac:dyDescent="0.3">
      <c r="A14" s="25" t="s">
        <v>351</v>
      </c>
      <c r="B14" s="60">
        <v>7087</v>
      </c>
      <c r="C14" s="60">
        <v>6673</v>
      </c>
      <c r="D14" s="60">
        <v>6484</v>
      </c>
      <c r="E14" s="60">
        <v>6895</v>
      </c>
      <c r="F14" s="60">
        <v>7040</v>
      </c>
      <c r="G14" s="64">
        <v>-6.6299999999999996E-3</v>
      </c>
    </row>
    <row r="15" spans="1:8" x14ac:dyDescent="0.25">
      <c r="A15" s="53" t="s">
        <v>295</v>
      </c>
      <c r="B15" s="59">
        <v>6199</v>
      </c>
      <c r="C15" s="59">
        <v>5893</v>
      </c>
      <c r="D15" s="59">
        <v>5650</v>
      </c>
      <c r="E15" s="59">
        <v>6063</v>
      </c>
      <c r="F15" s="59">
        <v>6237</v>
      </c>
      <c r="G15" s="62">
        <v>6.13E-3</v>
      </c>
    </row>
    <row r="16" spans="1:8" x14ac:dyDescent="0.25">
      <c r="A16" s="53" t="s">
        <v>296</v>
      </c>
      <c r="B16" s="59">
        <v>700</v>
      </c>
      <c r="C16" s="59">
        <v>591</v>
      </c>
      <c r="D16" s="59">
        <v>659</v>
      </c>
      <c r="E16" s="59">
        <v>671</v>
      </c>
      <c r="F16" s="59">
        <v>627</v>
      </c>
      <c r="G16" s="62">
        <v>-0.10428999999999999</v>
      </c>
    </row>
    <row r="17" spans="1:7" x14ac:dyDescent="0.25">
      <c r="A17" s="53" t="s">
        <v>297</v>
      </c>
      <c r="B17" s="59">
        <v>188</v>
      </c>
      <c r="C17" s="59">
        <v>189</v>
      </c>
      <c r="D17" s="59">
        <v>175</v>
      </c>
      <c r="E17" s="59">
        <v>161</v>
      </c>
      <c r="F17" s="59">
        <v>176</v>
      </c>
      <c r="G17" s="62">
        <v>-6.3829999999999998E-2</v>
      </c>
    </row>
    <row r="18" spans="1:7" ht="20" customHeight="1" x14ac:dyDescent="0.3">
      <c r="A18" s="25" t="s">
        <v>354</v>
      </c>
      <c r="B18" s="60">
        <v>4637</v>
      </c>
      <c r="C18" s="60">
        <v>4512</v>
      </c>
      <c r="D18" s="60">
        <v>4633</v>
      </c>
      <c r="E18" s="60">
        <v>4584</v>
      </c>
      <c r="F18" s="60">
        <v>4814</v>
      </c>
      <c r="G18" s="64">
        <v>3.8170000000000003E-2</v>
      </c>
    </row>
    <row r="19" spans="1:7" x14ac:dyDescent="0.25">
      <c r="A19" s="53" t="s">
        <v>295</v>
      </c>
      <c r="B19" s="59">
        <v>4105</v>
      </c>
      <c r="C19" s="59">
        <v>4005</v>
      </c>
      <c r="D19" s="59">
        <v>4095</v>
      </c>
      <c r="E19" s="59">
        <v>4056</v>
      </c>
      <c r="F19" s="59">
        <v>4316</v>
      </c>
      <c r="G19" s="62">
        <v>5.1400000000000001E-2</v>
      </c>
    </row>
    <row r="20" spans="1:7" x14ac:dyDescent="0.25">
      <c r="A20" s="53" t="s">
        <v>296</v>
      </c>
      <c r="B20" s="59">
        <v>467</v>
      </c>
      <c r="C20" s="59">
        <v>448</v>
      </c>
      <c r="D20" s="59">
        <v>482</v>
      </c>
      <c r="E20" s="59">
        <v>482</v>
      </c>
      <c r="F20" s="59">
        <v>447</v>
      </c>
      <c r="G20" s="62">
        <v>-4.283E-2</v>
      </c>
    </row>
    <row r="21" spans="1:7" ht="30" customHeight="1" x14ac:dyDescent="0.25">
      <c r="A21" s="54" t="s">
        <v>297</v>
      </c>
      <c r="B21" s="61">
        <v>65</v>
      </c>
      <c r="C21" s="61">
        <v>59</v>
      </c>
      <c r="D21" s="61">
        <v>56</v>
      </c>
      <c r="E21" s="61">
        <v>46</v>
      </c>
      <c r="F21" s="61">
        <v>51</v>
      </c>
      <c r="G21" s="65">
        <v>-0.21537999999999999</v>
      </c>
    </row>
    <row r="22" spans="1:7" ht="30" customHeight="1" x14ac:dyDescent="0.3">
      <c r="A22" s="24" t="s">
        <v>49</v>
      </c>
      <c r="B22" s="58" t="s">
        <v>21</v>
      </c>
      <c r="C22" s="58" t="s">
        <v>21</v>
      </c>
      <c r="D22" s="58" t="s">
        <v>21</v>
      </c>
      <c r="E22" s="58" t="s">
        <v>21</v>
      </c>
      <c r="F22" s="58" t="s">
        <v>21</v>
      </c>
      <c r="G22" s="63" t="s">
        <v>21</v>
      </c>
    </row>
    <row r="23" spans="1:7" ht="20" customHeight="1" x14ac:dyDescent="0.3">
      <c r="A23" s="25" t="s">
        <v>352</v>
      </c>
      <c r="B23" s="60">
        <v>673</v>
      </c>
      <c r="C23" s="60">
        <v>588</v>
      </c>
      <c r="D23" s="60">
        <v>596</v>
      </c>
      <c r="E23" s="60">
        <v>570</v>
      </c>
      <c r="F23" s="60">
        <v>609</v>
      </c>
      <c r="G23" s="64">
        <v>-9.5100000000000004E-2</v>
      </c>
    </row>
    <row r="24" spans="1:7" x14ac:dyDescent="0.25">
      <c r="A24" s="53" t="s">
        <v>295</v>
      </c>
      <c r="B24" s="59">
        <v>631</v>
      </c>
      <c r="C24" s="59">
        <v>557</v>
      </c>
      <c r="D24" s="59">
        <v>568</v>
      </c>
      <c r="E24" s="59">
        <v>527</v>
      </c>
      <c r="F24" s="59">
        <v>565</v>
      </c>
      <c r="G24" s="62">
        <v>-0.1046</v>
      </c>
    </row>
    <row r="25" spans="1:7" x14ac:dyDescent="0.25">
      <c r="A25" s="53" t="s">
        <v>296</v>
      </c>
      <c r="B25" s="59">
        <v>42</v>
      </c>
      <c r="C25" s="59">
        <v>31</v>
      </c>
      <c r="D25" s="59">
        <v>28</v>
      </c>
      <c r="E25" s="59">
        <v>43</v>
      </c>
      <c r="F25" s="59">
        <v>44</v>
      </c>
      <c r="G25" s="62" t="s">
        <v>50</v>
      </c>
    </row>
    <row r="26" spans="1:7" x14ac:dyDescent="0.25">
      <c r="A26" s="53" t="s">
        <v>297</v>
      </c>
      <c r="B26" s="59">
        <v>0</v>
      </c>
      <c r="C26" s="59">
        <v>0</v>
      </c>
      <c r="D26" s="59">
        <v>0</v>
      </c>
      <c r="E26" s="59">
        <v>0</v>
      </c>
      <c r="F26" s="59">
        <v>0</v>
      </c>
      <c r="G26" s="62" t="s">
        <v>50</v>
      </c>
    </row>
    <row r="27" spans="1:7" ht="20" customHeight="1" x14ac:dyDescent="0.3">
      <c r="A27" s="25" t="s">
        <v>355</v>
      </c>
      <c r="B27" s="60">
        <v>359</v>
      </c>
      <c r="C27" s="60">
        <v>300</v>
      </c>
      <c r="D27" s="60">
        <v>308</v>
      </c>
      <c r="E27" s="60">
        <v>365</v>
      </c>
      <c r="F27" s="60">
        <v>372</v>
      </c>
      <c r="G27" s="64">
        <v>3.6209999999999999E-2</v>
      </c>
    </row>
    <row r="28" spans="1:7" x14ac:dyDescent="0.25">
      <c r="A28" s="53" t="s">
        <v>295</v>
      </c>
      <c r="B28" s="59">
        <v>341</v>
      </c>
      <c r="C28" s="59">
        <v>274</v>
      </c>
      <c r="D28" s="59">
        <v>289</v>
      </c>
      <c r="E28" s="59">
        <v>342</v>
      </c>
      <c r="F28" s="59">
        <v>347</v>
      </c>
      <c r="G28" s="62">
        <v>1.7600000000000001E-2</v>
      </c>
    </row>
    <row r="29" spans="1:7" x14ac:dyDescent="0.25">
      <c r="A29" s="53" t="s">
        <v>296</v>
      </c>
      <c r="B29" s="59">
        <v>18</v>
      </c>
      <c r="C29" s="59">
        <v>26</v>
      </c>
      <c r="D29" s="59">
        <v>19</v>
      </c>
      <c r="E29" s="59">
        <v>23</v>
      </c>
      <c r="F29" s="59">
        <v>25</v>
      </c>
      <c r="G29" s="62" t="s">
        <v>50</v>
      </c>
    </row>
    <row r="30" spans="1:7" ht="30" customHeight="1" x14ac:dyDescent="0.25">
      <c r="A30" s="54" t="s">
        <v>297</v>
      </c>
      <c r="B30" s="61">
        <v>0</v>
      </c>
      <c r="C30" s="61">
        <v>0</v>
      </c>
      <c r="D30" s="61">
        <v>0</v>
      </c>
      <c r="E30" s="61">
        <v>0</v>
      </c>
      <c r="F30" s="61">
        <v>0</v>
      </c>
      <c r="G30" s="65" t="s">
        <v>50</v>
      </c>
    </row>
    <row r="31" spans="1:7" x14ac:dyDescent="0.25">
      <c r="A31" s="168" t="s">
        <v>21</v>
      </c>
      <c r="B31" s="168"/>
      <c r="C31" s="168"/>
      <c r="D31" s="168"/>
      <c r="E31" s="168"/>
      <c r="F31" s="168"/>
      <c r="G31" s="168"/>
    </row>
    <row r="32" spans="1:7" x14ac:dyDescent="0.25">
      <c r="A32" s="168" t="s">
        <v>298</v>
      </c>
      <c r="B32" s="168"/>
      <c r="C32" s="168"/>
      <c r="D32" s="168"/>
      <c r="E32" s="168"/>
      <c r="F32" s="168"/>
      <c r="G32" s="168"/>
    </row>
    <row r="33" spans="1:7" x14ac:dyDescent="0.25">
      <c r="A33" s="168" t="s">
        <v>299</v>
      </c>
      <c r="B33" s="168"/>
      <c r="C33" s="168"/>
      <c r="D33" s="168"/>
      <c r="E33" s="168"/>
      <c r="F33" s="168"/>
      <c r="G33" s="168"/>
    </row>
    <row r="34" spans="1:7" x14ac:dyDescent="0.25">
      <c r="A34" s="168" t="s">
        <v>300</v>
      </c>
      <c r="B34" s="168"/>
      <c r="C34" s="168"/>
      <c r="D34" s="168"/>
      <c r="E34" s="168"/>
      <c r="F34" s="168"/>
      <c r="G34" s="168"/>
    </row>
    <row r="35" spans="1:7" x14ac:dyDescent="0.25">
      <c r="A35" s="168" t="s">
        <v>301</v>
      </c>
      <c r="B35" s="168"/>
      <c r="C35" s="168"/>
      <c r="D35" s="168"/>
      <c r="E35" s="168"/>
      <c r="F35" s="168"/>
      <c r="G35" s="168"/>
    </row>
  </sheetData>
  <mergeCells count="7">
    <mergeCell ref="A34:G34"/>
    <mergeCell ref="A35:G35"/>
    <mergeCell ref="A1:G1"/>
    <mergeCell ref="A2:G2"/>
    <mergeCell ref="A31:G31"/>
    <mergeCell ref="A32:G32"/>
    <mergeCell ref="A33:G33"/>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showGridLines="0" workbookViewId="0">
      <selection sqref="A1:G1"/>
    </sheetView>
  </sheetViews>
  <sheetFormatPr defaultRowHeight="12.5" x14ac:dyDescent="0.25"/>
  <cols>
    <col min="1" max="1" width="50.7265625" customWidth="1"/>
    <col min="2" max="6" width="15.7265625" customWidth="1"/>
    <col min="7" max="7" width="20" customWidth="1"/>
  </cols>
  <sheetData>
    <row r="1" spans="1:8" ht="15" customHeight="1" x14ac:dyDescent="0.35">
      <c r="A1" s="169" t="s">
        <v>356</v>
      </c>
      <c r="B1" s="169"/>
      <c r="C1" s="169"/>
      <c r="D1" s="169"/>
      <c r="E1" s="169"/>
      <c r="F1" s="169"/>
      <c r="G1" s="169"/>
    </row>
    <row r="2" spans="1:8" ht="13" x14ac:dyDescent="0.25">
      <c r="A2" s="170" t="s">
        <v>21</v>
      </c>
      <c r="B2" s="170"/>
      <c r="C2" s="170"/>
      <c r="D2" s="170"/>
      <c r="E2" s="170"/>
      <c r="F2" s="170"/>
      <c r="G2" s="170"/>
      <c r="H2" s="40" t="str">
        <f>HYPERLINK("#'Contents'!A1", "Contents")</f>
        <v>Contents</v>
      </c>
    </row>
    <row r="3" spans="1:8" ht="42.5" thickBot="1" x14ac:dyDescent="0.35">
      <c r="A3" s="162" t="s">
        <v>22</v>
      </c>
      <c r="B3" s="138" t="s">
        <v>367</v>
      </c>
      <c r="C3" s="138" t="s">
        <v>368</v>
      </c>
      <c r="D3" s="138" t="s">
        <v>369</v>
      </c>
      <c r="E3" s="138" t="s">
        <v>370</v>
      </c>
      <c r="F3" s="138" t="s">
        <v>377</v>
      </c>
      <c r="G3" s="164" t="s">
        <v>380</v>
      </c>
    </row>
    <row r="4" spans="1:8" ht="30" customHeight="1" x14ac:dyDescent="0.3">
      <c r="A4" s="24" t="s">
        <v>28</v>
      </c>
      <c r="B4" s="66" t="s">
        <v>21</v>
      </c>
      <c r="C4" s="66" t="s">
        <v>21</v>
      </c>
      <c r="D4" s="66" t="s">
        <v>21</v>
      </c>
      <c r="E4" s="66" t="s">
        <v>21</v>
      </c>
      <c r="F4" s="66" t="s">
        <v>21</v>
      </c>
      <c r="G4" s="71" t="s">
        <v>21</v>
      </c>
    </row>
    <row r="5" spans="1:8" ht="20" customHeight="1" x14ac:dyDescent="0.3">
      <c r="A5" s="25" t="s">
        <v>357</v>
      </c>
      <c r="B5" s="68">
        <v>7760</v>
      </c>
      <c r="C5" s="68">
        <v>7261</v>
      </c>
      <c r="D5" s="68">
        <v>7080</v>
      </c>
      <c r="E5" s="68">
        <v>7465</v>
      </c>
      <c r="F5" s="68">
        <v>7649</v>
      </c>
      <c r="G5" s="72">
        <v>-1.43E-2</v>
      </c>
    </row>
    <row r="6" spans="1:8" x14ac:dyDescent="0.25">
      <c r="A6" s="53" t="s">
        <v>302</v>
      </c>
      <c r="B6" s="67">
        <v>1398</v>
      </c>
      <c r="C6" s="67">
        <v>1314</v>
      </c>
      <c r="D6" s="67">
        <v>1226</v>
      </c>
      <c r="E6" s="67">
        <v>1434</v>
      </c>
      <c r="F6" s="67">
        <v>1548</v>
      </c>
      <c r="G6" s="70">
        <v>0.10730000000000001</v>
      </c>
    </row>
    <row r="7" spans="1:8" x14ac:dyDescent="0.25">
      <c r="A7" s="53" t="s">
        <v>303</v>
      </c>
      <c r="B7" s="67">
        <v>379</v>
      </c>
      <c r="C7" s="67">
        <v>335</v>
      </c>
      <c r="D7" s="67">
        <v>338</v>
      </c>
      <c r="E7" s="67">
        <v>312</v>
      </c>
      <c r="F7" s="67">
        <v>327</v>
      </c>
      <c r="G7" s="70">
        <v>-0.13719999999999999</v>
      </c>
    </row>
    <row r="8" spans="1:8" x14ac:dyDescent="0.25">
      <c r="A8" s="53" t="s">
        <v>304</v>
      </c>
      <c r="B8" s="67">
        <v>457</v>
      </c>
      <c r="C8" s="67">
        <v>463</v>
      </c>
      <c r="D8" s="67">
        <v>442</v>
      </c>
      <c r="E8" s="67">
        <v>472</v>
      </c>
      <c r="F8" s="67">
        <v>463</v>
      </c>
      <c r="G8" s="70">
        <v>1.3129999999999999E-2</v>
      </c>
    </row>
    <row r="9" spans="1:8" x14ac:dyDescent="0.25">
      <c r="A9" s="53" t="s">
        <v>305</v>
      </c>
      <c r="B9" s="67">
        <v>1152</v>
      </c>
      <c r="C9" s="67">
        <v>1104</v>
      </c>
      <c r="D9" s="67">
        <v>1014</v>
      </c>
      <c r="E9" s="67">
        <v>1021</v>
      </c>
      <c r="F9" s="67">
        <v>1012</v>
      </c>
      <c r="G9" s="70">
        <v>-0.12153</v>
      </c>
    </row>
    <row r="10" spans="1:8" x14ac:dyDescent="0.25">
      <c r="A10" s="53" t="s">
        <v>306</v>
      </c>
      <c r="B10" s="67">
        <v>294</v>
      </c>
      <c r="C10" s="67">
        <v>294</v>
      </c>
      <c r="D10" s="67">
        <v>283</v>
      </c>
      <c r="E10" s="67">
        <v>323</v>
      </c>
      <c r="F10" s="67">
        <v>328</v>
      </c>
      <c r="G10" s="70">
        <v>0.11565</v>
      </c>
    </row>
    <row r="11" spans="1:8" x14ac:dyDescent="0.25">
      <c r="A11" s="53" t="s">
        <v>307</v>
      </c>
      <c r="B11" s="67">
        <v>1037</v>
      </c>
      <c r="C11" s="67">
        <v>921</v>
      </c>
      <c r="D11" s="67">
        <v>1028</v>
      </c>
      <c r="E11" s="67">
        <v>1082</v>
      </c>
      <c r="F11" s="67">
        <v>1019</v>
      </c>
      <c r="G11" s="70">
        <v>-1.736E-2</v>
      </c>
    </row>
    <row r="12" spans="1:8" x14ac:dyDescent="0.25">
      <c r="A12" s="53" t="s">
        <v>308</v>
      </c>
      <c r="B12" s="67">
        <v>471</v>
      </c>
      <c r="C12" s="67">
        <v>439</v>
      </c>
      <c r="D12" s="67">
        <v>446</v>
      </c>
      <c r="E12" s="67">
        <v>431</v>
      </c>
      <c r="F12" s="67">
        <v>511</v>
      </c>
      <c r="G12" s="70">
        <v>8.4930000000000005E-2</v>
      </c>
    </row>
    <row r="13" spans="1:8" x14ac:dyDescent="0.25">
      <c r="A13" s="53" t="s">
        <v>309</v>
      </c>
      <c r="B13" s="67">
        <v>208</v>
      </c>
      <c r="C13" s="67">
        <v>171</v>
      </c>
      <c r="D13" s="67">
        <v>169</v>
      </c>
      <c r="E13" s="67">
        <v>166</v>
      </c>
      <c r="F13" s="67">
        <v>197</v>
      </c>
      <c r="G13" s="70">
        <v>-5.2880000000000003E-2</v>
      </c>
    </row>
    <row r="14" spans="1:8" x14ac:dyDescent="0.25">
      <c r="A14" s="53" t="s">
        <v>310</v>
      </c>
      <c r="B14" s="67">
        <v>596</v>
      </c>
      <c r="C14" s="67">
        <v>576</v>
      </c>
      <c r="D14" s="67">
        <v>597</v>
      </c>
      <c r="E14" s="67">
        <v>578</v>
      </c>
      <c r="F14" s="67">
        <v>619</v>
      </c>
      <c r="G14" s="70">
        <v>3.8589999999999999E-2</v>
      </c>
    </row>
    <row r="15" spans="1:8" x14ac:dyDescent="0.25">
      <c r="A15" s="53" t="s">
        <v>311</v>
      </c>
      <c r="B15" s="67">
        <v>89</v>
      </c>
      <c r="C15" s="67">
        <v>106</v>
      </c>
      <c r="D15" s="67">
        <v>89</v>
      </c>
      <c r="E15" s="67">
        <v>93</v>
      </c>
      <c r="F15" s="67">
        <v>83</v>
      </c>
      <c r="G15" s="70">
        <v>-6.7419999999999994E-2</v>
      </c>
    </row>
    <row r="16" spans="1:8" x14ac:dyDescent="0.25">
      <c r="A16" s="53" t="s">
        <v>312</v>
      </c>
      <c r="B16" s="67">
        <v>988</v>
      </c>
      <c r="C16" s="67">
        <v>946</v>
      </c>
      <c r="D16" s="67">
        <v>896</v>
      </c>
      <c r="E16" s="67">
        <v>971</v>
      </c>
      <c r="F16" s="67">
        <v>952</v>
      </c>
      <c r="G16" s="70">
        <v>-3.644E-2</v>
      </c>
    </row>
    <row r="17" spans="1:7" x14ac:dyDescent="0.25">
      <c r="A17" s="53" t="s">
        <v>313</v>
      </c>
      <c r="B17" s="67">
        <v>48</v>
      </c>
      <c r="C17" s="67">
        <v>42</v>
      </c>
      <c r="D17" s="67">
        <v>47</v>
      </c>
      <c r="E17" s="67">
        <v>45</v>
      </c>
      <c r="F17" s="67">
        <v>40</v>
      </c>
      <c r="G17" s="70" t="s">
        <v>50</v>
      </c>
    </row>
    <row r="18" spans="1:7" x14ac:dyDescent="0.25">
      <c r="A18" s="53" t="s">
        <v>314</v>
      </c>
      <c r="B18" s="67">
        <v>643</v>
      </c>
      <c r="C18" s="67">
        <v>550</v>
      </c>
      <c r="D18" s="67">
        <v>505</v>
      </c>
      <c r="E18" s="67">
        <v>537</v>
      </c>
      <c r="F18" s="67">
        <v>550</v>
      </c>
      <c r="G18" s="70">
        <v>-0.14463000000000001</v>
      </c>
    </row>
    <row r="19" spans="1:7" ht="20" customHeight="1" x14ac:dyDescent="0.3">
      <c r="A19" s="25" t="s">
        <v>360</v>
      </c>
      <c r="B19" s="68">
        <v>4996</v>
      </c>
      <c r="C19" s="68">
        <v>4812</v>
      </c>
      <c r="D19" s="68">
        <v>4941</v>
      </c>
      <c r="E19" s="68">
        <v>4949</v>
      </c>
      <c r="F19" s="68">
        <v>5186</v>
      </c>
      <c r="G19" s="72">
        <v>3.8030000000000001E-2</v>
      </c>
    </row>
    <row r="20" spans="1:7" x14ac:dyDescent="0.25">
      <c r="A20" s="53" t="s">
        <v>302</v>
      </c>
      <c r="B20" s="67">
        <v>898</v>
      </c>
      <c r="C20" s="67">
        <v>850</v>
      </c>
      <c r="D20" s="67">
        <v>895</v>
      </c>
      <c r="E20" s="67">
        <v>884</v>
      </c>
      <c r="F20" s="67">
        <v>983</v>
      </c>
      <c r="G20" s="70">
        <v>9.4649999999999998E-2</v>
      </c>
    </row>
    <row r="21" spans="1:7" x14ac:dyDescent="0.25">
      <c r="A21" s="53" t="s">
        <v>303</v>
      </c>
      <c r="B21" s="67">
        <v>350</v>
      </c>
      <c r="C21" s="67">
        <v>310</v>
      </c>
      <c r="D21" s="67">
        <v>289</v>
      </c>
      <c r="E21" s="67">
        <v>290</v>
      </c>
      <c r="F21" s="67">
        <v>292</v>
      </c>
      <c r="G21" s="70">
        <v>-0.16571</v>
      </c>
    </row>
    <row r="22" spans="1:7" x14ac:dyDescent="0.25">
      <c r="A22" s="53" t="s">
        <v>304</v>
      </c>
      <c r="B22" s="67">
        <v>251</v>
      </c>
      <c r="C22" s="67">
        <v>221</v>
      </c>
      <c r="D22" s="67">
        <v>273</v>
      </c>
      <c r="E22" s="67">
        <v>240</v>
      </c>
      <c r="F22" s="67">
        <v>275</v>
      </c>
      <c r="G22" s="70">
        <v>9.5619999999999997E-2</v>
      </c>
    </row>
    <row r="23" spans="1:7" x14ac:dyDescent="0.25">
      <c r="A23" s="53" t="s">
        <v>305</v>
      </c>
      <c r="B23" s="67">
        <v>830</v>
      </c>
      <c r="C23" s="67">
        <v>801</v>
      </c>
      <c r="D23" s="67">
        <v>821</v>
      </c>
      <c r="E23" s="67">
        <v>822</v>
      </c>
      <c r="F23" s="67">
        <v>886</v>
      </c>
      <c r="G23" s="70">
        <v>6.7470000000000002E-2</v>
      </c>
    </row>
    <row r="24" spans="1:7" x14ac:dyDescent="0.25">
      <c r="A24" s="53" t="s">
        <v>306</v>
      </c>
      <c r="B24" s="67">
        <v>226</v>
      </c>
      <c r="C24" s="67">
        <v>221</v>
      </c>
      <c r="D24" s="67">
        <v>246</v>
      </c>
      <c r="E24" s="67">
        <v>255</v>
      </c>
      <c r="F24" s="67">
        <v>265</v>
      </c>
      <c r="G24" s="70">
        <v>0.17257</v>
      </c>
    </row>
    <row r="25" spans="1:7" x14ac:dyDescent="0.25">
      <c r="A25" s="53" t="s">
        <v>307</v>
      </c>
      <c r="B25" s="67">
        <v>656</v>
      </c>
      <c r="C25" s="67">
        <v>704</v>
      </c>
      <c r="D25" s="67">
        <v>700</v>
      </c>
      <c r="E25" s="67">
        <v>787</v>
      </c>
      <c r="F25" s="67">
        <v>763</v>
      </c>
      <c r="G25" s="70">
        <v>0.16311</v>
      </c>
    </row>
    <row r="26" spans="1:7" x14ac:dyDescent="0.25">
      <c r="A26" s="53" t="s">
        <v>308</v>
      </c>
      <c r="B26" s="67">
        <v>422</v>
      </c>
      <c r="C26" s="67">
        <v>359</v>
      </c>
      <c r="D26" s="67">
        <v>382</v>
      </c>
      <c r="E26" s="67">
        <v>400</v>
      </c>
      <c r="F26" s="67">
        <v>414</v>
      </c>
      <c r="G26" s="70">
        <v>-1.8960000000000001E-2</v>
      </c>
    </row>
    <row r="27" spans="1:7" x14ac:dyDescent="0.25">
      <c r="A27" s="53" t="s">
        <v>309</v>
      </c>
      <c r="B27" s="67">
        <v>201</v>
      </c>
      <c r="C27" s="67">
        <v>185</v>
      </c>
      <c r="D27" s="67">
        <v>177</v>
      </c>
      <c r="E27" s="67">
        <v>175</v>
      </c>
      <c r="F27" s="67">
        <v>191</v>
      </c>
      <c r="G27" s="70">
        <v>-4.9750000000000003E-2</v>
      </c>
    </row>
    <row r="28" spans="1:7" x14ac:dyDescent="0.25">
      <c r="A28" s="53" t="s">
        <v>310</v>
      </c>
      <c r="B28" s="67">
        <v>353</v>
      </c>
      <c r="C28" s="67">
        <v>370</v>
      </c>
      <c r="D28" s="67">
        <v>405</v>
      </c>
      <c r="E28" s="67">
        <v>360</v>
      </c>
      <c r="F28" s="67">
        <v>349</v>
      </c>
      <c r="G28" s="70">
        <v>-1.133E-2</v>
      </c>
    </row>
    <row r="29" spans="1:7" x14ac:dyDescent="0.25">
      <c r="A29" s="53" t="s">
        <v>311</v>
      </c>
      <c r="B29" s="67">
        <v>52</v>
      </c>
      <c r="C29" s="67">
        <v>63</v>
      </c>
      <c r="D29" s="67">
        <v>67</v>
      </c>
      <c r="E29" s="67">
        <v>50</v>
      </c>
      <c r="F29" s="67">
        <v>48</v>
      </c>
      <c r="G29" s="70" t="s">
        <v>50</v>
      </c>
    </row>
    <row r="30" spans="1:7" x14ac:dyDescent="0.25">
      <c r="A30" s="53" t="s">
        <v>312</v>
      </c>
      <c r="B30" s="67">
        <v>624</v>
      </c>
      <c r="C30" s="67">
        <v>607</v>
      </c>
      <c r="D30" s="67">
        <v>568</v>
      </c>
      <c r="E30" s="67">
        <v>566</v>
      </c>
      <c r="F30" s="67">
        <v>597</v>
      </c>
      <c r="G30" s="70">
        <v>-4.3270000000000003E-2</v>
      </c>
    </row>
    <row r="31" spans="1:7" x14ac:dyDescent="0.25">
      <c r="A31" s="53" t="s">
        <v>313</v>
      </c>
      <c r="B31" s="67">
        <v>46</v>
      </c>
      <c r="C31" s="67">
        <v>48</v>
      </c>
      <c r="D31" s="67">
        <v>41</v>
      </c>
      <c r="E31" s="67">
        <v>43</v>
      </c>
      <c r="F31" s="67">
        <v>53</v>
      </c>
      <c r="G31" s="70" t="s">
        <v>50</v>
      </c>
    </row>
    <row r="32" spans="1:7" ht="30" customHeight="1" x14ac:dyDescent="0.25">
      <c r="A32" s="54" t="s">
        <v>314</v>
      </c>
      <c r="B32" s="69">
        <v>87</v>
      </c>
      <c r="C32" s="69">
        <v>73</v>
      </c>
      <c r="D32" s="69">
        <v>77</v>
      </c>
      <c r="E32" s="69">
        <v>77</v>
      </c>
      <c r="F32" s="69">
        <v>70</v>
      </c>
      <c r="G32" s="73">
        <v>-0.19539999999999999</v>
      </c>
    </row>
    <row r="33" spans="1:7" ht="30" customHeight="1" x14ac:dyDescent="0.3">
      <c r="A33" s="24" t="s">
        <v>48</v>
      </c>
      <c r="B33" s="66" t="s">
        <v>21</v>
      </c>
      <c r="C33" s="66" t="s">
        <v>21</v>
      </c>
      <c r="D33" s="66" t="s">
        <v>21</v>
      </c>
      <c r="E33" s="66" t="s">
        <v>21</v>
      </c>
      <c r="F33" s="66" t="s">
        <v>21</v>
      </c>
      <c r="G33" s="71" t="s">
        <v>21</v>
      </c>
    </row>
    <row r="34" spans="1:7" ht="20" customHeight="1" x14ac:dyDescent="0.3">
      <c r="A34" s="25" t="s">
        <v>358</v>
      </c>
      <c r="B34" s="68">
        <v>7087</v>
      </c>
      <c r="C34" s="68">
        <v>6673</v>
      </c>
      <c r="D34" s="68">
        <v>6484</v>
      </c>
      <c r="E34" s="68">
        <v>6895</v>
      </c>
      <c r="F34" s="68">
        <v>7040</v>
      </c>
      <c r="G34" s="72">
        <v>-6.6299999999999996E-3</v>
      </c>
    </row>
    <row r="35" spans="1:7" x14ac:dyDescent="0.25">
      <c r="A35" s="53" t="s">
        <v>302</v>
      </c>
      <c r="B35" s="67">
        <v>1309</v>
      </c>
      <c r="C35" s="67">
        <v>1223</v>
      </c>
      <c r="D35" s="67">
        <v>1143</v>
      </c>
      <c r="E35" s="67">
        <v>1345</v>
      </c>
      <c r="F35" s="67">
        <v>1439</v>
      </c>
      <c r="G35" s="70">
        <v>9.9309999999999996E-2</v>
      </c>
    </row>
    <row r="36" spans="1:7" x14ac:dyDescent="0.25">
      <c r="A36" s="53" t="s">
        <v>303</v>
      </c>
      <c r="B36" s="67">
        <v>377</v>
      </c>
      <c r="C36" s="67">
        <v>332</v>
      </c>
      <c r="D36" s="67">
        <v>337</v>
      </c>
      <c r="E36" s="67">
        <v>306</v>
      </c>
      <c r="F36" s="67">
        <v>325</v>
      </c>
      <c r="G36" s="70">
        <v>-0.13793</v>
      </c>
    </row>
    <row r="37" spans="1:7" x14ac:dyDescent="0.25">
      <c r="A37" s="53" t="s">
        <v>304</v>
      </c>
      <c r="B37" s="67">
        <v>418</v>
      </c>
      <c r="C37" s="67">
        <v>427</v>
      </c>
      <c r="D37" s="67">
        <v>412</v>
      </c>
      <c r="E37" s="67">
        <v>436</v>
      </c>
      <c r="F37" s="67">
        <v>425</v>
      </c>
      <c r="G37" s="70">
        <v>1.6750000000000001E-2</v>
      </c>
    </row>
    <row r="38" spans="1:7" x14ac:dyDescent="0.25">
      <c r="A38" s="53" t="s">
        <v>305</v>
      </c>
      <c r="B38" s="67">
        <v>1018</v>
      </c>
      <c r="C38" s="67">
        <v>991</v>
      </c>
      <c r="D38" s="67">
        <v>901</v>
      </c>
      <c r="E38" s="67">
        <v>931</v>
      </c>
      <c r="F38" s="67">
        <v>893</v>
      </c>
      <c r="G38" s="70">
        <v>-0.12279</v>
      </c>
    </row>
    <row r="39" spans="1:7" x14ac:dyDescent="0.25">
      <c r="A39" s="53" t="s">
        <v>306</v>
      </c>
      <c r="B39" s="67">
        <v>267</v>
      </c>
      <c r="C39" s="67">
        <v>267</v>
      </c>
      <c r="D39" s="67">
        <v>255</v>
      </c>
      <c r="E39" s="67">
        <v>288</v>
      </c>
      <c r="F39" s="67">
        <v>294</v>
      </c>
      <c r="G39" s="70">
        <v>0.10112</v>
      </c>
    </row>
    <row r="40" spans="1:7" x14ac:dyDescent="0.25">
      <c r="A40" s="53" t="s">
        <v>307</v>
      </c>
      <c r="B40" s="67">
        <v>959</v>
      </c>
      <c r="C40" s="67">
        <v>872</v>
      </c>
      <c r="D40" s="67">
        <v>948</v>
      </c>
      <c r="E40" s="67">
        <v>1000</v>
      </c>
      <c r="F40" s="67">
        <v>961</v>
      </c>
      <c r="G40" s="70">
        <v>2.0899999999999998E-3</v>
      </c>
    </row>
    <row r="41" spans="1:7" x14ac:dyDescent="0.25">
      <c r="A41" s="53" t="s">
        <v>308</v>
      </c>
      <c r="B41" s="67">
        <v>443</v>
      </c>
      <c r="C41" s="67">
        <v>406</v>
      </c>
      <c r="D41" s="67">
        <v>409</v>
      </c>
      <c r="E41" s="67">
        <v>416</v>
      </c>
      <c r="F41" s="67">
        <v>473</v>
      </c>
      <c r="G41" s="70">
        <v>6.7720000000000002E-2</v>
      </c>
    </row>
    <row r="42" spans="1:7" x14ac:dyDescent="0.25">
      <c r="A42" s="53" t="s">
        <v>309</v>
      </c>
      <c r="B42" s="67">
        <v>192</v>
      </c>
      <c r="C42" s="67">
        <v>155</v>
      </c>
      <c r="D42" s="67">
        <v>157</v>
      </c>
      <c r="E42" s="67">
        <v>148</v>
      </c>
      <c r="F42" s="67">
        <v>186</v>
      </c>
      <c r="G42" s="70">
        <v>-3.125E-2</v>
      </c>
    </row>
    <row r="43" spans="1:7" x14ac:dyDescent="0.25">
      <c r="A43" s="53" t="s">
        <v>310</v>
      </c>
      <c r="B43" s="67">
        <v>509</v>
      </c>
      <c r="C43" s="67">
        <v>508</v>
      </c>
      <c r="D43" s="67">
        <v>518</v>
      </c>
      <c r="E43" s="67">
        <v>512</v>
      </c>
      <c r="F43" s="67">
        <v>551</v>
      </c>
      <c r="G43" s="70">
        <v>8.251E-2</v>
      </c>
    </row>
    <row r="44" spans="1:7" x14ac:dyDescent="0.25">
      <c r="A44" s="53" t="s">
        <v>311</v>
      </c>
      <c r="B44" s="67">
        <v>77</v>
      </c>
      <c r="C44" s="67">
        <v>93</v>
      </c>
      <c r="D44" s="67">
        <v>82</v>
      </c>
      <c r="E44" s="67">
        <v>84</v>
      </c>
      <c r="F44" s="67">
        <v>73</v>
      </c>
      <c r="G44" s="70">
        <v>-5.1950000000000003E-2</v>
      </c>
    </row>
    <row r="45" spans="1:7" x14ac:dyDescent="0.25">
      <c r="A45" s="53" t="s">
        <v>312</v>
      </c>
      <c r="B45" s="67">
        <v>882</v>
      </c>
      <c r="C45" s="67">
        <v>852</v>
      </c>
      <c r="D45" s="67">
        <v>806</v>
      </c>
      <c r="E45" s="67">
        <v>890</v>
      </c>
      <c r="F45" s="67">
        <v>875</v>
      </c>
      <c r="G45" s="70">
        <v>-7.9399999999999991E-3</v>
      </c>
    </row>
    <row r="46" spans="1:7" x14ac:dyDescent="0.25">
      <c r="A46" s="53" t="s">
        <v>313</v>
      </c>
      <c r="B46" s="67">
        <v>45</v>
      </c>
      <c r="C46" s="67">
        <v>41</v>
      </c>
      <c r="D46" s="67">
        <v>46</v>
      </c>
      <c r="E46" s="67">
        <v>44</v>
      </c>
      <c r="F46" s="67">
        <v>38</v>
      </c>
      <c r="G46" s="70" t="s">
        <v>50</v>
      </c>
    </row>
    <row r="47" spans="1:7" x14ac:dyDescent="0.25">
      <c r="A47" s="53" t="s">
        <v>314</v>
      </c>
      <c r="B47" s="67">
        <v>591</v>
      </c>
      <c r="C47" s="67">
        <v>506</v>
      </c>
      <c r="D47" s="67">
        <v>470</v>
      </c>
      <c r="E47" s="67">
        <v>495</v>
      </c>
      <c r="F47" s="67">
        <v>507</v>
      </c>
      <c r="G47" s="70">
        <v>-0.14213000000000001</v>
      </c>
    </row>
    <row r="48" spans="1:7" ht="20" customHeight="1" x14ac:dyDescent="0.3">
      <c r="A48" s="25" t="s">
        <v>361</v>
      </c>
      <c r="B48" s="68">
        <v>4637</v>
      </c>
      <c r="C48" s="68">
        <v>4512</v>
      </c>
      <c r="D48" s="68">
        <v>4633</v>
      </c>
      <c r="E48" s="68">
        <v>4584</v>
      </c>
      <c r="F48" s="68">
        <v>4814</v>
      </c>
      <c r="G48" s="72">
        <v>3.8170000000000003E-2</v>
      </c>
    </row>
    <row r="49" spans="1:7" x14ac:dyDescent="0.25">
      <c r="A49" s="53" t="s">
        <v>302</v>
      </c>
      <c r="B49" s="67">
        <v>849</v>
      </c>
      <c r="C49" s="67">
        <v>809</v>
      </c>
      <c r="D49" s="67">
        <v>854</v>
      </c>
      <c r="E49" s="67">
        <v>833</v>
      </c>
      <c r="F49" s="67">
        <v>924</v>
      </c>
      <c r="G49" s="70">
        <v>8.8340000000000002E-2</v>
      </c>
    </row>
    <row r="50" spans="1:7" x14ac:dyDescent="0.25">
      <c r="A50" s="53" t="s">
        <v>303</v>
      </c>
      <c r="B50" s="67">
        <v>349</v>
      </c>
      <c r="C50" s="67">
        <v>307</v>
      </c>
      <c r="D50" s="67">
        <v>288</v>
      </c>
      <c r="E50" s="67">
        <v>286</v>
      </c>
      <c r="F50" s="67">
        <v>290</v>
      </c>
      <c r="G50" s="70">
        <v>-0.16905000000000001</v>
      </c>
    </row>
    <row r="51" spans="1:7" x14ac:dyDescent="0.25">
      <c r="A51" s="53" t="s">
        <v>304</v>
      </c>
      <c r="B51" s="67">
        <v>234</v>
      </c>
      <c r="C51" s="67">
        <v>203</v>
      </c>
      <c r="D51" s="67">
        <v>256</v>
      </c>
      <c r="E51" s="67">
        <v>226</v>
      </c>
      <c r="F51" s="67">
        <v>255</v>
      </c>
      <c r="G51" s="70">
        <v>8.974E-2</v>
      </c>
    </row>
    <row r="52" spans="1:7" x14ac:dyDescent="0.25">
      <c r="A52" s="53" t="s">
        <v>305</v>
      </c>
      <c r="B52" s="67">
        <v>733</v>
      </c>
      <c r="C52" s="67">
        <v>731</v>
      </c>
      <c r="D52" s="67">
        <v>745</v>
      </c>
      <c r="E52" s="67">
        <v>743</v>
      </c>
      <c r="F52" s="67">
        <v>776</v>
      </c>
      <c r="G52" s="70">
        <v>5.8659999999999997E-2</v>
      </c>
    </row>
    <row r="53" spans="1:7" x14ac:dyDescent="0.25">
      <c r="A53" s="53" t="s">
        <v>306</v>
      </c>
      <c r="B53" s="67">
        <v>197</v>
      </c>
      <c r="C53" s="67">
        <v>206</v>
      </c>
      <c r="D53" s="67">
        <v>224</v>
      </c>
      <c r="E53" s="67">
        <v>231</v>
      </c>
      <c r="F53" s="67">
        <v>241</v>
      </c>
      <c r="G53" s="70">
        <v>0.22334999999999999</v>
      </c>
    </row>
    <row r="54" spans="1:7" x14ac:dyDescent="0.25">
      <c r="A54" s="53" t="s">
        <v>307</v>
      </c>
      <c r="B54" s="67">
        <v>612</v>
      </c>
      <c r="C54" s="67">
        <v>660</v>
      </c>
      <c r="D54" s="67">
        <v>665</v>
      </c>
      <c r="E54" s="67">
        <v>735</v>
      </c>
      <c r="F54" s="67">
        <v>733</v>
      </c>
      <c r="G54" s="70">
        <v>0.19771</v>
      </c>
    </row>
    <row r="55" spans="1:7" x14ac:dyDescent="0.25">
      <c r="A55" s="53" t="s">
        <v>308</v>
      </c>
      <c r="B55" s="67">
        <v>398</v>
      </c>
      <c r="C55" s="67">
        <v>341</v>
      </c>
      <c r="D55" s="67">
        <v>352</v>
      </c>
      <c r="E55" s="67">
        <v>376</v>
      </c>
      <c r="F55" s="67">
        <v>396</v>
      </c>
      <c r="G55" s="70">
        <v>-5.0299999999999997E-3</v>
      </c>
    </row>
    <row r="56" spans="1:7" x14ac:dyDescent="0.25">
      <c r="A56" s="53" t="s">
        <v>309</v>
      </c>
      <c r="B56" s="67">
        <v>190</v>
      </c>
      <c r="C56" s="67">
        <v>178</v>
      </c>
      <c r="D56" s="67">
        <v>169</v>
      </c>
      <c r="E56" s="67">
        <v>164</v>
      </c>
      <c r="F56" s="67">
        <v>179</v>
      </c>
      <c r="G56" s="70">
        <v>-5.7889999999999997E-2</v>
      </c>
    </row>
    <row r="57" spans="1:7" x14ac:dyDescent="0.25">
      <c r="A57" s="53" t="s">
        <v>310</v>
      </c>
      <c r="B57" s="67">
        <v>322</v>
      </c>
      <c r="C57" s="67">
        <v>344</v>
      </c>
      <c r="D57" s="67">
        <v>377</v>
      </c>
      <c r="E57" s="67">
        <v>335</v>
      </c>
      <c r="F57" s="67">
        <v>322</v>
      </c>
      <c r="G57" s="70">
        <v>0</v>
      </c>
    </row>
    <row r="58" spans="1:7" x14ac:dyDescent="0.25">
      <c r="A58" s="53" t="s">
        <v>311</v>
      </c>
      <c r="B58" s="67">
        <v>50</v>
      </c>
      <c r="C58" s="67">
        <v>55</v>
      </c>
      <c r="D58" s="67">
        <v>60</v>
      </c>
      <c r="E58" s="67">
        <v>41</v>
      </c>
      <c r="F58" s="67">
        <v>48</v>
      </c>
      <c r="G58" s="70" t="s">
        <v>50</v>
      </c>
    </row>
    <row r="59" spans="1:7" x14ac:dyDescent="0.25">
      <c r="A59" s="53" t="s">
        <v>312</v>
      </c>
      <c r="B59" s="67">
        <v>579</v>
      </c>
      <c r="C59" s="67">
        <v>568</v>
      </c>
      <c r="D59" s="67">
        <v>535</v>
      </c>
      <c r="E59" s="67">
        <v>506</v>
      </c>
      <c r="F59" s="67">
        <v>542</v>
      </c>
      <c r="G59" s="70">
        <v>-6.3899999999999998E-2</v>
      </c>
    </row>
    <row r="60" spans="1:7" x14ac:dyDescent="0.25">
      <c r="A60" s="53" t="s">
        <v>313</v>
      </c>
      <c r="B60" s="67">
        <v>45</v>
      </c>
      <c r="C60" s="67">
        <v>48</v>
      </c>
      <c r="D60" s="67">
        <v>39</v>
      </c>
      <c r="E60" s="67">
        <v>42</v>
      </c>
      <c r="F60" s="67">
        <v>51</v>
      </c>
      <c r="G60" s="70" t="s">
        <v>50</v>
      </c>
    </row>
    <row r="61" spans="1:7" ht="30" customHeight="1" x14ac:dyDescent="0.25">
      <c r="A61" s="54" t="s">
        <v>314</v>
      </c>
      <c r="B61" s="69">
        <v>79</v>
      </c>
      <c r="C61" s="69">
        <v>62</v>
      </c>
      <c r="D61" s="69">
        <v>69</v>
      </c>
      <c r="E61" s="69">
        <v>66</v>
      </c>
      <c r="F61" s="69">
        <v>57</v>
      </c>
      <c r="G61" s="73">
        <v>-0.27848000000000001</v>
      </c>
    </row>
    <row r="62" spans="1:7" ht="30" customHeight="1" x14ac:dyDescent="0.3">
      <c r="A62" s="24" t="s">
        <v>49</v>
      </c>
      <c r="B62" s="66" t="s">
        <v>21</v>
      </c>
      <c r="C62" s="66" t="s">
        <v>21</v>
      </c>
      <c r="D62" s="66" t="s">
        <v>21</v>
      </c>
      <c r="E62" s="66" t="s">
        <v>21</v>
      </c>
      <c r="F62" s="66" t="s">
        <v>21</v>
      </c>
      <c r="G62" s="71" t="s">
        <v>21</v>
      </c>
    </row>
    <row r="63" spans="1:7" ht="20" customHeight="1" x14ac:dyDescent="0.3">
      <c r="A63" s="25" t="s">
        <v>359</v>
      </c>
      <c r="B63" s="68">
        <v>673</v>
      </c>
      <c r="C63" s="68">
        <v>588</v>
      </c>
      <c r="D63" s="68">
        <v>596</v>
      </c>
      <c r="E63" s="68">
        <v>570</v>
      </c>
      <c r="F63" s="68">
        <v>609</v>
      </c>
      <c r="G63" s="72">
        <v>-9.5100000000000004E-2</v>
      </c>
    </row>
    <row r="64" spans="1:7" x14ac:dyDescent="0.25">
      <c r="A64" s="53" t="s">
        <v>302</v>
      </c>
      <c r="B64" s="67">
        <v>89</v>
      </c>
      <c r="C64" s="67">
        <v>91</v>
      </c>
      <c r="D64" s="67">
        <v>83</v>
      </c>
      <c r="E64" s="67">
        <v>89</v>
      </c>
      <c r="F64" s="67">
        <v>109</v>
      </c>
      <c r="G64" s="70">
        <v>0.22472</v>
      </c>
    </row>
    <row r="65" spans="1:7" x14ac:dyDescent="0.25">
      <c r="A65" s="53" t="s">
        <v>303</v>
      </c>
      <c r="B65" s="67">
        <v>2</v>
      </c>
      <c r="C65" s="67">
        <v>3</v>
      </c>
      <c r="D65" s="67">
        <v>1</v>
      </c>
      <c r="E65" s="67">
        <v>6</v>
      </c>
      <c r="F65" s="67">
        <v>2</v>
      </c>
      <c r="G65" s="70" t="s">
        <v>50</v>
      </c>
    </row>
    <row r="66" spans="1:7" x14ac:dyDescent="0.25">
      <c r="A66" s="53" t="s">
        <v>304</v>
      </c>
      <c r="B66" s="67">
        <v>39</v>
      </c>
      <c r="C66" s="67">
        <v>36</v>
      </c>
      <c r="D66" s="67">
        <v>30</v>
      </c>
      <c r="E66" s="67">
        <v>36</v>
      </c>
      <c r="F66" s="67">
        <v>38</v>
      </c>
      <c r="G66" s="70" t="s">
        <v>50</v>
      </c>
    </row>
    <row r="67" spans="1:7" x14ac:dyDescent="0.25">
      <c r="A67" s="53" t="s">
        <v>305</v>
      </c>
      <c r="B67" s="67">
        <v>134</v>
      </c>
      <c r="C67" s="67">
        <v>113</v>
      </c>
      <c r="D67" s="67">
        <v>113</v>
      </c>
      <c r="E67" s="67">
        <v>90</v>
      </c>
      <c r="F67" s="67">
        <v>119</v>
      </c>
      <c r="G67" s="70">
        <v>-0.11194</v>
      </c>
    </row>
    <row r="68" spans="1:7" x14ac:dyDescent="0.25">
      <c r="A68" s="53" t="s">
        <v>306</v>
      </c>
      <c r="B68" s="67">
        <v>27</v>
      </c>
      <c r="C68" s="67">
        <v>27</v>
      </c>
      <c r="D68" s="67">
        <v>28</v>
      </c>
      <c r="E68" s="67">
        <v>35</v>
      </c>
      <c r="F68" s="67">
        <v>34</v>
      </c>
      <c r="G68" s="70" t="s">
        <v>50</v>
      </c>
    </row>
    <row r="69" spans="1:7" x14ac:dyDescent="0.25">
      <c r="A69" s="53" t="s">
        <v>307</v>
      </c>
      <c r="B69" s="67">
        <v>78</v>
      </c>
      <c r="C69" s="67">
        <v>49</v>
      </c>
      <c r="D69" s="67">
        <v>80</v>
      </c>
      <c r="E69" s="67">
        <v>82</v>
      </c>
      <c r="F69" s="67">
        <v>58</v>
      </c>
      <c r="G69" s="70">
        <v>-0.25641000000000003</v>
      </c>
    </row>
    <row r="70" spans="1:7" x14ac:dyDescent="0.25">
      <c r="A70" s="53" t="s">
        <v>308</v>
      </c>
      <c r="B70" s="67">
        <v>28</v>
      </c>
      <c r="C70" s="67">
        <v>33</v>
      </c>
      <c r="D70" s="67">
        <v>37</v>
      </c>
      <c r="E70" s="67">
        <v>15</v>
      </c>
      <c r="F70" s="67">
        <v>38</v>
      </c>
      <c r="G70" s="70" t="s">
        <v>50</v>
      </c>
    </row>
    <row r="71" spans="1:7" x14ac:dyDescent="0.25">
      <c r="A71" s="53" t="s">
        <v>309</v>
      </c>
      <c r="B71" s="67">
        <v>16</v>
      </c>
      <c r="C71" s="67">
        <v>16</v>
      </c>
      <c r="D71" s="67">
        <v>12</v>
      </c>
      <c r="E71" s="67">
        <v>18</v>
      </c>
      <c r="F71" s="67">
        <v>11</v>
      </c>
      <c r="G71" s="70" t="s">
        <v>50</v>
      </c>
    </row>
    <row r="72" spans="1:7" x14ac:dyDescent="0.25">
      <c r="A72" s="53" t="s">
        <v>310</v>
      </c>
      <c r="B72" s="67">
        <v>87</v>
      </c>
      <c r="C72" s="67">
        <v>68</v>
      </c>
      <c r="D72" s="67">
        <v>79</v>
      </c>
      <c r="E72" s="67">
        <v>66</v>
      </c>
      <c r="F72" s="67">
        <v>68</v>
      </c>
      <c r="G72" s="70">
        <v>-0.21839</v>
      </c>
    </row>
    <row r="73" spans="1:7" x14ac:dyDescent="0.25">
      <c r="A73" s="53" t="s">
        <v>311</v>
      </c>
      <c r="B73" s="67">
        <v>12</v>
      </c>
      <c r="C73" s="67">
        <v>13</v>
      </c>
      <c r="D73" s="67">
        <v>7</v>
      </c>
      <c r="E73" s="67">
        <v>9</v>
      </c>
      <c r="F73" s="67">
        <v>10</v>
      </c>
      <c r="G73" s="70" t="s">
        <v>50</v>
      </c>
    </row>
    <row r="74" spans="1:7" x14ac:dyDescent="0.25">
      <c r="A74" s="53" t="s">
        <v>312</v>
      </c>
      <c r="B74" s="67">
        <v>106</v>
      </c>
      <c r="C74" s="67">
        <v>94</v>
      </c>
      <c r="D74" s="67">
        <v>90</v>
      </c>
      <c r="E74" s="67">
        <v>81</v>
      </c>
      <c r="F74" s="67">
        <v>77</v>
      </c>
      <c r="G74" s="70">
        <v>-0.27357999999999999</v>
      </c>
    </row>
    <row r="75" spans="1:7" x14ac:dyDescent="0.25">
      <c r="A75" s="53" t="s">
        <v>313</v>
      </c>
      <c r="B75" s="67">
        <v>3</v>
      </c>
      <c r="C75" s="67">
        <v>1</v>
      </c>
      <c r="D75" s="67">
        <v>1</v>
      </c>
      <c r="E75" s="67">
        <v>1</v>
      </c>
      <c r="F75" s="67">
        <v>2</v>
      </c>
      <c r="G75" s="70" t="s">
        <v>50</v>
      </c>
    </row>
    <row r="76" spans="1:7" x14ac:dyDescent="0.25">
      <c r="A76" s="53" t="s">
        <v>314</v>
      </c>
      <c r="B76" s="67">
        <v>52</v>
      </c>
      <c r="C76" s="67">
        <v>44</v>
      </c>
      <c r="D76" s="67">
        <v>35</v>
      </c>
      <c r="E76" s="67">
        <v>42</v>
      </c>
      <c r="F76" s="67">
        <v>43</v>
      </c>
      <c r="G76" s="70" t="s">
        <v>50</v>
      </c>
    </row>
    <row r="77" spans="1:7" ht="20" customHeight="1" x14ac:dyDescent="0.3">
      <c r="A77" s="25" t="s">
        <v>362</v>
      </c>
      <c r="B77" s="68">
        <v>359</v>
      </c>
      <c r="C77" s="68">
        <v>300</v>
      </c>
      <c r="D77" s="68">
        <v>308</v>
      </c>
      <c r="E77" s="68">
        <v>365</v>
      </c>
      <c r="F77" s="68">
        <v>372</v>
      </c>
      <c r="G77" s="72">
        <v>3.6209999999999999E-2</v>
      </c>
    </row>
    <row r="78" spans="1:7" x14ac:dyDescent="0.25">
      <c r="A78" s="53" t="s">
        <v>302</v>
      </c>
      <c r="B78" s="67">
        <v>49</v>
      </c>
      <c r="C78" s="67">
        <v>41</v>
      </c>
      <c r="D78" s="67">
        <v>41</v>
      </c>
      <c r="E78" s="67">
        <v>51</v>
      </c>
      <c r="F78" s="67">
        <v>59</v>
      </c>
      <c r="G78" s="70" t="s">
        <v>50</v>
      </c>
    </row>
    <row r="79" spans="1:7" x14ac:dyDescent="0.25">
      <c r="A79" s="53" t="s">
        <v>303</v>
      </c>
      <c r="B79" s="67">
        <v>1</v>
      </c>
      <c r="C79" s="67">
        <v>3</v>
      </c>
      <c r="D79" s="67">
        <v>1</v>
      </c>
      <c r="E79" s="67">
        <v>4</v>
      </c>
      <c r="F79" s="67">
        <v>2</v>
      </c>
      <c r="G79" s="70" t="s">
        <v>50</v>
      </c>
    </row>
    <row r="80" spans="1:7" x14ac:dyDescent="0.25">
      <c r="A80" s="53" t="s">
        <v>304</v>
      </c>
      <c r="B80" s="67">
        <v>17</v>
      </c>
      <c r="C80" s="67">
        <v>18</v>
      </c>
      <c r="D80" s="67">
        <v>17</v>
      </c>
      <c r="E80" s="67">
        <v>14</v>
      </c>
      <c r="F80" s="67">
        <v>20</v>
      </c>
      <c r="G80" s="70" t="s">
        <v>50</v>
      </c>
    </row>
    <row r="81" spans="1:7" x14ac:dyDescent="0.25">
      <c r="A81" s="53" t="s">
        <v>305</v>
      </c>
      <c r="B81" s="67">
        <v>97</v>
      </c>
      <c r="C81" s="67">
        <v>70</v>
      </c>
      <c r="D81" s="67">
        <v>76</v>
      </c>
      <c r="E81" s="67">
        <v>79</v>
      </c>
      <c r="F81" s="67">
        <v>110</v>
      </c>
      <c r="G81" s="70">
        <v>0.13402</v>
      </c>
    </row>
    <row r="82" spans="1:7" x14ac:dyDescent="0.25">
      <c r="A82" s="53" t="s">
        <v>306</v>
      </c>
      <c r="B82" s="67">
        <v>29</v>
      </c>
      <c r="C82" s="67">
        <v>15</v>
      </c>
      <c r="D82" s="67">
        <v>22</v>
      </c>
      <c r="E82" s="67">
        <v>24</v>
      </c>
      <c r="F82" s="67">
        <v>24</v>
      </c>
      <c r="G82" s="70" t="s">
        <v>50</v>
      </c>
    </row>
    <row r="83" spans="1:7" x14ac:dyDescent="0.25">
      <c r="A83" s="53" t="s">
        <v>307</v>
      </c>
      <c r="B83" s="67">
        <v>44</v>
      </c>
      <c r="C83" s="67">
        <v>44</v>
      </c>
      <c r="D83" s="67">
        <v>35</v>
      </c>
      <c r="E83" s="67">
        <v>52</v>
      </c>
      <c r="F83" s="67">
        <v>30</v>
      </c>
      <c r="G83" s="70" t="s">
        <v>50</v>
      </c>
    </row>
    <row r="84" spans="1:7" x14ac:dyDescent="0.25">
      <c r="A84" s="53" t="s">
        <v>308</v>
      </c>
      <c r="B84" s="67">
        <v>24</v>
      </c>
      <c r="C84" s="67">
        <v>18</v>
      </c>
      <c r="D84" s="67">
        <v>30</v>
      </c>
      <c r="E84" s="67">
        <v>24</v>
      </c>
      <c r="F84" s="67">
        <v>18</v>
      </c>
      <c r="G84" s="70" t="s">
        <v>50</v>
      </c>
    </row>
    <row r="85" spans="1:7" x14ac:dyDescent="0.25">
      <c r="A85" s="53" t="s">
        <v>309</v>
      </c>
      <c r="B85" s="67">
        <v>11</v>
      </c>
      <c r="C85" s="67">
        <v>7</v>
      </c>
      <c r="D85" s="67">
        <v>8</v>
      </c>
      <c r="E85" s="67">
        <v>11</v>
      </c>
      <c r="F85" s="67">
        <v>12</v>
      </c>
      <c r="G85" s="70" t="s">
        <v>50</v>
      </c>
    </row>
    <row r="86" spans="1:7" x14ac:dyDescent="0.25">
      <c r="A86" s="53" t="s">
        <v>310</v>
      </c>
      <c r="B86" s="67">
        <v>31</v>
      </c>
      <c r="C86" s="67">
        <v>26</v>
      </c>
      <c r="D86" s="67">
        <v>28</v>
      </c>
      <c r="E86" s="67">
        <v>25</v>
      </c>
      <c r="F86" s="67">
        <v>27</v>
      </c>
      <c r="G86" s="70" t="s">
        <v>50</v>
      </c>
    </row>
    <row r="87" spans="1:7" x14ac:dyDescent="0.25">
      <c r="A87" s="53" t="s">
        <v>311</v>
      </c>
      <c r="B87" s="67">
        <v>2</v>
      </c>
      <c r="C87" s="67">
        <v>8</v>
      </c>
      <c r="D87" s="67">
        <v>7</v>
      </c>
      <c r="E87" s="67">
        <v>9</v>
      </c>
      <c r="F87" s="67">
        <v>0</v>
      </c>
      <c r="G87" s="70" t="s">
        <v>50</v>
      </c>
    </row>
    <row r="88" spans="1:7" x14ac:dyDescent="0.25">
      <c r="A88" s="53" t="s">
        <v>312</v>
      </c>
      <c r="B88" s="67">
        <v>45</v>
      </c>
      <c r="C88" s="67">
        <v>39</v>
      </c>
      <c r="D88" s="67">
        <v>33</v>
      </c>
      <c r="E88" s="67">
        <v>60</v>
      </c>
      <c r="F88" s="67">
        <v>55</v>
      </c>
      <c r="G88" s="70" t="s">
        <v>50</v>
      </c>
    </row>
    <row r="89" spans="1:7" x14ac:dyDescent="0.25">
      <c r="A89" s="53" t="s">
        <v>313</v>
      </c>
      <c r="B89" s="67">
        <v>1</v>
      </c>
      <c r="C89" s="67">
        <v>0</v>
      </c>
      <c r="D89" s="67">
        <v>2</v>
      </c>
      <c r="E89" s="67">
        <v>1</v>
      </c>
      <c r="F89" s="67">
        <v>2</v>
      </c>
      <c r="G89" s="70" t="s">
        <v>50</v>
      </c>
    </row>
    <row r="90" spans="1:7" ht="30" customHeight="1" x14ac:dyDescent="0.25">
      <c r="A90" s="54" t="s">
        <v>314</v>
      </c>
      <c r="B90" s="69">
        <v>8</v>
      </c>
      <c r="C90" s="69">
        <v>11</v>
      </c>
      <c r="D90" s="69">
        <v>8</v>
      </c>
      <c r="E90" s="69">
        <v>11</v>
      </c>
      <c r="F90" s="69">
        <v>13</v>
      </c>
      <c r="G90" s="73" t="s">
        <v>50</v>
      </c>
    </row>
    <row r="91" spans="1:7" x14ac:dyDescent="0.25">
      <c r="A91" s="168" t="s">
        <v>21</v>
      </c>
      <c r="B91" s="168"/>
      <c r="C91" s="168"/>
      <c r="D91" s="168"/>
      <c r="E91" s="168"/>
      <c r="F91" s="168"/>
      <c r="G91" s="168"/>
    </row>
    <row r="92" spans="1:7" x14ac:dyDescent="0.25">
      <c r="A92" s="168" t="s">
        <v>315</v>
      </c>
      <c r="B92" s="168"/>
      <c r="C92" s="168"/>
      <c r="D92" s="168"/>
      <c r="E92" s="168"/>
      <c r="F92" s="168"/>
      <c r="G92" s="168"/>
    </row>
    <row r="93" spans="1:7" x14ac:dyDescent="0.25">
      <c r="A93" s="168" t="s">
        <v>316</v>
      </c>
      <c r="B93" s="168"/>
      <c r="C93" s="168"/>
      <c r="D93" s="168"/>
      <c r="E93" s="168"/>
      <c r="F93" s="168"/>
      <c r="G93" s="168"/>
    </row>
    <row r="94" spans="1:7" x14ac:dyDescent="0.25">
      <c r="A94" s="172" t="s">
        <v>319</v>
      </c>
      <c r="B94" s="168"/>
      <c r="C94" s="168"/>
      <c r="D94" s="168"/>
      <c r="E94" s="168"/>
      <c r="F94" s="168"/>
      <c r="G94" s="168"/>
    </row>
    <row r="95" spans="1:7" x14ac:dyDescent="0.25">
      <c r="A95" s="168" t="s">
        <v>317</v>
      </c>
      <c r="B95" s="168"/>
      <c r="C95" s="168"/>
      <c r="D95" s="168"/>
      <c r="E95" s="168"/>
      <c r="F95" s="168"/>
      <c r="G95" s="168"/>
    </row>
    <row r="96" spans="1:7" x14ac:dyDescent="0.25">
      <c r="A96" s="168" t="s">
        <v>301</v>
      </c>
      <c r="B96" s="168"/>
      <c r="C96" s="168"/>
      <c r="D96" s="168"/>
      <c r="E96" s="168"/>
      <c r="F96" s="168"/>
      <c r="G96" s="168"/>
    </row>
    <row r="97" spans="1:7" x14ac:dyDescent="0.25">
      <c r="A97" s="168" t="s">
        <v>318</v>
      </c>
      <c r="B97" s="168"/>
      <c r="C97" s="168"/>
      <c r="D97" s="168"/>
      <c r="E97" s="168"/>
      <c r="F97" s="168"/>
      <c r="G97" s="168"/>
    </row>
  </sheetData>
  <mergeCells count="9">
    <mergeCell ref="A94:G94"/>
    <mergeCell ref="A95:G95"/>
    <mergeCell ref="A96:G96"/>
    <mergeCell ref="A97:G97"/>
    <mergeCell ref="A1:G1"/>
    <mergeCell ref="A2:G2"/>
    <mergeCell ref="A91:G91"/>
    <mergeCell ref="A92:G92"/>
    <mergeCell ref="A93:G93"/>
  </mergeCells>
  <hyperlinks>
    <hyperlink ref="A94" r:id="rId1"/>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4"/>
  <sheetViews>
    <sheetView showGridLines="0" workbookViewId="0">
      <selection sqref="A1:G1"/>
    </sheetView>
  </sheetViews>
  <sheetFormatPr defaultRowHeight="12.5" x14ac:dyDescent="0.25"/>
  <cols>
    <col min="1" max="1" width="50.7265625" customWidth="1"/>
    <col min="2" max="6" width="15.7265625" customWidth="1"/>
    <col min="7" max="7" width="20" customWidth="1"/>
  </cols>
  <sheetData>
    <row r="1" spans="1:9" ht="15" customHeight="1" x14ac:dyDescent="0.35">
      <c r="A1" s="169" t="s">
        <v>363</v>
      </c>
      <c r="B1" s="169"/>
      <c r="C1" s="169"/>
      <c r="D1" s="169"/>
      <c r="E1" s="169"/>
      <c r="F1" s="169"/>
      <c r="G1" s="169"/>
    </row>
    <row r="2" spans="1:9" ht="13" x14ac:dyDescent="0.25">
      <c r="A2" s="170" t="s">
        <v>21</v>
      </c>
      <c r="B2" s="170"/>
      <c r="C2" s="170"/>
      <c r="D2" s="170"/>
      <c r="E2" s="170"/>
      <c r="F2" s="170"/>
      <c r="G2" s="170"/>
      <c r="H2" s="40" t="str">
        <f>HYPERLINK("#'Contents'!A1", "Contents")</f>
        <v>Contents</v>
      </c>
    </row>
    <row r="3" spans="1:9" ht="42.5" thickBot="1" x14ac:dyDescent="0.35">
      <c r="A3" s="162" t="s">
        <v>22</v>
      </c>
      <c r="B3" s="138" t="s">
        <v>367</v>
      </c>
      <c r="C3" s="138" t="s">
        <v>368</v>
      </c>
      <c r="D3" s="138" t="s">
        <v>369</v>
      </c>
      <c r="E3" s="138" t="s">
        <v>370</v>
      </c>
      <c r="F3" s="138" t="s">
        <v>377</v>
      </c>
      <c r="G3" s="164" t="s">
        <v>380</v>
      </c>
    </row>
    <row r="4" spans="1:9" ht="20" customHeight="1" x14ac:dyDescent="0.3">
      <c r="A4" s="74" t="s">
        <v>28</v>
      </c>
      <c r="B4" s="76">
        <v>14479</v>
      </c>
      <c r="C4" s="76">
        <v>14365</v>
      </c>
      <c r="D4" s="76">
        <v>13705</v>
      </c>
      <c r="E4" s="76">
        <v>13904</v>
      </c>
      <c r="F4" s="76">
        <v>14022</v>
      </c>
      <c r="G4" s="83">
        <v>-3.1559999999999998E-2</v>
      </c>
    </row>
    <row r="5" spans="1:9" x14ac:dyDescent="0.25">
      <c r="A5" s="41" t="s">
        <v>32</v>
      </c>
      <c r="B5" s="79">
        <v>25</v>
      </c>
      <c r="C5" s="79">
        <v>40</v>
      </c>
      <c r="D5" s="79">
        <v>38</v>
      </c>
      <c r="E5" s="79">
        <v>32</v>
      </c>
      <c r="F5" s="79">
        <v>30</v>
      </c>
      <c r="G5" s="81" t="s">
        <v>50</v>
      </c>
    </row>
    <row r="6" spans="1:9" x14ac:dyDescent="0.25">
      <c r="A6" s="41" t="s">
        <v>33</v>
      </c>
      <c r="B6" s="79">
        <v>6721</v>
      </c>
      <c r="C6" s="79">
        <v>6589</v>
      </c>
      <c r="D6" s="79">
        <v>6049</v>
      </c>
      <c r="E6" s="79">
        <v>6513</v>
      </c>
      <c r="F6" s="79">
        <v>6608</v>
      </c>
      <c r="G6" s="81">
        <v>-1.6809999999999999E-2</v>
      </c>
    </row>
    <row r="7" spans="1:9" x14ac:dyDescent="0.25">
      <c r="A7" s="41" t="s">
        <v>34</v>
      </c>
      <c r="B7" s="79">
        <v>1547</v>
      </c>
      <c r="C7" s="79">
        <v>1467</v>
      </c>
      <c r="D7" s="79">
        <v>1589</v>
      </c>
      <c r="E7" s="79">
        <v>1385</v>
      </c>
      <c r="F7" s="79">
        <v>1354</v>
      </c>
      <c r="G7" s="81">
        <v>-0.12476</v>
      </c>
    </row>
    <row r="8" spans="1:9" x14ac:dyDescent="0.25">
      <c r="A8" s="41" t="s">
        <v>35</v>
      </c>
      <c r="B8" s="79">
        <v>4190</v>
      </c>
      <c r="C8" s="79">
        <v>4049</v>
      </c>
      <c r="D8" s="79">
        <v>4083</v>
      </c>
      <c r="E8" s="79">
        <v>4003</v>
      </c>
      <c r="F8" s="79">
        <v>4197</v>
      </c>
      <c r="G8" s="81">
        <v>1.67E-3</v>
      </c>
    </row>
    <row r="9" spans="1:9" ht="13" x14ac:dyDescent="0.3">
      <c r="A9" s="75" t="s">
        <v>36</v>
      </c>
      <c r="B9" s="77">
        <v>1928</v>
      </c>
      <c r="C9" s="77">
        <v>1840</v>
      </c>
      <c r="D9" s="77">
        <v>1882</v>
      </c>
      <c r="E9" s="77">
        <v>1827</v>
      </c>
      <c r="F9" s="77">
        <v>1958</v>
      </c>
      <c r="G9" s="80">
        <v>1.5559999999999999E-2</v>
      </c>
      <c r="I9" s="160"/>
    </row>
    <row r="10" spans="1:9" ht="13" x14ac:dyDescent="0.3">
      <c r="A10" s="75" t="s">
        <v>37</v>
      </c>
      <c r="B10" s="77">
        <v>2262</v>
      </c>
      <c r="C10" s="77">
        <v>2209</v>
      </c>
      <c r="D10" s="77">
        <v>2201</v>
      </c>
      <c r="E10" s="77">
        <v>2176</v>
      </c>
      <c r="F10" s="77">
        <v>2239</v>
      </c>
      <c r="G10" s="80">
        <v>-1.017E-2</v>
      </c>
    </row>
    <row r="11" spans="1:9" x14ac:dyDescent="0.25">
      <c r="A11" s="41" t="s">
        <v>38</v>
      </c>
      <c r="B11" s="79">
        <v>1844</v>
      </c>
      <c r="C11" s="79">
        <v>2031</v>
      </c>
      <c r="D11" s="79">
        <v>1762</v>
      </c>
      <c r="E11" s="79">
        <v>1802</v>
      </c>
      <c r="F11" s="79">
        <v>1665</v>
      </c>
      <c r="G11" s="81">
        <v>-9.7070000000000004E-2</v>
      </c>
    </row>
    <row r="12" spans="1:9" ht="13" x14ac:dyDescent="0.3">
      <c r="A12" s="75" t="s">
        <v>39</v>
      </c>
      <c r="B12" s="77">
        <v>479</v>
      </c>
      <c r="C12" s="77">
        <v>518</v>
      </c>
      <c r="D12" s="77">
        <v>467</v>
      </c>
      <c r="E12" s="77">
        <v>456</v>
      </c>
      <c r="F12" s="77">
        <v>431</v>
      </c>
      <c r="G12" s="80">
        <v>-0.10020999999999999</v>
      </c>
    </row>
    <row r="13" spans="1:9" ht="13" x14ac:dyDescent="0.3">
      <c r="A13" s="75" t="s">
        <v>40</v>
      </c>
      <c r="B13" s="77">
        <v>529</v>
      </c>
      <c r="C13" s="77">
        <v>632</v>
      </c>
      <c r="D13" s="77">
        <v>501</v>
      </c>
      <c r="E13" s="77">
        <v>526</v>
      </c>
      <c r="F13" s="77">
        <v>479</v>
      </c>
      <c r="G13" s="80">
        <v>-9.4520000000000007E-2</v>
      </c>
    </row>
    <row r="14" spans="1:9" ht="13" x14ac:dyDescent="0.3">
      <c r="A14" s="75" t="s">
        <v>41</v>
      </c>
      <c r="B14" s="77">
        <v>334</v>
      </c>
      <c r="C14" s="77">
        <v>343</v>
      </c>
      <c r="D14" s="77">
        <v>345</v>
      </c>
      <c r="E14" s="77">
        <v>355</v>
      </c>
      <c r="F14" s="77">
        <v>318</v>
      </c>
      <c r="G14" s="80">
        <v>-4.7899999999999998E-2</v>
      </c>
    </row>
    <row r="15" spans="1:9" ht="13" x14ac:dyDescent="0.3">
      <c r="A15" s="75" t="s">
        <v>42</v>
      </c>
      <c r="B15" s="77">
        <v>210</v>
      </c>
      <c r="C15" s="77">
        <v>220</v>
      </c>
      <c r="D15" s="77">
        <v>172</v>
      </c>
      <c r="E15" s="77">
        <v>197</v>
      </c>
      <c r="F15" s="77">
        <v>177</v>
      </c>
      <c r="G15" s="80">
        <v>-0.15714</v>
      </c>
    </row>
    <row r="16" spans="1:9" ht="13" x14ac:dyDescent="0.3">
      <c r="A16" s="75" t="s">
        <v>43</v>
      </c>
      <c r="B16" s="77">
        <v>119</v>
      </c>
      <c r="C16" s="77">
        <v>148</v>
      </c>
      <c r="D16" s="77">
        <v>105</v>
      </c>
      <c r="E16" s="77">
        <v>102</v>
      </c>
      <c r="F16" s="77">
        <v>93</v>
      </c>
      <c r="G16" s="80">
        <v>-0.21848999999999999</v>
      </c>
    </row>
    <row r="17" spans="1:7" ht="13" x14ac:dyDescent="0.3">
      <c r="A17" s="75" t="s">
        <v>44</v>
      </c>
      <c r="B17" s="77">
        <v>173</v>
      </c>
      <c r="C17" s="77">
        <v>170</v>
      </c>
      <c r="D17" s="77">
        <v>172</v>
      </c>
      <c r="E17" s="77">
        <v>166</v>
      </c>
      <c r="F17" s="77">
        <v>167</v>
      </c>
      <c r="G17" s="80">
        <v>-3.4680000000000002E-2</v>
      </c>
    </row>
    <row r="18" spans="1:7" x14ac:dyDescent="0.25">
      <c r="A18" s="41" t="s">
        <v>45</v>
      </c>
      <c r="B18" s="79">
        <v>75</v>
      </c>
      <c r="C18" s="79">
        <v>92</v>
      </c>
      <c r="D18" s="79">
        <v>84</v>
      </c>
      <c r="E18" s="79">
        <v>80</v>
      </c>
      <c r="F18" s="79">
        <v>79</v>
      </c>
      <c r="G18" s="81">
        <v>5.3330000000000002E-2</v>
      </c>
    </row>
    <row r="19" spans="1:7" ht="30" customHeight="1" x14ac:dyDescent="0.25">
      <c r="A19" s="46" t="s">
        <v>46</v>
      </c>
      <c r="B19" s="78">
        <v>77</v>
      </c>
      <c r="C19" s="78">
        <v>97</v>
      </c>
      <c r="D19" s="78">
        <v>100</v>
      </c>
      <c r="E19" s="78">
        <v>89</v>
      </c>
      <c r="F19" s="78">
        <v>89</v>
      </c>
      <c r="G19" s="82">
        <v>0.15584000000000001</v>
      </c>
    </row>
    <row r="20" spans="1:7" ht="20" customHeight="1" x14ac:dyDescent="0.3">
      <c r="A20" s="74" t="s">
        <v>295</v>
      </c>
      <c r="B20" s="76">
        <v>13186</v>
      </c>
      <c r="C20" s="76">
        <v>13108</v>
      </c>
      <c r="D20" s="76">
        <v>12538</v>
      </c>
      <c r="E20" s="76">
        <v>12699</v>
      </c>
      <c r="F20" s="76">
        <v>12824</v>
      </c>
      <c r="G20" s="83">
        <v>-2.7449999999999999E-2</v>
      </c>
    </row>
    <row r="21" spans="1:7" x14ac:dyDescent="0.25">
      <c r="A21" s="41" t="s">
        <v>32</v>
      </c>
      <c r="B21" s="79">
        <v>22</v>
      </c>
      <c r="C21" s="79">
        <v>37</v>
      </c>
      <c r="D21" s="79">
        <v>36</v>
      </c>
      <c r="E21" s="79">
        <v>25</v>
      </c>
      <c r="F21" s="79">
        <v>25</v>
      </c>
      <c r="G21" s="81" t="s">
        <v>50</v>
      </c>
    </row>
    <row r="22" spans="1:7" x14ac:dyDescent="0.25">
      <c r="A22" s="41" t="s">
        <v>33</v>
      </c>
      <c r="B22" s="79">
        <v>6311</v>
      </c>
      <c r="C22" s="79">
        <v>6158</v>
      </c>
      <c r="D22" s="79">
        <v>5659</v>
      </c>
      <c r="E22" s="79">
        <v>6099</v>
      </c>
      <c r="F22" s="79">
        <v>6239</v>
      </c>
      <c r="G22" s="81">
        <v>-1.141E-2</v>
      </c>
    </row>
    <row r="23" spans="1:7" x14ac:dyDescent="0.25">
      <c r="A23" s="41" t="s">
        <v>34</v>
      </c>
      <c r="B23" s="79">
        <v>1392</v>
      </c>
      <c r="C23" s="79">
        <v>1328</v>
      </c>
      <c r="D23" s="79">
        <v>1447</v>
      </c>
      <c r="E23" s="79">
        <v>1284</v>
      </c>
      <c r="F23" s="79">
        <v>1244</v>
      </c>
      <c r="G23" s="81">
        <v>-0.10632</v>
      </c>
    </row>
    <row r="24" spans="1:7" x14ac:dyDescent="0.25">
      <c r="A24" s="41" t="s">
        <v>35</v>
      </c>
      <c r="B24" s="79">
        <v>3662</v>
      </c>
      <c r="C24" s="79">
        <v>3564</v>
      </c>
      <c r="D24" s="79">
        <v>3654</v>
      </c>
      <c r="E24" s="79">
        <v>3528</v>
      </c>
      <c r="F24" s="79">
        <v>3688</v>
      </c>
      <c r="G24" s="81">
        <v>7.1000000000000004E-3</v>
      </c>
    </row>
    <row r="25" spans="1:7" ht="13" x14ac:dyDescent="0.3">
      <c r="A25" s="75" t="s">
        <v>36</v>
      </c>
      <c r="B25" s="77">
        <v>1707</v>
      </c>
      <c r="C25" s="77">
        <v>1642</v>
      </c>
      <c r="D25" s="77">
        <v>1702</v>
      </c>
      <c r="E25" s="77">
        <v>1637</v>
      </c>
      <c r="F25" s="77">
        <v>1716</v>
      </c>
      <c r="G25" s="80">
        <v>5.2700000000000004E-3</v>
      </c>
    </row>
    <row r="26" spans="1:7" ht="13" x14ac:dyDescent="0.3">
      <c r="A26" s="75" t="s">
        <v>37</v>
      </c>
      <c r="B26" s="77">
        <v>1955</v>
      </c>
      <c r="C26" s="77">
        <v>1922</v>
      </c>
      <c r="D26" s="77">
        <v>1952</v>
      </c>
      <c r="E26" s="77">
        <v>1891</v>
      </c>
      <c r="F26" s="77">
        <v>1972</v>
      </c>
      <c r="G26" s="80">
        <v>8.6999999999999994E-3</v>
      </c>
    </row>
    <row r="27" spans="1:7" x14ac:dyDescent="0.25">
      <c r="A27" s="41" t="s">
        <v>38</v>
      </c>
      <c r="B27" s="79">
        <v>1669</v>
      </c>
      <c r="C27" s="79">
        <v>1863</v>
      </c>
      <c r="D27" s="79">
        <v>1593</v>
      </c>
      <c r="E27" s="79">
        <v>1611</v>
      </c>
      <c r="F27" s="79">
        <v>1484</v>
      </c>
      <c r="G27" s="81">
        <v>-0.11083999999999999</v>
      </c>
    </row>
    <row r="28" spans="1:7" ht="13" x14ac:dyDescent="0.3">
      <c r="A28" s="75" t="s">
        <v>39</v>
      </c>
      <c r="B28" s="77">
        <v>424</v>
      </c>
      <c r="C28" s="77">
        <v>462</v>
      </c>
      <c r="D28" s="77">
        <v>410</v>
      </c>
      <c r="E28" s="77">
        <v>402</v>
      </c>
      <c r="F28" s="77">
        <v>378</v>
      </c>
      <c r="G28" s="80">
        <v>-0.10849</v>
      </c>
    </row>
    <row r="29" spans="1:7" ht="13" x14ac:dyDescent="0.3">
      <c r="A29" s="75" t="s">
        <v>40</v>
      </c>
      <c r="B29" s="77">
        <v>472</v>
      </c>
      <c r="C29" s="77">
        <v>573</v>
      </c>
      <c r="D29" s="77">
        <v>454</v>
      </c>
      <c r="E29" s="77">
        <v>461</v>
      </c>
      <c r="F29" s="77">
        <v>418</v>
      </c>
      <c r="G29" s="80">
        <v>-0.11441</v>
      </c>
    </row>
    <row r="30" spans="1:7" ht="13" x14ac:dyDescent="0.3">
      <c r="A30" s="75" t="s">
        <v>41</v>
      </c>
      <c r="B30" s="77">
        <v>307</v>
      </c>
      <c r="C30" s="77">
        <v>317</v>
      </c>
      <c r="D30" s="77">
        <v>305</v>
      </c>
      <c r="E30" s="77">
        <v>317</v>
      </c>
      <c r="F30" s="77">
        <v>284</v>
      </c>
      <c r="G30" s="80">
        <v>-7.492E-2</v>
      </c>
    </row>
    <row r="31" spans="1:7" ht="13" x14ac:dyDescent="0.3">
      <c r="A31" s="75" t="s">
        <v>42</v>
      </c>
      <c r="B31" s="77">
        <v>196</v>
      </c>
      <c r="C31" s="77">
        <v>206</v>
      </c>
      <c r="D31" s="77">
        <v>164</v>
      </c>
      <c r="E31" s="77">
        <v>183</v>
      </c>
      <c r="F31" s="77">
        <v>163</v>
      </c>
      <c r="G31" s="80">
        <v>-0.16836999999999999</v>
      </c>
    </row>
    <row r="32" spans="1:7" ht="13" x14ac:dyDescent="0.3">
      <c r="A32" s="75" t="s">
        <v>43</v>
      </c>
      <c r="B32" s="77">
        <v>112</v>
      </c>
      <c r="C32" s="77">
        <v>145</v>
      </c>
      <c r="D32" s="77">
        <v>104</v>
      </c>
      <c r="E32" s="77">
        <v>99</v>
      </c>
      <c r="F32" s="77">
        <v>90</v>
      </c>
      <c r="G32" s="80">
        <v>-0.19642999999999999</v>
      </c>
    </row>
    <row r="33" spans="1:7" ht="13" x14ac:dyDescent="0.3">
      <c r="A33" s="75" t="s">
        <v>44</v>
      </c>
      <c r="B33" s="77">
        <v>158</v>
      </c>
      <c r="C33" s="77">
        <v>160</v>
      </c>
      <c r="D33" s="77">
        <v>156</v>
      </c>
      <c r="E33" s="77">
        <v>149</v>
      </c>
      <c r="F33" s="77">
        <v>151</v>
      </c>
      <c r="G33" s="80">
        <v>-4.4299999999999999E-2</v>
      </c>
    </row>
    <row r="34" spans="1:7" x14ac:dyDescent="0.25">
      <c r="A34" s="41" t="s">
        <v>45</v>
      </c>
      <c r="B34" s="79">
        <v>61</v>
      </c>
      <c r="C34" s="79">
        <v>73</v>
      </c>
      <c r="D34" s="79">
        <v>60</v>
      </c>
      <c r="E34" s="79">
        <v>65</v>
      </c>
      <c r="F34" s="79">
        <v>62</v>
      </c>
      <c r="G34" s="81">
        <v>1.6389999999999998E-2</v>
      </c>
    </row>
    <row r="35" spans="1:7" ht="30" customHeight="1" x14ac:dyDescent="0.25">
      <c r="A35" s="46" t="s">
        <v>46</v>
      </c>
      <c r="B35" s="78">
        <v>69</v>
      </c>
      <c r="C35" s="78">
        <v>85</v>
      </c>
      <c r="D35" s="78">
        <v>89</v>
      </c>
      <c r="E35" s="78">
        <v>87</v>
      </c>
      <c r="F35" s="78">
        <v>82</v>
      </c>
      <c r="G35" s="82">
        <v>0.18840999999999999</v>
      </c>
    </row>
    <row r="36" spans="1:7" ht="20" customHeight="1" x14ac:dyDescent="0.3">
      <c r="A36" s="74" t="s">
        <v>296</v>
      </c>
      <c r="B36" s="76">
        <v>1058</v>
      </c>
      <c r="C36" s="76">
        <v>1066</v>
      </c>
      <c r="D36" s="76">
        <v>978</v>
      </c>
      <c r="E36" s="76">
        <v>1033</v>
      </c>
      <c r="F36" s="76">
        <v>1025</v>
      </c>
      <c r="G36" s="83">
        <v>-3.1189999999999999E-2</v>
      </c>
    </row>
    <row r="37" spans="1:7" x14ac:dyDescent="0.25">
      <c r="A37" s="41" t="s">
        <v>32</v>
      </c>
      <c r="B37" s="79">
        <v>3</v>
      </c>
      <c r="C37" s="79">
        <v>3</v>
      </c>
      <c r="D37" s="79">
        <v>2</v>
      </c>
      <c r="E37" s="79">
        <v>7</v>
      </c>
      <c r="F37" s="79">
        <v>4</v>
      </c>
      <c r="G37" s="81" t="s">
        <v>50</v>
      </c>
    </row>
    <row r="38" spans="1:7" x14ac:dyDescent="0.25">
      <c r="A38" s="41" t="s">
        <v>33</v>
      </c>
      <c r="B38" s="79">
        <v>331</v>
      </c>
      <c r="C38" s="79">
        <v>373</v>
      </c>
      <c r="D38" s="79">
        <v>332</v>
      </c>
      <c r="E38" s="79">
        <v>362</v>
      </c>
      <c r="F38" s="79">
        <v>326</v>
      </c>
      <c r="G38" s="81">
        <v>-1.511E-2</v>
      </c>
    </row>
    <row r="39" spans="1:7" x14ac:dyDescent="0.25">
      <c r="A39" s="41" t="s">
        <v>34</v>
      </c>
      <c r="B39" s="79">
        <v>120</v>
      </c>
      <c r="C39" s="79">
        <v>115</v>
      </c>
      <c r="D39" s="79">
        <v>106</v>
      </c>
      <c r="E39" s="79">
        <v>83</v>
      </c>
      <c r="F39" s="79">
        <v>92</v>
      </c>
      <c r="G39" s="81">
        <v>-0.23333000000000001</v>
      </c>
    </row>
    <row r="40" spans="1:7" x14ac:dyDescent="0.25">
      <c r="A40" s="41" t="s">
        <v>35</v>
      </c>
      <c r="B40" s="79">
        <v>434</v>
      </c>
      <c r="C40" s="79">
        <v>409</v>
      </c>
      <c r="D40" s="79">
        <v>367</v>
      </c>
      <c r="E40" s="79">
        <v>397</v>
      </c>
      <c r="F40" s="79">
        <v>433</v>
      </c>
      <c r="G40" s="81">
        <v>-2.3E-3</v>
      </c>
    </row>
    <row r="41" spans="1:7" ht="13" x14ac:dyDescent="0.3">
      <c r="A41" s="75" t="s">
        <v>36</v>
      </c>
      <c r="B41" s="77">
        <v>167</v>
      </c>
      <c r="C41" s="77">
        <v>153</v>
      </c>
      <c r="D41" s="77">
        <v>137</v>
      </c>
      <c r="E41" s="77">
        <v>145</v>
      </c>
      <c r="F41" s="77">
        <v>187</v>
      </c>
      <c r="G41" s="80">
        <v>0.11976000000000001</v>
      </c>
    </row>
    <row r="42" spans="1:7" ht="13" x14ac:dyDescent="0.3">
      <c r="A42" s="75" t="s">
        <v>37</v>
      </c>
      <c r="B42" s="77">
        <v>267</v>
      </c>
      <c r="C42" s="77">
        <v>256</v>
      </c>
      <c r="D42" s="77">
        <v>230</v>
      </c>
      <c r="E42" s="77">
        <v>252</v>
      </c>
      <c r="F42" s="77">
        <v>246</v>
      </c>
      <c r="G42" s="80">
        <v>-7.8649999999999998E-2</v>
      </c>
    </row>
    <row r="43" spans="1:7" x14ac:dyDescent="0.25">
      <c r="A43" s="41" t="s">
        <v>38</v>
      </c>
      <c r="B43" s="79">
        <v>151</v>
      </c>
      <c r="C43" s="79">
        <v>141</v>
      </c>
      <c r="D43" s="79">
        <v>144</v>
      </c>
      <c r="E43" s="79">
        <v>173</v>
      </c>
      <c r="F43" s="79">
        <v>158</v>
      </c>
      <c r="G43" s="81">
        <v>4.6359999999999998E-2</v>
      </c>
    </row>
    <row r="44" spans="1:7" ht="13" x14ac:dyDescent="0.3">
      <c r="A44" s="75" t="s">
        <v>39</v>
      </c>
      <c r="B44" s="77">
        <v>46</v>
      </c>
      <c r="C44" s="77">
        <v>46</v>
      </c>
      <c r="D44" s="77">
        <v>46</v>
      </c>
      <c r="E44" s="77">
        <v>48</v>
      </c>
      <c r="F44" s="77">
        <v>47</v>
      </c>
      <c r="G44" s="80" t="s">
        <v>50</v>
      </c>
    </row>
    <row r="45" spans="1:7" ht="13" x14ac:dyDescent="0.3">
      <c r="A45" s="75" t="s">
        <v>40</v>
      </c>
      <c r="B45" s="77">
        <v>49</v>
      </c>
      <c r="C45" s="77">
        <v>52</v>
      </c>
      <c r="D45" s="77">
        <v>44</v>
      </c>
      <c r="E45" s="77">
        <v>57</v>
      </c>
      <c r="F45" s="77">
        <v>53</v>
      </c>
      <c r="G45" s="80" t="s">
        <v>50</v>
      </c>
    </row>
    <row r="46" spans="1:7" ht="13" x14ac:dyDescent="0.3">
      <c r="A46" s="75" t="s">
        <v>41</v>
      </c>
      <c r="B46" s="77">
        <v>25</v>
      </c>
      <c r="C46" s="77">
        <v>24</v>
      </c>
      <c r="D46" s="77">
        <v>34</v>
      </c>
      <c r="E46" s="77">
        <v>38</v>
      </c>
      <c r="F46" s="77">
        <v>26</v>
      </c>
      <c r="G46" s="80" t="s">
        <v>50</v>
      </c>
    </row>
    <row r="47" spans="1:7" ht="13" x14ac:dyDescent="0.3">
      <c r="A47" s="75" t="s">
        <v>42</v>
      </c>
      <c r="B47" s="77">
        <v>13</v>
      </c>
      <c r="C47" s="77">
        <v>9</v>
      </c>
      <c r="D47" s="77">
        <v>6</v>
      </c>
      <c r="E47" s="77">
        <v>13</v>
      </c>
      <c r="F47" s="77">
        <v>14</v>
      </c>
      <c r="G47" s="80" t="s">
        <v>50</v>
      </c>
    </row>
    <row r="48" spans="1:7" ht="13" x14ac:dyDescent="0.3">
      <c r="A48" s="75" t="s">
        <v>43</v>
      </c>
      <c r="B48" s="77">
        <v>7</v>
      </c>
      <c r="C48" s="77">
        <v>3</v>
      </c>
      <c r="D48" s="77">
        <v>1</v>
      </c>
      <c r="E48" s="77">
        <v>3</v>
      </c>
      <c r="F48" s="77">
        <v>3</v>
      </c>
      <c r="G48" s="80" t="s">
        <v>50</v>
      </c>
    </row>
    <row r="49" spans="1:7" ht="13" x14ac:dyDescent="0.3">
      <c r="A49" s="75" t="s">
        <v>44</v>
      </c>
      <c r="B49" s="77">
        <v>11</v>
      </c>
      <c r="C49" s="77">
        <v>7</v>
      </c>
      <c r="D49" s="77">
        <v>13</v>
      </c>
      <c r="E49" s="77">
        <v>14</v>
      </c>
      <c r="F49" s="77">
        <v>15</v>
      </c>
      <c r="G49" s="80" t="s">
        <v>50</v>
      </c>
    </row>
    <row r="50" spans="1:7" x14ac:dyDescent="0.25">
      <c r="A50" s="41" t="s">
        <v>45</v>
      </c>
      <c r="B50" s="79">
        <v>11</v>
      </c>
      <c r="C50" s="79">
        <v>13</v>
      </c>
      <c r="D50" s="79">
        <v>17</v>
      </c>
      <c r="E50" s="79">
        <v>9</v>
      </c>
      <c r="F50" s="79">
        <v>8</v>
      </c>
      <c r="G50" s="81" t="s">
        <v>50</v>
      </c>
    </row>
    <row r="51" spans="1:7" ht="30" customHeight="1" x14ac:dyDescent="0.25">
      <c r="A51" s="46" t="s">
        <v>46</v>
      </c>
      <c r="B51" s="78">
        <v>8</v>
      </c>
      <c r="C51" s="78">
        <v>12</v>
      </c>
      <c r="D51" s="78">
        <v>10</v>
      </c>
      <c r="E51" s="78">
        <v>2</v>
      </c>
      <c r="F51" s="78">
        <v>4</v>
      </c>
      <c r="G51" s="82" t="s">
        <v>50</v>
      </c>
    </row>
    <row r="52" spans="1:7" ht="20" customHeight="1" x14ac:dyDescent="0.3">
      <c r="A52" s="74" t="s">
        <v>297</v>
      </c>
      <c r="B52" s="76">
        <v>235</v>
      </c>
      <c r="C52" s="76">
        <v>191</v>
      </c>
      <c r="D52" s="76">
        <v>189</v>
      </c>
      <c r="E52" s="76">
        <v>172</v>
      </c>
      <c r="F52" s="76">
        <v>173</v>
      </c>
      <c r="G52" s="83">
        <v>-0.26383000000000001</v>
      </c>
    </row>
    <row r="53" spans="1:7" x14ac:dyDescent="0.25">
      <c r="A53" s="41" t="s">
        <v>32</v>
      </c>
      <c r="B53" s="79">
        <v>0</v>
      </c>
      <c r="C53" s="79">
        <v>0</v>
      </c>
      <c r="D53" s="79">
        <v>0</v>
      </c>
      <c r="E53" s="79">
        <v>0</v>
      </c>
      <c r="F53" s="79">
        <v>1</v>
      </c>
      <c r="G53" s="81" t="s">
        <v>50</v>
      </c>
    </row>
    <row r="54" spans="1:7" x14ac:dyDescent="0.25">
      <c r="A54" s="41" t="s">
        <v>33</v>
      </c>
      <c r="B54" s="79">
        <v>79</v>
      </c>
      <c r="C54" s="79">
        <v>58</v>
      </c>
      <c r="D54" s="79">
        <v>58</v>
      </c>
      <c r="E54" s="79">
        <v>52</v>
      </c>
      <c r="F54" s="79">
        <v>43</v>
      </c>
      <c r="G54" s="81" t="s">
        <v>50</v>
      </c>
    </row>
    <row r="55" spans="1:7" x14ac:dyDescent="0.25">
      <c r="A55" s="41" t="s">
        <v>34</v>
      </c>
      <c r="B55" s="79">
        <v>35</v>
      </c>
      <c r="C55" s="79">
        <v>24</v>
      </c>
      <c r="D55" s="79">
        <v>36</v>
      </c>
      <c r="E55" s="79">
        <v>18</v>
      </c>
      <c r="F55" s="79">
        <v>18</v>
      </c>
      <c r="G55" s="81" t="s">
        <v>50</v>
      </c>
    </row>
    <row r="56" spans="1:7" x14ac:dyDescent="0.25">
      <c r="A56" s="41" t="s">
        <v>35</v>
      </c>
      <c r="B56" s="79">
        <v>94</v>
      </c>
      <c r="C56" s="79">
        <v>76</v>
      </c>
      <c r="D56" s="79">
        <v>62</v>
      </c>
      <c r="E56" s="79">
        <v>78</v>
      </c>
      <c r="F56" s="79">
        <v>76</v>
      </c>
      <c r="G56" s="81">
        <v>-0.19148999999999999</v>
      </c>
    </row>
    <row r="57" spans="1:7" ht="13" x14ac:dyDescent="0.3">
      <c r="A57" s="75" t="s">
        <v>36</v>
      </c>
      <c r="B57" s="77">
        <v>54</v>
      </c>
      <c r="C57" s="77">
        <v>45</v>
      </c>
      <c r="D57" s="77">
        <v>43</v>
      </c>
      <c r="E57" s="77">
        <v>45</v>
      </c>
      <c r="F57" s="77">
        <v>55</v>
      </c>
      <c r="G57" s="80">
        <v>1.8519999999999998E-2</v>
      </c>
    </row>
    <row r="58" spans="1:7" ht="13" x14ac:dyDescent="0.3">
      <c r="A58" s="75" t="s">
        <v>37</v>
      </c>
      <c r="B58" s="77">
        <v>40</v>
      </c>
      <c r="C58" s="77">
        <v>31</v>
      </c>
      <c r="D58" s="77">
        <v>19</v>
      </c>
      <c r="E58" s="77">
        <v>33</v>
      </c>
      <c r="F58" s="77">
        <v>21</v>
      </c>
      <c r="G58" s="80" t="s">
        <v>50</v>
      </c>
    </row>
    <row r="59" spans="1:7" x14ac:dyDescent="0.25">
      <c r="A59" s="41" t="s">
        <v>38</v>
      </c>
      <c r="B59" s="79">
        <v>24</v>
      </c>
      <c r="C59" s="79">
        <v>27</v>
      </c>
      <c r="D59" s="79">
        <v>25</v>
      </c>
      <c r="E59" s="79">
        <v>18</v>
      </c>
      <c r="F59" s="79">
        <v>23</v>
      </c>
      <c r="G59" s="81" t="s">
        <v>50</v>
      </c>
    </row>
    <row r="60" spans="1:7" ht="13" x14ac:dyDescent="0.3">
      <c r="A60" s="75" t="s">
        <v>39</v>
      </c>
      <c r="B60" s="77">
        <v>9</v>
      </c>
      <c r="C60" s="77">
        <v>10</v>
      </c>
      <c r="D60" s="77">
        <v>11</v>
      </c>
      <c r="E60" s="77">
        <v>6</v>
      </c>
      <c r="F60" s="77">
        <v>6</v>
      </c>
      <c r="G60" s="80" t="s">
        <v>50</v>
      </c>
    </row>
    <row r="61" spans="1:7" ht="13" x14ac:dyDescent="0.3">
      <c r="A61" s="75" t="s">
        <v>40</v>
      </c>
      <c r="B61" s="77">
        <v>8</v>
      </c>
      <c r="C61" s="77">
        <v>7</v>
      </c>
      <c r="D61" s="77">
        <v>3</v>
      </c>
      <c r="E61" s="77">
        <v>8</v>
      </c>
      <c r="F61" s="77">
        <v>8</v>
      </c>
      <c r="G61" s="80" t="s">
        <v>50</v>
      </c>
    </row>
    <row r="62" spans="1:7" ht="13" x14ac:dyDescent="0.3">
      <c r="A62" s="75" t="s">
        <v>41</v>
      </c>
      <c r="B62" s="77">
        <v>2</v>
      </c>
      <c r="C62" s="77">
        <v>2</v>
      </c>
      <c r="D62" s="77">
        <v>6</v>
      </c>
      <c r="E62" s="77">
        <v>0</v>
      </c>
      <c r="F62" s="77">
        <v>8</v>
      </c>
      <c r="G62" s="80" t="s">
        <v>50</v>
      </c>
    </row>
    <row r="63" spans="1:7" ht="13" x14ac:dyDescent="0.3">
      <c r="A63" s="75" t="s">
        <v>42</v>
      </c>
      <c r="B63" s="77">
        <v>1</v>
      </c>
      <c r="C63" s="77">
        <v>5</v>
      </c>
      <c r="D63" s="77">
        <v>2</v>
      </c>
      <c r="E63" s="77">
        <v>1</v>
      </c>
      <c r="F63" s="77">
        <v>0</v>
      </c>
      <c r="G63" s="80" t="s">
        <v>50</v>
      </c>
    </row>
    <row r="64" spans="1:7" ht="13" x14ac:dyDescent="0.3">
      <c r="A64" s="75" t="s">
        <v>43</v>
      </c>
      <c r="B64" s="77">
        <v>0</v>
      </c>
      <c r="C64" s="77">
        <v>0</v>
      </c>
      <c r="D64" s="77">
        <v>0</v>
      </c>
      <c r="E64" s="77">
        <v>0</v>
      </c>
      <c r="F64" s="77">
        <v>0</v>
      </c>
      <c r="G64" s="80" t="s">
        <v>50</v>
      </c>
    </row>
    <row r="65" spans="1:7" ht="13" x14ac:dyDescent="0.3">
      <c r="A65" s="75" t="s">
        <v>44</v>
      </c>
      <c r="B65" s="77">
        <v>4</v>
      </c>
      <c r="C65" s="77">
        <v>3</v>
      </c>
      <c r="D65" s="77">
        <v>3</v>
      </c>
      <c r="E65" s="77">
        <v>3</v>
      </c>
      <c r="F65" s="77">
        <v>1</v>
      </c>
      <c r="G65" s="80" t="s">
        <v>50</v>
      </c>
    </row>
    <row r="66" spans="1:7" x14ac:dyDescent="0.25">
      <c r="A66" s="41" t="s">
        <v>45</v>
      </c>
      <c r="B66" s="79">
        <v>3</v>
      </c>
      <c r="C66" s="79">
        <v>6</v>
      </c>
      <c r="D66" s="79">
        <v>7</v>
      </c>
      <c r="E66" s="79">
        <v>6</v>
      </c>
      <c r="F66" s="79">
        <v>9</v>
      </c>
      <c r="G66" s="81" t="s">
        <v>50</v>
      </c>
    </row>
    <row r="67" spans="1:7" ht="30" customHeight="1" x14ac:dyDescent="0.25">
      <c r="A67" s="46" t="s">
        <v>46</v>
      </c>
      <c r="B67" s="78">
        <v>0</v>
      </c>
      <c r="C67" s="78">
        <v>0</v>
      </c>
      <c r="D67" s="78">
        <v>1</v>
      </c>
      <c r="E67" s="78">
        <v>0</v>
      </c>
      <c r="F67" s="78">
        <v>3</v>
      </c>
      <c r="G67" s="82" t="s">
        <v>50</v>
      </c>
    </row>
    <row r="68" spans="1:7" x14ac:dyDescent="0.25">
      <c r="A68" s="168" t="s">
        <v>21</v>
      </c>
      <c r="B68" s="168"/>
      <c r="C68" s="168"/>
      <c r="D68" s="168"/>
      <c r="E68" s="168"/>
      <c r="F68" s="168"/>
      <c r="G68" s="168"/>
    </row>
    <row r="69" spans="1:7" x14ac:dyDescent="0.25">
      <c r="A69" s="168" t="s">
        <v>21</v>
      </c>
      <c r="B69" s="168"/>
      <c r="C69" s="168"/>
      <c r="D69" s="168"/>
      <c r="E69" s="168"/>
      <c r="F69" s="168"/>
      <c r="G69" s="168"/>
    </row>
    <row r="70" spans="1:7" ht="42.5" customHeight="1" x14ac:dyDescent="0.3">
      <c r="A70" s="23" t="s">
        <v>22</v>
      </c>
      <c r="B70" s="23" t="s">
        <v>23</v>
      </c>
      <c r="C70" s="23" t="s">
        <v>24</v>
      </c>
      <c r="D70" s="23" t="s">
        <v>25</v>
      </c>
      <c r="E70" s="23" t="s">
        <v>26</v>
      </c>
      <c r="F70" s="23" t="s">
        <v>27</v>
      </c>
      <c r="G70" s="23" t="s">
        <v>379</v>
      </c>
    </row>
    <row r="71" spans="1:7" ht="20" customHeight="1" x14ac:dyDescent="0.3">
      <c r="A71" s="74" t="s">
        <v>48</v>
      </c>
      <c r="B71" s="84">
        <v>13080</v>
      </c>
      <c r="C71" s="84">
        <v>12943</v>
      </c>
      <c r="D71" s="84">
        <v>12402</v>
      </c>
      <c r="E71" s="84">
        <v>12622</v>
      </c>
      <c r="F71" s="84">
        <v>12668</v>
      </c>
      <c r="G71" s="91">
        <v>-3.15E-2</v>
      </c>
    </row>
    <row r="72" spans="1:7" x14ac:dyDescent="0.25">
      <c r="A72" s="41" t="s">
        <v>32</v>
      </c>
      <c r="B72" s="87">
        <v>23</v>
      </c>
      <c r="C72" s="87">
        <v>34</v>
      </c>
      <c r="D72" s="87">
        <v>36</v>
      </c>
      <c r="E72" s="87">
        <v>31</v>
      </c>
      <c r="F72" s="87">
        <v>27</v>
      </c>
      <c r="G72" s="89" t="s">
        <v>50</v>
      </c>
    </row>
    <row r="73" spans="1:7" x14ac:dyDescent="0.25">
      <c r="A73" s="41" t="s">
        <v>33</v>
      </c>
      <c r="B73" s="87">
        <v>5865</v>
      </c>
      <c r="C73" s="87">
        <v>5688</v>
      </c>
      <c r="D73" s="87">
        <v>5246</v>
      </c>
      <c r="E73" s="87">
        <v>5740</v>
      </c>
      <c r="F73" s="87">
        <v>5745</v>
      </c>
      <c r="G73" s="89">
        <v>-2.0459999999999999E-2</v>
      </c>
    </row>
    <row r="74" spans="1:7" x14ac:dyDescent="0.25">
      <c r="A74" s="41" t="s">
        <v>34</v>
      </c>
      <c r="B74" s="87">
        <v>1399</v>
      </c>
      <c r="C74" s="87">
        <v>1347</v>
      </c>
      <c r="D74" s="87">
        <v>1428</v>
      </c>
      <c r="E74" s="87">
        <v>1256</v>
      </c>
      <c r="F74" s="87">
        <v>1217</v>
      </c>
      <c r="G74" s="89">
        <v>-0.13009000000000001</v>
      </c>
    </row>
    <row r="75" spans="1:7" x14ac:dyDescent="0.25">
      <c r="A75" s="41" t="s">
        <v>35</v>
      </c>
      <c r="B75" s="87">
        <v>3905</v>
      </c>
      <c r="C75" s="87">
        <v>3759</v>
      </c>
      <c r="D75" s="87">
        <v>3833</v>
      </c>
      <c r="E75" s="87">
        <v>3725</v>
      </c>
      <c r="F75" s="87">
        <v>3930</v>
      </c>
      <c r="G75" s="89">
        <v>6.4000000000000003E-3</v>
      </c>
    </row>
    <row r="76" spans="1:7" ht="13" x14ac:dyDescent="0.3">
      <c r="A76" s="75" t="s">
        <v>36</v>
      </c>
      <c r="B76" s="85">
        <v>1811</v>
      </c>
      <c r="C76" s="85">
        <v>1703</v>
      </c>
      <c r="D76" s="85">
        <v>1762</v>
      </c>
      <c r="E76" s="85">
        <v>1708</v>
      </c>
      <c r="F76" s="85">
        <v>1828</v>
      </c>
      <c r="G76" s="88">
        <v>9.3900000000000008E-3</v>
      </c>
    </row>
    <row r="77" spans="1:7" ht="13" x14ac:dyDescent="0.3">
      <c r="A77" s="75" t="s">
        <v>37</v>
      </c>
      <c r="B77" s="85">
        <v>2094</v>
      </c>
      <c r="C77" s="85">
        <v>2056</v>
      </c>
      <c r="D77" s="85">
        <v>2071</v>
      </c>
      <c r="E77" s="85">
        <v>2017</v>
      </c>
      <c r="F77" s="85">
        <v>2102</v>
      </c>
      <c r="G77" s="88">
        <v>3.82E-3</v>
      </c>
    </row>
    <row r="78" spans="1:7" x14ac:dyDescent="0.25">
      <c r="A78" s="41" t="s">
        <v>38</v>
      </c>
      <c r="B78" s="87">
        <v>1747</v>
      </c>
      <c r="C78" s="87">
        <v>1943</v>
      </c>
      <c r="D78" s="87">
        <v>1687</v>
      </c>
      <c r="E78" s="87">
        <v>1713</v>
      </c>
      <c r="F78" s="87">
        <v>1593</v>
      </c>
      <c r="G78" s="89">
        <v>-8.8150000000000006E-2</v>
      </c>
    </row>
    <row r="79" spans="1:7" ht="13" x14ac:dyDescent="0.3">
      <c r="A79" s="75" t="s">
        <v>39</v>
      </c>
      <c r="B79" s="85">
        <v>450</v>
      </c>
      <c r="C79" s="85">
        <v>484</v>
      </c>
      <c r="D79" s="85">
        <v>442</v>
      </c>
      <c r="E79" s="85">
        <v>422</v>
      </c>
      <c r="F79" s="85">
        <v>406</v>
      </c>
      <c r="G79" s="88">
        <v>-9.7780000000000006E-2</v>
      </c>
    </row>
    <row r="80" spans="1:7" ht="13" x14ac:dyDescent="0.3">
      <c r="A80" s="75" t="s">
        <v>40</v>
      </c>
      <c r="B80" s="85">
        <v>488</v>
      </c>
      <c r="C80" s="85">
        <v>593</v>
      </c>
      <c r="D80" s="85">
        <v>471</v>
      </c>
      <c r="E80" s="85">
        <v>499</v>
      </c>
      <c r="F80" s="85">
        <v>460</v>
      </c>
      <c r="G80" s="88">
        <v>-5.738E-2</v>
      </c>
    </row>
    <row r="81" spans="1:7" ht="13" x14ac:dyDescent="0.3">
      <c r="A81" s="75" t="s">
        <v>41</v>
      </c>
      <c r="B81" s="85">
        <v>321</v>
      </c>
      <c r="C81" s="85">
        <v>336</v>
      </c>
      <c r="D81" s="85">
        <v>332</v>
      </c>
      <c r="E81" s="85">
        <v>338</v>
      </c>
      <c r="F81" s="85">
        <v>300</v>
      </c>
      <c r="G81" s="88">
        <v>-6.5420000000000006E-2</v>
      </c>
    </row>
    <row r="82" spans="1:7" ht="13" x14ac:dyDescent="0.3">
      <c r="A82" s="75" t="s">
        <v>42</v>
      </c>
      <c r="B82" s="85">
        <v>204</v>
      </c>
      <c r="C82" s="85">
        <v>216</v>
      </c>
      <c r="D82" s="85">
        <v>169</v>
      </c>
      <c r="E82" s="85">
        <v>191</v>
      </c>
      <c r="F82" s="85">
        <v>172</v>
      </c>
      <c r="G82" s="88">
        <v>-0.15686</v>
      </c>
    </row>
    <row r="83" spans="1:7" ht="13" x14ac:dyDescent="0.3">
      <c r="A83" s="75" t="s">
        <v>43</v>
      </c>
      <c r="B83" s="85">
        <v>114</v>
      </c>
      <c r="C83" s="85">
        <v>146</v>
      </c>
      <c r="D83" s="85">
        <v>101</v>
      </c>
      <c r="E83" s="85">
        <v>100</v>
      </c>
      <c r="F83" s="85">
        <v>90</v>
      </c>
      <c r="G83" s="88">
        <v>-0.21052999999999999</v>
      </c>
    </row>
    <row r="84" spans="1:7" ht="13" x14ac:dyDescent="0.3">
      <c r="A84" s="75" t="s">
        <v>44</v>
      </c>
      <c r="B84" s="85">
        <v>170</v>
      </c>
      <c r="C84" s="85">
        <v>168</v>
      </c>
      <c r="D84" s="85">
        <v>172</v>
      </c>
      <c r="E84" s="85">
        <v>163</v>
      </c>
      <c r="F84" s="85">
        <v>165</v>
      </c>
      <c r="G84" s="88">
        <v>-2.9409999999999999E-2</v>
      </c>
    </row>
    <row r="85" spans="1:7" x14ac:dyDescent="0.25">
      <c r="A85" s="41" t="s">
        <v>45</v>
      </c>
      <c r="B85" s="87">
        <v>71</v>
      </c>
      <c r="C85" s="87">
        <v>84</v>
      </c>
      <c r="D85" s="87">
        <v>80</v>
      </c>
      <c r="E85" s="87">
        <v>75</v>
      </c>
      <c r="F85" s="87">
        <v>74</v>
      </c>
      <c r="G85" s="89">
        <v>4.2250000000000003E-2</v>
      </c>
    </row>
    <row r="86" spans="1:7" ht="30" customHeight="1" x14ac:dyDescent="0.25">
      <c r="A86" s="46" t="s">
        <v>46</v>
      </c>
      <c r="B86" s="86">
        <v>70</v>
      </c>
      <c r="C86" s="86">
        <v>88</v>
      </c>
      <c r="D86" s="86">
        <v>92</v>
      </c>
      <c r="E86" s="86">
        <v>82</v>
      </c>
      <c r="F86" s="86">
        <v>82</v>
      </c>
      <c r="G86" s="90">
        <v>0.17143</v>
      </c>
    </row>
    <row r="87" spans="1:7" ht="20" customHeight="1" x14ac:dyDescent="0.3">
      <c r="A87" s="74" t="s">
        <v>295</v>
      </c>
      <c r="B87" s="84">
        <v>11832</v>
      </c>
      <c r="C87" s="84">
        <v>11739</v>
      </c>
      <c r="D87" s="84">
        <v>11287</v>
      </c>
      <c r="E87" s="84">
        <v>11470</v>
      </c>
      <c r="F87" s="84">
        <v>11515</v>
      </c>
      <c r="G87" s="91">
        <v>-2.6790000000000001E-2</v>
      </c>
    </row>
    <row r="88" spans="1:7" x14ac:dyDescent="0.25">
      <c r="A88" s="41" t="s">
        <v>32</v>
      </c>
      <c r="B88" s="87">
        <v>21</v>
      </c>
      <c r="C88" s="87">
        <v>31</v>
      </c>
      <c r="D88" s="87">
        <v>34</v>
      </c>
      <c r="E88" s="87">
        <v>24</v>
      </c>
      <c r="F88" s="87">
        <v>22</v>
      </c>
      <c r="G88" s="89" t="s">
        <v>50</v>
      </c>
    </row>
    <row r="89" spans="1:7" x14ac:dyDescent="0.25">
      <c r="A89" s="41" t="s">
        <v>33</v>
      </c>
      <c r="B89" s="87">
        <v>5478</v>
      </c>
      <c r="C89" s="87">
        <v>5286</v>
      </c>
      <c r="D89" s="87">
        <v>4885</v>
      </c>
      <c r="E89" s="87">
        <v>5355</v>
      </c>
      <c r="F89" s="87">
        <v>5395</v>
      </c>
      <c r="G89" s="89">
        <v>-1.515E-2</v>
      </c>
    </row>
    <row r="90" spans="1:7" x14ac:dyDescent="0.25">
      <c r="A90" s="41" t="s">
        <v>34</v>
      </c>
      <c r="B90" s="87">
        <v>1248</v>
      </c>
      <c r="C90" s="87">
        <v>1213</v>
      </c>
      <c r="D90" s="87">
        <v>1295</v>
      </c>
      <c r="E90" s="87">
        <v>1161</v>
      </c>
      <c r="F90" s="87">
        <v>1114</v>
      </c>
      <c r="G90" s="89">
        <v>-0.10736999999999999</v>
      </c>
    </row>
    <row r="91" spans="1:7" x14ac:dyDescent="0.25">
      <c r="A91" s="41" t="s">
        <v>35</v>
      </c>
      <c r="B91" s="87">
        <v>3390</v>
      </c>
      <c r="C91" s="87">
        <v>3288</v>
      </c>
      <c r="D91" s="87">
        <v>3415</v>
      </c>
      <c r="E91" s="87">
        <v>3261</v>
      </c>
      <c r="F91" s="87">
        <v>3436</v>
      </c>
      <c r="G91" s="89">
        <v>1.357E-2</v>
      </c>
    </row>
    <row r="92" spans="1:7" ht="13" x14ac:dyDescent="0.3">
      <c r="A92" s="75" t="s">
        <v>36</v>
      </c>
      <c r="B92" s="85">
        <v>1594</v>
      </c>
      <c r="C92" s="85">
        <v>1513</v>
      </c>
      <c r="D92" s="85">
        <v>1588</v>
      </c>
      <c r="E92" s="85">
        <v>1524</v>
      </c>
      <c r="F92" s="85">
        <v>1594</v>
      </c>
      <c r="G92" s="88">
        <v>0</v>
      </c>
    </row>
    <row r="93" spans="1:7" ht="13" x14ac:dyDescent="0.3">
      <c r="A93" s="75" t="s">
        <v>37</v>
      </c>
      <c r="B93" s="85">
        <v>1796</v>
      </c>
      <c r="C93" s="85">
        <v>1775</v>
      </c>
      <c r="D93" s="85">
        <v>1827</v>
      </c>
      <c r="E93" s="85">
        <v>1737</v>
      </c>
      <c r="F93" s="85">
        <v>1842</v>
      </c>
      <c r="G93" s="88">
        <v>2.5610000000000001E-2</v>
      </c>
    </row>
    <row r="94" spans="1:7" x14ac:dyDescent="0.25">
      <c r="A94" s="41" t="s">
        <v>38</v>
      </c>
      <c r="B94" s="87">
        <v>1575</v>
      </c>
      <c r="C94" s="87">
        <v>1779</v>
      </c>
      <c r="D94" s="87">
        <v>1520</v>
      </c>
      <c r="E94" s="87">
        <v>1528</v>
      </c>
      <c r="F94" s="87">
        <v>1415</v>
      </c>
      <c r="G94" s="89">
        <v>-0.10159</v>
      </c>
    </row>
    <row r="95" spans="1:7" ht="13" x14ac:dyDescent="0.3">
      <c r="A95" s="75" t="s">
        <v>39</v>
      </c>
      <c r="B95" s="85">
        <v>398</v>
      </c>
      <c r="C95" s="85">
        <v>428</v>
      </c>
      <c r="D95" s="85">
        <v>385</v>
      </c>
      <c r="E95" s="85">
        <v>370</v>
      </c>
      <c r="F95" s="85">
        <v>355</v>
      </c>
      <c r="G95" s="88">
        <v>-0.10804</v>
      </c>
    </row>
    <row r="96" spans="1:7" ht="13" x14ac:dyDescent="0.3">
      <c r="A96" s="75" t="s">
        <v>40</v>
      </c>
      <c r="B96" s="85">
        <v>431</v>
      </c>
      <c r="C96" s="85">
        <v>536</v>
      </c>
      <c r="D96" s="85">
        <v>425</v>
      </c>
      <c r="E96" s="85">
        <v>435</v>
      </c>
      <c r="F96" s="85">
        <v>400</v>
      </c>
      <c r="G96" s="88">
        <v>-7.1929999999999994E-2</v>
      </c>
    </row>
    <row r="97" spans="1:7" ht="13" x14ac:dyDescent="0.3">
      <c r="A97" s="75" t="s">
        <v>41</v>
      </c>
      <c r="B97" s="85">
        <v>294</v>
      </c>
      <c r="C97" s="85">
        <v>310</v>
      </c>
      <c r="D97" s="85">
        <v>293</v>
      </c>
      <c r="E97" s="85">
        <v>302</v>
      </c>
      <c r="F97" s="85">
        <v>266</v>
      </c>
      <c r="G97" s="88">
        <v>-9.5240000000000005E-2</v>
      </c>
    </row>
    <row r="98" spans="1:7" ht="13" x14ac:dyDescent="0.3">
      <c r="A98" s="75" t="s">
        <v>42</v>
      </c>
      <c r="B98" s="85">
        <v>190</v>
      </c>
      <c r="C98" s="85">
        <v>204</v>
      </c>
      <c r="D98" s="85">
        <v>161</v>
      </c>
      <c r="E98" s="85">
        <v>178</v>
      </c>
      <c r="F98" s="85">
        <v>158</v>
      </c>
      <c r="G98" s="88">
        <v>-0.16841999999999999</v>
      </c>
    </row>
    <row r="99" spans="1:7" ht="13" x14ac:dyDescent="0.3">
      <c r="A99" s="75" t="s">
        <v>43</v>
      </c>
      <c r="B99" s="85">
        <v>107</v>
      </c>
      <c r="C99" s="85">
        <v>143</v>
      </c>
      <c r="D99" s="85">
        <v>100</v>
      </c>
      <c r="E99" s="85">
        <v>97</v>
      </c>
      <c r="F99" s="85">
        <v>87</v>
      </c>
      <c r="G99" s="88">
        <v>-0.18692</v>
      </c>
    </row>
    <row r="100" spans="1:7" ht="13" x14ac:dyDescent="0.3">
      <c r="A100" s="75" t="s">
        <v>44</v>
      </c>
      <c r="B100" s="85">
        <v>155</v>
      </c>
      <c r="C100" s="85">
        <v>158</v>
      </c>
      <c r="D100" s="85">
        <v>156</v>
      </c>
      <c r="E100" s="85">
        <v>146</v>
      </c>
      <c r="F100" s="85">
        <v>149</v>
      </c>
      <c r="G100" s="88">
        <v>-3.8710000000000001E-2</v>
      </c>
    </row>
    <row r="101" spans="1:7" x14ac:dyDescent="0.25">
      <c r="A101" s="41" t="s">
        <v>45</v>
      </c>
      <c r="B101" s="87">
        <v>58</v>
      </c>
      <c r="C101" s="87">
        <v>66</v>
      </c>
      <c r="D101" s="87">
        <v>56</v>
      </c>
      <c r="E101" s="87">
        <v>61</v>
      </c>
      <c r="F101" s="87">
        <v>57</v>
      </c>
      <c r="G101" s="89">
        <v>-1.7239999999999998E-2</v>
      </c>
    </row>
    <row r="102" spans="1:7" ht="30" customHeight="1" x14ac:dyDescent="0.25">
      <c r="A102" s="46" t="s">
        <v>46</v>
      </c>
      <c r="B102" s="86">
        <v>62</v>
      </c>
      <c r="C102" s="86">
        <v>76</v>
      </c>
      <c r="D102" s="86">
        <v>82</v>
      </c>
      <c r="E102" s="86">
        <v>80</v>
      </c>
      <c r="F102" s="86">
        <v>76</v>
      </c>
      <c r="G102" s="90">
        <v>0.22581000000000001</v>
      </c>
    </row>
    <row r="103" spans="1:7" ht="20" customHeight="1" x14ac:dyDescent="0.3">
      <c r="A103" s="74" t="s">
        <v>296</v>
      </c>
      <c r="B103" s="84">
        <v>1013</v>
      </c>
      <c r="C103" s="84">
        <v>1013</v>
      </c>
      <c r="D103" s="84">
        <v>926</v>
      </c>
      <c r="E103" s="84">
        <v>980</v>
      </c>
      <c r="F103" s="84">
        <v>980</v>
      </c>
      <c r="G103" s="91">
        <v>-3.2579999999999998E-2</v>
      </c>
    </row>
    <row r="104" spans="1:7" x14ac:dyDescent="0.25">
      <c r="A104" s="41" t="s">
        <v>32</v>
      </c>
      <c r="B104" s="87">
        <v>2</v>
      </c>
      <c r="C104" s="87">
        <v>3</v>
      </c>
      <c r="D104" s="87">
        <v>2</v>
      </c>
      <c r="E104" s="87">
        <v>7</v>
      </c>
      <c r="F104" s="87">
        <v>4</v>
      </c>
      <c r="G104" s="89" t="s">
        <v>50</v>
      </c>
    </row>
    <row r="105" spans="1:7" x14ac:dyDescent="0.25">
      <c r="A105" s="41" t="s">
        <v>33</v>
      </c>
      <c r="B105" s="87">
        <v>308</v>
      </c>
      <c r="C105" s="87">
        <v>344</v>
      </c>
      <c r="D105" s="87">
        <v>303</v>
      </c>
      <c r="E105" s="87">
        <v>333</v>
      </c>
      <c r="F105" s="87">
        <v>307</v>
      </c>
      <c r="G105" s="89">
        <v>-3.2499999999999999E-3</v>
      </c>
    </row>
    <row r="106" spans="1:7" x14ac:dyDescent="0.25">
      <c r="A106" s="41" t="s">
        <v>34</v>
      </c>
      <c r="B106" s="87">
        <v>116</v>
      </c>
      <c r="C106" s="87">
        <v>110</v>
      </c>
      <c r="D106" s="87">
        <v>97</v>
      </c>
      <c r="E106" s="87">
        <v>77</v>
      </c>
      <c r="F106" s="87">
        <v>85</v>
      </c>
      <c r="G106" s="89">
        <v>-0.26723999999999998</v>
      </c>
    </row>
    <row r="107" spans="1:7" x14ac:dyDescent="0.25">
      <c r="A107" s="41" t="s">
        <v>35</v>
      </c>
      <c r="B107" s="87">
        <v>421</v>
      </c>
      <c r="C107" s="87">
        <v>395</v>
      </c>
      <c r="D107" s="87">
        <v>356</v>
      </c>
      <c r="E107" s="87">
        <v>386</v>
      </c>
      <c r="F107" s="87">
        <v>418</v>
      </c>
      <c r="G107" s="89">
        <v>-7.1300000000000001E-3</v>
      </c>
    </row>
    <row r="108" spans="1:7" ht="13" x14ac:dyDescent="0.3">
      <c r="A108" s="75" t="s">
        <v>36</v>
      </c>
      <c r="B108" s="85">
        <v>163</v>
      </c>
      <c r="C108" s="85">
        <v>145</v>
      </c>
      <c r="D108" s="85">
        <v>131</v>
      </c>
      <c r="E108" s="85">
        <v>139</v>
      </c>
      <c r="F108" s="85">
        <v>179</v>
      </c>
      <c r="G108" s="88">
        <v>9.8159999999999997E-2</v>
      </c>
    </row>
    <row r="109" spans="1:7" ht="13" x14ac:dyDescent="0.3">
      <c r="A109" s="75" t="s">
        <v>37</v>
      </c>
      <c r="B109" s="85">
        <v>258</v>
      </c>
      <c r="C109" s="85">
        <v>250</v>
      </c>
      <c r="D109" s="85">
        <v>225</v>
      </c>
      <c r="E109" s="85">
        <v>247</v>
      </c>
      <c r="F109" s="85">
        <v>239</v>
      </c>
      <c r="G109" s="88">
        <v>-7.3639999999999997E-2</v>
      </c>
    </row>
    <row r="110" spans="1:7" x14ac:dyDescent="0.25">
      <c r="A110" s="41" t="s">
        <v>38</v>
      </c>
      <c r="B110" s="87">
        <v>148</v>
      </c>
      <c r="C110" s="87">
        <v>137</v>
      </c>
      <c r="D110" s="87">
        <v>142</v>
      </c>
      <c r="E110" s="87">
        <v>167</v>
      </c>
      <c r="F110" s="87">
        <v>155</v>
      </c>
      <c r="G110" s="89">
        <v>4.7300000000000002E-2</v>
      </c>
    </row>
    <row r="111" spans="1:7" ht="13" x14ac:dyDescent="0.3">
      <c r="A111" s="75" t="s">
        <v>39</v>
      </c>
      <c r="B111" s="85">
        <v>43</v>
      </c>
      <c r="C111" s="85">
        <v>46</v>
      </c>
      <c r="D111" s="85">
        <v>46</v>
      </c>
      <c r="E111" s="85">
        <v>46</v>
      </c>
      <c r="F111" s="85">
        <v>45</v>
      </c>
      <c r="G111" s="88" t="s">
        <v>50</v>
      </c>
    </row>
    <row r="112" spans="1:7" ht="13" x14ac:dyDescent="0.3">
      <c r="A112" s="75" t="s">
        <v>40</v>
      </c>
      <c r="B112" s="85">
        <v>49</v>
      </c>
      <c r="C112" s="85">
        <v>50</v>
      </c>
      <c r="D112" s="85">
        <v>43</v>
      </c>
      <c r="E112" s="85">
        <v>56</v>
      </c>
      <c r="F112" s="85">
        <v>52</v>
      </c>
      <c r="G112" s="88" t="s">
        <v>50</v>
      </c>
    </row>
    <row r="113" spans="1:7" ht="13" x14ac:dyDescent="0.3">
      <c r="A113" s="75" t="s">
        <v>41</v>
      </c>
      <c r="B113" s="85">
        <v>25</v>
      </c>
      <c r="C113" s="85">
        <v>24</v>
      </c>
      <c r="D113" s="85">
        <v>33</v>
      </c>
      <c r="E113" s="85">
        <v>36</v>
      </c>
      <c r="F113" s="85">
        <v>26</v>
      </c>
      <c r="G113" s="88" t="s">
        <v>50</v>
      </c>
    </row>
    <row r="114" spans="1:7" ht="13" x14ac:dyDescent="0.3">
      <c r="A114" s="75" t="s">
        <v>42</v>
      </c>
      <c r="B114" s="85">
        <v>13</v>
      </c>
      <c r="C114" s="85">
        <v>7</v>
      </c>
      <c r="D114" s="85">
        <v>6</v>
      </c>
      <c r="E114" s="85">
        <v>12</v>
      </c>
      <c r="F114" s="85">
        <v>14</v>
      </c>
      <c r="G114" s="88" t="s">
        <v>50</v>
      </c>
    </row>
    <row r="115" spans="1:7" ht="13" x14ac:dyDescent="0.3">
      <c r="A115" s="75" t="s">
        <v>43</v>
      </c>
      <c r="B115" s="85">
        <v>7</v>
      </c>
      <c r="C115" s="85">
        <v>3</v>
      </c>
      <c r="D115" s="85">
        <v>1</v>
      </c>
      <c r="E115" s="85">
        <v>3</v>
      </c>
      <c r="F115" s="85">
        <v>3</v>
      </c>
      <c r="G115" s="88" t="s">
        <v>50</v>
      </c>
    </row>
    <row r="116" spans="1:7" ht="13" x14ac:dyDescent="0.3">
      <c r="A116" s="75" t="s">
        <v>44</v>
      </c>
      <c r="B116" s="85">
        <v>11</v>
      </c>
      <c r="C116" s="85">
        <v>7</v>
      </c>
      <c r="D116" s="85">
        <v>13</v>
      </c>
      <c r="E116" s="85">
        <v>14</v>
      </c>
      <c r="F116" s="85">
        <v>15</v>
      </c>
      <c r="G116" s="88" t="s">
        <v>50</v>
      </c>
    </row>
    <row r="117" spans="1:7" x14ac:dyDescent="0.25">
      <c r="A117" s="41" t="s">
        <v>45</v>
      </c>
      <c r="B117" s="87">
        <v>10</v>
      </c>
      <c r="C117" s="87">
        <v>12</v>
      </c>
      <c r="D117" s="87">
        <v>17</v>
      </c>
      <c r="E117" s="87">
        <v>8</v>
      </c>
      <c r="F117" s="87">
        <v>8</v>
      </c>
      <c r="G117" s="89" t="s">
        <v>50</v>
      </c>
    </row>
    <row r="118" spans="1:7" ht="30" customHeight="1" x14ac:dyDescent="0.25">
      <c r="A118" s="46" t="s">
        <v>46</v>
      </c>
      <c r="B118" s="86">
        <v>8</v>
      </c>
      <c r="C118" s="86">
        <v>12</v>
      </c>
      <c r="D118" s="86">
        <v>9</v>
      </c>
      <c r="E118" s="86">
        <v>2</v>
      </c>
      <c r="F118" s="86">
        <v>3</v>
      </c>
      <c r="G118" s="90" t="s">
        <v>50</v>
      </c>
    </row>
    <row r="119" spans="1:7" ht="20" customHeight="1" x14ac:dyDescent="0.3">
      <c r="A119" s="74" t="s">
        <v>297</v>
      </c>
      <c r="B119" s="84">
        <v>235</v>
      </c>
      <c r="C119" s="84">
        <v>191</v>
      </c>
      <c r="D119" s="84">
        <v>189</v>
      </c>
      <c r="E119" s="84">
        <v>172</v>
      </c>
      <c r="F119" s="84">
        <v>173</v>
      </c>
      <c r="G119" s="91">
        <v>-0.26383000000000001</v>
      </c>
    </row>
    <row r="120" spans="1:7" x14ac:dyDescent="0.25">
      <c r="A120" s="41" t="s">
        <v>32</v>
      </c>
      <c r="B120" s="87">
        <v>0</v>
      </c>
      <c r="C120" s="87">
        <v>0</v>
      </c>
      <c r="D120" s="87">
        <v>0</v>
      </c>
      <c r="E120" s="87">
        <v>0</v>
      </c>
      <c r="F120" s="87">
        <v>1</v>
      </c>
      <c r="G120" s="89" t="s">
        <v>50</v>
      </c>
    </row>
    <row r="121" spans="1:7" x14ac:dyDescent="0.25">
      <c r="A121" s="41" t="s">
        <v>33</v>
      </c>
      <c r="B121" s="87">
        <v>79</v>
      </c>
      <c r="C121" s="87">
        <v>58</v>
      </c>
      <c r="D121" s="87">
        <v>58</v>
      </c>
      <c r="E121" s="87">
        <v>52</v>
      </c>
      <c r="F121" s="87">
        <v>43</v>
      </c>
      <c r="G121" s="89" t="s">
        <v>50</v>
      </c>
    </row>
    <row r="122" spans="1:7" x14ac:dyDescent="0.25">
      <c r="A122" s="41" t="s">
        <v>34</v>
      </c>
      <c r="B122" s="87">
        <v>35</v>
      </c>
      <c r="C122" s="87">
        <v>24</v>
      </c>
      <c r="D122" s="87">
        <v>36</v>
      </c>
      <c r="E122" s="87">
        <v>18</v>
      </c>
      <c r="F122" s="87">
        <v>18</v>
      </c>
      <c r="G122" s="89" t="s">
        <v>50</v>
      </c>
    </row>
    <row r="123" spans="1:7" x14ac:dyDescent="0.25">
      <c r="A123" s="41" t="s">
        <v>35</v>
      </c>
      <c r="B123" s="87">
        <v>94</v>
      </c>
      <c r="C123" s="87">
        <v>76</v>
      </c>
      <c r="D123" s="87">
        <v>62</v>
      </c>
      <c r="E123" s="87">
        <v>78</v>
      </c>
      <c r="F123" s="87">
        <v>76</v>
      </c>
      <c r="G123" s="89">
        <v>-0.19148999999999999</v>
      </c>
    </row>
    <row r="124" spans="1:7" ht="13" x14ac:dyDescent="0.3">
      <c r="A124" s="75" t="s">
        <v>36</v>
      </c>
      <c r="B124" s="85">
        <v>54</v>
      </c>
      <c r="C124" s="85">
        <v>45</v>
      </c>
      <c r="D124" s="85">
        <v>43</v>
      </c>
      <c r="E124" s="85">
        <v>45</v>
      </c>
      <c r="F124" s="85">
        <v>55</v>
      </c>
      <c r="G124" s="88">
        <v>1.8519999999999998E-2</v>
      </c>
    </row>
    <row r="125" spans="1:7" ht="13" x14ac:dyDescent="0.3">
      <c r="A125" s="75" t="s">
        <v>37</v>
      </c>
      <c r="B125" s="85">
        <v>40</v>
      </c>
      <c r="C125" s="85">
        <v>31</v>
      </c>
      <c r="D125" s="85">
        <v>19</v>
      </c>
      <c r="E125" s="85">
        <v>33</v>
      </c>
      <c r="F125" s="85">
        <v>21</v>
      </c>
      <c r="G125" s="88" t="s">
        <v>50</v>
      </c>
    </row>
    <row r="126" spans="1:7" x14ac:dyDescent="0.25">
      <c r="A126" s="41" t="s">
        <v>38</v>
      </c>
      <c r="B126" s="87">
        <v>24</v>
      </c>
      <c r="C126" s="87">
        <v>27</v>
      </c>
      <c r="D126" s="87">
        <v>25</v>
      </c>
      <c r="E126" s="87">
        <v>18</v>
      </c>
      <c r="F126" s="87">
        <v>23</v>
      </c>
      <c r="G126" s="89" t="s">
        <v>50</v>
      </c>
    </row>
    <row r="127" spans="1:7" ht="13" x14ac:dyDescent="0.3">
      <c r="A127" s="75" t="s">
        <v>39</v>
      </c>
      <c r="B127" s="85">
        <v>9</v>
      </c>
      <c r="C127" s="85">
        <v>10</v>
      </c>
      <c r="D127" s="85">
        <v>11</v>
      </c>
      <c r="E127" s="85">
        <v>6</v>
      </c>
      <c r="F127" s="85">
        <v>6</v>
      </c>
      <c r="G127" s="88" t="s">
        <v>50</v>
      </c>
    </row>
    <row r="128" spans="1:7" ht="13" x14ac:dyDescent="0.3">
      <c r="A128" s="75" t="s">
        <v>40</v>
      </c>
      <c r="B128" s="85">
        <v>8</v>
      </c>
      <c r="C128" s="85">
        <v>7</v>
      </c>
      <c r="D128" s="85">
        <v>3</v>
      </c>
      <c r="E128" s="85">
        <v>8</v>
      </c>
      <c r="F128" s="85">
        <v>8</v>
      </c>
      <c r="G128" s="88" t="s">
        <v>50</v>
      </c>
    </row>
    <row r="129" spans="1:7" ht="13" x14ac:dyDescent="0.3">
      <c r="A129" s="75" t="s">
        <v>41</v>
      </c>
      <c r="B129" s="85">
        <v>2</v>
      </c>
      <c r="C129" s="85">
        <v>2</v>
      </c>
      <c r="D129" s="85">
        <v>6</v>
      </c>
      <c r="E129" s="85">
        <v>0</v>
      </c>
      <c r="F129" s="85">
        <v>8</v>
      </c>
      <c r="G129" s="88" t="s">
        <v>50</v>
      </c>
    </row>
    <row r="130" spans="1:7" ht="13" x14ac:dyDescent="0.3">
      <c r="A130" s="75" t="s">
        <v>42</v>
      </c>
      <c r="B130" s="85">
        <v>1</v>
      </c>
      <c r="C130" s="85">
        <v>5</v>
      </c>
      <c r="D130" s="85">
        <v>2</v>
      </c>
      <c r="E130" s="85">
        <v>1</v>
      </c>
      <c r="F130" s="85">
        <v>0</v>
      </c>
      <c r="G130" s="88" t="s">
        <v>50</v>
      </c>
    </row>
    <row r="131" spans="1:7" ht="13" x14ac:dyDescent="0.3">
      <c r="A131" s="75" t="s">
        <v>43</v>
      </c>
      <c r="B131" s="85">
        <v>0</v>
      </c>
      <c r="C131" s="85">
        <v>0</v>
      </c>
      <c r="D131" s="85">
        <v>0</v>
      </c>
      <c r="E131" s="85">
        <v>0</v>
      </c>
      <c r="F131" s="85">
        <v>0</v>
      </c>
      <c r="G131" s="88" t="s">
        <v>50</v>
      </c>
    </row>
    <row r="132" spans="1:7" ht="13" x14ac:dyDescent="0.3">
      <c r="A132" s="75" t="s">
        <v>44</v>
      </c>
      <c r="B132" s="85">
        <v>4</v>
      </c>
      <c r="C132" s="85">
        <v>3</v>
      </c>
      <c r="D132" s="85">
        <v>3</v>
      </c>
      <c r="E132" s="85">
        <v>3</v>
      </c>
      <c r="F132" s="85">
        <v>1</v>
      </c>
      <c r="G132" s="88" t="s">
        <v>50</v>
      </c>
    </row>
    <row r="133" spans="1:7" x14ac:dyDescent="0.25">
      <c r="A133" s="41" t="s">
        <v>45</v>
      </c>
      <c r="B133" s="87">
        <v>3</v>
      </c>
      <c r="C133" s="87">
        <v>6</v>
      </c>
      <c r="D133" s="87">
        <v>7</v>
      </c>
      <c r="E133" s="87">
        <v>6</v>
      </c>
      <c r="F133" s="87">
        <v>9</v>
      </c>
      <c r="G133" s="89" t="s">
        <v>50</v>
      </c>
    </row>
    <row r="134" spans="1:7" ht="30" customHeight="1" x14ac:dyDescent="0.25">
      <c r="A134" s="46" t="s">
        <v>46</v>
      </c>
      <c r="B134" s="86">
        <v>0</v>
      </c>
      <c r="C134" s="86">
        <v>0</v>
      </c>
      <c r="D134" s="86">
        <v>1</v>
      </c>
      <c r="E134" s="86">
        <v>0</v>
      </c>
      <c r="F134" s="86">
        <v>3</v>
      </c>
      <c r="G134" s="90" t="s">
        <v>50</v>
      </c>
    </row>
    <row r="135" spans="1:7" x14ac:dyDescent="0.25">
      <c r="A135" s="168" t="s">
        <v>21</v>
      </c>
      <c r="B135" s="168"/>
      <c r="C135" s="168"/>
      <c r="D135" s="168"/>
      <c r="E135" s="168"/>
      <c r="F135" s="168"/>
      <c r="G135" s="168"/>
    </row>
    <row r="136" spans="1:7" x14ac:dyDescent="0.25">
      <c r="A136" s="168" t="s">
        <v>21</v>
      </c>
      <c r="B136" s="168"/>
      <c r="C136" s="168"/>
      <c r="D136" s="168"/>
      <c r="E136" s="168"/>
      <c r="F136" s="168"/>
      <c r="G136" s="168"/>
    </row>
    <row r="137" spans="1:7" ht="42" customHeight="1" x14ac:dyDescent="0.3">
      <c r="A137" s="23" t="s">
        <v>22</v>
      </c>
      <c r="B137" s="23" t="s">
        <v>23</v>
      </c>
      <c r="C137" s="23" t="s">
        <v>24</v>
      </c>
      <c r="D137" s="23" t="s">
        <v>25</v>
      </c>
      <c r="E137" s="23" t="s">
        <v>26</v>
      </c>
      <c r="F137" s="23" t="s">
        <v>27</v>
      </c>
      <c r="G137" s="23" t="s">
        <v>379</v>
      </c>
    </row>
    <row r="138" spans="1:7" ht="20" customHeight="1" x14ac:dyDescent="0.3">
      <c r="A138" s="74" t="s">
        <v>49</v>
      </c>
      <c r="B138" s="92">
        <v>1399</v>
      </c>
      <c r="C138" s="92">
        <v>1422</v>
      </c>
      <c r="D138" s="92">
        <v>1303</v>
      </c>
      <c r="E138" s="92">
        <v>1282</v>
      </c>
      <c r="F138" s="92">
        <v>1354</v>
      </c>
      <c r="G138" s="99">
        <v>-3.2169999999999997E-2</v>
      </c>
    </row>
    <row r="139" spans="1:7" x14ac:dyDescent="0.25">
      <c r="A139" s="41" t="s">
        <v>32</v>
      </c>
      <c r="B139" s="95">
        <v>2</v>
      </c>
      <c r="C139" s="95">
        <v>6</v>
      </c>
      <c r="D139" s="95">
        <v>2</v>
      </c>
      <c r="E139" s="95">
        <v>1</v>
      </c>
      <c r="F139" s="95">
        <v>3</v>
      </c>
      <c r="G139" s="97" t="s">
        <v>50</v>
      </c>
    </row>
    <row r="140" spans="1:7" x14ac:dyDescent="0.25">
      <c r="A140" s="41" t="s">
        <v>33</v>
      </c>
      <c r="B140" s="95">
        <v>856</v>
      </c>
      <c r="C140" s="95">
        <v>901</v>
      </c>
      <c r="D140" s="95">
        <v>803</v>
      </c>
      <c r="E140" s="95">
        <v>773</v>
      </c>
      <c r="F140" s="95">
        <v>863</v>
      </c>
      <c r="G140" s="97">
        <v>8.1799999999999998E-3</v>
      </c>
    </row>
    <row r="141" spans="1:7" x14ac:dyDescent="0.25">
      <c r="A141" s="41" t="s">
        <v>34</v>
      </c>
      <c r="B141" s="95">
        <v>148</v>
      </c>
      <c r="C141" s="95">
        <v>120</v>
      </c>
      <c r="D141" s="95">
        <v>161</v>
      </c>
      <c r="E141" s="95">
        <v>129</v>
      </c>
      <c r="F141" s="95">
        <v>137</v>
      </c>
      <c r="G141" s="97">
        <v>-7.4319999999999997E-2</v>
      </c>
    </row>
    <row r="142" spans="1:7" x14ac:dyDescent="0.25">
      <c r="A142" s="41" t="s">
        <v>35</v>
      </c>
      <c r="B142" s="95">
        <v>285</v>
      </c>
      <c r="C142" s="95">
        <v>290</v>
      </c>
      <c r="D142" s="95">
        <v>250</v>
      </c>
      <c r="E142" s="95">
        <v>278</v>
      </c>
      <c r="F142" s="95">
        <v>267</v>
      </c>
      <c r="G142" s="97">
        <v>-6.3159999999999994E-2</v>
      </c>
    </row>
    <row r="143" spans="1:7" ht="13" x14ac:dyDescent="0.3">
      <c r="A143" s="75" t="s">
        <v>36</v>
      </c>
      <c r="B143" s="93">
        <v>117</v>
      </c>
      <c r="C143" s="93">
        <v>137</v>
      </c>
      <c r="D143" s="93">
        <v>120</v>
      </c>
      <c r="E143" s="93">
        <v>119</v>
      </c>
      <c r="F143" s="93">
        <v>130</v>
      </c>
      <c r="G143" s="96">
        <v>0.11111</v>
      </c>
    </row>
    <row r="144" spans="1:7" ht="13" x14ac:dyDescent="0.3">
      <c r="A144" s="75" t="s">
        <v>37</v>
      </c>
      <c r="B144" s="93">
        <v>168</v>
      </c>
      <c r="C144" s="93">
        <v>153</v>
      </c>
      <c r="D144" s="93">
        <v>130</v>
      </c>
      <c r="E144" s="93">
        <v>159</v>
      </c>
      <c r="F144" s="93">
        <v>137</v>
      </c>
      <c r="G144" s="96">
        <v>-0.18451999999999999</v>
      </c>
    </row>
    <row r="145" spans="1:7" x14ac:dyDescent="0.25">
      <c r="A145" s="41" t="s">
        <v>38</v>
      </c>
      <c r="B145" s="95">
        <v>97</v>
      </c>
      <c r="C145" s="95">
        <v>88</v>
      </c>
      <c r="D145" s="95">
        <v>75</v>
      </c>
      <c r="E145" s="95">
        <v>89</v>
      </c>
      <c r="F145" s="95">
        <v>72</v>
      </c>
      <c r="G145" s="97">
        <v>-0.25773000000000001</v>
      </c>
    </row>
    <row r="146" spans="1:7" ht="13" x14ac:dyDescent="0.3">
      <c r="A146" s="75" t="s">
        <v>39</v>
      </c>
      <c r="B146" s="93">
        <v>29</v>
      </c>
      <c r="C146" s="93">
        <v>34</v>
      </c>
      <c r="D146" s="93">
        <v>25</v>
      </c>
      <c r="E146" s="93">
        <v>34</v>
      </c>
      <c r="F146" s="93">
        <v>25</v>
      </c>
      <c r="G146" s="96" t="s">
        <v>50</v>
      </c>
    </row>
    <row r="147" spans="1:7" ht="13" x14ac:dyDescent="0.3">
      <c r="A147" s="75" t="s">
        <v>40</v>
      </c>
      <c r="B147" s="93">
        <v>41</v>
      </c>
      <c r="C147" s="93">
        <v>39</v>
      </c>
      <c r="D147" s="93">
        <v>30</v>
      </c>
      <c r="E147" s="93">
        <v>27</v>
      </c>
      <c r="F147" s="93">
        <v>19</v>
      </c>
      <c r="G147" s="96" t="s">
        <v>50</v>
      </c>
    </row>
    <row r="148" spans="1:7" ht="13" x14ac:dyDescent="0.3">
      <c r="A148" s="75" t="s">
        <v>41</v>
      </c>
      <c r="B148" s="93">
        <v>13</v>
      </c>
      <c r="C148" s="93">
        <v>7</v>
      </c>
      <c r="D148" s="93">
        <v>13</v>
      </c>
      <c r="E148" s="93">
        <v>17</v>
      </c>
      <c r="F148" s="93">
        <v>18</v>
      </c>
      <c r="G148" s="96" t="s">
        <v>50</v>
      </c>
    </row>
    <row r="149" spans="1:7" ht="13" x14ac:dyDescent="0.3">
      <c r="A149" s="75" t="s">
        <v>42</v>
      </c>
      <c r="B149" s="93">
        <v>6</v>
      </c>
      <c r="C149" s="93">
        <v>4</v>
      </c>
      <c r="D149" s="93">
        <v>3</v>
      </c>
      <c r="E149" s="93">
        <v>6</v>
      </c>
      <c r="F149" s="93">
        <v>5</v>
      </c>
      <c r="G149" s="96" t="s">
        <v>50</v>
      </c>
    </row>
    <row r="150" spans="1:7" ht="13" x14ac:dyDescent="0.3">
      <c r="A150" s="75" t="s">
        <v>43</v>
      </c>
      <c r="B150" s="93">
        <v>5</v>
      </c>
      <c r="C150" s="93">
        <v>2</v>
      </c>
      <c r="D150" s="93">
        <v>4</v>
      </c>
      <c r="E150" s="93">
        <v>2</v>
      </c>
      <c r="F150" s="93">
        <v>3</v>
      </c>
      <c r="G150" s="96" t="s">
        <v>50</v>
      </c>
    </row>
    <row r="151" spans="1:7" ht="13" x14ac:dyDescent="0.3">
      <c r="A151" s="75" t="s">
        <v>44</v>
      </c>
      <c r="B151" s="93">
        <v>3</v>
      </c>
      <c r="C151" s="93">
        <v>2</v>
      </c>
      <c r="D151" s="93">
        <v>0</v>
      </c>
      <c r="E151" s="93">
        <v>3</v>
      </c>
      <c r="F151" s="93">
        <v>2</v>
      </c>
      <c r="G151" s="96" t="s">
        <v>50</v>
      </c>
    </row>
    <row r="152" spans="1:7" x14ac:dyDescent="0.25">
      <c r="A152" s="41" t="s">
        <v>45</v>
      </c>
      <c r="B152" s="95">
        <v>4</v>
      </c>
      <c r="C152" s="95">
        <v>8</v>
      </c>
      <c r="D152" s="95">
        <v>4</v>
      </c>
      <c r="E152" s="95">
        <v>5</v>
      </c>
      <c r="F152" s="95">
        <v>5</v>
      </c>
      <c r="G152" s="97" t="s">
        <v>50</v>
      </c>
    </row>
    <row r="153" spans="1:7" ht="30" customHeight="1" x14ac:dyDescent="0.25">
      <c r="A153" s="46" t="s">
        <v>46</v>
      </c>
      <c r="B153" s="94">
        <v>7</v>
      </c>
      <c r="C153" s="94">
        <v>9</v>
      </c>
      <c r="D153" s="94">
        <v>8</v>
      </c>
      <c r="E153" s="94">
        <v>7</v>
      </c>
      <c r="F153" s="94">
        <v>7</v>
      </c>
      <c r="G153" s="98" t="s">
        <v>50</v>
      </c>
    </row>
    <row r="154" spans="1:7" ht="20" customHeight="1" x14ac:dyDescent="0.3">
      <c r="A154" s="74" t="s">
        <v>295</v>
      </c>
      <c r="B154" s="92">
        <v>1354</v>
      </c>
      <c r="C154" s="92">
        <v>1369</v>
      </c>
      <c r="D154" s="92">
        <v>1251</v>
      </c>
      <c r="E154" s="92">
        <v>1229</v>
      </c>
      <c r="F154" s="92">
        <v>1309</v>
      </c>
      <c r="G154" s="99">
        <v>-3.3230000000000003E-2</v>
      </c>
    </row>
    <row r="155" spans="1:7" x14ac:dyDescent="0.25">
      <c r="A155" s="41" t="s">
        <v>32</v>
      </c>
      <c r="B155" s="95">
        <v>1</v>
      </c>
      <c r="C155" s="95">
        <v>6</v>
      </c>
      <c r="D155" s="95">
        <v>2</v>
      </c>
      <c r="E155" s="95">
        <v>1</v>
      </c>
      <c r="F155" s="95">
        <v>3</v>
      </c>
      <c r="G155" s="97" t="s">
        <v>50</v>
      </c>
    </row>
    <row r="156" spans="1:7" x14ac:dyDescent="0.25">
      <c r="A156" s="41" t="s">
        <v>33</v>
      </c>
      <c r="B156" s="95">
        <v>833</v>
      </c>
      <c r="C156" s="95">
        <v>872</v>
      </c>
      <c r="D156" s="95">
        <v>774</v>
      </c>
      <c r="E156" s="95">
        <v>744</v>
      </c>
      <c r="F156" s="95">
        <v>844</v>
      </c>
      <c r="G156" s="97">
        <v>1.321E-2</v>
      </c>
    </row>
    <row r="157" spans="1:7" x14ac:dyDescent="0.25">
      <c r="A157" s="41" t="s">
        <v>34</v>
      </c>
      <c r="B157" s="95">
        <v>144</v>
      </c>
      <c r="C157" s="95">
        <v>115</v>
      </c>
      <c r="D157" s="95">
        <v>152</v>
      </c>
      <c r="E157" s="95">
        <v>123</v>
      </c>
      <c r="F157" s="95">
        <v>130</v>
      </c>
      <c r="G157" s="97">
        <v>-9.7220000000000001E-2</v>
      </c>
    </row>
    <row r="158" spans="1:7" x14ac:dyDescent="0.25">
      <c r="A158" s="41" t="s">
        <v>35</v>
      </c>
      <c r="B158" s="95">
        <v>272</v>
      </c>
      <c r="C158" s="95">
        <v>276</v>
      </c>
      <c r="D158" s="95">
        <v>239</v>
      </c>
      <c r="E158" s="95">
        <v>267</v>
      </c>
      <c r="F158" s="95">
        <v>252</v>
      </c>
      <c r="G158" s="97">
        <v>-7.3529999999999998E-2</v>
      </c>
    </row>
    <row r="159" spans="1:7" ht="13" x14ac:dyDescent="0.3">
      <c r="A159" s="75" t="s">
        <v>36</v>
      </c>
      <c r="B159" s="93">
        <v>113</v>
      </c>
      <c r="C159" s="93">
        <v>129</v>
      </c>
      <c r="D159" s="93">
        <v>114</v>
      </c>
      <c r="E159" s="93">
        <v>113</v>
      </c>
      <c r="F159" s="93">
        <v>122</v>
      </c>
      <c r="G159" s="96">
        <v>7.9649999999999999E-2</v>
      </c>
    </row>
    <row r="160" spans="1:7" ht="13" x14ac:dyDescent="0.3">
      <c r="A160" s="75" t="s">
        <v>37</v>
      </c>
      <c r="B160" s="93">
        <v>159</v>
      </c>
      <c r="C160" s="93">
        <v>147</v>
      </c>
      <c r="D160" s="93">
        <v>125</v>
      </c>
      <c r="E160" s="93">
        <v>154</v>
      </c>
      <c r="F160" s="93">
        <v>130</v>
      </c>
      <c r="G160" s="96">
        <v>-0.18239</v>
      </c>
    </row>
    <row r="161" spans="1:7" x14ac:dyDescent="0.25">
      <c r="A161" s="41" t="s">
        <v>38</v>
      </c>
      <c r="B161" s="95">
        <v>94</v>
      </c>
      <c r="C161" s="95">
        <v>84</v>
      </c>
      <c r="D161" s="95">
        <v>73</v>
      </c>
      <c r="E161" s="95">
        <v>83</v>
      </c>
      <c r="F161" s="95">
        <v>69</v>
      </c>
      <c r="G161" s="97">
        <v>-0.26595999999999997</v>
      </c>
    </row>
    <row r="162" spans="1:7" ht="13" x14ac:dyDescent="0.3">
      <c r="A162" s="75" t="s">
        <v>39</v>
      </c>
      <c r="B162" s="93">
        <v>26</v>
      </c>
      <c r="C162" s="93">
        <v>34</v>
      </c>
      <c r="D162" s="93">
        <v>25</v>
      </c>
      <c r="E162" s="93">
        <v>32</v>
      </c>
      <c r="F162" s="93">
        <v>23</v>
      </c>
      <c r="G162" s="96" t="s">
        <v>50</v>
      </c>
    </row>
    <row r="163" spans="1:7" ht="13" x14ac:dyDescent="0.3">
      <c r="A163" s="75" t="s">
        <v>40</v>
      </c>
      <c r="B163" s="93">
        <v>41</v>
      </c>
      <c r="C163" s="93">
        <v>37</v>
      </c>
      <c r="D163" s="93">
        <v>29</v>
      </c>
      <c r="E163" s="93">
        <v>26</v>
      </c>
      <c r="F163" s="93">
        <v>18</v>
      </c>
      <c r="G163" s="96" t="s">
        <v>50</v>
      </c>
    </row>
    <row r="164" spans="1:7" ht="13" x14ac:dyDescent="0.3">
      <c r="A164" s="75" t="s">
        <v>41</v>
      </c>
      <c r="B164" s="93">
        <v>13</v>
      </c>
      <c r="C164" s="93">
        <v>7</v>
      </c>
      <c r="D164" s="93">
        <v>12</v>
      </c>
      <c r="E164" s="93">
        <v>15</v>
      </c>
      <c r="F164" s="93">
        <v>18</v>
      </c>
      <c r="G164" s="96" t="s">
        <v>50</v>
      </c>
    </row>
    <row r="165" spans="1:7" ht="13" x14ac:dyDescent="0.3">
      <c r="A165" s="75" t="s">
        <v>42</v>
      </c>
      <c r="B165" s="93">
        <v>6</v>
      </c>
      <c r="C165" s="93">
        <v>2</v>
      </c>
      <c r="D165" s="93">
        <v>3</v>
      </c>
      <c r="E165" s="93">
        <v>5</v>
      </c>
      <c r="F165" s="93">
        <v>5</v>
      </c>
      <c r="G165" s="96" t="s">
        <v>50</v>
      </c>
    </row>
    <row r="166" spans="1:7" ht="13" x14ac:dyDescent="0.3">
      <c r="A166" s="75" t="s">
        <v>43</v>
      </c>
      <c r="B166" s="93">
        <v>5</v>
      </c>
      <c r="C166" s="93">
        <v>2</v>
      </c>
      <c r="D166" s="93">
        <v>4</v>
      </c>
      <c r="E166" s="93">
        <v>2</v>
      </c>
      <c r="F166" s="93">
        <v>3</v>
      </c>
      <c r="G166" s="96" t="s">
        <v>50</v>
      </c>
    </row>
    <row r="167" spans="1:7" ht="13" x14ac:dyDescent="0.3">
      <c r="A167" s="75" t="s">
        <v>44</v>
      </c>
      <c r="B167" s="93">
        <v>3</v>
      </c>
      <c r="C167" s="93">
        <v>2</v>
      </c>
      <c r="D167" s="93">
        <v>0</v>
      </c>
      <c r="E167" s="93">
        <v>3</v>
      </c>
      <c r="F167" s="93">
        <v>2</v>
      </c>
      <c r="G167" s="96" t="s">
        <v>50</v>
      </c>
    </row>
    <row r="168" spans="1:7" x14ac:dyDescent="0.25">
      <c r="A168" s="41" t="s">
        <v>45</v>
      </c>
      <c r="B168" s="95">
        <v>3</v>
      </c>
      <c r="C168" s="95">
        <v>7</v>
      </c>
      <c r="D168" s="95">
        <v>4</v>
      </c>
      <c r="E168" s="95">
        <v>4</v>
      </c>
      <c r="F168" s="95">
        <v>5</v>
      </c>
      <c r="G168" s="97" t="s">
        <v>50</v>
      </c>
    </row>
    <row r="169" spans="1:7" ht="30" customHeight="1" x14ac:dyDescent="0.25">
      <c r="A169" s="46" t="s">
        <v>46</v>
      </c>
      <c r="B169" s="94">
        <v>7</v>
      </c>
      <c r="C169" s="94">
        <v>9</v>
      </c>
      <c r="D169" s="94">
        <v>7</v>
      </c>
      <c r="E169" s="94">
        <v>7</v>
      </c>
      <c r="F169" s="94">
        <v>6</v>
      </c>
      <c r="G169" s="98" t="s">
        <v>50</v>
      </c>
    </row>
    <row r="170" spans="1:7" ht="20" customHeight="1" x14ac:dyDescent="0.3">
      <c r="A170" s="74" t="s">
        <v>296</v>
      </c>
      <c r="B170" s="92">
        <v>45</v>
      </c>
      <c r="C170" s="92">
        <v>53</v>
      </c>
      <c r="D170" s="92">
        <v>52</v>
      </c>
      <c r="E170" s="92">
        <v>53</v>
      </c>
      <c r="F170" s="92">
        <v>45</v>
      </c>
      <c r="G170" s="99" t="s">
        <v>50</v>
      </c>
    </row>
    <row r="171" spans="1:7" x14ac:dyDescent="0.25">
      <c r="A171" s="41" t="s">
        <v>32</v>
      </c>
      <c r="B171" s="95">
        <v>1</v>
      </c>
      <c r="C171" s="95">
        <v>0</v>
      </c>
      <c r="D171" s="95">
        <v>0</v>
      </c>
      <c r="E171" s="95">
        <v>0</v>
      </c>
      <c r="F171" s="95">
        <v>0</v>
      </c>
      <c r="G171" s="97" t="s">
        <v>50</v>
      </c>
    </row>
    <row r="172" spans="1:7" x14ac:dyDescent="0.25">
      <c r="A172" s="41" t="s">
        <v>33</v>
      </c>
      <c r="B172" s="95">
        <v>23</v>
      </c>
      <c r="C172" s="95">
        <v>29</v>
      </c>
      <c r="D172" s="95">
        <v>29</v>
      </c>
      <c r="E172" s="95">
        <v>29</v>
      </c>
      <c r="F172" s="95">
        <v>19</v>
      </c>
      <c r="G172" s="97" t="s">
        <v>50</v>
      </c>
    </row>
    <row r="173" spans="1:7" x14ac:dyDescent="0.25">
      <c r="A173" s="41" t="s">
        <v>34</v>
      </c>
      <c r="B173" s="95">
        <v>4</v>
      </c>
      <c r="C173" s="95">
        <v>5</v>
      </c>
      <c r="D173" s="95">
        <v>9</v>
      </c>
      <c r="E173" s="95">
        <v>6</v>
      </c>
      <c r="F173" s="95">
        <v>7</v>
      </c>
      <c r="G173" s="97" t="s">
        <v>50</v>
      </c>
    </row>
    <row r="174" spans="1:7" x14ac:dyDescent="0.25">
      <c r="A174" s="41" t="s">
        <v>35</v>
      </c>
      <c r="B174" s="95">
        <v>13</v>
      </c>
      <c r="C174" s="95">
        <v>14</v>
      </c>
      <c r="D174" s="95">
        <v>11</v>
      </c>
      <c r="E174" s="95">
        <v>11</v>
      </c>
      <c r="F174" s="95">
        <v>15</v>
      </c>
      <c r="G174" s="97" t="s">
        <v>50</v>
      </c>
    </row>
    <row r="175" spans="1:7" ht="13" x14ac:dyDescent="0.3">
      <c r="A175" s="75" t="s">
        <v>36</v>
      </c>
      <c r="B175" s="93">
        <v>4</v>
      </c>
      <c r="C175" s="93">
        <v>8</v>
      </c>
      <c r="D175" s="93">
        <v>6</v>
      </c>
      <c r="E175" s="93">
        <v>6</v>
      </c>
      <c r="F175" s="93">
        <v>8</v>
      </c>
      <c r="G175" s="96" t="s">
        <v>50</v>
      </c>
    </row>
    <row r="176" spans="1:7" ht="13" x14ac:dyDescent="0.3">
      <c r="A176" s="75" t="s">
        <v>37</v>
      </c>
      <c r="B176" s="93">
        <v>9</v>
      </c>
      <c r="C176" s="93">
        <v>6</v>
      </c>
      <c r="D176" s="93">
        <v>5</v>
      </c>
      <c r="E176" s="93">
        <v>5</v>
      </c>
      <c r="F176" s="93">
        <v>7</v>
      </c>
      <c r="G176" s="96" t="s">
        <v>50</v>
      </c>
    </row>
    <row r="177" spans="1:7" x14ac:dyDescent="0.25">
      <c r="A177" s="41" t="s">
        <v>38</v>
      </c>
      <c r="B177" s="95">
        <v>3</v>
      </c>
      <c r="C177" s="95">
        <v>4</v>
      </c>
      <c r="D177" s="95">
        <v>2</v>
      </c>
      <c r="E177" s="95">
        <v>6</v>
      </c>
      <c r="F177" s="95">
        <v>3</v>
      </c>
      <c r="G177" s="97" t="s">
        <v>50</v>
      </c>
    </row>
    <row r="178" spans="1:7" ht="13" x14ac:dyDescent="0.3">
      <c r="A178" s="75" t="s">
        <v>39</v>
      </c>
      <c r="B178" s="93">
        <v>3</v>
      </c>
      <c r="C178" s="93">
        <v>0</v>
      </c>
      <c r="D178" s="93">
        <v>0</v>
      </c>
      <c r="E178" s="93">
        <v>2</v>
      </c>
      <c r="F178" s="93">
        <v>2</v>
      </c>
      <c r="G178" s="96" t="s">
        <v>50</v>
      </c>
    </row>
    <row r="179" spans="1:7" ht="13" x14ac:dyDescent="0.3">
      <c r="A179" s="75" t="s">
        <v>40</v>
      </c>
      <c r="B179" s="93">
        <v>0</v>
      </c>
      <c r="C179" s="93">
        <v>2</v>
      </c>
      <c r="D179" s="93">
        <v>1</v>
      </c>
      <c r="E179" s="93">
        <v>1</v>
      </c>
      <c r="F179" s="93">
        <v>1</v>
      </c>
      <c r="G179" s="96" t="s">
        <v>50</v>
      </c>
    </row>
    <row r="180" spans="1:7" ht="13" x14ac:dyDescent="0.3">
      <c r="A180" s="75" t="s">
        <v>41</v>
      </c>
      <c r="B180" s="93">
        <v>0</v>
      </c>
      <c r="C180" s="93">
        <v>0</v>
      </c>
      <c r="D180" s="93">
        <v>1</v>
      </c>
      <c r="E180" s="93">
        <v>2</v>
      </c>
      <c r="F180" s="93">
        <v>0</v>
      </c>
      <c r="G180" s="96" t="s">
        <v>50</v>
      </c>
    </row>
    <row r="181" spans="1:7" ht="13" x14ac:dyDescent="0.3">
      <c r="A181" s="75" t="s">
        <v>42</v>
      </c>
      <c r="B181" s="93">
        <v>0</v>
      </c>
      <c r="C181" s="93">
        <v>2</v>
      </c>
      <c r="D181" s="93">
        <v>0</v>
      </c>
      <c r="E181" s="93">
        <v>1</v>
      </c>
      <c r="F181" s="93">
        <v>0</v>
      </c>
      <c r="G181" s="96" t="s">
        <v>50</v>
      </c>
    </row>
    <row r="182" spans="1:7" ht="13" x14ac:dyDescent="0.3">
      <c r="A182" s="75" t="s">
        <v>43</v>
      </c>
      <c r="B182" s="93">
        <v>0</v>
      </c>
      <c r="C182" s="93">
        <v>0</v>
      </c>
      <c r="D182" s="93">
        <v>0</v>
      </c>
      <c r="E182" s="93">
        <v>0</v>
      </c>
      <c r="F182" s="93">
        <v>0</v>
      </c>
      <c r="G182" s="96" t="s">
        <v>50</v>
      </c>
    </row>
    <row r="183" spans="1:7" ht="13" x14ac:dyDescent="0.3">
      <c r="A183" s="75" t="s">
        <v>44</v>
      </c>
      <c r="B183" s="93">
        <v>0</v>
      </c>
      <c r="C183" s="93">
        <v>0</v>
      </c>
      <c r="D183" s="93">
        <v>0</v>
      </c>
      <c r="E183" s="93">
        <v>0</v>
      </c>
      <c r="F183" s="93">
        <v>0</v>
      </c>
      <c r="G183" s="96" t="s">
        <v>50</v>
      </c>
    </row>
    <row r="184" spans="1:7" x14ac:dyDescent="0.25">
      <c r="A184" s="41" t="s">
        <v>45</v>
      </c>
      <c r="B184" s="95">
        <v>1</v>
      </c>
      <c r="C184" s="95">
        <v>1</v>
      </c>
      <c r="D184" s="95">
        <v>0</v>
      </c>
      <c r="E184" s="95">
        <v>1</v>
      </c>
      <c r="F184" s="95">
        <v>0</v>
      </c>
      <c r="G184" s="97" t="s">
        <v>50</v>
      </c>
    </row>
    <row r="185" spans="1:7" ht="30" customHeight="1" x14ac:dyDescent="0.25">
      <c r="A185" s="46" t="s">
        <v>46</v>
      </c>
      <c r="B185" s="94">
        <v>0</v>
      </c>
      <c r="C185" s="94">
        <v>0</v>
      </c>
      <c r="D185" s="94">
        <v>1</v>
      </c>
      <c r="E185" s="94">
        <v>0</v>
      </c>
      <c r="F185" s="94">
        <v>1</v>
      </c>
      <c r="G185" s="98" t="s">
        <v>50</v>
      </c>
    </row>
    <row r="186" spans="1:7" ht="20" customHeight="1" x14ac:dyDescent="0.3">
      <c r="A186" s="74" t="s">
        <v>297</v>
      </c>
      <c r="B186" s="92">
        <v>0</v>
      </c>
      <c r="C186" s="92">
        <v>0</v>
      </c>
      <c r="D186" s="92">
        <v>0</v>
      </c>
      <c r="E186" s="92">
        <v>0</v>
      </c>
      <c r="F186" s="92">
        <v>0</v>
      </c>
      <c r="G186" s="99" t="s">
        <v>50</v>
      </c>
    </row>
    <row r="187" spans="1:7" x14ac:dyDescent="0.25">
      <c r="A187" s="41" t="s">
        <v>32</v>
      </c>
      <c r="B187" s="95">
        <v>0</v>
      </c>
      <c r="C187" s="95">
        <v>0</v>
      </c>
      <c r="D187" s="95">
        <v>0</v>
      </c>
      <c r="E187" s="95">
        <v>0</v>
      </c>
      <c r="F187" s="95">
        <v>0</v>
      </c>
      <c r="G187" s="97" t="s">
        <v>50</v>
      </c>
    </row>
    <row r="188" spans="1:7" x14ac:dyDescent="0.25">
      <c r="A188" s="41" t="s">
        <v>33</v>
      </c>
      <c r="B188" s="95">
        <v>0</v>
      </c>
      <c r="C188" s="95">
        <v>0</v>
      </c>
      <c r="D188" s="95">
        <v>0</v>
      </c>
      <c r="E188" s="95">
        <v>0</v>
      </c>
      <c r="F188" s="95">
        <v>0</v>
      </c>
      <c r="G188" s="97" t="s">
        <v>50</v>
      </c>
    </row>
    <row r="189" spans="1:7" x14ac:dyDescent="0.25">
      <c r="A189" s="41" t="s">
        <v>34</v>
      </c>
      <c r="B189" s="95">
        <v>0</v>
      </c>
      <c r="C189" s="95">
        <v>0</v>
      </c>
      <c r="D189" s="95">
        <v>0</v>
      </c>
      <c r="E189" s="95">
        <v>0</v>
      </c>
      <c r="F189" s="95">
        <v>0</v>
      </c>
      <c r="G189" s="97" t="s">
        <v>50</v>
      </c>
    </row>
    <row r="190" spans="1:7" x14ac:dyDescent="0.25">
      <c r="A190" s="41" t="s">
        <v>35</v>
      </c>
      <c r="B190" s="95">
        <v>0</v>
      </c>
      <c r="C190" s="95">
        <v>0</v>
      </c>
      <c r="D190" s="95">
        <v>0</v>
      </c>
      <c r="E190" s="95">
        <v>0</v>
      </c>
      <c r="F190" s="95">
        <v>0</v>
      </c>
      <c r="G190" s="97" t="s">
        <v>50</v>
      </c>
    </row>
    <row r="191" spans="1:7" ht="13" x14ac:dyDescent="0.3">
      <c r="A191" s="75" t="s">
        <v>36</v>
      </c>
      <c r="B191" s="93">
        <v>0</v>
      </c>
      <c r="C191" s="93">
        <v>0</v>
      </c>
      <c r="D191" s="93">
        <v>0</v>
      </c>
      <c r="E191" s="93">
        <v>0</v>
      </c>
      <c r="F191" s="93">
        <v>0</v>
      </c>
      <c r="G191" s="96" t="s">
        <v>50</v>
      </c>
    </row>
    <row r="192" spans="1:7" ht="13" x14ac:dyDescent="0.3">
      <c r="A192" s="75" t="s">
        <v>37</v>
      </c>
      <c r="B192" s="93">
        <v>0</v>
      </c>
      <c r="C192" s="93">
        <v>0</v>
      </c>
      <c r="D192" s="93">
        <v>0</v>
      </c>
      <c r="E192" s="93">
        <v>0</v>
      </c>
      <c r="F192" s="93">
        <v>0</v>
      </c>
      <c r="G192" s="96" t="s">
        <v>50</v>
      </c>
    </row>
    <row r="193" spans="1:7" x14ac:dyDescent="0.25">
      <c r="A193" s="41" t="s">
        <v>38</v>
      </c>
      <c r="B193" s="95">
        <v>0</v>
      </c>
      <c r="C193" s="95">
        <v>0</v>
      </c>
      <c r="D193" s="95">
        <v>0</v>
      </c>
      <c r="E193" s="95">
        <v>0</v>
      </c>
      <c r="F193" s="95">
        <v>0</v>
      </c>
      <c r="G193" s="97" t="s">
        <v>50</v>
      </c>
    </row>
    <row r="194" spans="1:7" ht="13" x14ac:dyDescent="0.3">
      <c r="A194" s="75" t="s">
        <v>39</v>
      </c>
      <c r="B194" s="93">
        <v>0</v>
      </c>
      <c r="C194" s="93">
        <v>0</v>
      </c>
      <c r="D194" s="93">
        <v>0</v>
      </c>
      <c r="E194" s="93">
        <v>0</v>
      </c>
      <c r="F194" s="93">
        <v>0</v>
      </c>
      <c r="G194" s="96" t="s">
        <v>50</v>
      </c>
    </row>
    <row r="195" spans="1:7" ht="13" x14ac:dyDescent="0.3">
      <c r="A195" s="75" t="s">
        <v>40</v>
      </c>
      <c r="B195" s="93">
        <v>0</v>
      </c>
      <c r="C195" s="93">
        <v>0</v>
      </c>
      <c r="D195" s="93">
        <v>0</v>
      </c>
      <c r="E195" s="93">
        <v>0</v>
      </c>
      <c r="F195" s="93">
        <v>0</v>
      </c>
      <c r="G195" s="96" t="s">
        <v>50</v>
      </c>
    </row>
    <row r="196" spans="1:7" ht="13" x14ac:dyDescent="0.3">
      <c r="A196" s="75" t="s">
        <v>41</v>
      </c>
      <c r="B196" s="93">
        <v>0</v>
      </c>
      <c r="C196" s="93">
        <v>0</v>
      </c>
      <c r="D196" s="93">
        <v>0</v>
      </c>
      <c r="E196" s="93">
        <v>0</v>
      </c>
      <c r="F196" s="93">
        <v>0</v>
      </c>
      <c r="G196" s="96" t="s">
        <v>50</v>
      </c>
    </row>
    <row r="197" spans="1:7" ht="13" x14ac:dyDescent="0.3">
      <c r="A197" s="75" t="s">
        <v>42</v>
      </c>
      <c r="B197" s="93">
        <v>0</v>
      </c>
      <c r="C197" s="93">
        <v>0</v>
      </c>
      <c r="D197" s="93">
        <v>0</v>
      </c>
      <c r="E197" s="93">
        <v>0</v>
      </c>
      <c r="F197" s="93">
        <v>0</v>
      </c>
      <c r="G197" s="96" t="s">
        <v>50</v>
      </c>
    </row>
    <row r="198" spans="1:7" ht="13" x14ac:dyDescent="0.3">
      <c r="A198" s="75" t="s">
        <v>43</v>
      </c>
      <c r="B198" s="93">
        <v>0</v>
      </c>
      <c r="C198" s="93">
        <v>0</v>
      </c>
      <c r="D198" s="93">
        <v>0</v>
      </c>
      <c r="E198" s="93">
        <v>0</v>
      </c>
      <c r="F198" s="93">
        <v>0</v>
      </c>
      <c r="G198" s="96" t="s">
        <v>50</v>
      </c>
    </row>
    <row r="199" spans="1:7" ht="13" x14ac:dyDescent="0.3">
      <c r="A199" s="75" t="s">
        <v>44</v>
      </c>
      <c r="B199" s="93">
        <v>0</v>
      </c>
      <c r="C199" s="93">
        <v>0</v>
      </c>
      <c r="D199" s="93">
        <v>0</v>
      </c>
      <c r="E199" s="93">
        <v>0</v>
      </c>
      <c r="F199" s="93">
        <v>0</v>
      </c>
      <c r="G199" s="96" t="s">
        <v>50</v>
      </c>
    </row>
    <row r="200" spans="1:7" x14ac:dyDescent="0.25">
      <c r="A200" s="41" t="s">
        <v>45</v>
      </c>
      <c r="B200" s="95">
        <v>0</v>
      </c>
      <c r="C200" s="95">
        <v>0</v>
      </c>
      <c r="D200" s="95">
        <v>0</v>
      </c>
      <c r="E200" s="95">
        <v>0</v>
      </c>
      <c r="F200" s="95">
        <v>0</v>
      </c>
      <c r="G200" s="97" t="s">
        <v>50</v>
      </c>
    </row>
    <row r="201" spans="1:7" ht="30" customHeight="1" x14ac:dyDescent="0.25">
      <c r="A201" s="46" t="s">
        <v>46</v>
      </c>
      <c r="B201" s="94">
        <v>0</v>
      </c>
      <c r="C201" s="94">
        <v>0</v>
      </c>
      <c r="D201" s="94">
        <v>0</v>
      </c>
      <c r="E201" s="94">
        <v>0</v>
      </c>
      <c r="F201" s="94">
        <v>0</v>
      </c>
      <c r="G201" s="98" t="s">
        <v>50</v>
      </c>
    </row>
    <row r="202" spans="1:7" x14ac:dyDescent="0.25">
      <c r="A202" s="168" t="s">
        <v>21</v>
      </c>
      <c r="B202" s="168"/>
      <c r="C202" s="168"/>
      <c r="D202" s="168"/>
      <c r="E202" s="168"/>
      <c r="F202" s="168"/>
      <c r="G202" s="168"/>
    </row>
    <row r="203" spans="1:7" x14ac:dyDescent="0.25">
      <c r="A203" s="168" t="s">
        <v>320</v>
      </c>
      <c r="B203" s="168"/>
      <c r="C203" s="168"/>
      <c r="D203" s="168"/>
      <c r="E203" s="168"/>
      <c r="F203" s="168"/>
      <c r="G203" s="168"/>
    </row>
    <row r="204" spans="1:7" x14ac:dyDescent="0.25">
      <c r="A204" s="168" t="s">
        <v>321</v>
      </c>
      <c r="B204" s="168"/>
      <c r="C204" s="168"/>
      <c r="D204" s="168"/>
      <c r="E204" s="168"/>
      <c r="F204" s="168"/>
      <c r="G204" s="168"/>
    </row>
  </sheetData>
  <mergeCells count="9">
    <mergeCell ref="A136:G136"/>
    <mergeCell ref="A202:G202"/>
    <mergeCell ref="A203:G203"/>
    <mergeCell ref="A204:G204"/>
    <mergeCell ref="A1:G1"/>
    <mergeCell ref="A2:G2"/>
    <mergeCell ref="A68:G68"/>
    <mergeCell ref="A69:G69"/>
    <mergeCell ref="A135:G135"/>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election sqref="A1:G1"/>
    </sheetView>
  </sheetViews>
  <sheetFormatPr defaultRowHeight="12.5" x14ac:dyDescent="0.25"/>
  <cols>
    <col min="1" max="1" width="50.7265625" customWidth="1"/>
    <col min="2" max="6" width="15.7265625" customWidth="1"/>
    <col min="7" max="7" width="20" customWidth="1"/>
  </cols>
  <sheetData>
    <row r="1" spans="1:8" ht="15" customHeight="1" x14ac:dyDescent="0.35">
      <c r="A1" s="169" t="s">
        <v>364</v>
      </c>
      <c r="B1" s="169"/>
      <c r="C1" s="169"/>
      <c r="D1" s="169"/>
      <c r="E1" s="169"/>
      <c r="F1" s="169"/>
      <c r="G1" s="169"/>
    </row>
    <row r="2" spans="1:8" ht="13" x14ac:dyDescent="0.25">
      <c r="A2" s="170" t="s">
        <v>21</v>
      </c>
      <c r="B2" s="170"/>
      <c r="C2" s="170"/>
      <c r="D2" s="170"/>
      <c r="E2" s="170"/>
      <c r="F2" s="170"/>
      <c r="G2" s="170"/>
      <c r="H2" s="40" t="str">
        <f>HYPERLINK("#'Contents'!A1", "Contents")</f>
        <v>Contents</v>
      </c>
    </row>
    <row r="3" spans="1:8" ht="41" customHeight="1" thickBot="1" x14ac:dyDescent="0.35">
      <c r="A3" s="162" t="s">
        <v>22</v>
      </c>
      <c r="B3" s="138" t="s">
        <v>367</v>
      </c>
      <c r="C3" s="138" t="s">
        <v>368</v>
      </c>
      <c r="D3" s="138" t="s">
        <v>369</v>
      </c>
      <c r="E3" s="138" t="s">
        <v>370</v>
      </c>
      <c r="F3" s="138" t="s">
        <v>377</v>
      </c>
      <c r="G3" s="164" t="s">
        <v>380</v>
      </c>
    </row>
    <row r="4" spans="1:8" ht="30" customHeight="1" x14ac:dyDescent="0.3">
      <c r="A4" s="24" t="s">
        <v>28</v>
      </c>
      <c r="B4" s="100">
        <v>14454</v>
      </c>
      <c r="C4" s="100">
        <v>14325</v>
      </c>
      <c r="D4" s="100">
        <v>13667</v>
      </c>
      <c r="E4" s="100">
        <v>13872</v>
      </c>
      <c r="F4" s="100">
        <v>13992</v>
      </c>
      <c r="G4" s="104">
        <v>-3.1960000000000002E-2</v>
      </c>
    </row>
    <row r="5" spans="1:8" x14ac:dyDescent="0.25">
      <c r="A5" s="41" t="s">
        <v>302</v>
      </c>
      <c r="B5" s="101">
        <v>2149</v>
      </c>
      <c r="C5" s="101">
        <v>2141</v>
      </c>
      <c r="D5" s="101">
        <v>2113</v>
      </c>
      <c r="E5" s="101">
        <v>2157</v>
      </c>
      <c r="F5" s="101">
        <v>2306</v>
      </c>
      <c r="G5" s="103">
        <v>7.306E-2</v>
      </c>
    </row>
    <row r="6" spans="1:8" x14ac:dyDescent="0.25">
      <c r="A6" s="41" t="s">
        <v>303</v>
      </c>
      <c r="B6" s="101">
        <v>809</v>
      </c>
      <c r="C6" s="101">
        <v>729</v>
      </c>
      <c r="D6" s="101">
        <v>642</v>
      </c>
      <c r="E6" s="101">
        <v>638</v>
      </c>
      <c r="F6" s="101">
        <v>667</v>
      </c>
      <c r="G6" s="103">
        <v>-0.17552999999999999</v>
      </c>
    </row>
    <row r="7" spans="1:8" x14ac:dyDescent="0.25">
      <c r="A7" s="41" t="s">
        <v>304</v>
      </c>
      <c r="B7" s="101">
        <v>496</v>
      </c>
      <c r="C7" s="101">
        <v>456</v>
      </c>
      <c r="D7" s="101">
        <v>483</v>
      </c>
      <c r="E7" s="101">
        <v>482</v>
      </c>
      <c r="F7" s="101">
        <v>515</v>
      </c>
      <c r="G7" s="103">
        <v>3.8309999999999997E-2</v>
      </c>
    </row>
    <row r="8" spans="1:8" x14ac:dyDescent="0.25">
      <c r="A8" s="41" t="s">
        <v>305</v>
      </c>
      <c r="B8" s="101">
        <v>2984</v>
      </c>
      <c r="C8" s="101">
        <v>3025</v>
      </c>
      <c r="D8" s="101">
        <v>2931</v>
      </c>
      <c r="E8" s="101">
        <v>2793</v>
      </c>
      <c r="F8" s="101">
        <v>2846</v>
      </c>
      <c r="G8" s="103">
        <v>-4.6249999999999999E-2</v>
      </c>
    </row>
    <row r="9" spans="1:8" x14ac:dyDescent="0.25">
      <c r="A9" s="41" t="s">
        <v>306</v>
      </c>
      <c r="B9" s="101">
        <v>257</v>
      </c>
      <c r="C9" s="101">
        <v>268</v>
      </c>
      <c r="D9" s="101">
        <v>246</v>
      </c>
      <c r="E9" s="101">
        <v>260</v>
      </c>
      <c r="F9" s="101">
        <v>253</v>
      </c>
      <c r="G9" s="103">
        <v>-1.5559999999999999E-2</v>
      </c>
    </row>
    <row r="10" spans="1:8" x14ac:dyDescent="0.25">
      <c r="A10" s="41" t="s">
        <v>307</v>
      </c>
      <c r="B10" s="101">
        <v>1593</v>
      </c>
      <c r="C10" s="101">
        <v>1736</v>
      </c>
      <c r="D10" s="101">
        <v>1504</v>
      </c>
      <c r="E10" s="101">
        <v>1613</v>
      </c>
      <c r="F10" s="101">
        <v>1591</v>
      </c>
      <c r="G10" s="103">
        <v>-1.2600000000000001E-3</v>
      </c>
    </row>
    <row r="11" spans="1:8" x14ac:dyDescent="0.25">
      <c r="A11" s="41" t="s">
        <v>308</v>
      </c>
      <c r="B11" s="101">
        <v>1032</v>
      </c>
      <c r="C11" s="101">
        <v>907</v>
      </c>
      <c r="D11" s="101">
        <v>1005</v>
      </c>
      <c r="E11" s="101">
        <v>1041</v>
      </c>
      <c r="F11" s="101">
        <v>1013</v>
      </c>
      <c r="G11" s="103">
        <v>-1.8409999999999999E-2</v>
      </c>
    </row>
    <row r="12" spans="1:8" x14ac:dyDescent="0.25">
      <c r="A12" s="41" t="s">
        <v>309</v>
      </c>
      <c r="B12" s="101">
        <v>551</v>
      </c>
      <c r="C12" s="101">
        <v>544</v>
      </c>
      <c r="D12" s="101">
        <v>525</v>
      </c>
      <c r="E12" s="101">
        <v>555</v>
      </c>
      <c r="F12" s="101">
        <v>541</v>
      </c>
      <c r="G12" s="103">
        <v>-1.8149999999999999E-2</v>
      </c>
    </row>
    <row r="13" spans="1:8" x14ac:dyDescent="0.25">
      <c r="A13" s="41" t="s">
        <v>310</v>
      </c>
      <c r="B13" s="101">
        <v>1466</v>
      </c>
      <c r="C13" s="101">
        <v>1438</v>
      </c>
      <c r="D13" s="101">
        <v>1401</v>
      </c>
      <c r="E13" s="101">
        <v>1479</v>
      </c>
      <c r="F13" s="101">
        <v>1435</v>
      </c>
      <c r="G13" s="103">
        <v>-2.1149999999999999E-2</v>
      </c>
    </row>
    <row r="14" spans="1:8" x14ac:dyDescent="0.25">
      <c r="A14" s="41" t="s">
        <v>311</v>
      </c>
      <c r="B14" s="101">
        <v>295</v>
      </c>
      <c r="C14" s="101">
        <v>294</v>
      </c>
      <c r="D14" s="101">
        <v>281</v>
      </c>
      <c r="E14" s="101">
        <v>289</v>
      </c>
      <c r="F14" s="101">
        <v>237</v>
      </c>
      <c r="G14" s="103">
        <v>-0.19661000000000001</v>
      </c>
    </row>
    <row r="15" spans="1:8" x14ac:dyDescent="0.25">
      <c r="A15" s="41" t="s">
        <v>312</v>
      </c>
      <c r="B15" s="101">
        <v>2325</v>
      </c>
      <c r="C15" s="101">
        <v>2292</v>
      </c>
      <c r="D15" s="101">
        <v>2026</v>
      </c>
      <c r="E15" s="101">
        <v>2069</v>
      </c>
      <c r="F15" s="101">
        <v>2066</v>
      </c>
      <c r="G15" s="103">
        <v>-0.1114</v>
      </c>
    </row>
    <row r="16" spans="1:8" x14ac:dyDescent="0.25">
      <c r="A16" s="41" t="s">
        <v>313</v>
      </c>
      <c r="B16" s="101">
        <v>481</v>
      </c>
      <c r="C16" s="101">
        <v>483</v>
      </c>
      <c r="D16" s="101">
        <v>500</v>
      </c>
      <c r="E16" s="101">
        <v>482</v>
      </c>
      <c r="F16" s="101">
        <v>514</v>
      </c>
      <c r="G16" s="103">
        <v>6.8610000000000004E-2</v>
      </c>
    </row>
    <row r="17" spans="1:7" x14ac:dyDescent="0.25">
      <c r="A17" s="41" t="s">
        <v>314</v>
      </c>
      <c r="B17" s="101">
        <v>16</v>
      </c>
      <c r="C17" s="101">
        <v>12</v>
      </c>
      <c r="D17" s="101">
        <v>10</v>
      </c>
      <c r="E17" s="101">
        <v>14</v>
      </c>
      <c r="F17" s="101">
        <v>8</v>
      </c>
      <c r="G17" s="103" t="s">
        <v>50</v>
      </c>
    </row>
    <row r="18" spans="1:7" ht="30" customHeight="1" x14ac:dyDescent="0.3">
      <c r="A18" s="24" t="s">
        <v>48</v>
      </c>
      <c r="B18" s="100">
        <v>13057</v>
      </c>
      <c r="C18" s="100">
        <v>12909</v>
      </c>
      <c r="D18" s="100">
        <v>12366</v>
      </c>
      <c r="E18" s="100">
        <v>12591</v>
      </c>
      <c r="F18" s="100">
        <v>12641</v>
      </c>
      <c r="G18" s="104">
        <v>-3.1859999999999999E-2</v>
      </c>
    </row>
    <row r="19" spans="1:7" x14ac:dyDescent="0.25">
      <c r="A19" s="41" t="s">
        <v>302</v>
      </c>
      <c r="B19" s="101">
        <v>2007</v>
      </c>
      <c r="C19" s="101">
        <v>2006</v>
      </c>
      <c r="D19" s="101">
        <v>1973</v>
      </c>
      <c r="E19" s="101">
        <v>2027</v>
      </c>
      <c r="F19" s="101">
        <v>2151</v>
      </c>
      <c r="G19" s="103">
        <v>7.1749999999999994E-2</v>
      </c>
    </row>
    <row r="20" spans="1:7" x14ac:dyDescent="0.25">
      <c r="A20" s="41" t="s">
        <v>303</v>
      </c>
      <c r="B20" s="101">
        <v>798</v>
      </c>
      <c r="C20" s="101">
        <v>723</v>
      </c>
      <c r="D20" s="101">
        <v>635</v>
      </c>
      <c r="E20" s="101">
        <v>628</v>
      </c>
      <c r="F20" s="101">
        <v>661</v>
      </c>
      <c r="G20" s="103">
        <v>-0.17168</v>
      </c>
    </row>
    <row r="21" spans="1:7" x14ac:dyDescent="0.25">
      <c r="A21" s="41" t="s">
        <v>304</v>
      </c>
      <c r="B21" s="101">
        <v>456</v>
      </c>
      <c r="C21" s="101">
        <v>424</v>
      </c>
      <c r="D21" s="101">
        <v>449</v>
      </c>
      <c r="E21" s="101">
        <v>443</v>
      </c>
      <c r="F21" s="101">
        <v>467</v>
      </c>
      <c r="G21" s="103">
        <v>2.4119999999999999E-2</v>
      </c>
    </row>
    <row r="22" spans="1:7" x14ac:dyDescent="0.25">
      <c r="A22" s="41" t="s">
        <v>305</v>
      </c>
      <c r="B22" s="101">
        <v>2521</v>
      </c>
      <c r="C22" s="101">
        <v>2462</v>
      </c>
      <c r="D22" s="101">
        <v>2454</v>
      </c>
      <c r="E22" s="101">
        <v>2330</v>
      </c>
      <c r="F22" s="101">
        <v>2361</v>
      </c>
      <c r="G22" s="103">
        <v>-6.3469999999999999E-2</v>
      </c>
    </row>
    <row r="23" spans="1:7" x14ac:dyDescent="0.25">
      <c r="A23" s="41" t="s">
        <v>306</v>
      </c>
      <c r="B23" s="101">
        <v>225</v>
      </c>
      <c r="C23" s="101">
        <v>251</v>
      </c>
      <c r="D23" s="101">
        <v>220</v>
      </c>
      <c r="E23" s="101">
        <v>237</v>
      </c>
      <c r="F23" s="101">
        <v>229</v>
      </c>
      <c r="G23" s="103">
        <v>1.7780000000000001E-2</v>
      </c>
    </row>
    <row r="24" spans="1:7" x14ac:dyDescent="0.25">
      <c r="A24" s="41" t="s">
        <v>307</v>
      </c>
      <c r="B24" s="101">
        <v>1481</v>
      </c>
      <c r="C24" s="101">
        <v>1637</v>
      </c>
      <c r="D24" s="101">
        <v>1429</v>
      </c>
      <c r="E24" s="101">
        <v>1507</v>
      </c>
      <c r="F24" s="101">
        <v>1509</v>
      </c>
      <c r="G24" s="103">
        <v>1.891E-2</v>
      </c>
    </row>
    <row r="25" spans="1:7" x14ac:dyDescent="0.25">
      <c r="A25" s="41" t="s">
        <v>308</v>
      </c>
      <c r="B25" s="101">
        <v>963</v>
      </c>
      <c r="C25" s="101">
        <v>860</v>
      </c>
      <c r="D25" s="101">
        <v>931</v>
      </c>
      <c r="E25" s="101">
        <v>987</v>
      </c>
      <c r="F25" s="101">
        <v>965</v>
      </c>
      <c r="G25" s="103">
        <v>2.0799999999999998E-3</v>
      </c>
    </row>
    <row r="26" spans="1:7" x14ac:dyDescent="0.25">
      <c r="A26" s="41" t="s">
        <v>309</v>
      </c>
      <c r="B26" s="101">
        <v>517</v>
      </c>
      <c r="C26" s="101">
        <v>509</v>
      </c>
      <c r="D26" s="101">
        <v>494</v>
      </c>
      <c r="E26" s="101">
        <v>515</v>
      </c>
      <c r="F26" s="101">
        <v>509</v>
      </c>
      <c r="G26" s="103">
        <v>-1.5469999999999999E-2</v>
      </c>
    </row>
    <row r="27" spans="1:7" x14ac:dyDescent="0.25">
      <c r="A27" s="41" t="s">
        <v>310</v>
      </c>
      <c r="B27" s="101">
        <v>1304</v>
      </c>
      <c r="C27" s="101">
        <v>1317</v>
      </c>
      <c r="D27" s="101">
        <v>1285</v>
      </c>
      <c r="E27" s="101">
        <v>1357</v>
      </c>
      <c r="F27" s="101">
        <v>1293</v>
      </c>
      <c r="G27" s="103">
        <v>-8.4399999999999996E-3</v>
      </c>
    </row>
    <row r="28" spans="1:7" x14ac:dyDescent="0.25">
      <c r="A28" s="41" t="s">
        <v>311</v>
      </c>
      <c r="B28" s="101">
        <v>246</v>
      </c>
      <c r="C28" s="101">
        <v>233</v>
      </c>
      <c r="D28" s="101">
        <v>229</v>
      </c>
      <c r="E28" s="101">
        <v>233</v>
      </c>
      <c r="F28" s="101">
        <v>193</v>
      </c>
      <c r="G28" s="103">
        <v>-0.21545</v>
      </c>
    </row>
    <row r="29" spans="1:7" x14ac:dyDescent="0.25">
      <c r="A29" s="41" t="s">
        <v>312</v>
      </c>
      <c r="B29" s="101">
        <v>2059</v>
      </c>
      <c r="C29" s="101">
        <v>2015</v>
      </c>
      <c r="D29" s="101">
        <v>1773</v>
      </c>
      <c r="E29" s="101">
        <v>1846</v>
      </c>
      <c r="F29" s="101">
        <v>1796</v>
      </c>
      <c r="G29" s="103">
        <v>-0.12773000000000001</v>
      </c>
    </row>
    <row r="30" spans="1:7" x14ac:dyDescent="0.25">
      <c r="A30" s="41" t="s">
        <v>313</v>
      </c>
      <c r="B30" s="101">
        <v>465</v>
      </c>
      <c r="C30" s="101">
        <v>460</v>
      </c>
      <c r="D30" s="101">
        <v>486</v>
      </c>
      <c r="E30" s="101">
        <v>467</v>
      </c>
      <c r="F30" s="101">
        <v>499</v>
      </c>
      <c r="G30" s="103">
        <v>7.3120000000000004E-2</v>
      </c>
    </row>
    <row r="31" spans="1:7" x14ac:dyDescent="0.25">
      <c r="A31" s="41" t="s">
        <v>314</v>
      </c>
      <c r="B31" s="101">
        <v>15</v>
      </c>
      <c r="C31" s="101">
        <v>12</v>
      </c>
      <c r="D31" s="101">
        <v>8</v>
      </c>
      <c r="E31" s="101">
        <v>14</v>
      </c>
      <c r="F31" s="101">
        <v>8</v>
      </c>
      <c r="G31" s="103" t="s">
        <v>50</v>
      </c>
    </row>
    <row r="32" spans="1:7" ht="30" customHeight="1" x14ac:dyDescent="0.3">
      <c r="A32" s="24" t="s">
        <v>49</v>
      </c>
      <c r="B32" s="100">
        <v>1397</v>
      </c>
      <c r="C32" s="100">
        <v>1416</v>
      </c>
      <c r="D32" s="100">
        <v>1301</v>
      </c>
      <c r="E32" s="100">
        <v>1281</v>
      </c>
      <c r="F32" s="100">
        <v>1351</v>
      </c>
      <c r="G32" s="104">
        <v>-3.2930000000000001E-2</v>
      </c>
    </row>
    <row r="33" spans="1:7" x14ac:dyDescent="0.25">
      <c r="A33" s="41" t="s">
        <v>302</v>
      </c>
      <c r="B33" s="101">
        <v>142</v>
      </c>
      <c r="C33" s="101">
        <v>135</v>
      </c>
      <c r="D33" s="101">
        <v>140</v>
      </c>
      <c r="E33" s="101">
        <v>130</v>
      </c>
      <c r="F33" s="101">
        <v>155</v>
      </c>
      <c r="G33" s="103">
        <v>9.1550000000000006E-2</v>
      </c>
    </row>
    <row r="34" spans="1:7" x14ac:dyDescent="0.25">
      <c r="A34" s="41" t="s">
        <v>303</v>
      </c>
      <c r="B34" s="101">
        <v>11</v>
      </c>
      <c r="C34" s="101">
        <v>6</v>
      </c>
      <c r="D34" s="101">
        <v>7</v>
      </c>
      <c r="E34" s="101">
        <v>10</v>
      </c>
      <c r="F34" s="101">
        <v>6</v>
      </c>
      <c r="G34" s="103" t="s">
        <v>50</v>
      </c>
    </row>
    <row r="35" spans="1:7" x14ac:dyDescent="0.25">
      <c r="A35" s="41" t="s">
        <v>304</v>
      </c>
      <c r="B35" s="101">
        <v>40</v>
      </c>
      <c r="C35" s="101">
        <v>32</v>
      </c>
      <c r="D35" s="101">
        <v>34</v>
      </c>
      <c r="E35" s="101">
        <v>39</v>
      </c>
      <c r="F35" s="101">
        <v>48</v>
      </c>
      <c r="G35" s="103" t="s">
        <v>50</v>
      </c>
    </row>
    <row r="36" spans="1:7" x14ac:dyDescent="0.25">
      <c r="A36" s="41" t="s">
        <v>305</v>
      </c>
      <c r="B36" s="101">
        <v>463</v>
      </c>
      <c r="C36" s="101">
        <v>563</v>
      </c>
      <c r="D36" s="101">
        <v>477</v>
      </c>
      <c r="E36" s="101">
        <v>463</v>
      </c>
      <c r="F36" s="101">
        <v>485</v>
      </c>
      <c r="G36" s="103">
        <v>4.752E-2</v>
      </c>
    </row>
    <row r="37" spans="1:7" x14ac:dyDescent="0.25">
      <c r="A37" s="41" t="s">
        <v>306</v>
      </c>
      <c r="B37" s="101">
        <v>32</v>
      </c>
      <c r="C37" s="101">
        <v>17</v>
      </c>
      <c r="D37" s="101">
        <v>26</v>
      </c>
      <c r="E37" s="101">
        <v>23</v>
      </c>
      <c r="F37" s="101">
        <v>24</v>
      </c>
      <c r="G37" s="103" t="s">
        <v>50</v>
      </c>
    </row>
    <row r="38" spans="1:7" x14ac:dyDescent="0.25">
      <c r="A38" s="41" t="s">
        <v>307</v>
      </c>
      <c r="B38" s="101">
        <v>112</v>
      </c>
      <c r="C38" s="101">
        <v>99</v>
      </c>
      <c r="D38" s="101">
        <v>75</v>
      </c>
      <c r="E38" s="101">
        <v>106</v>
      </c>
      <c r="F38" s="101">
        <v>82</v>
      </c>
      <c r="G38" s="103">
        <v>-0.26785999999999999</v>
      </c>
    </row>
    <row r="39" spans="1:7" x14ac:dyDescent="0.25">
      <c r="A39" s="41" t="s">
        <v>308</v>
      </c>
      <c r="B39" s="101">
        <v>69</v>
      </c>
      <c r="C39" s="101">
        <v>47</v>
      </c>
      <c r="D39" s="101">
        <v>74</v>
      </c>
      <c r="E39" s="101">
        <v>54</v>
      </c>
      <c r="F39" s="101">
        <v>48</v>
      </c>
      <c r="G39" s="103" t="s">
        <v>50</v>
      </c>
    </row>
    <row r="40" spans="1:7" x14ac:dyDescent="0.25">
      <c r="A40" s="41" t="s">
        <v>309</v>
      </c>
      <c r="B40" s="101">
        <v>34</v>
      </c>
      <c r="C40" s="101">
        <v>35</v>
      </c>
      <c r="D40" s="101">
        <v>31</v>
      </c>
      <c r="E40" s="101">
        <v>40</v>
      </c>
      <c r="F40" s="101">
        <v>32</v>
      </c>
      <c r="G40" s="103" t="s">
        <v>50</v>
      </c>
    </row>
    <row r="41" spans="1:7" x14ac:dyDescent="0.25">
      <c r="A41" s="41" t="s">
        <v>310</v>
      </c>
      <c r="B41" s="101">
        <v>162</v>
      </c>
      <c r="C41" s="101">
        <v>121</v>
      </c>
      <c r="D41" s="101">
        <v>116</v>
      </c>
      <c r="E41" s="101">
        <v>122</v>
      </c>
      <c r="F41" s="101">
        <v>142</v>
      </c>
      <c r="G41" s="103">
        <v>-0.12346</v>
      </c>
    </row>
    <row r="42" spans="1:7" x14ac:dyDescent="0.25">
      <c r="A42" s="41" t="s">
        <v>311</v>
      </c>
      <c r="B42" s="101">
        <v>49</v>
      </c>
      <c r="C42" s="101">
        <v>61</v>
      </c>
      <c r="D42" s="101">
        <v>52</v>
      </c>
      <c r="E42" s="101">
        <v>56</v>
      </c>
      <c r="F42" s="101">
        <v>44</v>
      </c>
      <c r="G42" s="103" t="s">
        <v>50</v>
      </c>
    </row>
    <row r="43" spans="1:7" x14ac:dyDescent="0.25">
      <c r="A43" s="41" t="s">
        <v>312</v>
      </c>
      <c r="B43" s="101">
        <v>266</v>
      </c>
      <c r="C43" s="101">
        <v>277</v>
      </c>
      <c r="D43" s="101">
        <v>253</v>
      </c>
      <c r="E43" s="101">
        <v>223</v>
      </c>
      <c r="F43" s="101">
        <v>270</v>
      </c>
      <c r="G43" s="103">
        <v>1.504E-2</v>
      </c>
    </row>
    <row r="44" spans="1:7" x14ac:dyDescent="0.25">
      <c r="A44" s="41" t="s">
        <v>313</v>
      </c>
      <c r="B44" s="101">
        <v>16</v>
      </c>
      <c r="C44" s="101">
        <v>23</v>
      </c>
      <c r="D44" s="101">
        <v>14</v>
      </c>
      <c r="E44" s="101">
        <v>15</v>
      </c>
      <c r="F44" s="101">
        <v>15</v>
      </c>
      <c r="G44" s="103" t="s">
        <v>50</v>
      </c>
    </row>
    <row r="45" spans="1:7" ht="30" customHeight="1" x14ac:dyDescent="0.25">
      <c r="A45" s="46" t="s">
        <v>314</v>
      </c>
      <c r="B45" s="102">
        <v>1</v>
      </c>
      <c r="C45" s="102">
        <v>0</v>
      </c>
      <c r="D45" s="102">
        <v>2</v>
      </c>
      <c r="E45" s="102">
        <v>0</v>
      </c>
      <c r="F45" s="102">
        <v>0</v>
      </c>
      <c r="G45" s="105" t="s">
        <v>50</v>
      </c>
    </row>
    <row r="46" spans="1:7" x14ac:dyDescent="0.25">
      <c r="A46" s="168" t="s">
        <v>22</v>
      </c>
      <c r="B46" s="168"/>
      <c r="C46" s="168"/>
      <c r="D46" s="168"/>
      <c r="E46" s="168"/>
      <c r="F46" s="168"/>
      <c r="G46" s="168"/>
    </row>
    <row r="47" spans="1:7" x14ac:dyDescent="0.25">
      <c r="A47" s="168" t="s">
        <v>322</v>
      </c>
      <c r="B47" s="168"/>
      <c r="C47" s="168"/>
      <c r="D47" s="168"/>
      <c r="E47" s="168"/>
      <c r="F47" s="168"/>
      <c r="G47" s="168"/>
    </row>
    <row r="48" spans="1:7" x14ac:dyDescent="0.25">
      <c r="A48" s="168" t="s">
        <v>323</v>
      </c>
      <c r="B48" s="168"/>
      <c r="C48" s="168"/>
      <c r="D48" s="168"/>
      <c r="E48" s="168"/>
      <c r="F48" s="168"/>
      <c r="G48" s="168"/>
    </row>
    <row r="49" spans="1:7" x14ac:dyDescent="0.25">
      <c r="A49" s="168" t="s">
        <v>324</v>
      </c>
      <c r="B49" s="168"/>
      <c r="C49" s="168"/>
      <c r="D49" s="168"/>
      <c r="E49" s="168"/>
      <c r="F49" s="168"/>
      <c r="G49" s="168"/>
    </row>
    <row r="50" spans="1:7" x14ac:dyDescent="0.25">
      <c r="A50" s="168" t="s">
        <v>325</v>
      </c>
      <c r="B50" s="168"/>
      <c r="C50" s="168"/>
      <c r="D50" s="168"/>
      <c r="E50" s="168"/>
      <c r="F50" s="168"/>
      <c r="G50" s="168"/>
    </row>
    <row r="51" spans="1:7" x14ac:dyDescent="0.25">
      <c r="A51" s="168" t="s">
        <v>326</v>
      </c>
      <c r="B51" s="168"/>
      <c r="C51" s="168"/>
      <c r="D51" s="168"/>
      <c r="E51" s="168"/>
      <c r="F51" s="168"/>
      <c r="G51" s="168"/>
    </row>
    <row r="52" spans="1:7" x14ac:dyDescent="0.25">
      <c r="A52" s="172" t="s">
        <v>319</v>
      </c>
      <c r="B52" s="168"/>
      <c r="C52" s="168"/>
      <c r="D52" s="168"/>
      <c r="E52" s="168"/>
      <c r="F52" s="168"/>
      <c r="G52" s="168"/>
    </row>
    <row r="53" spans="1:7" x14ac:dyDescent="0.25">
      <c r="A53" s="168" t="s">
        <v>22</v>
      </c>
      <c r="B53" s="168"/>
      <c r="C53" s="168"/>
      <c r="D53" s="168"/>
      <c r="E53" s="168"/>
      <c r="F53" s="168"/>
      <c r="G53" s="168"/>
    </row>
  </sheetData>
  <mergeCells count="10">
    <mergeCell ref="A1:G1"/>
    <mergeCell ref="A2:G2"/>
    <mergeCell ref="A46:G46"/>
    <mergeCell ref="A47:G47"/>
    <mergeCell ref="A48:G48"/>
    <mergeCell ref="A49:G49"/>
    <mergeCell ref="A50:G50"/>
    <mergeCell ref="A51:G51"/>
    <mergeCell ref="A52:G52"/>
    <mergeCell ref="A53:G53"/>
  </mergeCells>
  <hyperlinks>
    <hyperlink ref="A52" r:id="rId1"/>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showGridLines="0" workbookViewId="0">
      <selection sqref="A1:G1"/>
    </sheetView>
  </sheetViews>
  <sheetFormatPr defaultRowHeight="12.5" x14ac:dyDescent="0.25"/>
  <cols>
    <col min="1" max="1" width="50.7265625" customWidth="1"/>
    <col min="2" max="6" width="15.7265625" customWidth="1"/>
    <col min="7" max="7" width="20" customWidth="1"/>
  </cols>
  <sheetData>
    <row r="1" spans="1:8" ht="15" customHeight="1" x14ac:dyDescent="0.35">
      <c r="A1" s="169" t="s">
        <v>365</v>
      </c>
      <c r="B1" s="169"/>
      <c r="C1" s="169"/>
      <c r="D1" s="169"/>
      <c r="E1" s="169"/>
      <c r="F1" s="169"/>
      <c r="G1" s="169"/>
    </row>
    <row r="2" spans="1:8" ht="13" x14ac:dyDescent="0.25">
      <c r="A2" s="170" t="s">
        <v>21</v>
      </c>
      <c r="B2" s="170"/>
      <c r="C2" s="170"/>
      <c r="D2" s="170"/>
      <c r="E2" s="170"/>
      <c r="F2" s="170"/>
      <c r="G2" s="170"/>
      <c r="H2" s="40" t="str">
        <f>HYPERLINK("#'Contents'!A1", "Contents")</f>
        <v>Contents</v>
      </c>
    </row>
    <row r="3" spans="1:8" ht="42.5" thickBot="1" x14ac:dyDescent="0.35">
      <c r="A3" s="162" t="s">
        <v>22</v>
      </c>
      <c r="B3" s="138" t="s">
        <v>367</v>
      </c>
      <c r="C3" s="138" t="s">
        <v>368</v>
      </c>
      <c r="D3" s="138" t="s">
        <v>369</v>
      </c>
      <c r="E3" s="138" t="s">
        <v>370</v>
      </c>
      <c r="F3" s="138" t="s">
        <v>377</v>
      </c>
      <c r="G3" s="164" t="s">
        <v>380</v>
      </c>
    </row>
    <row r="4" spans="1:8" ht="20" customHeight="1" x14ac:dyDescent="0.3">
      <c r="A4" s="74" t="s">
        <v>28</v>
      </c>
      <c r="B4" s="106">
        <v>5886</v>
      </c>
      <c r="C4" s="106">
        <v>5958</v>
      </c>
      <c r="D4" s="106">
        <v>5981</v>
      </c>
      <c r="E4" s="106">
        <v>6159</v>
      </c>
      <c r="F4" s="106">
        <v>6535</v>
      </c>
      <c r="G4" s="111">
        <v>0.11026</v>
      </c>
    </row>
    <row r="5" spans="1:8" x14ac:dyDescent="0.25">
      <c r="A5" s="41" t="s">
        <v>327</v>
      </c>
      <c r="B5" s="107">
        <v>5650</v>
      </c>
      <c r="C5" s="107">
        <v>5724</v>
      </c>
      <c r="D5" s="107">
        <v>5772</v>
      </c>
      <c r="E5" s="107">
        <v>5889</v>
      </c>
      <c r="F5" s="107">
        <v>6244</v>
      </c>
      <c r="G5" s="112">
        <v>0.10513</v>
      </c>
    </row>
    <row r="6" spans="1:8" ht="13" x14ac:dyDescent="0.3">
      <c r="A6" s="75" t="s">
        <v>328</v>
      </c>
      <c r="B6" s="108">
        <v>2186</v>
      </c>
      <c r="C6" s="108">
        <v>2182</v>
      </c>
      <c r="D6" s="108">
        <v>2114</v>
      </c>
      <c r="E6" s="108">
        <v>2075</v>
      </c>
      <c r="F6" s="108">
        <v>2174</v>
      </c>
      <c r="G6" s="110">
        <v>-5.4900000000000001E-3</v>
      </c>
    </row>
    <row r="7" spans="1:8" ht="13" x14ac:dyDescent="0.3">
      <c r="A7" s="75" t="s">
        <v>329</v>
      </c>
      <c r="B7" s="108">
        <v>3464</v>
      </c>
      <c r="C7" s="108">
        <v>3542</v>
      </c>
      <c r="D7" s="108">
        <v>3658</v>
      </c>
      <c r="E7" s="108">
        <v>3814</v>
      </c>
      <c r="F7" s="108">
        <v>4070</v>
      </c>
      <c r="G7" s="110">
        <v>0.17494000000000001</v>
      </c>
    </row>
    <row r="8" spans="1:8" x14ac:dyDescent="0.25">
      <c r="A8" s="41" t="s">
        <v>45</v>
      </c>
      <c r="B8" s="107">
        <v>223</v>
      </c>
      <c r="C8" s="107">
        <v>220</v>
      </c>
      <c r="D8" s="107">
        <v>198</v>
      </c>
      <c r="E8" s="107">
        <v>263</v>
      </c>
      <c r="F8" s="107">
        <v>283</v>
      </c>
      <c r="G8" s="112">
        <v>0.26906000000000002</v>
      </c>
    </row>
    <row r="9" spans="1:8" ht="13" x14ac:dyDescent="0.3">
      <c r="A9" s="75" t="s">
        <v>330</v>
      </c>
      <c r="B9" s="108">
        <v>70</v>
      </c>
      <c r="C9" s="108">
        <v>75</v>
      </c>
      <c r="D9" s="108">
        <v>66</v>
      </c>
      <c r="E9" s="108">
        <v>79</v>
      </c>
      <c r="F9" s="108">
        <v>103</v>
      </c>
      <c r="G9" s="110">
        <v>0.47143000000000002</v>
      </c>
    </row>
    <row r="10" spans="1:8" ht="13" x14ac:dyDescent="0.3">
      <c r="A10" s="75" t="s">
        <v>331</v>
      </c>
      <c r="B10" s="108">
        <v>153</v>
      </c>
      <c r="C10" s="108">
        <v>145</v>
      </c>
      <c r="D10" s="108">
        <v>132</v>
      </c>
      <c r="E10" s="108">
        <v>184</v>
      </c>
      <c r="F10" s="108">
        <v>180</v>
      </c>
      <c r="G10" s="110">
        <v>0.17646999999999999</v>
      </c>
    </row>
    <row r="11" spans="1:8" x14ac:dyDescent="0.25">
      <c r="A11" s="41" t="s">
        <v>332</v>
      </c>
      <c r="B11" s="107">
        <v>13</v>
      </c>
      <c r="C11" s="107">
        <v>14</v>
      </c>
      <c r="D11" s="107">
        <v>11</v>
      </c>
      <c r="E11" s="107">
        <v>7</v>
      </c>
      <c r="F11" s="107">
        <v>8</v>
      </c>
      <c r="G11" s="112" t="s">
        <v>50</v>
      </c>
    </row>
    <row r="12" spans="1:8" ht="20" customHeight="1" x14ac:dyDescent="0.3">
      <c r="A12" s="74" t="s">
        <v>295</v>
      </c>
      <c r="B12" s="106">
        <v>5631</v>
      </c>
      <c r="C12" s="106">
        <v>5708</v>
      </c>
      <c r="D12" s="106">
        <v>5714</v>
      </c>
      <c r="E12" s="106">
        <v>5914</v>
      </c>
      <c r="F12" s="106">
        <v>6254</v>
      </c>
      <c r="G12" s="111">
        <v>0.11064</v>
      </c>
    </row>
    <row r="13" spans="1:8" x14ac:dyDescent="0.25">
      <c r="A13" s="41" t="s">
        <v>327</v>
      </c>
      <c r="B13" s="107">
        <v>5397</v>
      </c>
      <c r="C13" s="107">
        <v>5476</v>
      </c>
      <c r="D13" s="107">
        <v>5506</v>
      </c>
      <c r="E13" s="107">
        <v>5644</v>
      </c>
      <c r="F13" s="107">
        <v>5964</v>
      </c>
      <c r="G13" s="112">
        <v>0.10506</v>
      </c>
    </row>
    <row r="14" spans="1:8" ht="13" x14ac:dyDescent="0.3">
      <c r="A14" s="75" t="s">
        <v>328</v>
      </c>
      <c r="B14" s="108">
        <v>2101</v>
      </c>
      <c r="C14" s="108">
        <v>2108</v>
      </c>
      <c r="D14" s="108">
        <v>2036</v>
      </c>
      <c r="E14" s="108">
        <v>2005</v>
      </c>
      <c r="F14" s="108">
        <v>2084</v>
      </c>
      <c r="G14" s="110">
        <v>-8.09E-3</v>
      </c>
    </row>
    <row r="15" spans="1:8" ht="13" x14ac:dyDescent="0.3">
      <c r="A15" s="75" t="s">
        <v>329</v>
      </c>
      <c r="B15" s="108">
        <v>3296</v>
      </c>
      <c r="C15" s="108">
        <v>3368</v>
      </c>
      <c r="D15" s="108">
        <v>3470</v>
      </c>
      <c r="E15" s="108">
        <v>3639</v>
      </c>
      <c r="F15" s="108">
        <v>3880</v>
      </c>
      <c r="G15" s="110">
        <v>0.17718</v>
      </c>
    </row>
    <row r="16" spans="1:8" x14ac:dyDescent="0.25">
      <c r="A16" s="41" t="s">
        <v>45</v>
      </c>
      <c r="B16" s="107">
        <v>223</v>
      </c>
      <c r="C16" s="107">
        <v>220</v>
      </c>
      <c r="D16" s="107">
        <v>198</v>
      </c>
      <c r="E16" s="107">
        <v>263</v>
      </c>
      <c r="F16" s="107">
        <v>283</v>
      </c>
      <c r="G16" s="112">
        <v>0.26906000000000002</v>
      </c>
    </row>
    <row r="17" spans="1:7" ht="13" x14ac:dyDescent="0.3">
      <c r="A17" s="75" t="s">
        <v>330</v>
      </c>
      <c r="B17" s="108">
        <v>70</v>
      </c>
      <c r="C17" s="108">
        <v>75</v>
      </c>
      <c r="D17" s="108">
        <v>66</v>
      </c>
      <c r="E17" s="108">
        <v>79</v>
      </c>
      <c r="F17" s="108">
        <v>103</v>
      </c>
      <c r="G17" s="110">
        <v>0.47143000000000002</v>
      </c>
    </row>
    <row r="18" spans="1:7" ht="13" x14ac:dyDescent="0.3">
      <c r="A18" s="75" t="s">
        <v>331</v>
      </c>
      <c r="B18" s="108">
        <v>153</v>
      </c>
      <c r="C18" s="108">
        <v>145</v>
      </c>
      <c r="D18" s="108">
        <v>132</v>
      </c>
      <c r="E18" s="108">
        <v>184</v>
      </c>
      <c r="F18" s="108">
        <v>180</v>
      </c>
      <c r="G18" s="110">
        <v>0.17646999999999999</v>
      </c>
    </row>
    <row r="19" spans="1:7" x14ac:dyDescent="0.25">
      <c r="A19" s="41" t="s">
        <v>332</v>
      </c>
      <c r="B19" s="107">
        <v>11</v>
      </c>
      <c r="C19" s="107">
        <v>12</v>
      </c>
      <c r="D19" s="107">
        <v>10</v>
      </c>
      <c r="E19" s="107">
        <v>7</v>
      </c>
      <c r="F19" s="107">
        <v>7</v>
      </c>
      <c r="G19" s="112" t="s">
        <v>50</v>
      </c>
    </row>
    <row r="20" spans="1:7" ht="20" customHeight="1" x14ac:dyDescent="0.3">
      <c r="A20" s="74" t="s">
        <v>296</v>
      </c>
      <c r="B20" s="106">
        <v>250</v>
      </c>
      <c r="C20" s="106">
        <v>246</v>
      </c>
      <c r="D20" s="106">
        <v>265</v>
      </c>
      <c r="E20" s="106">
        <v>240</v>
      </c>
      <c r="F20" s="106">
        <v>275</v>
      </c>
      <c r="G20" s="111">
        <v>0.1</v>
      </c>
    </row>
    <row r="21" spans="1:7" x14ac:dyDescent="0.25">
      <c r="A21" s="41" t="s">
        <v>327</v>
      </c>
      <c r="B21" s="107">
        <v>248</v>
      </c>
      <c r="C21" s="107">
        <v>244</v>
      </c>
      <c r="D21" s="107">
        <v>264</v>
      </c>
      <c r="E21" s="107">
        <v>240</v>
      </c>
      <c r="F21" s="107">
        <v>274</v>
      </c>
      <c r="G21" s="112">
        <v>0.10484</v>
      </c>
    </row>
    <row r="22" spans="1:7" ht="13" x14ac:dyDescent="0.3">
      <c r="A22" s="75" t="s">
        <v>328</v>
      </c>
      <c r="B22" s="108">
        <v>85</v>
      </c>
      <c r="C22" s="108">
        <v>74</v>
      </c>
      <c r="D22" s="108">
        <v>78</v>
      </c>
      <c r="E22" s="108">
        <v>70</v>
      </c>
      <c r="F22" s="108">
        <v>90</v>
      </c>
      <c r="G22" s="110">
        <v>5.8819999999999997E-2</v>
      </c>
    </row>
    <row r="23" spans="1:7" ht="13" x14ac:dyDescent="0.3">
      <c r="A23" s="75" t="s">
        <v>329</v>
      </c>
      <c r="B23" s="108">
        <v>163</v>
      </c>
      <c r="C23" s="108">
        <v>170</v>
      </c>
      <c r="D23" s="108">
        <v>186</v>
      </c>
      <c r="E23" s="108">
        <v>170</v>
      </c>
      <c r="F23" s="108">
        <v>184</v>
      </c>
      <c r="G23" s="110">
        <v>0.12883</v>
      </c>
    </row>
    <row r="24" spans="1:7" x14ac:dyDescent="0.25">
      <c r="A24" s="41" t="s">
        <v>45</v>
      </c>
      <c r="B24" s="107">
        <v>0</v>
      </c>
      <c r="C24" s="107">
        <v>0</v>
      </c>
      <c r="D24" s="107">
        <v>0</v>
      </c>
      <c r="E24" s="107">
        <v>0</v>
      </c>
      <c r="F24" s="107">
        <v>0</v>
      </c>
      <c r="G24" s="112" t="s">
        <v>50</v>
      </c>
    </row>
    <row r="25" spans="1:7" ht="13" x14ac:dyDescent="0.3">
      <c r="A25" s="75" t="s">
        <v>330</v>
      </c>
      <c r="B25" s="108">
        <v>0</v>
      </c>
      <c r="C25" s="108">
        <v>0</v>
      </c>
      <c r="D25" s="108">
        <v>0</v>
      </c>
      <c r="E25" s="108">
        <v>0</v>
      </c>
      <c r="F25" s="108">
        <v>0</v>
      </c>
      <c r="G25" s="110" t="s">
        <v>50</v>
      </c>
    </row>
    <row r="26" spans="1:7" ht="13" x14ac:dyDescent="0.3">
      <c r="A26" s="75" t="s">
        <v>331</v>
      </c>
      <c r="B26" s="108">
        <v>0</v>
      </c>
      <c r="C26" s="108">
        <v>0</v>
      </c>
      <c r="D26" s="108">
        <v>0</v>
      </c>
      <c r="E26" s="108">
        <v>0</v>
      </c>
      <c r="F26" s="108">
        <v>0</v>
      </c>
      <c r="G26" s="110" t="s">
        <v>50</v>
      </c>
    </row>
    <row r="27" spans="1:7" x14ac:dyDescent="0.25">
      <c r="A27" s="41" t="s">
        <v>332</v>
      </c>
      <c r="B27" s="107">
        <v>2</v>
      </c>
      <c r="C27" s="107">
        <v>2</v>
      </c>
      <c r="D27" s="107">
        <v>1</v>
      </c>
      <c r="E27" s="107">
        <v>0</v>
      </c>
      <c r="F27" s="107">
        <v>1</v>
      </c>
      <c r="G27" s="112" t="s">
        <v>50</v>
      </c>
    </row>
    <row r="28" spans="1:7" ht="20" customHeight="1" x14ac:dyDescent="0.3">
      <c r="A28" s="74" t="s">
        <v>297</v>
      </c>
      <c r="B28" s="106">
        <v>5</v>
      </c>
      <c r="C28" s="106">
        <v>4</v>
      </c>
      <c r="D28" s="106">
        <v>2</v>
      </c>
      <c r="E28" s="106">
        <v>5</v>
      </c>
      <c r="F28" s="106">
        <v>6</v>
      </c>
      <c r="G28" s="111" t="s">
        <v>50</v>
      </c>
    </row>
    <row r="29" spans="1:7" x14ac:dyDescent="0.25">
      <c r="A29" s="41" t="s">
        <v>327</v>
      </c>
      <c r="B29" s="107">
        <v>5</v>
      </c>
      <c r="C29" s="107">
        <v>4</v>
      </c>
      <c r="D29" s="107">
        <v>2</v>
      </c>
      <c r="E29" s="107">
        <v>5</v>
      </c>
      <c r="F29" s="107">
        <v>6</v>
      </c>
      <c r="G29" s="112" t="s">
        <v>50</v>
      </c>
    </row>
    <row r="30" spans="1:7" ht="13" x14ac:dyDescent="0.3">
      <c r="A30" s="75" t="s">
        <v>328</v>
      </c>
      <c r="B30" s="108">
        <v>0</v>
      </c>
      <c r="C30" s="108">
        <v>0</v>
      </c>
      <c r="D30" s="108">
        <v>0</v>
      </c>
      <c r="E30" s="108">
        <v>0</v>
      </c>
      <c r="F30" s="108">
        <v>0</v>
      </c>
      <c r="G30" s="110" t="s">
        <v>50</v>
      </c>
    </row>
    <row r="31" spans="1:7" ht="13" x14ac:dyDescent="0.3">
      <c r="A31" s="75" t="s">
        <v>329</v>
      </c>
      <c r="B31" s="108">
        <v>5</v>
      </c>
      <c r="C31" s="108">
        <v>4</v>
      </c>
      <c r="D31" s="108">
        <v>2</v>
      </c>
      <c r="E31" s="108">
        <v>5</v>
      </c>
      <c r="F31" s="108">
        <v>6</v>
      </c>
      <c r="G31" s="110" t="s">
        <v>50</v>
      </c>
    </row>
    <row r="32" spans="1:7" x14ac:dyDescent="0.25">
      <c r="A32" s="41" t="s">
        <v>45</v>
      </c>
      <c r="B32" s="107">
        <v>0</v>
      </c>
      <c r="C32" s="107">
        <v>0</v>
      </c>
      <c r="D32" s="107">
        <v>0</v>
      </c>
      <c r="E32" s="107">
        <v>0</v>
      </c>
      <c r="F32" s="107">
        <v>0</v>
      </c>
      <c r="G32" s="112" t="s">
        <v>50</v>
      </c>
    </row>
    <row r="33" spans="1:7" ht="13" x14ac:dyDescent="0.3">
      <c r="A33" s="75" t="s">
        <v>330</v>
      </c>
      <c r="B33" s="108">
        <v>0</v>
      </c>
      <c r="C33" s="108">
        <v>0</v>
      </c>
      <c r="D33" s="108">
        <v>0</v>
      </c>
      <c r="E33" s="108">
        <v>0</v>
      </c>
      <c r="F33" s="108">
        <v>0</v>
      </c>
      <c r="G33" s="110" t="s">
        <v>50</v>
      </c>
    </row>
    <row r="34" spans="1:7" ht="13" x14ac:dyDescent="0.3">
      <c r="A34" s="75" t="s">
        <v>331</v>
      </c>
      <c r="B34" s="108">
        <v>0</v>
      </c>
      <c r="C34" s="108">
        <v>0</v>
      </c>
      <c r="D34" s="108">
        <v>0</v>
      </c>
      <c r="E34" s="108">
        <v>0</v>
      </c>
      <c r="F34" s="108">
        <v>0</v>
      </c>
      <c r="G34" s="110" t="s">
        <v>50</v>
      </c>
    </row>
    <row r="35" spans="1:7" ht="30" customHeight="1" x14ac:dyDescent="0.25">
      <c r="A35" s="46" t="s">
        <v>332</v>
      </c>
      <c r="B35" s="109">
        <v>0</v>
      </c>
      <c r="C35" s="109">
        <v>0</v>
      </c>
      <c r="D35" s="109">
        <v>0</v>
      </c>
      <c r="E35" s="109">
        <v>0</v>
      </c>
      <c r="F35" s="109">
        <v>0</v>
      </c>
      <c r="G35" s="113" t="s">
        <v>50</v>
      </c>
    </row>
    <row r="36" spans="1:7" x14ac:dyDescent="0.25">
      <c r="A36" s="168" t="s">
        <v>21</v>
      </c>
      <c r="B36" s="168"/>
      <c r="C36" s="168"/>
      <c r="D36" s="168"/>
      <c r="E36" s="168"/>
      <c r="F36" s="168"/>
      <c r="G36" s="168"/>
    </row>
    <row r="37" spans="1:7" x14ac:dyDescent="0.25">
      <c r="A37" s="168" t="s">
        <v>21</v>
      </c>
      <c r="B37" s="168"/>
      <c r="C37" s="168"/>
      <c r="D37" s="168"/>
      <c r="E37" s="168"/>
      <c r="F37" s="168"/>
      <c r="G37" s="168"/>
    </row>
    <row r="38" spans="1:7" ht="39" x14ac:dyDescent="0.3">
      <c r="A38" s="23" t="s">
        <v>22</v>
      </c>
      <c r="B38" s="23" t="s">
        <v>23</v>
      </c>
      <c r="C38" s="23" t="s">
        <v>24</v>
      </c>
      <c r="D38" s="23" t="s">
        <v>25</v>
      </c>
      <c r="E38" s="23" t="s">
        <v>26</v>
      </c>
      <c r="F38" s="23" t="s">
        <v>27</v>
      </c>
      <c r="G38" s="23" t="s">
        <v>379</v>
      </c>
    </row>
    <row r="39" spans="1:7" ht="20" customHeight="1" x14ac:dyDescent="0.3">
      <c r="A39" s="74" t="s">
        <v>48</v>
      </c>
      <c r="B39" s="114">
        <v>5365</v>
      </c>
      <c r="C39" s="114">
        <v>5396</v>
      </c>
      <c r="D39" s="114">
        <v>5402</v>
      </c>
      <c r="E39" s="114">
        <v>5616</v>
      </c>
      <c r="F39" s="114">
        <v>5987</v>
      </c>
      <c r="G39" s="119">
        <v>0.11594</v>
      </c>
    </row>
    <row r="40" spans="1:7" x14ac:dyDescent="0.25">
      <c r="A40" s="41" t="s">
        <v>327</v>
      </c>
      <c r="B40" s="115">
        <v>5135</v>
      </c>
      <c r="C40" s="115">
        <v>5168</v>
      </c>
      <c r="D40" s="115">
        <v>5200</v>
      </c>
      <c r="E40" s="115">
        <v>5356</v>
      </c>
      <c r="F40" s="115">
        <v>5703</v>
      </c>
      <c r="G40" s="120">
        <v>0.11061</v>
      </c>
    </row>
    <row r="41" spans="1:7" ht="13" x14ac:dyDescent="0.3">
      <c r="A41" s="75" t="s">
        <v>328</v>
      </c>
      <c r="B41" s="116">
        <v>1894</v>
      </c>
      <c r="C41" s="116">
        <v>1890</v>
      </c>
      <c r="D41" s="116">
        <v>1819</v>
      </c>
      <c r="E41" s="116">
        <v>1786</v>
      </c>
      <c r="F41" s="116">
        <v>1910</v>
      </c>
      <c r="G41" s="118">
        <v>8.4499999999999992E-3</v>
      </c>
    </row>
    <row r="42" spans="1:7" ht="13" x14ac:dyDescent="0.3">
      <c r="A42" s="75" t="s">
        <v>329</v>
      </c>
      <c r="B42" s="116">
        <v>3241</v>
      </c>
      <c r="C42" s="116">
        <v>3278</v>
      </c>
      <c r="D42" s="116">
        <v>3381</v>
      </c>
      <c r="E42" s="116">
        <v>3570</v>
      </c>
      <c r="F42" s="116">
        <v>3793</v>
      </c>
      <c r="G42" s="118">
        <v>0.17032</v>
      </c>
    </row>
    <row r="43" spans="1:7" x14ac:dyDescent="0.25">
      <c r="A43" s="41" t="s">
        <v>45</v>
      </c>
      <c r="B43" s="115">
        <v>218</v>
      </c>
      <c r="C43" s="115">
        <v>214</v>
      </c>
      <c r="D43" s="115">
        <v>192</v>
      </c>
      <c r="E43" s="115">
        <v>253</v>
      </c>
      <c r="F43" s="115">
        <v>277</v>
      </c>
      <c r="G43" s="120">
        <v>0.27063999999999999</v>
      </c>
    </row>
    <row r="44" spans="1:7" ht="13" x14ac:dyDescent="0.3">
      <c r="A44" s="75" t="s">
        <v>330</v>
      </c>
      <c r="B44" s="116">
        <v>68</v>
      </c>
      <c r="C44" s="116">
        <v>73</v>
      </c>
      <c r="D44" s="116">
        <v>63</v>
      </c>
      <c r="E44" s="116">
        <v>78</v>
      </c>
      <c r="F44" s="116">
        <v>99</v>
      </c>
      <c r="G44" s="118">
        <v>0.45588000000000001</v>
      </c>
    </row>
    <row r="45" spans="1:7" ht="13" x14ac:dyDescent="0.3">
      <c r="A45" s="75" t="s">
        <v>331</v>
      </c>
      <c r="B45" s="116">
        <v>150</v>
      </c>
      <c r="C45" s="116">
        <v>141</v>
      </c>
      <c r="D45" s="116">
        <v>129</v>
      </c>
      <c r="E45" s="116">
        <v>175</v>
      </c>
      <c r="F45" s="116">
        <v>178</v>
      </c>
      <c r="G45" s="118">
        <v>0.18667</v>
      </c>
    </row>
    <row r="46" spans="1:7" x14ac:dyDescent="0.25">
      <c r="A46" s="41" t="s">
        <v>332</v>
      </c>
      <c r="B46" s="115">
        <v>12</v>
      </c>
      <c r="C46" s="115">
        <v>14</v>
      </c>
      <c r="D46" s="115">
        <v>10</v>
      </c>
      <c r="E46" s="115">
        <v>7</v>
      </c>
      <c r="F46" s="115">
        <v>7</v>
      </c>
      <c r="G46" s="120" t="s">
        <v>50</v>
      </c>
    </row>
    <row r="47" spans="1:7" ht="20" customHeight="1" x14ac:dyDescent="0.3">
      <c r="A47" s="74" t="s">
        <v>295</v>
      </c>
      <c r="B47" s="114">
        <v>5118</v>
      </c>
      <c r="C47" s="114">
        <v>5155</v>
      </c>
      <c r="D47" s="114">
        <v>5145</v>
      </c>
      <c r="E47" s="114">
        <v>5379</v>
      </c>
      <c r="F47" s="114">
        <v>5716</v>
      </c>
      <c r="G47" s="119">
        <v>0.11684</v>
      </c>
    </row>
    <row r="48" spans="1:7" x14ac:dyDescent="0.25">
      <c r="A48" s="41" t="s">
        <v>327</v>
      </c>
      <c r="B48" s="115">
        <v>4890</v>
      </c>
      <c r="C48" s="115">
        <v>4929</v>
      </c>
      <c r="D48" s="115">
        <v>4943</v>
      </c>
      <c r="E48" s="115">
        <v>5119</v>
      </c>
      <c r="F48" s="115">
        <v>5433</v>
      </c>
      <c r="G48" s="120">
        <v>0.11104</v>
      </c>
    </row>
    <row r="49" spans="1:7" ht="13" x14ac:dyDescent="0.3">
      <c r="A49" s="75" t="s">
        <v>328</v>
      </c>
      <c r="B49" s="116">
        <v>1814</v>
      </c>
      <c r="C49" s="116">
        <v>1821</v>
      </c>
      <c r="D49" s="116">
        <v>1746</v>
      </c>
      <c r="E49" s="116">
        <v>1722</v>
      </c>
      <c r="F49" s="116">
        <v>1824</v>
      </c>
      <c r="G49" s="118">
        <v>5.5100000000000001E-3</v>
      </c>
    </row>
    <row r="50" spans="1:7" ht="13" x14ac:dyDescent="0.3">
      <c r="A50" s="75" t="s">
        <v>329</v>
      </c>
      <c r="B50" s="116">
        <v>3076</v>
      </c>
      <c r="C50" s="116">
        <v>3108</v>
      </c>
      <c r="D50" s="116">
        <v>3197</v>
      </c>
      <c r="E50" s="116">
        <v>3397</v>
      </c>
      <c r="F50" s="116">
        <v>3609</v>
      </c>
      <c r="G50" s="118">
        <v>0.17327999999999999</v>
      </c>
    </row>
    <row r="51" spans="1:7" x14ac:dyDescent="0.25">
      <c r="A51" s="41" t="s">
        <v>45</v>
      </c>
      <c r="B51" s="115">
        <v>218</v>
      </c>
      <c r="C51" s="115">
        <v>214</v>
      </c>
      <c r="D51" s="115">
        <v>192</v>
      </c>
      <c r="E51" s="115">
        <v>253</v>
      </c>
      <c r="F51" s="115">
        <v>277</v>
      </c>
      <c r="G51" s="120">
        <v>0.27063999999999999</v>
      </c>
    </row>
    <row r="52" spans="1:7" ht="13" x14ac:dyDescent="0.3">
      <c r="A52" s="75" t="s">
        <v>330</v>
      </c>
      <c r="B52" s="116">
        <v>68</v>
      </c>
      <c r="C52" s="116">
        <v>73</v>
      </c>
      <c r="D52" s="116">
        <v>63</v>
      </c>
      <c r="E52" s="116">
        <v>78</v>
      </c>
      <c r="F52" s="116">
        <v>99</v>
      </c>
      <c r="G52" s="118">
        <v>0.45588000000000001</v>
      </c>
    </row>
    <row r="53" spans="1:7" ht="13" x14ac:dyDescent="0.3">
      <c r="A53" s="75" t="s">
        <v>331</v>
      </c>
      <c r="B53" s="116">
        <v>150</v>
      </c>
      <c r="C53" s="116">
        <v>141</v>
      </c>
      <c r="D53" s="116">
        <v>129</v>
      </c>
      <c r="E53" s="116">
        <v>175</v>
      </c>
      <c r="F53" s="116">
        <v>178</v>
      </c>
      <c r="G53" s="118">
        <v>0.18667</v>
      </c>
    </row>
    <row r="54" spans="1:7" x14ac:dyDescent="0.25">
      <c r="A54" s="41" t="s">
        <v>332</v>
      </c>
      <c r="B54" s="115">
        <v>10</v>
      </c>
      <c r="C54" s="115">
        <v>12</v>
      </c>
      <c r="D54" s="115">
        <v>10</v>
      </c>
      <c r="E54" s="115">
        <v>7</v>
      </c>
      <c r="F54" s="115">
        <v>6</v>
      </c>
      <c r="G54" s="120" t="s">
        <v>50</v>
      </c>
    </row>
    <row r="55" spans="1:7" ht="20" customHeight="1" x14ac:dyDescent="0.3">
      <c r="A55" s="74" t="s">
        <v>296</v>
      </c>
      <c r="B55" s="114">
        <v>242</v>
      </c>
      <c r="C55" s="114">
        <v>237</v>
      </c>
      <c r="D55" s="114">
        <v>255</v>
      </c>
      <c r="E55" s="114">
        <v>232</v>
      </c>
      <c r="F55" s="114">
        <v>265</v>
      </c>
      <c r="G55" s="119">
        <v>9.5039999999999999E-2</v>
      </c>
    </row>
    <row r="56" spans="1:7" x14ac:dyDescent="0.25">
      <c r="A56" s="41" t="s">
        <v>327</v>
      </c>
      <c r="B56" s="115">
        <v>240</v>
      </c>
      <c r="C56" s="115">
        <v>235</v>
      </c>
      <c r="D56" s="115">
        <v>255</v>
      </c>
      <c r="E56" s="115">
        <v>232</v>
      </c>
      <c r="F56" s="115">
        <v>264</v>
      </c>
      <c r="G56" s="120">
        <v>0.1</v>
      </c>
    </row>
    <row r="57" spans="1:7" ht="13" x14ac:dyDescent="0.3">
      <c r="A57" s="75" t="s">
        <v>328</v>
      </c>
      <c r="B57" s="116">
        <v>80</v>
      </c>
      <c r="C57" s="116">
        <v>69</v>
      </c>
      <c r="D57" s="116">
        <v>73</v>
      </c>
      <c r="E57" s="116">
        <v>64</v>
      </c>
      <c r="F57" s="116">
        <v>86</v>
      </c>
      <c r="G57" s="118">
        <v>7.4999999999999997E-2</v>
      </c>
    </row>
    <row r="58" spans="1:7" ht="13" x14ac:dyDescent="0.3">
      <c r="A58" s="75" t="s">
        <v>329</v>
      </c>
      <c r="B58" s="116">
        <v>160</v>
      </c>
      <c r="C58" s="116">
        <v>166</v>
      </c>
      <c r="D58" s="116">
        <v>182</v>
      </c>
      <c r="E58" s="116">
        <v>168</v>
      </c>
      <c r="F58" s="116">
        <v>178</v>
      </c>
      <c r="G58" s="118">
        <v>0.1125</v>
      </c>
    </row>
    <row r="59" spans="1:7" x14ac:dyDescent="0.25">
      <c r="A59" s="41" t="s">
        <v>45</v>
      </c>
      <c r="B59" s="115">
        <v>0</v>
      </c>
      <c r="C59" s="115">
        <v>0</v>
      </c>
      <c r="D59" s="115">
        <v>0</v>
      </c>
      <c r="E59" s="115">
        <v>0</v>
      </c>
      <c r="F59" s="115">
        <v>0</v>
      </c>
      <c r="G59" s="120" t="s">
        <v>50</v>
      </c>
    </row>
    <row r="60" spans="1:7" ht="13" x14ac:dyDescent="0.3">
      <c r="A60" s="75" t="s">
        <v>330</v>
      </c>
      <c r="B60" s="116">
        <v>0</v>
      </c>
      <c r="C60" s="116">
        <v>0</v>
      </c>
      <c r="D60" s="116">
        <v>0</v>
      </c>
      <c r="E60" s="116">
        <v>0</v>
      </c>
      <c r="F60" s="116">
        <v>0</v>
      </c>
      <c r="G60" s="118" t="s">
        <v>50</v>
      </c>
    </row>
    <row r="61" spans="1:7" ht="13" x14ac:dyDescent="0.3">
      <c r="A61" s="75" t="s">
        <v>331</v>
      </c>
      <c r="B61" s="116">
        <v>0</v>
      </c>
      <c r="C61" s="116">
        <v>0</v>
      </c>
      <c r="D61" s="116">
        <v>0</v>
      </c>
      <c r="E61" s="116">
        <v>0</v>
      </c>
      <c r="F61" s="116">
        <v>0</v>
      </c>
      <c r="G61" s="118" t="s">
        <v>50</v>
      </c>
    </row>
    <row r="62" spans="1:7" x14ac:dyDescent="0.25">
      <c r="A62" s="41" t="s">
        <v>332</v>
      </c>
      <c r="B62" s="115">
        <v>2</v>
      </c>
      <c r="C62" s="115">
        <v>2</v>
      </c>
      <c r="D62" s="115">
        <v>0</v>
      </c>
      <c r="E62" s="115">
        <v>0</v>
      </c>
      <c r="F62" s="115">
        <v>1</v>
      </c>
      <c r="G62" s="120" t="s">
        <v>50</v>
      </c>
    </row>
    <row r="63" spans="1:7" ht="20" customHeight="1" x14ac:dyDescent="0.3">
      <c r="A63" s="74" t="s">
        <v>297</v>
      </c>
      <c r="B63" s="114">
        <v>5</v>
      </c>
      <c r="C63" s="114">
        <v>4</v>
      </c>
      <c r="D63" s="114">
        <v>2</v>
      </c>
      <c r="E63" s="114">
        <v>5</v>
      </c>
      <c r="F63" s="114">
        <v>6</v>
      </c>
      <c r="G63" s="119" t="s">
        <v>50</v>
      </c>
    </row>
    <row r="64" spans="1:7" x14ac:dyDescent="0.25">
      <c r="A64" s="41" t="s">
        <v>327</v>
      </c>
      <c r="B64" s="115">
        <v>5</v>
      </c>
      <c r="C64" s="115">
        <v>4</v>
      </c>
      <c r="D64" s="115">
        <v>2</v>
      </c>
      <c r="E64" s="115">
        <v>5</v>
      </c>
      <c r="F64" s="115">
        <v>6</v>
      </c>
      <c r="G64" s="120" t="s">
        <v>50</v>
      </c>
    </row>
    <row r="65" spans="1:7" ht="13" x14ac:dyDescent="0.3">
      <c r="A65" s="75" t="s">
        <v>328</v>
      </c>
      <c r="B65" s="116">
        <v>0</v>
      </c>
      <c r="C65" s="116">
        <v>0</v>
      </c>
      <c r="D65" s="116">
        <v>0</v>
      </c>
      <c r="E65" s="116">
        <v>0</v>
      </c>
      <c r="F65" s="116">
        <v>0</v>
      </c>
      <c r="G65" s="118" t="s">
        <v>50</v>
      </c>
    </row>
    <row r="66" spans="1:7" ht="13" x14ac:dyDescent="0.3">
      <c r="A66" s="75" t="s">
        <v>329</v>
      </c>
      <c r="B66" s="116">
        <v>5</v>
      </c>
      <c r="C66" s="116">
        <v>4</v>
      </c>
      <c r="D66" s="116">
        <v>2</v>
      </c>
      <c r="E66" s="116">
        <v>5</v>
      </c>
      <c r="F66" s="116">
        <v>6</v>
      </c>
      <c r="G66" s="118" t="s">
        <v>50</v>
      </c>
    </row>
    <row r="67" spans="1:7" x14ac:dyDescent="0.25">
      <c r="A67" s="41" t="s">
        <v>45</v>
      </c>
      <c r="B67" s="115">
        <v>0</v>
      </c>
      <c r="C67" s="115">
        <v>0</v>
      </c>
      <c r="D67" s="115">
        <v>0</v>
      </c>
      <c r="E67" s="115">
        <v>0</v>
      </c>
      <c r="F67" s="115">
        <v>0</v>
      </c>
      <c r="G67" s="120" t="s">
        <v>50</v>
      </c>
    </row>
    <row r="68" spans="1:7" ht="13" x14ac:dyDescent="0.3">
      <c r="A68" s="75" t="s">
        <v>330</v>
      </c>
      <c r="B68" s="116">
        <v>0</v>
      </c>
      <c r="C68" s="116">
        <v>0</v>
      </c>
      <c r="D68" s="116">
        <v>0</v>
      </c>
      <c r="E68" s="116">
        <v>0</v>
      </c>
      <c r="F68" s="116">
        <v>0</v>
      </c>
      <c r="G68" s="118" t="s">
        <v>50</v>
      </c>
    </row>
    <row r="69" spans="1:7" ht="13" x14ac:dyDescent="0.3">
      <c r="A69" s="75" t="s">
        <v>331</v>
      </c>
      <c r="B69" s="116">
        <v>0</v>
      </c>
      <c r="C69" s="116">
        <v>0</v>
      </c>
      <c r="D69" s="116">
        <v>0</v>
      </c>
      <c r="E69" s="116">
        <v>0</v>
      </c>
      <c r="F69" s="116">
        <v>0</v>
      </c>
      <c r="G69" s="118" t="s">
        <v>50</v>
      </c>
    </row>
    <row r="70" spans="1:7" ht="30" customHeight="1" x14ac:dyDescent="0.25">
      <c r="A70" s="46" t="s">
        <v>332</v>
      </c>
      <c r="B70" s="117">
        <v>0</v>
      </c>
      <c r="C70" s="117">
        <v>0</v>
      </c>
      <c r="D70" s="117">
        <v>0</v>
      </c>
      <c r="E70" s="117">
        <v>0</v>
      </c>
      <c r="F70" s="117">
        <v>0</v>
      </c>
      <c r="G70" s="121" t="s">
        <v>50</v>
      </c>
    </row>
    <row r="71" spans="1:7" x14ac:dyDescent="0.25">
      <c r="A71" s="168" t="s">
        <v>21</v>
      </c>
      <c r="B71" s="168"/>
      <c r="C71" s="168"/>
      <c r="D71" s="168"/>
      <c r="E71" s="168"/>
      <c r="F71" s="168"/>
      <c r="G71" s="168"/>
    </row>
    <row r="72" spans="1:7" x14ac:dyDescent="0.25">
      <c r="A72" s="168" t="s">
        <v>21</v>
      </c>
      <c r="B72" s="168"/>
      <c r="C72" s="168"/>
      <c r="D72" s="168"/>
      <c r="E72" s="168"/>
      <c r="F72" s="168"/>
      <c r="G72" s="168"/>
    </row>
    <row r="73" spans="1:7" ht="39" x14ac:dyDescent="0.3">
      <c r="A73" s="23" t="s">
        <v>22</v>
      </c>
      <c r="B73" s="23" t="s">
        <v>23</v>
      </c>
      <c r="C73" s="23" t="s">
        <v>24</v>
      </c>
      <c r="D73" s="23" t="s">
        <v>25</v>
      </c>
      <c r="E73" s="23" t="s">
        <v>26</v>
      </c>
      <c r="F73" s="23" t="s">
        <v>27</v>
      </c>
      <c r="G73" s="23" t="s">
        <v>379</v>
      </c>
    </row>
    <row r="74" spans="1:7" ht="20" customHeight="1" x14ac:dyDescent="0.3">
      <c r="A74" s="74" t="s">
        <v>49</v>
      </c>
      <c r="B74" s="122">
        <v>521</v>
      </c>
      <c r="C74" s="122">
        <v>562</v>
      </c>
      <c r="D74" s="122">
        <v>579</v>
      </c>
      <c r="E74" s="122">
        <v>543</v>
      </c>
      <c r="F74" s="122">
        <v>548</v>
      </c>
      <c r="G74" s="127">
        <v>5.1819999999999998E-2</v>
      </c>
    </row>
    <row r="75" spans="1:7" x14ac:dyDescent="0.25">
      <c r="A75" s="41" t="s">
        <v>327</v>
      </c>
      <c r="B75" s="123">
        <v>515</v>
      </c>
      <c r="C75" s="123">
        <v>556</v>
      </c>
      <c r="D75" s="123">
        <v>572</v>
      </c>
      <c r="E75" s="123">
        <v>533</v>
      </c>
      <c r="F75" s="123">
        <v>541</v>
      </c>
      <c r="G75" s="128">
        <v>5.049E-2</v>
      </c>
    </row>
    <row r="76" spans="1:7" ht="13" x14ac:dyDescent="0.3">
      <c r="A76" s="75" t="s">
        <v>328</v>
      </c>
      <c r="B76" s="124">
        <v>292</v>
      </c>
      <c r="C76" s="124">
        <v>292</v>
      </c>
      <c r="D76" s="124">
        <v>295</v>
      </c>
      <c r="E76" s="124">
        <v>289</v>
      </c>
      <c r="F76" s="124">
        <v>264</v>
      </c>
      <c r="G76" s="126">
        <v>-9.5890000000000003E-2</v>
      </c>
    </row>
    <row r="77" spans="1:7" ht="13" x14ac:dyDescent="0.3">
      <c r="A77" s="75" t="s">
        <v>329</v>
      </c>
      <c r="B77" s="124">
        <v>223</v>
      </c>
      <c r="C77" s="124">
        <v>264</v>
      </c>
      <c r="D77" s="124">
        <v>277</v>
      </c>
      <c r="E77" s="124">
        <v>244</v>
      </c>
      <c r="F77" s="124">
        <v>277</v>
      </c>
      <c r="G77" s="126">
        <v>0.24215</v>
      </c>
    </row>
    <row r="78" spans="1:7" x14ac:dyDescent="0.25">
      <c r="A78" s="41" t="s">
        <v>45</v>
      </c>
      <c r="B78" s="123">
        <v>5</v>
      </c>
      <c r="C78" s="123">
        <v>6</v>
      </c>
      <c r="D78" s="123">
        <v>6</v>
      </c>
      <c r="E78" s="123">
        <v>10</v>
      </c>
      <c r="F78" s="123">
        <v>6</v>
      </c>
      <c r="G78" s="128" t="s">
        <v>50</v>
      </c>
    </row>
    <row r="79" spans="1:7" ht="13" x14ac:dyDescent="0.3">
      <c r="A79" s="75" t="s">
        <v>330</v>
      </c>
      <c r="B79" s="124">
        <v>2</v>
      </c>
      <c r="C79" s="124">
        <v>2</v>
      </c>
      <c r="D79" s="124">
        <v>3</v>
      </c>
      <c r="E79" s="124">
        <v>1</v>
      </c>
      <c r="F79" s="124">
        <v>4</v>
      </c>
      <c r="G79" s="126" t="s">
        <v>50</v>
      </c>
    </row>
    <row r="80" spans="1:7" ht="13" x14ac:dyDescent="0.3">
      <c r="A80" s="75" t="s">
        <v>331</v>
      </c>
      <c r="B80" s="124">
        <v>3</v>
      </c>
      <c r="C80" s="124">
        <v>4</v>
      </c>
      <c r="D80" s="124">
        <v>3</v>
      </c>
      <c r="E80" s="124">
        <v>9</v>
      </c>
      <c r="F80" s="124">
        <v>2</v>
      </c>
      <c r="G80" s="126" t="s">
        <v>50</v>
      </c>
    </row>
    <row r="81" spans="1:7" x14ac:dyDescent="0.25">
      <c r="A81" s="41" t="s">
        <v>332</v>
      </c>
      <c r="B81" s="123">
        <v>1</v>
      </c>
      <c r="C81" s="123">
        <v>0</v>
      </c>
      <c r="D81" s="123">
        <v>1</v>
      </c>
      <c r="E81" s="123">
        <v>0</v>
      </c>
      <c r="F81" s="123">
        <v>1</v>
      </c>
      <c r="G81" s="128" t="s">
        <v>50</v>
      </c>
    </row>
    <row r="82" spans="1:7" ht="20" customHeight="1" x14ac:dyDescent="0.3">
      <c r="A82" s="74" t="s">
        <v>295</v>
      </c>
      <c r="B82" s="122">
        <v>513</v>
      </c>
      <c r="C82" s="122">
        <v>553</v>
      </c>
      <c r="D82" s="122">
        <v>569</v>
      </c>
      <c r="E82" s="122">
        <v>535</v>
      </c>
      <c r="F82" s="122">
        <v>538</v>
      </c>
      <c r="G82" s="127">
        <v>4.8730000000000002E-2</v>
      </c>
    </row>
    <row r="83" spans="1:7" x14ac:dyDescent="0.25">
      <c r="A83" s="41" t="s">
        <v>327</v>
      </c>
      <c r="B83" s="123">
        <v>507</v>
      </c>
      <c r="C83" s="123">
        <v>547</v>
      </c>
      <c r="D83" s="123">
        <v>563</v>
      </c>
      <c r="E83" s="123">
        <v>525</v>
      </c>
      <c r="F83" s="123">
        <v>531</v>
      </c>
      <c r="G83" s="128">
        <v>4.734E-2</v>
      </c>
    </row>
    <row r="84" spans="1:7" ht="13" x14ac:dyDescent="0.3">
      <c r="A84" s="75" t="s">
        <v>328</v>
      </c>
      <c r="B84" s="124">
        <v>287</v>
      </c>
      <c r="C84" s="124">
        <v>287</v>
      </c>
      <c r="D84" s="124">
        <v>290</v>
      </c>
      <c r="E84" s="124">
        <v>283</v>
      </c>
      <c r="F84" s="124">
        <v>260</v>
      </c>
      <c r="G84" s="126">
        <v>-9.4079999999999997E-2</v>
      </c>
    </row>
    <row r="85" spans="1:7" ht="13" x14ac:dyDescent="0.3">
      <c r="A85" s="75" t="s">
        <v>329</v>
      </c>
      <c r="B85" s="124">
        <v>220</v>
      </c>
      <c r="C85" s="124">
        <v>260</v>
      </c>
      <c r="D85" s="124">
        <v>273</v>
      </c>
      <c r="E85" s="124">
        <v>242</v>
      </c>
      <c r="F85" s="124">
        <v>271</v>
      </c>
      <c r="G85" s="126">
        <v>0.23182</v>
      </c>
    </row>
    <row r="86" spans="1:7" x14ac:dyDescent="0.25">
      <c r="A86" s="41" t="s">
        <v>45</v>
      </c>
      <c r="B86" s="123">
        <v>5</v>
      </c>
      <c r="C86" s="123">
        <v>6</v>
      </c>
      <c r="D86" s="123">
        <v>6</v>
      </c>
      <c r="E86" s="123">
        <v>10</v>
      </c>
      <c r="F86" s="123">
        <v>6</v>
      </c>
      <c r="G86" s="128" t="s">
        <v>50</v>
      </c>
    </row>
    <row r="87" spans="1:7" ht="13" x14ac:dyDescent="0.3">
      <c r="A87" s="75" t="s">
        <v>330</v>
      </c>
      <c r="B87" s="124">
        <v>2</v>
      </c>
      <c r="C87" s="124">
        <v>2</v>
      </c>
      <c r="D87" s="124">
        <v>3</v>
      </c>
      <c r="E87" s="124">
        <v>1</v>
      </c>
      <c r="F87" s="124">
        <v>4</v>
      </c>
      <c r="G87" s="126" t="s">
        <v>50</v>
      </c>
    </row>
    <row r="88" spans="1:7" ht="13" x14ac:dyDescent="0.3">
      <c r="A88" s="75" t="s">
        <v>331</v>
      </c>
      <c r="B88" s="124">
        <v>3</v>
      </c>
      <c r="C88" s="124">
        <v>4</v>
      </c>
      <c r="D88" s="124">
        <v>3</v>
      </c>
      <c r="E88" s="124">
        <v>9</v>
      </c>
      <c r="F88" s="124">
        <v>2</v>
      </c>
      <c r="G88" s="126" t="s">
        <v>50</v>
      </c>
    </row>
    <row r="89" spans="1:7" x14ac:dyDescent="0.25">
      <c r="A89" s="41" t="s">
        <v>332</v>
      </c>
      <c r="B89" s="123">
        <v>1</v>
      </c>
      <c r="C89" s="123">
        <v>0</v>
      </c>
      <c r="D89" s="123">
        <v>0</v>
      </c>
      <c r="E89" s="123">
        <v>0</v>
      </c>
      <c r="F89" s="123">
        <v>1</v>
      </c>
      <c r="G89" s="128" t="s">
        <v>50</v>
      </c>
    </row>
    <row r="90" spans="1:7" ht="20" customHeight="1" x14ac:dyDescent="0.3">
      <c r="A90" s="74" t="s">
        <v>296</v>
      </c>
      <c r="B90" s="122">
        <v>8</v>
      </c>
      <c r="C90" s="122">
        <v>9</v>
      </c>
      <c r="D90" s="122">
        <v>10</v>
      </c>
      <c r="E90" s="122">
        <v>8</v>
      </c>
      <c r="F90" s="122">
        <v>10</v>
      </c>
      <c r="G90" s="127" t="s">
        <v>50</v>
      </c>
    </row>
    <row r="91" spans="1:7" x14ac:dyDescent="0.25">
      <c r="A91" s="41" t="s">
        <v>327</v>
      </c>
      <c r="B91" s="123">
        <v>8</v>
      </c>
      <c r="C91" s="123">
        <v>9</v>
      </c>
      <c r="D91" s="123">
        <v>9</v>
      </c>
      <c r="E91" s="123">
        <v>8</v>
      </c>
      <c r="F91" s="123">
        <v>10</v>
      </c>
      <c r="G91" s="128" t="s">
        <v>50</v>
      </c>
    </row>
    <row r="92" spans="1:7" ht="13" x14ac:dyDescent="0.3">
      <c r="A92" s="75" t="s">
        <v>328</v>
      </c>
      <c r="B92" s="124">
        <v>5</v>
      </c>
      <c r="C92" s="124">
        <v>5</v>
      </c>
      <c r="D92" s="124">
        <v>5</v>
      </c>
      <c r="E92" s="124">
        <v>6</v>
      </c>
      <c r="F92" s="124">
        <v>4</v>
      </c>
      <c r="G92" s="126" t="s">
        <v>50</v>
      </c>
    </row>
    <row r="93" spans="1:7" ht="13" x14ac:dyDescent="0.3">
      <c r="A93" s="75" t="s">
        <v>329</v>
      </c>
      <c r="B93" s="124">
        <v>3</v>
      </c>
      <c r="C93" s="124">
        <v>4</v>
      </c>
      <c r="D93" s="124">
        <v>4</v>
      </c>
      <c r="E93" s="124">
        <v>2</v>
      </c>
      <c r="F93" s="124">
        <v>6</v>
      </c>
      <c r="G93" s="126" t="s">
        <v>50</v>
      </c>
    </row>
    <row r="94" spans="1:7" x14ac:dyDescent="0.25">
      <c r="A94" s="41" t="s">
        <v>45</v>
      </c>
      <c r="B94" s="123">
        <v>0</v>
      </c>
      <c r="C94" s="123">
        <v>0</v>
      </c>
      <c r="D94" s="123">
        <v>0</v>
      </c>
      <c r="E94" s="123">
        <v>0</v>
      </c>
      <c r="F94" s="123">
        <v>0</v>
      </c>
      <c r="G94" s="128" t="s">
        <v>50</v>
      </c>
    </row>
    <row r="95" spans="1:7" ht="13" x14ac:dyDescent="0.3">
      <c r="A95" s="75" t="s">
        <v>330</v>
      </c>
      <c r="B95" s="124">
        <v>0</v>
      </c>
      <c r="C95" s="124">
        <v>0</v>
      </c>
      <c r="D95" s="124">
        <v>0</v>
      </c>
      <c r="E95" s="124">
        <v>0</v>
      </c>
      <c r="F95" s="124">
        <v>0</v>
      </c>
      <c r="G95" s="126" t="s">
        <v>50</v>
      </c>
    </row>
    <row r="96" spans="1:7" ht="13" x14ac:dyDescent="0.3">
      <c r="A96" s="75" t="s">
        <v>331</v>
      </c>
      <c r="B96" s="124">
        <v>0</v>
      </c>
      <c r="C96" s="124">
        <v>0</v>
      </c>
      <c r="D96" s="124">
        <v>0</v>
      </c>
      <c r="E96" s="124">
        <v>0</v>
      </c>
      <c r="F96" s="124">
        <v>0</v>
      </c>
      <c r="G96" s="126" t="s">
        <v>50</v>
      </c>
    </row>
    <row r="97" spans="1:7" x14ac:dyDescent="0.25">
      <c r="A97" s="41" t="s">
        <v>332</v>
      </c>
      <c r="B97" s="123">
        <v>0</v>
      </c>
      <c r="C97" s="123">
        <v>0</v>
      </c>
      <c r="D97" s="123">
        <v>1</v>
      </c>
      <c r="E97" s="123">
        <v>0</v>
      </c>
      <c r="F97" s="123">
        <v>0</v>
      </c>
      <c r="G97" s="128" t="s">
        <v>50</v>
      </c>
    </row>
    <row r="98" spans="1:7" ht="20" customHeight="1" x14ac:dyDescent="0.3">
      <c r="A98" s="74" t="s">
        <v>297</v>
      </c>
      <c r="B98" s="122">
        <v>0</v>
      </c>
      <c r="C98" s="122">
        <v>0</v>
      </c>
      <c r="D98" s="122">
        <v>0</v>
      </c>
      <c r="E98" s="122">
        <v>0</v>
      </c>
      <c r="F98" s="122">
        <v>0</v>
      </c>
      <c r="G98" s="127" t="s">
        <v>50</v>
      </c>
    </row>
    <row r="99" spans="1:7" x14ac:dyDescent="0.25">
      <c r="A99" s="41" t="s">
        <v>327</v>
      </c>
      <c r="B99" s="123">
        <v>0</v>
      </c>
      <c r="C99" s="123">
        <v>0</v>
      </c>
      <c r="D99" s="123">
        <v>0</v>
      </c>
      <c r="E99" s="123">
        <v>0</v>
      </c>
      <c r="F99" s="123">
        <v>0</v>
      </c>
      <c r="G99" s="128" t="s">
        <v>50</v>
      </c>
    </row>
    <row r="100" spans="1:7" ht="13" x14ac:dyDescent="0.3">
      <c r="A100" s="75" t="s">
        <v>328</v>
      </c>
      <c r="B100" s="124">
        <v>0</v>
      </c>
      <c r="C100" s="124">
        <v>0</v>
      </c>
      <c r="D100" s="124">
        <v>0</v>
      </c>
      <c r="E100" s="124">
        <v>0</v>
      </c>
      <c r="F100" s="124">
        <v>0</v>
      </c>
      <c r="G100" s="126" t="s">
        <v>50</v>
      </c>
    </row>
    <row r="101" spans="1:7" ht="13" x14ac:dyDescent="0.3">
      <c r="A101" s="75" t="s">
        <v>329</v>
      </c>
      <c r="B101" s="124">
        <v>0</v>
      </c>
      <c r="C101" s="124">
        <v>0</v>
      </c>
      <c r="D101" s="124">
        <v>0</v>
      </c>
      <c r="E101" s="124">
        <v>0</v>
      </c>
      <c r="F101" s="124">
        <v>0</v>
      </c>
      <c r="G101" s="126" t="s">
        <v>50</v>
      </c>
    </row>
    <row r="102" spans="1:7" x14ac:dyDescent="0.25">
      <c r="A102" s="41" t="s">
        <v>45</v>
      </c>
      <c r="B102" s="123">
        <v>0</v>
      </c>
      <c r="C102" s="123">
        <v>0</v>
      </c>
      <c r="D102" s="123">
        <v>0</v>
      </c>
      <c r="E102" s="123">
        <v>0</v>
      </c>
      <c r="F102" s="123">
        <v>0</v>
      </c>
      <c r="G102" s="128" t="s">
        <v>50</v>
      </c>
    </row>
    <row r="103" spans="1:7" ht="13" x14ac:dyDescent="0.3">
      <c r="A103" s="75" t="s">
        <v>330</v>
      </c>
      <c r="B103" s="124">
        <v>0</v>
      </c>
      <c r="C103" s="124">
        <v>0</v>
      </c>
      <c r="D103" s="124">
        <v>0</v>
      </c>
      <c r="E103" s="124">
        <v>0</v>
      </c>
      <c r="F103" s="124">
        <v>0</v>
      </c>
      <c r="G103" s="126" t="s">
        <v>50</v>
      </c>
    </row>
    <row r="104" spans="1:7" ht="13" x14ac:dyDescent="0.3">
      <c r="A104" s="75" t="s">
        <v>331</v>
      </c>
      <c r="B104" s="124">
        <v>0</v>
      </c>
      <c r="C104" s="124">
        <v>0</v>
      </c>
      <c r="D104" s="124">
        <v>0</v>
      </c>
      <c r="E104" s="124">
        <v>0</v>
      </c>
      <c r="F104" s="124">
        <v>0</v>
      </c>
      <c r="G104" s="126" t="s">
        <v>50</v>
      </c>
    </row>
    <row r="105" spans="1:7" ht="30" customHeight="1" x14ac:dyDescent="0.25">
      <c r="A105" s="46" t="s">
        <v>332</v>
      </c>
      <c r="B105" s="125">
        <v>0</v>
      </c>
      <c r="C105" s="125">
        <v>0</v>
      </c>
      <c r="D105" s="125">
        <v>0</v>
      </c>
      <c r="E105" s="125">
        <v>0</v>
      </c>
      <c r="F105" s="125">
        <v>0</v>
      </c>
      <c r="G105" s="129" t="s">
        <v>50</v>
      </c>
    </row>
    <row r="106" spans="1:7" x14ac:dyDescent="0.25">
      <c r="A106" s="168" t="s">
        <v>21</v>
      </c>
      <c r="B106" s="168"/>
      <c r="C106" s="168"/>
      <c r="D106" s="168"/>
      <c r="E106" s="168"/>
      <c r="F106" s="168"/>
      <c r="G106" s="168"/>
    </row>
    <row r="107" spans="1:7" x14ac:dyDescent="0.25">
      <c r="A107" s="168" t="s">
        <v>333</v>
      </c>
      <c r="B107" s="168"/>
      <c r="C107" s="168"/>
      <c r="D107" s="168"/>
      <c r="E107" s="168"/>
      <c r="F107" s="168"/>
      <c r="G107" s="168"/>
    </row>
    <row r="108" spans="1:7" x14ac:dyDescent="0.25">
      <c r="A108" s="168" t="s">
        <v>334</v>
      </c>
      <c r="B108" s="168"/>
      <c r="C108" s="168"/>
      <c r="D108" s="168"/>
      <c r="E108" s="168"/>
      <c r="F108" s="168"/>
      <c r="G108" s="168"/>
    </row>
    <row r="109" spans="1:7" x14ac:dyDescent="0.25">
      <c r="A109" s="168" t="s">
        <v>21</v>
      </c>
      <c r="B109" s="168"/>
      <c r="C109" s="168"/>
      <c r="D109" s="168"/>
      <c r="E109" s="168"/>
      <c r="F109" s="168"/>
      <c r="G109" s="168"/>
    </row>
  </sheetData>
  <mergeCells count="10">
    <mergeCell ref="A1:G1"/>
    <mergeCell ref="A2:G2"/>
    <mergeCell ref="A36:G36"/>
    <mergeCell ref="A37:G37"/>
    <mergeCell ref="A71:G71"/>
    <mergeCell ref="A72:G72"/>
    <mergeCell ref="A106:G106"/>
    <mergeCell ref="A107:G107"/>
    <mergeCell ref="A108:G108"/>
    <mergeCell ref="A109:G10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Contents</vt:lpstr>
      <vt:lpstr>2.1</vt:lpstr>
      <vt:lpstr>2.2</vt:lpstr>
      <vt:lpstr>2.3</vt:lpstr>
      <vt:lpstr>2.4a</vt:lpstr>
      <vt:lpstr>2.4b</vt:lpstr>
      <vt:lpstr>2.5a</vt:lpstr>
      <vt:lpstr>2.5b</vt:lpstr>
      <vt:lpstr>2.6</vt:lpstr>
      <vt:lpstr>2.7</vt:lpstr>
      <vt:lpstr>'2.7'!Print_Area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gqh85i</dc:creator>
  <cp:lastModifiedBy>Hawksworth, Daniel</cp:lastModifiedBy>
  <cp:lastPrinted>2016-04-26T11:01:55Z</cp:lastPrinted>
  <dcterms:created xsi:type="dcterms:W3CDTF">2014-03-26T12:06:52Z</dcterms:created>
  <dcterms:modified xsi:type="dcterms:W3CDTF">2020-01-28T15:08:12Z</dcterms:modified>
</cp:coreProperties>
</file>