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ttps://mhclg.sharepoint.com/sites/HousingandplanningandCOREstatistics/Shared Documents/CORE Lettings/02 Stats releases/18-19/Final docs to publish/"/>
    </mc:Choice>
  </mc:AlternateContent>
  <xr:revisionPtr revIDLastSave="776" documentId="13_ncr:1_{C2A9AA8E-4142-419A-A3EE-41714D3CB7ED}" xr6:coauthVersionLast="45" xr6:coauthVersionMax="45" xr10:uidLastSave="{1904E12E-5C6D-4769-9B6D-97E03AA6BD0D}"/>
  <bookViews>
    <workbookView xWindow="-120" yWindow="-120" windowWidth="30960" windowHeight="15570" tabRatio="821" xr2:uid="{39FBF05B-6C0D-4F81-92C8-62C9082554E8}"/>
  </bookViews>
  <sheets>
    <sheet name="Contents" sheetId="2" r:id="rId1"/>
    <sheet name="Table 1a" sheetId="3" r:id="rId2"/>
    <sheet name="Table 1b" sheetId="4" r:id="rId3"/>
    <sheet name="Table 1c" sheetId="5" r:id="rId4"/>
    <sheet name="Table 1d" sheetId="6" r:id="rId5"/>
    <sheet name="Table 1e" sheetId="7" r:id="rId6"/>
    <sheet name="Table 1f" sheetId="30" r:id="rId7"/>
    <sheet name="Table 1g" sheetId="31" r:id="rId8"/>
    <sheet name="Table 1h" sheetId="32" r:id="rId9"/>
    <sheet name="Table 2a" sheetId="8" r:id="rId10"/>
    <sheet name="Table 2b" sheetId="9" r:id="rId11"/>
    <sheet name="Table 2c&amp;d" sheetId="10" r:id="rId12"/>
    <sheet name="Table 2c&amp;d (London)" sheetId="11" r:id="rId13"/>
    <sheet name="Table 2e" sheetId="12" r:id="rId14"/>
    <sheet name="Table 2f&amp;g" sheetId="13" r:id="rId15"/>
    <sheet name="Table 2h" sheetId="14" r:id="rId16"/>
    <sheet name="Table 3a" sheetId="15" r:id="rId17"/>
    <sheet name="Table 3bi" sheetId="16" r:id="rId18"/>
    <sheet name="Table 3bii" sheetId="17" r:id="rId19"/>
    <sheet name="Table 3c" sheetId="18" r:id="rId20"/>
    <sheet name="Table 3d" sheetId="19" r:id="rId21"/>
    <sheet name="Table 3e" sheetId="20" r:id="rId22"/>
    <sheet name="Table 3f" sheetId="21" r:id="rId23"/>
    <sheet name="Table 3g" sheetId="22" r:id="rId24"/>
    <sheet name="Table 3h" sheetId="23" r:id="rId25"/>
    <sheet name="Table 3i" sheetId="24" r:id="rId26"/>
    <sheet name="Table 3j" sheetId="25" r:id="rId27"/>
    <sheet name="Table 3k" sheetId="26" r:id="rId28"/>
    <sheet name="Table 3l" sheetId="27" r:id="rId29"/>
    <sheet name="Table 4a" sheetId="28" r:id="rId30"/>
    <sheet name="Table 4b - 4e" sheetId="33" r:id="rId31"/>
  </sheets>
  <definedNames>
    <definedName name="_xlnm._FilterDatabase" localSheetId="4" hidden="1">'Table 1d'!$A$7:$U$334</definedName>
    <definedName name="_xlnm._FilterDatabase" localSheetId="5" hidden="1">'Table 1e'!$M$7:$AB$46</definedName>
    <definedName name="_Toc331085695" localSheetId="1">'Table 1a'!$A$3</definedName>
    <definedName name="_Toc331085695" localSheetId="2">'Table 1b'!#REF!</definedName>
    <definedName name="a" localSheetId="9">#REF!</definedName>
    <definedName name="a" localSheetId="10">#REF!</definedName>
    <definedName name="a" localSheetId="16">#REF!</definedName>
    <definedName name="a" localSheetId="17">#REF!</definedName>
    <definedName name="a" localSheetId="18">#REF!</definedName>
    <definedName name="a">#REF!</definedName>
    <definedName name="Avg" localSheetId="9">#REF!</definedName>
    <definedName name="Avg" localSheetId="10">#REF!</definedName>
    <definedName name="Avg" localSheetId="16">#REF!</definedName>
    <definedName name="Avg" localSheetId="17">#REF!</definedName>
    <definedName name="Avg" localSheetId="18">#REF!</definedName>
    <definedName name="Avg">#REF!</definedName>
    <definedName name="b">#REF!</definedName>
    <definedName name="Count" localSheetId="9">#REF!</definedName>
    <definedName name="Count" localSheetId="10">#REF!</definedName>
    <definedName name="Count" localSheetId="16">#REF!</definedName>
    <definedName name="Count" localSheetId="17">#REF!</definedName>
    <definedName name="Count" localSheetId="18">#REF!</definedName>
    <definedName name="Count">#REF!</definedName>
    <definedName name="Local_Authority_Housing_Statistics_dataset__England_2013_14__Section_A" localSheetId="9">#REF!</definedName>
    <definedName name="Local_Authority_Housing_Statistics_dataset__England_2013_14__Section_A" localSheetId="10">#REF!</definedName>
    <definedName name="Local_Authority_Housing_Statistics_dataset__England_2013_14__Section_A" localSheetId="16">#REF!</definedName>
    <definedName name="Local_Authority_Housing_Statistics_dataset__England_2013_14__Section_A" localSheetId="17">#REF!</definedName>
    <definedName name="Local_Authority_Housing_Statistics_dataset__England_2013_14__Section_A" localSheetId="18">#REF!</definedName>
    <definedName name="Local_Authority_Housing_Statistics_dataset__England_2013_14__Section_A">#REF!</definedName>
    <definedName name="Local_Authority_Housing_Statistics_dataset__England_2013_14__Section_C" localSheetId="9">#REF!</definedName>
    <definedName name="Local_Authority_Housing_Statistics_dataset__England_2013_14__Section_C" localSheetId="10">#REF!</definedName>
    <definedName name="Local_Authority_Housing_Statistics_dataset__England_2013_14__Section_C" localSheetId="16">#REF!</definedName>
    <definedName name="Local_Authority_Housing_Statistics_dataset__England_2013_14__Section_C" localSheetId="17">#REF!</definedName>
    <definedName name="Local_Authority_Housing_Statistics_dataset__England_2013_14__Section_C" localSheetId="18">#REF!</definedName>
    <definedName name="Local_Authority_Housing_Statistics_dataset__England_2013_14__Section_C">#REF!</definedName>
    <definedName name="Local_Authority_Housing_Statistics_dataset__England_2013_14__Section_D" localSheetId="9">#REF!</definedName>
    <definedName name="Local_Authority_Housing_Statistics_dataset__England_2013_14__Section_D" localSheetId="10">#REF!</definedName>
    <definedName name="Local_Authority_Housing_Statistics_dataset__England_2013_14__Section_D" localSheetId="16">#REF!</definedName>
    <definedName name="Local_Authority_Housing_Statistics_dataset__England_2013_14__Section_D" localSheetId="17">#REF!</definedName>
    <definedName name="Local_Authority_Housing_Statistics_dataset__England_2013_14__Section_D" localSheetId="18">#REF!</definedName>
    <definedName name="Local_Authority_Housing_Statistics_dataset__England_2013_14__Section_D">#REF!</definedName>
    <definedName name="Local_Authority_Housing_Statistics_dataset__England_2013_14__Section_E" localSheetId="9">#REF!</definedName>
    <definedName name="Local_Authority_Housing_Statistics_dataset__England_2013_14__Section_E" localSheetId="10">#REF!</definedName>
    <definedName name="Local_Authority_Housing_Statistics_dataset__England_2013_14__Section_E" localSheetId="16">#REF!</definedName>
    <definedName name="Local_Authority_Housing_Statistics_dataset__England_2013_14__Section_E" localSheetId="17">#REF!</definedName>
    <definedName name="Local_Authority_Housing_Statistics_dataset__England_2013_14__Section_E" localSheetId="18">#REF!</definedName>
    <definedName name="Local_Authority_Housing_Statistics_dataset__England_2013_14__Section_E">#REF!</definedName>
    <definedName name="Local_Authority_Housing_Statistics_dataset__England_2013_14__Section_F" localSheetId="9">#REF!</definedName>
    <definedName name="Local_Authority_Housing_Statistics_dataset__England_2013_14__Section_F" localSheetId="10">#REF!</definedName>
    <definedName name="Local_Authority_Housing_Statistics_dataset__England_2013_14__Section_F" localSheetId="16">#REF!</definedName>
    <definedName name="Local_Authority_Housing_Statistics_dataset__England_2013_14__Section_F" localSheetId="17">#REF!</definedName>
    <definedName name="Local_Authority_Housing_Statistics_dataset__England_2013_14__Section_F" localSheetId="18">#REF!</definedName>
    <definedName name="Local_Authority_Housing_Statistics_dataset__England_2013_14__Section_F">#REF!</definedName>
    <definedName name="Local_Authority_Housing_Statistics_dataset__England_2013_14__Section_G" localSheetId="9">#REF!</definedName>
    <definedName name="Local_Authority_Housing_Statistics_dataset__England_2013_14__Section_G" localSheetId="10">#REF!</definedName>
    <definedName name="Local_Authority_Housing_Statistics_dataset__England_2013_14__Section_G" localSheetId="16">#REF!</definedName>
    <definedName name="Local_Authority_Housing_Statistics_dataset__England_2013_14__Section_G" localSheetId="17">#REF!</definedName>
    <definedName name="Local_Authority_Housing_Statistics_dataset__England_2013_14__Section_G" localSheetId="18">#REF!</definedName>
    <definedName name="Local_Authority_Housing_Statistics_dataset__England_2013_14__Section_G">#REF!</definedName>
    <definedName name="Local_Authority_Housing_Statistics_dataset__England_2013_14__Section_H" localSheetId="9">#REF!</definedName>
    <definedName name="Local_Authority_Housing_Statistics_dataset__England_2013_14__Section_H" localSheetId="10">#REF!</definedName>
    <definedName name="Local_Authority_Housing_Statistics_dataset__England_2013_14__Section_H" localSheetId="16">#REF!</definedName>
    <definedName name="Local_Authority_Housing_Statistics_dataset__England_2013_14__Section_H" localSheetId="17">#REF!</definedName>
    <definedName name="Local_Authority_Housing_Statistics_dataset__England_2013_14__Section_H" localSheetId="18">#REF!</definedName>
    <definedName name="Local_Authority_Housing_Statistics_dataset__England_2013_14__Section_H">#REF!</definedName>
    <definedName name="Local_Authority_Housing_Statistics_dataset__England_2013_14__Section_I" localSheetId="9">#REF!</definedName>
    <definedName name="Local_Authority_Housing_Statistics_dataset__England_2013_14__Section_I" localSheetId="10">#REF!</definedName>
    <definedName name="Local_Authority_Housing_Statistics_dataset__England_2013_14__Section_I" localSheetId="16">#REF!</definedName>
    <definedName name="Local_Authority_Housing_Statistics_dataset__England_2013_14__Section_I" localSheetId="17">#REF!</definedName>
    <definedName name="Local_Authority_Housing_Statistics_dataset__England_2013_14__Section_I" localSheetId="18">#REF!</definedName>
    <definedName name="Local_Authority_Housing_Statistics_dataset__England_2013_14__Section_I">#REF!</definedName>
    <definedName name="Local_Authority_Housing_Statistics_dataset__including_imputed_data___England_2013_14__Section_B" localSheetId="9">#REF!</definedName>
    <definedName name="Local_Authority_Housing_Statistics_dataset__including_imputed_data___England_2013_14__Section_B" localSheetId="10">#REF!</definedName>
    <definedName name="Local_Authority_Housing_Statistics_dataset__including_imputed_data___England_2013_14__Section_B" localSheetId="16">#REF!</definedName>
    <definedName name="Local_Authority_Housing_Statistics_dataset__including_imputed_data___England_2013_14__Section_B" localSheetId="17">#REF!</definedName>
    <definedName name="Local_Authority_Housing_Statistics_dataset__including_imputed_data___England_2013_14__Section_B" localSheetId="18">#REF!</definedName>
    <definedName name="Local_Authority_Housing_Statistics_dataset__including_imputed_data___England_2013_14__Section_B">#REF!</definedName>
    <definedName name="Median" localSheetId="9">#REF!</definedName>
    <definedName name="Median" localSheetId="10">#REF!</definedName>
    <definedName name="Median" localSheetId="16">#REF!</definedName>
    <definedName name="Median" localSheetId="17">#REF!</definedName>
    <definedName name="Median" localSheetId="18">#REF!</definedName>
    <definedName name="Median">#REF!</definedName>
    <definedName name="_xlnm.Print_Area" localSheetId="1">'Table 1a'!$A$3:$AC$44</definedName>
    <definedName name="_xlnm.Print_Area" localSheetId="2">'Table 1b'!$A$3:$V$41</definedName>
    <definedName name="_xlnm.Print_Area" localSheetId="3">'Table 1c'!$A$3:$O$32</definedName>
    <definedName name="_xlnm.Print_Area" localSheetId="4">'Table 1d'!$A$3:$U$347</definedName>
    <definedName name="_xlnm.Print_Area" localSheetId="5">'Table 1e'!$A$3:$T$63</definedName>
    <definedName name="_xlnm.Print_Area" localSheetId="6">'Table 1f'!$A$3:$F$346</definedName>
    <definedName name="_xlnm.Print_Area" localSheetId="7">'Table 1g'!$A$3:$B$25</definedName>
    <definedName name="_xlnm.Print_Area" localSheetId="8">'Table 1h'!$A$3:$J$26</definedName>
    <definedName name="_xlnm.Print_Area" localSheetId="9">'Table 2a'!$A$3:$AA$46</definedName>
    <definedName name="_xlnm.Print_Area" localSheetId="10">'Table 2b'!$A$3:$D$36</definedName>
    <definedName name="_xlnm.Print_Area" localSheetId="11">'Table 2c&amp;d'!$A$4:$AG$46</definedName>
    <definedName name="_xlnm.Print_Area" localSheetId="12">'Table 2c&amp;d (London)'!$A$4:$AI$46</definedName>
    <definedName name="_xlnm.Print_Area" localSheetId="14">'Table 2f&amp;g'!$A$4:$T$41</definedName>
    <definedName name="_xlnm.Print_Area" localSheetId="15">'Table 2h'!$A$3:$O$29</definedName>
    <definedName name="_xlnm.Print_Area" localSheetId="16">'Table 3a'!$A$3:$N$230</definedName>
    <definedName name="_xlnm.Print_Area" localSheetId="17">'Table 3bi'!$A$3:$M$213</definedName>
    <definedName name="_xlnm.Print_Area" localSheetId="18">'Table 3bii'!$A$3:$M$224</definedName>
    <definedName name="_xlnm.Print_Area" localSheetId="19">'Table 3c'!$A$3:$N$197</definedName>
    <definedName name="_xlnm.Print_Area" localSheetId="20">'Table 3d'!$A$3:$L$177</definedName>
    <definedName name="_xlnm.Print_Area" localSheetId="21">'Table 3e'!$A$3:$M$168</definedName>
    <definedName name="_xlnm.Print_Area" localSheetId="22">'Table 3f'!$A$3:$L$66</definedName>
    <definedName name="_xlnm.Print_Area" localSheetId="23">'Table 3g'!$A$3:$N$67</definedName>
    <definedName name="_xlnm.Print_Area" localSheetId="24">'Table 3h'!$A$3:$M$91</definedName>
    <definedName name="_xlnm.Print_Area" localSheetId="29">'Table 4a'!$A$3:$X$27</definedName>
    <definedName name="_xlnm.Print_Area" localSheetId="30">'Table 4b - 4e'!$A$3:$U$54</definedName>
    <definedName name="row" localSheetId="9">#REF!</definedName>
    <definedName name="row" localSheetId="10">#REF!</definedName>
    <definedName name="row" localSheetId="16">#REF!</definedName>
    <definedName name="row" localSheetId="17">#REF!</definedName>
    <definedName name="row" localSheetId="18">#REF!</definedName>
    <definedName name="row">#REF!</definedName>
    <definedName name="Sample1" localSheetId="9">#REF!</definedName>
    <definedName name="Sample1" localSheetId="10">#REF!</definedName>
    <definedName name="Sample1" localSheetId="16">#REF!</definedName>
    <definedName name="Sample1" localSheetId="17">#REF!</definedName>
    <definedName name="Sample1" localSheetId="18">#REF!</definedName>
    <definedName name="Sample1">#REF!</definedName>
    <definedName name="Sample2" localSheetId="9">#REF!</definedName>
    <definedName name="Sample2" localSheetId="10">#REF!</definedName>
    <definedName name="Sample2" localSheetId="16">#REF!</definedName>
    <definedName name="Sample2" localSheetId="17">#REF!</definedName>
    <definedName name="Sample2" localSheetId="18">#REF!</definedName>
    <definedName name="Sample2">#REF!</definedName>
    <definedName name="T3_Notes" localSheetId="9">#REF!</definedName>
    <definedName name="T3_Notes" localSheetId="10">#REF!</definedName>
    <definedName name="T3_Notes" localSheetId="16">#REF!</definedName>
    <definedName name="T3_Notes" localSheetId="17">#REF!</definedName>
    <definedName name="T3_Notes" localSheetId="18">#REF!</definedName>
    <definedName name="T3_Notes">#REF!</definedName>
    <definedName name="Tolerance" localSheetId="9">#REF!</definedName>
    <definedName name="Tolerance" localSheetId="10">#REF!</definedName>
    <definedName name="Tolerance" localSheetId="16">#REF!</definedName>
    <definedName name="Tolerance" localSheetId="17">#REF!</definedName>
    <definedName name="Tolerance" localSheetId="18">#REF!</definedName>
    <definedName name="Toleranc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6" i="32" l="1"/>
  <c r="H16" i="32"/>
  <c r="F16" i="32"/>
  <c r="E16" i="32"/>
  <c r="C16" i="32"/>
  <c r="B16" i="32"/>
  <c r="B25" i="3" l="1"/>
  <c r="P28" i="16" l="1"/>
  <c r="O28" i="16"/>
  <c r="N28" i="16"/>
  <c r="M28" i="16"/>
  <c r="L28" i="16"/>
  <c r="K28" i="16"/>
  <c r="I28" i="16"/>
  <c r="H28" i="16"/>
  <c r="G28" i="16"/>
  <c r="F28" i="16"/>
  <c r="E28" i="16"/>
  <c r="D28" i="16"/>
  <c r="B28" i="16"/>
  <c r="P27" i="16"/>
  <c r="O27" i="16"/>
  <c r="N27" i="16"/>
  <c r="M27" i="16"/>
  <c r="L27" i="16"/>
  <c r="K27" i="16"/>
  <c r="I27" i="16"/>
  <c r="H27" i="16"/>
  <c r="G27" i="16"/>
  <c r="F27" i="16"/>
  <c r="E27" i="16"/>
  <c r="D27" i="16"/>
  <c r="B27" i="16"/>
  <c r="P26" i="16"/>
  <c r="O26" i="16"/>
  <c r="N26" i="16"/>
  <c r="M26" i="16"/>
  <c r="L26" i="16"/>
  <c r="K26" i="16"/>
  <c r="I26" i="16"/>
  <c r="H26" i="16"/>
  <c r="G26" i="16"/>
  <c r="F26" i="16"/>
  <c r="E26" i="16"/>
  <c r="D26" i="16"/>
  <c r="B26" i="16"/>
  <c r="P25" i="16"/>
  <c r="O25" i="16"/>
  <c r="N25" i="16"/>
  <c r="M25" i="16"/>
  <c r="L25" i="16"/>
  <c r="K25" i="16"/>
  <c r="I25" i="16"/>
  <c r="H25" i="16"/>
  <c r="G25" i="16"/>
  <c r="F25" i="16"/>
  <c r="E25" i="16"/>
  <c r="D25" i="16"/>
  <c r="B25" i="16"/>
  <c r="P24" i="16"/>
  <c r="O24" i="16"/>
  <c r="N24" i="16"/>
  <c r="M24" i="16"/>
  <c r="L24" i="16"/>
  <c r="K24" i="16"/>
  <c r="I24" i="16"/>
  <c r="H24" i="16"/>
  <c r="G24" i="16"/>
  <c r="F24" i="16"/>
  <c r="E24" i="16"/>
  <c r="D24" i="16"/>
  <c r="B24" i="16"/>
  <c r="P23" i="16"/>
  <c r="O23" i="16"/>
  <c r="N23" i="16"/>
  <c r="M23" i="16"/>
  <c r="L23" i="16"/>
  <c r="K23" i="16"/>
  <c r="I23" i="16"/>
  <c r="H23" i="16"/>
  <c r="G23" i="16"/>
  <c r="F23" i="16"/>
  <c r="E23" i="16"/>
  <c r="D23" i="16"/>
  <c r="B23" i="16"/>
  <c r="P22" i="16"/>
  <c r="O22" i="16"/>
  <c r="N22" i="16"/>
  <c r="M22" i="16"/>
  <c r="L22" i="16"/>
  <c r="K22" i="16"/>
  <c r="I22" i="16"/>
  <c r="H22" i="16"/>
  <c r="G22" i="16"/>
  <c r="F22" i="16"/>
  <c r="E22" i="16"/>
  <c r="D22" i="16"/>
  <c r="B22" i="16"/>
  <c r="P21" i="16"/>
  <c r="O21" i="16"/>
  <c r="N21" i="16"/>
  <c r="M21" i="16"/>
  <c r="L21" i="16"/>
  <c r="K21" i="16"/>
  <c r="I21" i="16"/>
  <c r="H21" i="16"/>
  <c r="G21" i="16"/>
  <c r="F21" i="16"/>
  <c r="E21" i="16"/>
  <c r="D21" i="16"/>
  <c r="B21" i="16"/>
  <c r="P20" i="16"/>
  <c r="O20" i="16"/>
  <c r="N20" i="16"/>
  <c r="M20" i="16"/>
  <c r="L20" i="16"/>
  <c r="K20" i="16"/>
  <c r="I20" i="16"/>
  <c r="H20" i="16"/>
  <c r="G20" i="16"/>
  <c r="F20" i="16"/>
  <c r="E20" i="16"/>
  <c r="D20" i="16"/>
  <c r="B20" i="16"/>
  <c r="AG32" i="11"/>
  <c r="P32" i="11"/>
  <c r="AG31" i="11"/>
  <c r="P31" i="11"/>
  <c r="AG32" i="10"/>
  <c r="P32" i="10"/>
  <c r="AF31" i="10"/>
  <c r="AG31" i="10" s="1"/>
  <c r="O31" i="10"/>
  <c r="P31" i="10" s="1"/>
  <c r="H17" i="5"/>
  <c r="D17" i="5"/>
  <c r="H16" i="5"/>
  <c r="D16" i="5"/>
  <c r="H15" i="5"/>
  <c r="G25" i="4"/>
  <c r="F25" i="4"/>
  <c r="C25" i="4"/>
  <c r="B25" i="4"/>
  <c r="H24" i="4"/>
  <c r="G24" i="4"/>
  <c r="F24" i="4"/>
  <c r="D24" i="4"/>
  <c r="C24" i="4"/>
  <c r="B24" i="4"/>
  <c r="G23" i="4"/>
  <c r="F23" i="4"/>
  <c r="D23" i="4"/>
  <c r="C23" i="4"/>
  <c r="B23" i="4"/>
  <c r="L21" i="4"/>
  <c r="L24" i="4" s="1"/>
  <c r="K21" i="4"/>
  <c r="K24" i="4" s="1"/>
  <c r="J21" i="4"/>
  <c r="K20" i="4"/>
  <c r="J20" i="4"/>
  <c r="H20" i="4"/>
  <c r="H23" i="4" s="1"/>
  <c r="AA27" i="3"/>
  <c r="S27" i="3"/>
  <c r="K27" i="3"/>
  <c r="I27" i="3"/>
  <c r="F27" i="3"/>
  <c r="AC26" i="3"/>
  <c r="AB26" i="3"/>
  <c r="X26" i="3"/>
  <c r="W26" i="3"/>
  <c r="U26" i="3"/>
  <c r="T26" i="3"/>
  <c r="P26" i="3"/>
  <c r="O26" i="3"/>
  <c r="M26" i="3"/>
  <c r="L26" i="3"/>
  <c r="H26" i="3"/>
  <c r="G26" i="3"/>
  <c r="E26" i="3"/>
  <c r="D26" i="3"/>
  <c r="Q25" i="3"/>
  <c r="P25" i="3"/>
  <c r="O25" i="3"/>
  <c r="N25" i="3"/>
  <c r="M25" i="3"/>
  <c r="L25" i="3"/>
  <c r="K25" i="3"/>
  <c r="I25" i="3"/>
  <c r="H25" i="3"/>
  <c r="G25" i="3"/>
  <c r="F25" i="3"/>
  <c r="E25" i="3"/>
  <c r="D25" i="3"/>
  <c r="AC24" i="3"/>
  <c r="AB24" i="3"/>
  <c r="AA24" i="3"/>
  <c r="Y24" i="3"/>
  <c r="X24" i="3"/>
  <c r="W24" i="3"/>
  <c r="V24" i="3"/>
  <c r="U24" i="3"/>
  <c r="T24" i="3"/>
  <c r="S24" i="3"/>
  <c r="Q24" i="3"/>
  <c r="P24" i="3"/>
  <c r="O24" i="3"/>
  <c r="N24" i="3"/>
  <c r="M24" i="3"/>
  <c r="L24" i="3"/>
  <c r="K24" i="3"/>
  <c r="H24" i="3"/>
  <c r="G24" i="3"/>
  <c r="E24" i="3"/>
  <c r="D24" i="3"/>
  <c r="B24" i="3"/>
  <c r="I20" i="3"/>
  <c r="I24" i="3" s="1"/>
  <c r="F20" i="3"/>
  <c r="F24" i="3" s="1"/>
  <c r="K23" i="4" l="1"/>
  <c r="J23" i="4"/>
  <c r="J24" i="4"/>
  <c r="L20" i="4"/>
  <c r="L23" i="4" s="1"/>
</calcChain>
</file>

<file path=xl/sharedStrings.xml><?xml version="1.0" encoding="utf-8"?>
<sst xmlns="http://schemas.openxmlformats.org/spreadsheetml/2006/main" count="5320" uniqueCount="1293">
  <si>
    <t>Social housing lettings in England, 2018/2019: Continuous Recording (CORE) data</t>
  </si>
  <si>
    <t>Summary tables</t>
  </si>
  <si>
    <t>Publication date: 28th January 2020</t>
  </si>
  <si>
    <t>CORE provides information on new lettings of social housing in England by local authorities and private registered providers. Information about the tenancy, the tenants, and the property is recorded by social housing providers each time there is a new letting of a property.</t>
  </si>
  <si>
    <t>These tables are published alongside an annual statistical release and other accompanying materials:</t>
  </si>
  <si>
    <t>https://www.gov.uk/government/statistics/social-housing-lettings-in-england-april-2018-to-march-2019</t>
  </si>
  <si>
    <t>Data relates to the 2018/2019 reporting year, from April 2018 until March 2019.</t>
  </si>
  <si>
    <t>Contents</t>
  </si>
  <si>
    <t>Theme</t>
  </si>
  <si>
    <t>Table</t>
  </si>
  <si>
    <t>New social housing lettings and stock</t>
  </si>
  <si>
    <t>Table 1a: New social housing lettings by housing type and provider, 2004/05 to 2018/2019</t>
  </si>
  <si>
    <t>Table 1b: Social housing providers and their new lettings from 2004/05 to 2018/2019</t>
  </si>
  <si>
    <t>Table 1c: A comparison of new general needs lettings and social stock 2007/08 to 2018/2019</t>
  </si>
  <si>
    <t>Table 1d: Reported social housing lettings by local authority location of property, 2017/18 and 2018/2019</t>
  </si>
  <si>
    <t>Table 1e: Reported social housing lettings by Local Enterprise Partnership location of property, 2017/18 and 2018/2019</t>
  </si>
  <si>
    <t>Table 1f: Social housing churn statistics England, 2018/19</t>
  </si>
  <si>
    <t>Table 1g: New social housing lettings by urban rural classifications in England, 2018/19</t>
  </si>
  <si>
    <t>Table 1h: Length of time new social housing households were on the waiting list in the local authority area of their new letting, England, 2018/19</t>
  </si>
  <si>
    <t>New social housing lettings characteristics</t>
  </si>
  <si>
    <t>Table 2a: New social housing lettings by tenancy type, 2017/18 and 2018/2019</t>
  </si>
  <si>
    <t>Table 2b: Length of Fixed Term Tenancy, for new social housing lettings, 2017/18 and 2018/2019</t>
  </si>
  <si>
    <t>Table 2ci: Mean weekly social rent (£) of new general needs lettings, 2007/08 to 2018/2019</t>
  </si>
  <si>
    <t>Table 2cii: Median weekly social rent (£) of new general needs lettings, 2007/08 to 2018/2019</t>
  </si>
  <si>
    <t>Table 2di: Mean weekly affordable rent (£) of new general needs lettings, 2011/12 to 2018/2019</t>
  </si>
  <si>
    <t>Table 2dii: Median weekly affordable rent of new general needs lettings, 2011/12 to 2018/2019</t>
  </si>
  <si>
    <t>Table 2ci (London): Mean weekly social rent (£) of new general needs lettings in London, 2007/08 to 2018/2019</t>
  </si>
  <si>
    <t>Table 2cii (London): Median weekly social ren (£) of new general needs lettings in London, 2007/08 to 2018/2019</t>
  </si>
  <si>
    <t>Table 2di (London): Mean weekly affordable rent (£) of new general needs lettings in London, 2011/12 to 2018/2019</t>
  </si>
  <si>
    <t>Table 2dii (London): Median weekly affordable rent (£) of new general needs lettings in London, 2011/12 to 2018/2019</t>
  </si>
  <si>
    <t>Table 2e: Average new letting re-let time, 2007/08 to 2018/2019</t>
  </si>
  <si>
    <t>Table 2f: Reason the property was vacant prior to the new letting (General Needs), 2017/18 and 2018/2019</t>
  </si>
  <si>
    <t>Table 2g: First lettings in supported housing units that have been newly built, converted or acquired 2017/18 and 2018/2019</t>
  </si>
  <si>
    <t>Table 2h: Rent basis on which the property was previously let, 2018/2019 (re-let properties only)</t>
  </si>
  <si>
    <t xml:space="preserve">Tenant characteristics of new social lettings </t>
  </si>
  <si>
    <t>Table 3a: Household composition by type of letting, for new social housing lettings, 2007/08 to 2018/2019</t>
  </si>
  <si>
    <t>Table 3bi: Age of lead tenant by type of letting, for new social housing lettings, 2007/08 to 2018/2019</t>
  </si>
  <si>
    <t>Table 3bii: Age of all tenants by type of letting, for new social housing lettings, 2007/08 to 2018/2019</t>
  </si>
  <si>
    <t>Table 3c: Economic status of tenant by type of letting, for new social housing lettings, 2007/08 to 2018/2019</t>
  </si>
  <si>
    <t>Table 3d: Nationality of tenant by type of letting, for new social housing lettings, 2007/08 to 2018/2019</t>
  </si>
  <si>
    <t>Table 3e: Ethnic group of tenant by type of letting, for new social housing lettings, 2007/08 to 2018/2019</t>
  </si>
  <si>
    <t>Table 3f: Previous housing situation of tenant by type of letting, for new social housing lettings, 2017/18 and 2018/2019</t>
  </si>
  <si>
    <t>Table 3g: Other household characteristics of new social housing lettings, 2017/18 and 2018/2019</t>
  </si>
  <si>
    <t>Table 3h: Reason the household left their last settled home, for new social housing lettings, 2017/18 and 2018/2019</t>
  </si>
  <si>
    <t>Table 3i: Welfare Reform response for new social housing lettings, 2017/18 and 2018/2019</t>
  </si>
  <si>
    <t>Table 3j: Source of referral for new social housing lettings, 2007/08 to 2018/2019</t>
  </si>
  <si>
    <t>Table 3k: Median weekly income (£) by type of letting, for new social housing lettings, 2007/08 to 2018/2019</t>
  </si>
  <si>
    <t>Table 3l: Median proportion of income spent on rent for new general needs lettings, 2007/08 to 2018/2019</t>
  </si>
  <si>
    <t>Data quality</t>
  </si>
  <si>
    <t>Table 4a: Number of participating LAs and estimated CORE submission levels</t>
  </si>
  <si>
    <t>Table 4b: Proportion of new social rent lettings with missing income details</t>
  </si>
  <si>
    <t>Table 4c: Proportion of new social rent lettings where “refused” has been recorded</t>
  </si>
  <si>
    <t>Table 4d: Proportion of new social rent lettings where records have been imputed</t>
  </si>
  <si>
    <t>Table 4e: Proportion of new affordable rent lettings where records have been imputed</t>
  </si>
  <si>
    <t>Return to contents</t>
  </si>
  <si>
    <t>Please email feedback:</t>
  </si>
  <si>
    <t>This met my needs, please produce next year</t>
  </si>
  <si>
    <t>I need something slightly different (please specifiy)</t>
  </si>
  <si>
    <t>This isn't what I need at all (please specify)</t>
  </si>
  <si>
    <t>Table 1a: New social housing lettings by housing type and provider, 2004/05 to 2018/19</t>
  </si>
  <si>
    <t>Total Lettings</t>
  </si>
  <si>
    <t>All General Needs</t>
  </si>
  <si>
    <t>All Supported Housing</t>
  </si>
  <si>
    <t>All  Social Rent Lettings</t>
  </si>
  <si>
    <t>General Needs Social Rent</t>
  </si>
  <si>
    <t>Supported Housing Social Rent</t>
  </si>
  <si>
    <t>All  Affordable Rent Lettings</t>
  </si>
  <si>
    <t>General Needs Affordable Rent</t>
  </si>
  <si>
    <t>Supported Housing Affordable Rent</t>
  </si>
  <si>
    <t>All Rent to Buy lettings</t>
  </si>
  <si>
    <r>
      <t>Rent to Buy 
(GN &amp; SH)</t>
    </r>
    <r>
      <rPr>
        <b/>
        <vertAlign val="superscript"/>
        <sz val="9"/>
        <rFont val="Arial"/>
        <family val="2"/>
      </rPr>
      <t>4</t>
    </r>
  </si>
  <si>
    <t xml:space="preserve"> Year</t>
  </si>
  <si>
    <t>PRP</t>
  </si>
  <si>
    <t>LA</t>
  </si>
  <si>
    <t>Total</t>
  </si>
  <si>
    <r>
      <t>LA</t>
    </r>
    <r>
      <rPr>
        <b/>
        <vertAlign val="superscript"/>
        <sz val="9"/>
        <rFont val="Arial"/>
        <family val="2"/>
      </rPr>
      <t>1</t>
    </r>
  </si>
  <si>
    <r>
      <t>2004/05</t>
    </r>
    <r>
      <rPr>
        <vertAlign val="superscript"/>
        <sz val="9"/>
        <rFont val="Arial"/>
        <family val="2"/>
      </rPr>
      <t>2</t>
    </r>
  </si>
  <si>
    <t>..</t>
  </si>
  <si>
    <r>
      <t>2005/06</t>
    </r>
    <r>
      <rPr>
        <vertAlign val="superscript"/>
        <sz val="9"/>
        <rFont val="Arial"/>
        <family val="2"/>
      </rPr>
      <t>2</t>
    </r>
  </si>
  <si>
    <r>
      <t>2006/07</t>
    </r>
    <r>
      <rPr>
        <vertAlign val="superscript"/>
        <sz val="9"/>
        <rFont val="Arial"/>
        <family val="2"/>
      </rPr>
      <t>2</t>
    </r>
  </si>
  <si>
    <t>2007/08</t>
  </si>
  <si>
    <t>2008/09</t>
  </si>
  <si>
    <r>
      <t>2009/10</t>
    </r>
    <r>
      <rPr>
        <vertAlign val="superscript"/>
        <sz val="9"/>
        <rFont val="Arial"/>
        <family val="2"/>
      </rPr>
      <t>3</t>
    </r>
  </si>
  <si>
    <t>2010/11</t>
  </si>
  <si>
    <t>2011/12</t>
  </si>
  <si>
    <t>2012/13</t>
  </si>
  <si>
    <t>2013/14</t>
  </si>
  <si>
    <t>2014/15</t>
  </si>
  <si>
    <t>2015/16</t>
  </si>
  <si>
    <t>2016/17</t>
  </si>
  <si>
    <t>2017/18</t>
  </si>
  <si>
    <t>2018/19</t>
  </si>
  <si>
    <t>% change17/18 to 18/19</t>
  </si>
  <si>
    <t>% change 08/09 to 18/19</t>
  </si>
  <si>
    <t>% lets by provider type 18/19</t>
  </si>
  <si>
    <t>% of total lettings 18/19</t>
  </si>
  <si>
    <t>Notes:</t>
  </si>
  <si>
    <t xml:space="preserve">1. The first Affordable Rent programme was introduced in 2011/12. Housing providers have been able to provide Affordable Rent lettings from April 2012. </t>
  </si>
  <si>
    <t>2. Data for 2004/05 to 2006/07 are as reported for Local Authorities and therefore will be underestimates of the total number of LA lettings. Weighting has not been carried out in these years due to the low level of LA responses to CORE. Local authority social rent data has been weighted from 2007/08.</t>
  </si>
  <si>
    <t>3. 2009/10 data are estimated to reflect 90% of PRP lettings. Collection was likely to have been affected by a change in contractors collecting the data. Local authority data is weighted, based on around half of lettings.</t>
  </si>
  <si>
    <t>4. Rent to Buy is a new rental type first collected in 2017/18. The numbers for now are small and are therefore excluded from the rest of the tables.</t>
  </si>
  <si>
    <t>.. Figures not provided due to the impact of increasing LA participation over time, or for Affordable Rent and Rent to Buy lettings because the programmes were not operating.</t>
  </si>
  <si>
    <t>Source: Social housing lettings in England, 2018/19: COntinuous REcording (CORE) data</t>
  </si>
  <si>
    <t>Contact:   Rachel Worledge, Ministry of Housing, Communities &amp; Local Government</t>
  </si>
  <si>
    <t>Telephone: 0303 444 4186</t>
  </si>
  <si>
    <t xml:space="preserve">Email: CORE@communities.gov.uk  </t>
  </si>
  <si>
    <t xml:space="preserve">CORE website: https://core.communities.gov.uk </t>
  </si>
  <si>
    <t>Table 1b: Social housing providers and their new lettings from 2004/05 to 2018/19</t>
  </si>
  <si>
    <t>Social Rent and Affordable Rent lettings</t>
  </si>
  <si>
    <t>Number of providers</t>
  </si>
  <si>
    <t>Average lettings per provider</t>
  </si>
  <si>
    <t>Year</t>
  </si>
  <si>
    <r>
      <t>2004/05</t>
    </r>
    <r>
      <rPr>
        <vertAlign val="superscript"/>
        <sz val="9"/>
        <rFont val="Arial"/>
        <family val="2"/>
      </rPr>
      <t>1</t>
    </r>
  </si>
  <si>
    <r>
      <t>2005/06</t>
    </r>
    <r>
      <rPr>
        <vertAlign val="superscript"/>
        <sz val="9"/>
        <rFont val="Arial"/>
        <family val="2"/>
      </rPr>
      <t>1</t>
    </r>
  </si>
  <si>
    <r>
      <t>2006/07</t>
    </r>
    <r>
      <rPr>
        <vertAlign val="superscript"/>
        <sz val="9"/>
        <rFont val="Arial"/>
        <family val="2"/>
      </rPr>
      <t>1</t>
    </r>
  </si>
  <si>
    <r>
      <t>2009/10</t>
    </r>
    <r>
      <rPr>
        <vertAlign val="superscript"/>
        <sz val="9"/>
        <rFont val="Arial"/>
        <family val="2"/>
      </rPr>
      <t>2</t>
    </r>
  </si>
  <si>
    <r>
      <t>2011/12</t>
    </r>
    <r>
      <rPr>
        <vertAlign val="superscript"/>
        <sz val="9"/>
        <rFont val="Arial"/>
        <family val="2"/>
      </rPr>
      <t>3</t>
    </r>
  </si>
  <si>
    <r>
      <t>2012/13</t>
    </r>
    <r>
      <rPr>
        <vertAlign val="superscript"/>
        <sz val="9"/>
        <rFont val="Arial"/>
        <family val="2"/>
      </rPr>
      <t>3</t>
    </r>
  </si>
  <si>
    <r>
      <t>2013/14</t>
    </r>
    <r>
      <rPr>
        <vertAlign val="superscript"/>
        <sz val="9"/>
        <rFont val="Arial"/>
        <family val="2"/>
      </rPr>
      <t>3</t>
    </r>
  </si>
  <si>
    <r>
      <t xml:space="preserve">2014/15 </t>
    </r>
    <r>
      <rPr>
        <vertAlign val="superscript"/>
        <sz val="9"/>
        <rFont val="Arial"/>
        <family val="2"/>
      </rPr>
      <t>3</t>
    </r>
  </si>
  <si>
    <r>
      <t>2015/16</t>
    </r>
    <r>
      <rPr>
        <vertAlign val="superscript"/>
        <sz val="9"/>
        <rFont val="Arial"/>
        <family val="2"/>
      </rPr>
      <t xml:space="preserve"> 3</t>
    </r>
  </si>
  <si>
    <r>
      <t xml:space="preserve">2016/17 </t>
    </r>
    <r>
      <rPr>
        <vertAlign val="superscript"/>
        <sz val="9"/>
        <rFont val="Arial"/>
        <family val="2"/>
      </rPr>
      <t>3</t>
    </r>
  </si>
  <si>
    <r>
      <t xml:space="preserve">2017/18 </t>
    </r>
    <r>
      <rPr>
        <b/>
        <vertAlign val="superscript"/>
        <sz val="9"/>
        <rFont val="Arial"/>
        <family val="2"/>
      </rPr>
      <t>3</t>
    </r>
  </si>
  <si>
    <r>
      <t xml:space="preserve">2018/19 </t>
    </r>
    <r>
      <rPr>
        <b/>
        <vertAlign val="superscript"/>
        <sz val="9"/>
        <rFont val="Arial"/>
        <family val="2"/>
      </rPr>
      <t>3</t>
    </r>
  </si>
  <si>
    <t>Provider split in 18/19</t>
  </si>
  <si>
    <t>1. Data for 2004/05 to 2006/07 are as reported for local authorities and therefore will be underestimates of the total number of LA lettings. Weighting has not been carried out in these years due to the low level of LA responses to CORE.</t>
  </si>
  <si>
    <t>2. 2009/10 data are estimated to reflect 90% of PRP lettings. Collection was likely to have been affected by a change in contractors collecting the data. Local authority data is weighted, based on around half of lettings.</t>
  </si>
  <si>
    <t>3. Estimates include reported Affordable Rent Lettings from 2011/12</t>
  </si>
  <si>
    <t>.. Figures not provided due to the impact of increasing LA participation over time</t>
  </si>
  <si>
    <t>Table 1c: A comparison of new general needs lettings and social housing stock 2007/08 to 2018/19</t>
  </si>
  <si>
    <r>
      <t>PRP GN social stock</t>
    </r>
    <r>
      <rPr>
        <b/>
        <vertAlign val="superscript"/>
        <sz val="9"/>
        <rFont val="Arial"/>
        <family val="2"/>
      </rPr>
      <t>1</t>
    </r>
  </si>
  <si>
    <t>PRP general needs lettings</t>
  </si>
  <si>
    <r>
      <t>PRP GN lettings as a proportion of PRP social GN stock</t>
    </r>
    <r>
      <rPr>
        <b/>
        <vertAlign val="superscript"/>
        <sz val="9"/>
        <rFont val="Arial"/>
        <family val="2"/>
      </rPr>
      <t>4</t>
    </r>
  </si>
  <si>
    <r>
      <t>LA total social stock</t>
    </r>
    <r>
      <rPr>
        <b/>
        <vertAlign val="superscript"/>
        <sz val="9"/>
        <rFont val="Arial"/>
        <family val="2"/>
      </rPr>
      <t>2</t>
    </r>
  </si>
  <si>
    <t>LA general needs lettings</t>
  </si>
  <si>
    <r>
      <t>LA GN lettings as a proportion of LA stock</t>
    </r>
    <r>
      <rPr>
        <b/>
        <vertAlign val="superscript"/>
        <sz val="9"/>
        <rFont val="Arial"/>
        <family val="2"/>
      </rPr>
      <t>4</t>
    </r>
  </si>
  <si>
    <t>2009/10</t>
  </si>
  <si>
    <r>
      <t>2015/16</t>
    </r>
    <r>
      <rPr>
        <vertAlign val="superscript"/>
        <sz val="9"/>
        <rFont val="Arial"/>
        <family val="2"/>
      </rPr>
      <t>3</t>
    </r>
  </si>
  <si>
    <r>
      <t>2016/17</t>
    </r>
    <r>
      <rPr>
        <vertAlign val="superscript"/>
        <sz val="9"/>
        <rFont val="Arial"/>
        <family val="2"/>
      </rPr>
      <t>3</t>
    </r>
  </si>
  <si>
    <r>
      <t>2017/18</t>
    </r>
    <r>
      <rPr>
        <b/>
        <vertAlign val="superscript"/>
        <sz val="9"/>
        <rFont val="Arial"/>
        <family val="2"/>
      </rPr>
      <t>3</t>
    </r>
  </si>
  <si>
    <r>
      <t>2018/19</t>
    </r>
    <r>
      <rPr>
        <b/>
        <vertAlign val="superscript"/>
        <sz val="9"/>
        <rFont val="Arial"/>
        <family val="2"/>
      </rPr>
      <t>3</t>
    </r>
  </si>
  <si>
    <t xml:space="preserve">1. PRP GN social stock is the number of general needs units or bedspaces (let at both social, affordable and intermediate rent levels), from the Regular for Social Housing's Statistical Data Return. Data are as at 31st March at the end of the financial year. https://www.gov.uk/government/collections/statistical-data-return-statistical-releases </t>
  </si>
  <si>
    <t>2. DCLG Live Table 116. Local authority dwelling stock (all stock, including general needs and supported housing let at both social and affordable rent levels) as at 31st March at the end of the financial year.</t>
  </si>
  <si>
    <t>4. The proportions for private registered providers and local authorities should not be directly compared, as the LA total stock figure has a wider definition than PRP social stock.</t>
  </si>
  <si>
    <t>Table 1d: Reported new social housing lettings by local authority area location of property, 2017/18 and 2018/19</t>
  </si>
  <si>
    <t>Note: Local authority figures are unweighted and as reported to CORE. They will not sum to the national totals, which have been weighted to account for non-response by local authorities.</t>
  </si>
  <si>
    <t>LA Code</t>
  </si>
  <si>
    <t>LA Name</t>
  </si>
  <si>
    <t>Ecode</t>
  </si>
  <si>
    <r>
      <t>Total Lettings</t>
    </r>
    <r>
      <rPr>
        <b/>
        <vertAlign val="superscript"/>
        <sz val="9"/>
        <rFont val="Arial"/>
        <family val="2"/>
      </rPr>
      <t>1</t>
    </r>
  </si>
  <si>
    <t>General Needs Social Rent PRP</t>
  </si>
  <si>
    <t>Supported Housing Social Rent PRP</t>
  </si>
  <si>
    <t>General Needs Affordable Rent PRP</t>
  </si>
  <si>
    <t>Supported Housing Affordable Rent PRP</t>
  </si>
  <si>
    <t>General Needs Social Rent LA</t>
  </si>
  <si>
    <t>Supported Housing Social Rent LA</t>
  </si>
  <si>
    <t>General Needs Affordable Rent 
LA</t>
  </si>
  <si>
    <t>Supported Housing Affordable Rent 
LA</t>
  </si>
  <si>
    <t>E07000223</t>
  </si>
  <si>
    <t>Adur</t>
  </si>
  <si>
    <t>E07000026</t>
  </si>
  <si>
    <t>Allerdale</t>
  </si>
  <si>
    <t>E07000032</t>
  </si>
  <si>
    <t>Amber Valley</t>
  </si>
  <si>
    <t>E07000224</t>
  </si>
  <si>
    <t>Arun</t>
  </si>
  <si>
    <t>E07000170</t>
  </si>
  <si>
    <t>Ashfield</t>
  </si>
  <si>
    <t>E07000105</t>
  </si>
  <si>
    <t>Ashford</t>
  </si>
  <si>
    <t>E07000004</t>
  </si>
  <si>
    <t>Aylesbury Vale</t>
  </si>
  <si>
    <t>E07000200</t>
  </si>
  <si>
    <t>Babergh</t>
  </si>
  <si>
    <t>E09000002</t>
  </si>
  <si>
    <t>Barking and Dagenham</t>
  </si>
  <si>
    <t>E09000003</t>
  </si>
  <si>
    <t>Barnet</t>
  </si>
  <si>
    <t>E08000016</t>
  </si>
  <si>
    <t>Barnsley</t>
  </si>
  <si>
    <t>E07000027</t>
  </si>
  <si>
    <t>Barrow-in-Furness</t>
  </si>
  <si>
    <t>E07000066</t>
  </si>
  <si>
    <t>Basildon</t>
  </si>
  <si>
    <t>E07000084</t>
  </si>
  <si>
    <t>Basingstoke and Deane</t>
  </si>
  <si>
    <t>E07000171</t>
  </si>
  <si>
    <t>Bassetlaw</t>
  </si>
  <si>
    <t>E06000022</t>
  </si>
  <si>
    <t>Bath and North East Somerset</t>
  </si>
  <si>
    <t>E06000055</t>
  </si>
  <si>
    <t>Bedford</t>
  </si>
  <si>
    <t>E09000004</t>
  </si>
  <si>
    <t>Bexley</t>
  </si>
  <si>
    <t>E08000025</t>
  </si>
  <si>
    <t>Birmingham</t>
  </si>
  <si>
    <t>E07000129</t>
  </si>
  <si>
    <t>Blaby</t>
  </si>
  <si>
    <t>E06000008</t>
  </si>
  <si>
    <t>Blackburn with Darwen</t>
  </si>
  <si>
    <t>E06000009</t>
  </si>
  <si>
    <t>Blackpool</t>
  </si>
  <si>
    <t>E07000033</t>
  </si>
  <si>
    <t>Bolsover</t>
  </si>
  <si>
    <t>E08000001</t>
  </si>
  <si>
    <t>Bolton</t>
  </si>
  <si>
    <t>E07000136</t>
  </si>
  <si>
    <t>Boston</t>
  </si>
  <si>
    <t>E06000028</t>
  </si>
  <si>
    <t>Bournemouth</t>
  </si>
  <si>
    <t>E06000036</t>
  </si>
  <si>
    <t>Bracknell Forest</t>
  </si>
  <si>
    <t>E08000032</t>
  </si>
  <si>
    <t>Bradford</t>
  </si>
  <si>
    <t>E07000067</t>
  </si>
  <si>
    <t>Braintree</t>
  </si>
  <si>
    <t>E07000143</t>
  </si>
  <si>
    <t>Breckland</t>
  </si>
  <si>
    <t>E09000005</t>
  </si>
  <si>
    <t>Brent</t>
  </si>
  <si>
    <t>E07000068</t>
  </si>
  <si>
    <t>Brentwood</t>
  </si>
  <si>
    <t>E06000043</t>
  </si>
  <si>
    <t>Brighton and Hove</t>
  </si>
  <si>
    <t>E06000023</t>
  </si>
  <si>
    <t>Bristol, City of</t>
  </si>
  <si>
    <t>E07000144</t>
  </si>
  <si>
    <t>Broadland</t>
  </si>
  <si>
    <t>E09000006</t>
  </si>
  <si>
    <t>Bromley</t>
  </si>
  <si>
    <t>E07000234</t>
  </si>
  <si>
    <t>Bromsgrove</t>
  </si>
  <si>
    <t>E07000095</t>
  </si>
  <si>
    <t>Broxbourne</t>
  </si>
  <si>
    <t>E07000172</t>
  </si>
  <si>
    <t>Broxtowe</t>
  </si>
  <si>
    <t>E07000117</t>
  </si>
  <si>
    <t>Burnley</t>
  </si>
  <si>
    <t>E08000002</t>
  </si>
  <si>
    <t>Bury</t>
  </si>
  <si>
    <t>E08000033</t>
  </si>
  <si>
    <t>Calderdale</t>
  </si>
  <si>
    <t>E07000008</t>
  </si>
  <si>
    <t>Cambridge</t>
  </si>
  <si>
    <t>E09000007</t>
  </si>
  <si>
    <t>Camden</t>
  </si>
  <si>
    <t>E07000192</t>
  </si>
  <si>
    <t>Cannock Chase</t>
  </si>
  <si>
    <t>E07000106</t>
  </si>
  <si>
    <t>Canterbury</t>
  </si>
  <si>
    <t>E07000028</t>
  </si>
  <si>
    <t>Carlisle</t>
  </si>
  <si>
    <t>E07000069</t>
  </si>
  <si>
    <t>Castle Point</t>
  </si>
  <si>
    <t>E06000056</t>
  </si>
  <si>
    <t>Central Bedfordshire</t>
  </si>
  <si>
    <t>E07000130</t>
  </si>
  <si>
    <t>Charnwood</t>
  </si>
  <si>
    <t>E07000070</t>
  </si>
  <si>
    <t>Chelmsford</t>
  </si>
  <si>
    <t>E07000078</t>
  </si>
  <si>
    <t>Cheltenham</t>
  </si>
  <si>
    <t>E07000177</t>
  </si>
  <si>
    <t>Cherwell</t>
  </si>
  <si>
    <t>E06000049</t>
  </si>
  <si>
    <t>Cheshire East UA</t>
  </si>
  <si>
    <t>E06000050</t>
  </si>
  <si>
    <t>Cheshire West and Chester</t>
  </si>
  <si>
    <t>E07000034</t>
  </si>
  <si>
    <t>Chesterfield</t>
  </si>
  <si>
    <t>E07000225</t>
  </si>
  <si>
    <t>Chichester</t>
  </si>
  <si>
    <t>E07000005</t>
  </si>
  <si>
    <t>Chiltern</t>
  </si>
  <si>
    <t>E07000118</t>
  </si>
  <si>
    <t>Chorley</t>
  </si>
  <si>
    <t>E07000048</t>
  </si>
  <si>
    <t>Christchurch</t>
  </si>
  <si>
    <t>E09000001</t>
  </si>
  <si>
    <t>City of London</t>
  </si>
  <si>
    <t>E07000071</t>
  </si>
  <si>
    <t>Colchester</t>
  </si>
  <si>
    <t>E07000029</t>
  </si>
  <si>
    <t>Copeland</t>
  </si>
  <si>
    <t>E07000150</t>
  </si>
  <si>
    <t>Corby</t>
  </si>
  <si>
    <t>E06000052</t>
  </si>
  <si>
    <t>Cornwall</t>
  </si>
  <si>
    <t>E07000079</t>
  </si>
  <si>
    <t>Cotswold</t>
  </si>
  <si>
    <t>E06000047</t>
  </si>
  <si>
    <t>County Durham</t>
  </si>
  <si>
    <t>E08000026</t>
  </si>
  <si>
    <t>Coventry</t>
  </si>
  <si>
    <t>E07000163</t>
  </si>
  <si>
    <t>Craven</t>
  </si>
  <si>
    <t>E07000226</t>
  </si>
  <si>
    <t>Crawley</t>
  </si>
  <si>
    <t>E09000008</t>
  </si>
  <si>
    <t>Croydon</t>
  </si>
  <si>
    <t>E07000096</t>
  </si>
  <si>
    <t>Dacorum</t>
  </si>
  <si>
    <t>E06000005</t>
  </si>
  <si>
    <t>Darlington</t>
  </si>
  <si>
    <t>E07000107</t>
  </si>
  <si>
    <t>Dartford</t>
  </si>
  <si>
    <t>E07000151</t>
  </si>
  <si>
    <t>Daventry</t>
  </si>
  <si>
    <t>E06000015</t>
  </si>
  <si>
    <t>Derby</t>
  </si>
  <si>
    <t>E07000035</t>
  </si>
  <si>
    <t>Derbyshire Dales</t>
  </si>
  <si>
    <t>E08000017</t>
  </si>
  <si>
    <t>Doncaster</t>
  </si>
  <si>
    <t>E07000108</t>
  </si>
  <si>
    <t>Dover</t>
  </si>
  <si>
    <t>E08000027</t>
  </si>
  <si>
    <t>Dudley</t>
  </si>
  <si>
    <t>E09000009</t>
  </si>
  <si>
    <t>Ealing</t>
  </si>
  <si>
    <t>E07000009</t>
  </si>
  <si>
    <t>East Cambridgeshire</t>
  </si>
  <si>
    <t>E07000040</t>
  </si>
  <si>
    <t>East Devon</t>
  </si>
  <si>
    <t>E07000049</t>
  </si>
  <si>
    <t>East Dorset</t>
  </si>
  <si>
    <t>E07000085</t>
  </si>
  <si>
    <t>East Hampshire</t>
  </si>
  <si>
    <t>E07000242</t>
  </si>
  <si>
    <t>East Hertfordshire</t>
  </si>
  <si>
    <t>E07000137</t>
  </si>
  <si>
    <t>East Lindsey</t>
  </si>
  <si>
    <t>E07000152</t>
  </si>
  <si>
    <t>East Northamptonshire</t>
  </si>
  <si>
    <t>E06000011</t>
  </si>
  <si>
    <t>East Riding of Yorkshire</t>
  </si>
  <si>
    <t>E07000193</t>
  </si>
  <si>
    <t>East Staffordshire</t>
  </si>
  <si>
    <t>E07000061</t>
  </si>
  <si>
    <t>Eastbourne</t>
  </si>
  <si>
    <t>E07000086</t>
  </si>
  <si>
    <t>Eastleigh</t>
  </si>
  <si>
    <t>E07000030</t>
  </si>
  <si>
    <t>Eden</t>
  </si>
  <si>
    <t>E07000207</t>
  </si>
  <si>
    <t>Elmbridge</t>
  </si>
  <si>
    <t>E09000010</t>
  </si>
  <si>
    <t>Enfield</t>
  </si>
  <si>
    <t>E07000072</t>
  </si>
  <si>
    <t>Epping Forest</t>
  </si>
  <si>
    <t>E07000208</t>
  </si>
  <si>
    <t>Epsom and Ewell</t>
  </si>
  <si>
    <t>E07000036</t>
  </si>
  <si>
    <t>Erewash</t>
  </si>
  <si>
    <t>E07000041</t>
  </si>
  <si>
    <t>Exeter</t>
  </si>
  <si>
    <t>E07000087</t>
  </si>
  <si>
    <t>Fareham</t>
  </si>
  <si>
    <t>E07000010</t>
  </si>
  <si>
    <t>Fenland</t>
  </si>
  <si>
    <t>E07000201</t>
  </si>
  <si>
    <t>Forest Heath</t>
  </si>
  <si>
    <t>E07000080</t>
  </si>
  <si>
    <t>Forest of Dean</t>
  </si>
  <si>
    <t>E07000119</t>
  </si>
  <si>
    <t>Fylde</t>
  </si>
  <si>
    <t>E08000037</t>
  </si>
  <si>
    <t>Gateshead</t>
  </si>
  <si>
    <t>E07000173</t>
  </si>
  <si>
    <t>Gedling</t>
  </si>
  <si>
    <t>E07000081</t>
  </si>
  <si>
    <t>Gloucester</t>
  </si>
  <si>
    <t>E07000088</t>
  </si>
  <si>
    <t>Gosport</t>
  </si>
  <si>
    <t>E07000109</t>
  </si>
  <si>
    <t>Gravesham</t>
  </si>
  <si>
    <t>E07000145</t>
  </si>
  <si>
    <t>Great Yarmouth</t>
  </si>
  <si>
    <t>E09000011</t>
  </si>
  <si>
    <t>Greenwich</t>
  </si>
  <si>
    <t>E07000209</t>
  </si>
  <si>
    <t>Guildford</t>
  </si>
  <si>
    <t>E09000012</t>
  </si>
  <si>
    <t>Hackney</t>
  </si>
  <si>
    <t>E06000006</t>
  </si>
  <si>
    <t>Halton</t>
  </si>
  <si>
    <t>E07000164</t>
  </si>
  <si>
    <t>Hambleton</t>
  </si>
  <si>
    <t>E09000013</t>
  </si>
  <si>
    <t>Hammersmith and Fulham</t>
  </si>
  <si>
    <t>E07000131</t>
  </si>
  <si>
    <t>Harborough</t>
  </si>
  <si>
    <t>E09000014</t>
  </si>
  <si>
    <t>Haringey</t>
  </si>
  <si>
    <t>E07000073</t>
  </si>
  <si>
    <t>Harlow</t>
  </si>
  <si>
    <t>E07000165</t>
  </si>
  <si>
    <t>Harrogate</t>
  </si>
  <si>
    <t>E09000015</t>
  </si>
  <si>
    <t>Harrow</t>
  </si>
  <si>
    <t>E07000089</t>
  </si>
  <si>
    <t>Hart</t>
  </si>
  <si>
    <t>E06000001</t>
  </si>
  <si>
    <t>Hartlepool</t>
  </si>
  <si>
    <t>E07000062</t>
  </si>
  <si>
    <t>Hastings</t>
  </si>
  <si>
    <t>E07000090</t>
  </si>
  <si>
    <t>Havant</t>
  </si>
  <si>
    <t>E09000016</t>
  </si>
  <si>
    <t>Havering</t>
  </si>
  <si>
    <t>E06000019</t>
  </si>
  <si>
    <t>Herefordshire, County of</t>
  </si>
  <si>
    <t>E07000098</t>
  </si>
  <si>
    <t>Hertsmere</t>
  </si>
  <si>
    <t>E07000037</t>
  </si>
  <si>
    <t>High Peak</t>
  </si>
  <si>
    <t>E09000017</t>
  </si>
  <si>
    <t>Hillingdon</t>
  </si>
  <si>
    <t>E07000132</t>
  </si>
  <si>
    <t>Hinckley and Bosworth</t>
  </si>
  <si>
    <t>E07000227</t>
  </si>
  <si>
    <t>Horsham</t>
  </si>
  <si>
    <t>E09000018</t>
  </si>
  <si>
    <t>Hounslow</t>
  </si>
  <si>
    <t>E07000011</t>
  </si>
  <si>
    <t>Huntingdonshire</t>
  </si>
  <si>
    <t>E07000120</t>
  </si>
  <si>
    <t>Hyndburn</t>
  </si>
  <si>
    <t>E07000202</t>
  </si>
  <si>
    <t>Ipswich</t>
  </si>
  <si>
    <t>E06000046</t>
  </si>
  <si>
    <t>Isle of Wight</t>
  </si>
  <si>
    <t>E06000053</t>
  </si>
  <si>
    <t>Isles of Scilly</t>
  </si>
  <si>
    <t>E09000019</t>
  </si>
  <si>
    <t>Islington</t>
  </si>
  <si>
    <t>E09000020</t>
  </si>
  <si>
    <t>Kensington and Chelsea</t>
  </si>
  <si>
    <t>E07000153</t>
  </si>
  <si>
    <t>Kettering</t>
  </si>
  <si>
    <t>E07000146</t>
  </si>
  <si>
    <t>King’s Lynn and West Norfolk</t>
  </si>
  <si>
    <t>E06000010</t>
  </si>
  <si>
    <t>Kingston upon Hull, City of</t>
  </si>
  <si>
    <t>E09000021</t>
  </si>
  <si>
    <t>Kingston upon Thames</t>
  </si>
  <si>
    <t>E08000034</t>
  </si>
  <si>
    <t>Kirklees</t>
  </si>
  <si>
    <t>E08000011</t>
  </si>
  <si>
    <t>Knowsley</t>
  </si>
  <si>
    <t>E09000022</t>
  </si>
  <si>
    <t>Lambeth</t>
  </si>
  <si>
    <t>E07000121</t>
  </si>
  <si>
    <t>Lancaster</t>
  </si>
  <si>
    <t>E08000035</t>
  </si>
  <si>
    <t>Leeds</t>
  </si>
  <si>
    <t>E06000016</t>
  </si>
  <si>
    <t>Leicester</t>
  </si>
  <si>
    <t>E07000063</t>
  </si>
  <si>
    <t>Lewes</t>
  </si>
  <si>
    <t>E09000023</t>
  </si>
  <si>
    <t>Lewisham</t>
  </si>
  <si>
    <t>E07000194</t>
  </si>
  <si>
    <t>Lichfield</t>
  </si>
  <si>
    <t>E07000138</t>
  </si>
  <si>
    <t>Lincoln</t>
  </si>
  <si>
    <t>E08000012</t>
  </si>
  <si>
    <t>Liverpool</t>
  </si>
  <si>
    <t>E06000032</t>
  </si>
  <si>
    <t>Luton</t>
  </si>
  <si>
    <t>E07000110</t>
  </si>
  <si>
    <t>Maidstone</t>
  </si>
  <si>
    <t>E07000074</t>
  </si>
  <si>
    <t>Maldon</t>
  </si>
  <si>
    <t>E07000235</t>
  </si>
  <si>
    <t>Malvern Hills</t>
  </si>
  <si>
    <t>E08000003</t>
  </si>
  <si>
    <t>Manchester</t>
  </si>
  <si>
    <t>E07000174</t>
  </si>
  <si>
    <t>Mansfield</t>
  </si>
  <si>
    <t>E06000035</t>
  </si>
  <si>
    <t>Medway</t>
  </si>
  <si>
    <t>E07000133</t>
  </si>
  <si>
    <t>Melton</t>
  </si>
  <si>
    <t>E07000187</t>
  </si>
  <si>
    <t>Mendip</t>
  </si>
  <si>
    <t>E09000024</t>
  </si>
  <si>
    <t>Merton</t>
  </si>
  <si>
    <t>E07000042</t>
  </si>
  <si>
    <t>Mid Devon</t>
  </si>
  <si>
    <t>E07000203</t>
  </si>
  <si>
    <t>Mid Suffolk</t>
  </si>
  <si>
    <t>E07000228</t>
  </si>
  <si>
    <t>Mid Sussex</t>
  </si>
  <si>
    <t>E06000002</t>
  </si>
  <si>
    <t>Middlesbrough</t>
  </si>
  <si>
    <t>E06000042</t>
  </si>
  <si>
    <t>Milton Keynes</t>
  </si>
  <si>
    <t>E07000210</t>
  </si>
  <si>
    <t>Mole Valley</t>
  </si>
  <si>
    <t>E07000091</t>
  </si>
  <si>
    <t>New Forest</t>
  </si>
  <si>
    <t>E07000175</t>
  </si>
  <si>
    <t>Newark and Sherwood</t>
  </si>
  <si>
    <t>E08000021</t>
  </si>
  <si>
    <t>Newcastle upon Tyne</t>
  </si>
  <si>
    <t>E07000195</t>
  </si>
  <si>
    <t>Newcastle-under-Lyme</t>
  </si>
  <si>
    <t>E09000025</t>
  </si>
  <si>
    <t>Newham</t>
  </si>
  <si>
    <t>E07000043</t>
  </si>
  <si>
    <t>North Devon</t>
  </si>
  <si>
    <t>E07000050</t>
  </si>
  <si>
    <t>North Dorset</t>
  </si>
  <si>
    <t>E07000038</t>
  </si>
  <si>
    <t>North East Derbyshire</t>
  </si>
  <si>
    <t>E06000012</t>
  </si>
  <si>
    <t>North East Lincolnshire</t>
  </si>
  <si>
    <t>E07000099</t>
  </si>
  <si>
    <t>North Hertfordshire</t>
  </si>
  <si>
    <t>E07000139</t>
  </si>
  <si>
    <t>North Kesteven</t>
  </si>
  <si>
    <t>E06000013</t>
  </si>
  <si>
    <t>North Lincolnshire</t>
  </si>
  <si>
    <t>E07000147</t>
  </si>
  <si>
    <t>North Norfolk</t>
  </si>
  <si>
    <t>E06000024</t>
  </si>
  <si>
    <t>North Somerset</t>
  </si>
  <si>
    <t>E08000022</t>
  </si>
  <si>
    <t>North Tyneside</t>
  </si>
  <si>
    <t>E07000218</t>
  </si>
  <si>
    <t>North Warwickshire</t>
  </si>
  <si>
    <t>E07000134</t>
  </si>
  <si>
    <t>North West Leicestershire</t>
  </si>
  <si>
    <t>E07000154</t>
  </si>
  <si>
    <t>Northampton</t>
  </si>
  <si>
    <t>E06000057</t>
  </si>
  <si>
    <t>Northumberland</t>
  </si>
  <si>
    <t>E07000148</t>
  </si>
  <si>
    <t>Norwich</t>
  </si>
  <si>
    <t>E06000018</t>
  </si>
  <si>
    <t>Nottingham</t>
  </si>
  <si>
    <t>E07000219</t>
  </si>
  <si>
    <t>Nuneaton and Bedworth</t>
  </si>
  <si>
    <t>E07000135</t>
  </si>
  <si>
    <t>Oadby and Wigston</t>
  </si>
  <si>
    <t>E08000004</t>
  </si>
  <si>
    <t>Oldham</t>
  </si>
  <si>
    <t>E07000178</t>
  </si>
  <si>
    <t>Oxford</t>
  </si>
  <si>
    <t>E07000122</t>
  </si>
  <si>
    <t>Pendle</t>
  </si>
  <si>
    <t>E06000031</t>
  </si>
  <si>
    <t>Peterborough</t>
  </si>
  <si>
    <t>E06000026</t>
  </si>
  <si>
    <t>Plymouth</t>
  </si>
  <si>
    <t>E06000029</t>
  </si>
  <si>
    <t>Poole</t>
  </si>
  <si>
    <t>E06000044</t>
  </si>
  <si>
    <t>Portsmouth</t>
  </si>
  <si>
    <t>E07000123</t>
  </si>
  <si>
    <t>Preston</t>
  </si>
  <si>
    <t>E07000051</t>
  </si>
  <si>
    <t>Purbeck</t>
  </si>
  <si>
    <t>E06000038</t>
  </si>
  <si>
    <t>Reading</t>
  </si>
  <si>
    <t>E09000026</t>
  </si>
  <si>
    <t>Redbridge</t>
  </si>
  <si>
    <t>E06000003</t>
  </si>
  <si>
    <t>Redcar and Cleveland</t>
  </si>
  <si>
    <t>E07000236</t>
  </si>
  <si>
    <t>Redditch</t>
  </si>
  <si>
    <t>E07000211</t>
  </si>
  <si>
    <t>Reigate and Banstead</t>
  </si>
  <si>
    <t>E07000124</t>
  </si>
  <si>
    <t>Ribble Valley</t>
  </si>
  <si>
    <t>E09000027</t>
  </si>
  <si>
    <t>Richmond upon Thames</t>
  </si>
  <si>
    <t>E07000166</t>
  </si>
  <si>
    <t>Richmondshire</t>
  </si>
  <si>
    <t>E08000005</t>
  </si>
  <si>
    <t>Rochdale</t>
  </si>
  <si>
    <t>E07000075</t>
  </si>
  <si>
    <t>Rochford</t>
  </si>
  <si>
    <t>E07000125</t>
  </si>
  <si>
    <t>Rossendale</t>
  </si>
  <si>
    <t>E07000064</t>
  </si>
  <si>
    <t>Rother</t>
  </si>
  <si>
    <t>E08000018</t>
  </si>
  <si>
    <t>Rotherham</t>
  </si>
  <si>
    <t>E07000220</t>
  </si>
  <si>
    <t>Rugby</t>
  </si>
  <si>
    <t>E07000212</t>
  </si>
  <si>
    <t>Runnymede</t>
  </si>
  <si>
    <t>E07000176</t>
  </si>
  <si>
    <t>Rushcliffe</t>
  </si>
  <si>
    <t>E07000092</t>
  </si>
  <si>
    <t>Rushmoor</t>
  </si>
  <si>
    <t>E06000017</t>
  </si>
  <si>
    <t>Rutland</t>
  </si>
  <si>
    <t>E07000167</t>
  </si>
  <si>
    <t>Ryedale</t>
  </si>
  <si>
    <t>E08000006</t>
  </si>
  <si>
    <t>Salford</t>
  </si>
  <si>
    <t>E08000028</t>
  </si>
  <si>
    <t>Sandwell</t>
  </si>
  <si>
    <t>E07000168</t>
  </si>
  <si>
    <t>Scarborough</t>
  </si>
  <si>
    <t>E07000188</t>
  </si>
  <si>
    <t>Sedgemoor</t>
  </si>
  <si>
    <t>E08000014</t>
  </si>
  <si>
    <t>Sefton</t>
  </si>
  <si>
    <t>E07000169</t>
  </si>
  <si>
    <t>Selby</t>
  </si>
  <si>
    <t>E07000111</t>
  </si>
  <si>
    <t>Sevenoaks</t>
  </si>
  <si>
    <t>E08000019</t>
  </si>
  <si>
    <t>Sheffield</t>
  </si>
  <si>
    <t>E07000112</t>
  </si>
  <si>
    <t>Shepway</t>
  </si>
  <si>
    <t>E06000051</t>
  </si>
  <si>
    <t>Shropshire</t>
  </si>
  <si>
    <t>E06000039</t>
  </si>
  <si>
    <t>Slough</t>
  </si>
  <si>
    <t>E08000029</t>
  </si>
  <si>
    <t>Solihull</t>
  </si>
  <si>
    <t>E07000006</t>
  </si>
  <si>
    <t>South Buckinghamshire</t>
  </si>
  <si>
    <t>E07000012</t>
  </si>
  <si>
    <t>South Cambridgeshire</t>
  </si>
  <si>
    <t>E07000039</t>
  </si>
  <si>
    <t>South Derbyshire</t>
  </si>
  <si>
    <t>E06000025</t>
  </si>
  <si>
    <t>South Gloucestershire</t>
  </si>
  <si>
    <t>E07000044</t>
  </si>
  <si>
    <t>South Hampshire</t>
  </si>
  <si>
    <t>E07000140</t>
  </si>
  <si>
    <t>South Holland</t>
  </si>
  <si>
    <t>E07000141</t>
  </si>
  <si>
    <t>South Kesteven</t>
  </si>
  <si>
    <t>E07000031</t>
  </si>
  <si>
    <t>South Lakeland</t>
  </si>
  <si>
    <t>E07000149</t>
  </si>
  <si>
    <t>South Norfolk</t>
  </si>
  <si>
    <t>E07000155</t>
  </si>
  <si>
    <t>South Northamptonshire</t>
  </si>
  <si>
    <t>E07000179</t>
  </si>
  <si>
    <t>South Oxfordshire</t>
  </si>
  <si>
    <t>E07000126</t>
  </si>
  <si>
    <t>South Ribble</t>
  </si>
  <si>
    <t>E07000189</t>
  </si>
  <si>
    <t>South Somerset</t>
  </si>
  <si>
    <t>E07000196</t>
  </si>
  <si>
    <t>South Staffordshire</t>
  </si>
  <si>
    <t>E08000023</t>
  </si>
  <si>
    <t>South Tyneside</t>
  </si>
  <si>
    <t>E06000045</t>
  </si>
  <si>
    <t>Southampton</t>
  </si>
  <si>
    <t>E06000033</t>
  </si>
  <si>
    <t>Southend-on-Sea</t>
  </si>
  <si>
    <t>E09000028</t>
  </si>
  <si>
    <t>Southwark</t>
  </si>
  <si>
    <t>E07000213</t>
  </si>
  <si>
    <t>Spelthorne</t>
  </si>
  <si>
    <t>E07000240</t>
  </si>
  <si>
    <t>St Albans</t>
  </si>
  <si>
    <t>E07000204</t>
  </si>
  <si>
    <t>St Edmundsbury</t>
  </si>
  <si>
    <t>E08000013</t>
  </si>
  <si>
    <t>St. Helens</t>
  </si>
  <si>
    <t>E07000197</t>
  </si>
  <si>
    <t>Stafford</t>
  </si>
  <si>
    <t>E07000198</t>
  </si>
  <si>
    <t>Staffordshire Moorlands</t>
  </si>
  <si>
    <t>E07000243</t>
  </si>
  <si>
    <t>Stevenage</t>
  </si>
  <si>
    <t>E08000007</t>
  </si>
  <si>
    <t>Stockport</t>
  </si>
  <si>
    <t>E06000004</t>
  </si>
  <si>
    <t>Stockton-on-Tees</t>
  </si>
  <si>
    <t>E06000021</t>
  </si>
  <si>
    <t>Stoke-on-Trent</t>
  </si>
  <si>
    <t>E07000221</t>
  </si>
  <si>
    <t>Stratford-on-Avon</t>
  </si>
  <si>
    <t>E07000082</t>
  </si>
  <si>
    <t>Stroud</t>
  </si>
  <si>
    <t>E07000205</t>
  </si>
  <si>
    <t>Suffolk Coastal</t>
  </si>
  <si>
    <t>E08000024</t>
  </si>
  <si>
    <t>Sunderland</t>
  </si>
  <si>
    <t>E07000214</t>
  </si>
  <si>
    <t>Surrey Heath</t>
  </si>
  <si>
    <t>E09000029</t>
  </si>
  <si>
    <t>Sutton</t>
  </si>
  <si>
    <t>E07000113</t>
  </si>
  <si>
    <t>Swale</t>
  </si>
  <si>
    <t>E06000030</t>
  </si>
  <si>
    <t>Swindon</t>
  </si>
  <si>
    <t>E08000008</t>
  </si>
  <si>
    <t>Tameside</t>
  </si>
  <si>
    <t>E07000199</t>
  </si>
  <si>
    <t>Tamworth</t>
  </si>
  <si>
    <t>E07000215</t>
  </si>
  <si>
    <t>Tandridge</t>
  </si>
  <si>
    <t>E07000190</t>
  </si>
  <si>
    <t>Taunton Deane</t>
  </si>
  <si>
    <t>E07000045</t>
  </si>
  <si>
    <t>Teignbridge</t>
  </si>
  <si>
    <t>E06000020</t>
  </si>
  <si>
    <t>Telford and Wrekin</t>
  </si>
  <si>
    <t>E07000076</t>
  </si>
  <si>
    <t>Tendring</t>
  </si>
  <si>
    <t>E07000093</t>
  </si>
  <si>
    <t>Test Valley</t>
  </si>
  <si>
    <t>E07000083</t>
  </si>
  <si>
    <t>Tewkesbury</t>
  </si>
  <si>
    <t>E07000114</t>
  </si>
  <si>
    <t>Thanet</t>
  </si>
  <si>
    <t>E07000102</t>
  </si>
  <si>
    <t>Three Rivers</t>
  </si>
  <si>
    <t>E06000034</t>
  </si>
  <si>
    <t>Thurrock</t>
  </si>
  <si>
    <t>E07000115</t>
  </si>
  <si>
    <t>Tonbridge and Malling</t>
  </si>
  <si>
    <t>E06000027</t>
  </si>
  <si>
    <t>Torbay</t>
  </si>
  <si>
    <t>E07000046</t>
  </si>
  <si>
    <t>Torridge</t>
  </si>
  <si>
    <t>E09000030</t>
  </si>
  <si>
    <t>Tower Hamlets</t>
  </si>
  <si>
    <t>E08000009</t>
  </si>
  <si>
    <t>Trafford</t>
  </si>
  <si>
    <t>E07000116</t>
  </si>
  <si>
    <t>Tunbridge Wells</t>
  </si>
  <si>
    <t>E07000077</t>
  </si>
  <si>
    <t>Uttlesford</t>
  </si>
  <si>
    <t>E07000180</t>
  </si>
  <si>
    <t>Vale of White Horse</t>
  </si>
  <si>
    <t>E08000036</t>
  </si>
  <si>
    <t>Wakefield</t>
  </si>
  <si>
    <t>E08000030</t>
  </si>
  <si>
    <t>Walsall</t>
  </si>
  <si>
    <t>E09000031</t>
  </si>
  <si>
    <t>Waltham Forest</t>
  </si>
  <si>
    <t>E09000032</t>
  </si>
  <si>
    <t>Wandsworth</t>
  </si>
  <si>
    <t>E06000007</t>
  </si>
  <si>
    <t>Warrington</t>
  </si>
  <si>
    <t>E07000222</t>
  </si>
  <si>
    <t>Warwick</t>
  </si>
  <si>
    <t>E07000103</t>
  </si>
  <si>
    <t>Watford</t>
  </si>
  <si>
    <t>E07000206</t>
  </si>
  <si>
    <t>Waveney</t>
  </si>
  <si>
    <t>E07000216</t>
  </si>
  <si>
    <t>Waverley</t>
  </si>
  <si>
    <t>E07000065</t>
  </si>
  <si>
    <t>Wealden</t>
  </si>
  <si>
    <t>E07000156</t>
  </si>
  <si>
    <t>Wellingborough</t>
  </si>
  <si>
    <t>E07000241</t>
  </si>
  <si>
    <t>Welwyn Hatfield</t>
  </si>
  <si>
    <t>E06000037</t>
  </si>
  <si>
    <t>West Berkshire</t>
  </si>
  <si>
    <t>E07000047</t>
  </si>
  <si>
    <t>West Devon</t>
  </si>
  <si>
    <t>E07000052</t>
  </si>
  <si>
    <t>West Dorset</t>
  </si>
  <si>
    <t>E07000127</t>
  </si>
  <si>
    <t>West Lancashire</t>
  </si>
  <si>
    <t>E07000142</t>
  </si>
  <si>
    <t>West Lindsey</t>
  </si>
  <si>
    <t>E07000181</t>
  </si>
  <si>
    <t>West Oxfordshire</t>
  </si>
  <si>
    <t>E07000191</t>
  </si>
  <si>
    <t>West Somerset</t>
  </si>
  <si>
    <t>E09000033</t>
  </si>
  <si>
    <t>Westminster</t>
  </si>
  <si>
    <t>E07000053</t>
  </si>
  <si>
    <t>Weymouth and Portland</t>
  </si>
  <si>
    <t>E08000010</t>
  </si>
  <si>
    <t>Wigan</t>
  </si>
  <si>
    <t>E06000054</t>
  </si>
  <si>
    <t>Wiltshire</t>
  </si>
  <si>
    <t>E07000094</t>
  </si>
  <si>
    <t>Winchester</t>
  </si>
  <si>
    <t>E06000040</t>
  </si>
  <si>
    <t>Windsor and Maidenhead</t>
  </si>
  <si>
    <t>E08000015</t>
  </si>
  <si>
    <t>Wirral</t>
  </si>
  <si>
    <t>E07000217</t>
  </si>
  <si>
    <t>Woking</t>
  </si>
  <si>
    <t>E06000041</t>
  </si>
  <si>
    <t>Wokingham</t>
  </si>
  <si>
    <t>E08000031</t>
  </si>
  <si>
    <t>Wolverhampton</t>
  </si>
  <si>
    <t>E07000237</t>
  </si>
  <si>
    <t>Worcester</t>
  </si>
  <si>
    <t>E07000229</t>
  </si>
  <si>
    <t>Worthing</t>
  </si>
  <si>
    <t>E07000238</t>
  </si>
  <si>
    <t>Wychavon</t>
  </si>
  <si>
    <t>E07000007</t>
  </si>
  <si>
    <t>Wycombe</t>
  </si>
  <si>
    <t>E07000128</t>
  </si>
  <si>
    <t>Wyre</t>
  </si>
  <si>
    <t>E07000239</t>
  </si>
  <si>
    <t>Wyre Forest</t>
  </si>
  <si>
    <t>E06000014</t>
  </si>
  <si>
    <t>York</t>
  </si>
  <si>
    <r>
      <t>Total</t>
    </r>
    <r>
      <rPr>
        <b/>
        <vertAlign val="superscript"/>
        <sz val="9"/>
        <rFont val="Arial"/>
        <family val="2"/>
      </rPr>
      <t>1</t>
    </r>
  </si>
  <si>
    <r>
      <t>Missing Local Authority detail</t>
    </r>
    <r>
      <rPr>
        <i/>
        <vertAlign val="superscript"/>
        <sz val="9"/>
        <rFont val="Arial"/>
        <family val="2"/>
      </rPr>
      <t>2</t>
    </r>
  </si>
  <si>
    <t>1. All figures are based on un-weighted data.</t>
  </si>
  <si>
    <t>2. Lettings with missing local authority information have been grouped into 'Missing'.</t>
  </si>
  <si>
    <t>Table 1e: Reported new social housing lettings by Local Enterprise Partnership location of property, 2017/18 and 2018/19</t>
  </si>
  <si>
    <t>Note: LA lettings are unweighted and as reported to CORE.</t>
  </si>
  <si>
    <r>
      <t>LEP</t>
    </r>
    <r>
      <rPr>
        <b/>
        <vertAlign val="superscript"/>
        <sz val="9"/>
        <rFont val="Arial"/>
        <family val="2"/>
      </rPr>
      <t>1</t>
    </r>
    <r>
      <rPr>
        <b/>
        <sz val="9"/>
        <rFont val="Arial"/>
        <family val="2"/>
      </rPr>
      <t xml:space="preserve"> Name</t>
    </r>
  </si>
  <si>
    <r>
      <t>Total Lettings</t>
    </r>
    <r>
      <rPr>
        <b/>
        <vertAlign val="superscript"/>
        <sz val="9"/>
        <rFont val="Arial"/>
        <family val="2"/>
      </rPr>
      <t>2</t>
    </r>
  </si>
  <si>
    <t>General Needs Affordable Rent LA</t>
  </si>
  <si>
    <t>Supported Housing Affordable Rent LA</t>
  </si>
  <si>
    <t>Black Country</t>
  </si>
  <si>
    <t>Buckinghamshire Thames Valley</t>
  </si>
  <si>
    <t>Cheshire and Warrington</t>
  </si>
  <si>
    <t>Coast to Capital</t>
  </si>
  <si>
    <t>Cornwall and the Isles of Scilly</t>
  </si>
  <si>
    <t>Coventry and Warwickshire</t>
  </si>
  <si>
    <t>Cumbria</t>
  </si>
  <si>
    <t>Derby, Derbyshire, Nottingham and Nottinghamshire</t>
  </si>
  <si>
    <t>Dorset</t>
  </si>
  <si>
    <t>Enterprise M3</t>
  </si>
  <si>
    <t>Gloucestershire</t>
  </si>
  <si>
    <t>Greater Birmingham and Solihull</t>
  </si>
  <si>
    <t>Greater Cambridge &amp; Greater Peterborough</t>
  </si>
  <si>
    <t>Greater Lincolnshire</t>
  </si>
  <si>
    <t>Greater Manchester</t>
  </si>
  <si>
    <t>Heart of the South West</t>
  </si>
  <si>
    <t>Hertfordshire</t>
  </si>
  <si>
    <t>Humber</t>
  </si>
  <si>
    <t>Lancashire</t>
  </si>
  <si>
    <t>Leeds City Region</t>
  </si>
  <si>
    <t>Leicester and Leicestershire</t>
  </si>
  <si>
    <t>Liverpool City Region</t>
  </si>
  <si>
    <t>London</t>
  </si>
  <si>
    <t>New Anglia</t>
  </si>
  <si>
    <t>North Eastern</t>
  </si>
  <si>
    <t>Northamptonshire</t>
  </si>
  <si>
    <t>Oxfordshire LEP</t>
  </si>
  <si>
    <t>Sheffield City Region</t>
  </si>
  <si>
    <t>Solent</t>
  </si>
  <si>
    <t>South East</t>
  </si>
  <si>
    <t>South East Midlands</t>
  </si>
  <si>
    <t>Stoke-on-Trent and Staffordshire</t>
  </si>
  <si>
    <t>Swindon and Wiltshire</t>
  </si>
  <si>
    <t>Tees Valley</t>
  </si>
  <si>
    <t>Thames Valley Berkshire</t>
  </si>
  <si>
    <t>The Marches</t>
  </si>
  <si>
    <t>West of England</t>
  </si>
  <si>
    <t>Worcestershire</t>
  </si>
  <si>
    <t>York and North Yorkshire</t>
  </si>
  <si>
    <t>1. List of the local authorities covered by each Local Enterprise Partnership (LEP) and indicates any overlaps between adjacent LEPs.</t>
  </si>
  <si>
    <t>https://www.gov.uk/government/publications/local-enterprise-partnerships-local-authority-mapping</t>
  </si>
  <si>
    <t>Background and policy information about the Local Enterprise Partnerships can be found here:</t>
  </si>
  <si>
    <t>https://www.gov.uk/government/policies/supporting-economic-growth-through-local-enterprise-partnerships-and-enterprise-zones</t>
  </si>
  <si>
    <t>2. All figures are based on un-weighted data.</t>
  </si>
  <si>
    <t>Table 1f: Social housing churn statistics England, 2018/19 (re-lets only)</t>
  </si>
  <si>
    <t>Note: Churn is the proportion of social housing stock being re-let. Higher rates of churn are seen in areas where rents for social housing and market rents are similar.</t>
  </si>
  <si>
    <t>LA code</t>
  </si>
  <si>
    <t>LA name</t>
  </si>
  <si>
    <t>Median weekly rent for a re-let as a proportion of market rent</t>
  </si>
  <si>
    <r>
      <t>Proportion of social housing stock let in 2018/19</t>
    </r>
    <r>
      <rPr>
        <b/>
        <vertAlign val="superscript"/>
        <sz val="10"/>
        <color theme="1"/>
        <rFont val="Arial"/>
        <family val="2"/>
      </rPr>
      <t>2</t>
    </r>
  </si>
  <si>
    <t>Cheshire East</t>
  </si>
  <si>
    <t>King's Lynn and West Norfolk</t>
  </si>
  <si>
    <t>South Bucks</t>
  </si>
  <si>
    <t>South Hams</t>
  </si>
  <si>
    <t>1. Market rent information from Valuation Office Agency for monthly rents recorded between 1 April 2018 to 31 March 2019 for London</t>
  </si>
  <si>
    <t xml:space="preserve">https://www.gov.uk/government/collections/private-rental-market-statistics#2018 </t>
  </si>
  <si>
    <r>
      <t>Urban / rural classification</t>
    </r>
    <r>
      <rPr>
        <b/>
        <vertAlign val="superscript"/>
        <sz val="10"/>
        <color theme="1"/>
        <rFont val="Arial"/>
        <family val="2"/>
      </rPr>
      <t>1</t>
    </r>
  </si>
  <si>
    <t>Number of lettings</t>
  </si>
  <si>
    <t xml:space="preserve">Mainly Rural (rural including hub towns &gt;=80%) </t>
  </si>
  <si>
    <t xml:space="preserve">Largely Rural (rural including hub towns 50-79%) </t>
  </si>
  <si>
    <t>Urban with Significant Rural (rural including hub towns 26-49%)</t>
  </si>
  <si>
    <t>Urban with City and Town</t>
  </si>
  <si>
    <t>Urban with Minor Conurbation</t>
  </si>
  <si>
    <t>Urban with Major Conurbation</t>
  </si>
  <si>
    <t>1. ONS 2011 urban rural classifications:</t>
  </si>
  <si>
    <t>https://www.ons.gov.uk/methodology/geography/geographicalproducts/ruralurbanclassifications</t>
  </si>
  <si>
    <t>This analysis was new for the 2018/19 release so no time series is provided.</t>
  </si>
  <si>
    <t>Needs Type</t>
  </si>
  <si>
    <t>Rent Type</t>
  </si>
  <si>
    <t>Provider Type</t>
  </si>
  <si>
    <t>Needs a total column</t>
  </si>
  <si>
    <t>General Needs</t>
  </si>
  <si>
    <t>Supported Housing</t>
  </si>
  <si>
    <t>Social Rent</t>
  </si>
  <si>
    <t>Affordable Rent</t>
  </si>
  <si>
    <t>Local Authority</t>
  </si>
  <si>
    <t>Private Registered Provider (PRP)</t>
  </si>
  <si>
    <t>Less than 1 year</t>
  </si>
  <si>
    <t>1 year but under 2 years</t>
  </si>
  <si>
    <t>2 years but under 3 years</t>
  </si>
  <si>
    <t>3 years but under 4 years</t>
  </si>
  <si>
    <t>4 years but under 5 years</t>
  </si>
  <si>
    <t>5 years or more</t>
  </si>
  <si>
    <t>Known total</t>
  </si>
  <si>
    <t>Don't know</t>
  </si>
  <si>
    <t>This question was collected for the first time on the CORE form in 2018/19 so there is no earlier data to provide a time series.</t>
  </si>
  <si>
    <t>Table 2a: New social housing lettings by tenancy type, 2017/18 and 2018/19</t>
  </si>
  <si>
    <t>Supported Housing  Affordable Rent</t>
  </si>
  <si>
    <r>
      <t>Main Tenancy Type</t>
    </r>
    <r>
      <rPr>
        <sz val="9"/>
        <rFont val="Arial"/>
        <family val="2"/>
      </rPr>
      <t> </t>
    </r>
  </si>
  <si>
    <t>%</t>
  </si>
  <si>
    <r>
      <t>LA</t>
    </r>
    <r>
      <rPr>
        <b/>
        <vertAlign val="superscript"/>
        <sz val="9"/>
        <rFont val="Arial"/>
        <family val="2"/>
      </rPr>
      <t>6</t>
    </r>
  </si>
  <si>
    <r>
      <t>Secure</t>
    </r>
    <r>
      <rPr>
        <vertAlign val="superscript"/>
        <sz val="9"/>
        <rFont val="Arial"/>
        <family val="2"/>
      </rPr>
      <t>1</t>
    </r>
  </si>
  <si>
    <r>
      <t>Secure Flexible</t>
    </r>
    <r>
      <rPr>
        <vertAlign val="superscript"/>
        <sz val="9"/>
        <rFont val="Arial"/>
        <family val="2"/>
      </rPr>
      <t>1</t>
    </r>
  </si>
  <si>
    <r>
      <t>Assured</t>
    </r>
    <r>
      <rPr>
        <vertAlign val="superscript"/>
        <sz val="9"/>
        <rFont val="Arial"/>
        <family val="2"/>
      </rPr>
      <t>2</t>
    </r>
  </si>
  <si>
    <r>
      <t>Assured Shorthold</t>
    </r>
    <r>
      <rPr>
        <vertAlign val="superscript"/>
        <sz val="9"/>
        <rFont val="Arial"/>
        <family val="2"/>
      </rPr>
      <t>3</t>
    </r>
  </si>
  <si>
    <r>
      <t>Licence Agreement</t>
    </r>
    <r>
      <rPr>
        <vertAlign val="superscript"/>
        <sz val="9"/>
        <rFont val="Arial"/>
        <family val="2"/>
      </rPr>
      <t>4</t>
    </r>
  </si>
  <si>
    <t>Other</t>
  </si>
  <si>
    <r>
      <t>% offered on starter/ introductory period</t>
    </r>
    <r>
      <rPr>
        <vertAlign val="superscript"/>
        <sz val="9"/>
        <rFont val="Arial"/>
        <family val="2"/>
      </rPr>
      <t>5</t>
    </r>
  </si>
  <si>
    <t>1. In a secure tenancy, the tenant has the right to remain in the property unless the landlord has a legal reason and a court order for eviction. Flexible, or fixed-term tenancies, are tenancies for a fixed time period. For private registered providers, secure tenancies are commonly known as “fair rent - secure tenancies”.</t>
  </si>
  <si>
    <t>2. Where the tenant has the right to remain in the property unless the landlord can prove they have grounds for possession. The landlord does not have an automatic right to repossess the property when the tenancy comes to an end.</t>
  </si>
  <si>
    <t>3. Where the tenant has the right to live in the accommodation for a period of time. The period of time may be fixed, or might be on a rolling (periodic) basis.</t>
  </si>
  <si>
    <t>4. Licence agreements tend be bespoke and can be for short time periods.</t>
  </si>
  <si>
    <t>5. Starter/introductory % is separately identified to verify if a tenancy type offered for each property is initially a starter/Introductory offer.</t>
  </si>
  <si>
    <t>6. Local authoritity social rent data is weighted.  Differences in totals may occur due to rounding.</t>
  </si>
  <si>
    <t>Table 2b: Length of Fixed Term Tenancy, for new social housing lettings, 2017/18 and 2018/19</t>
  </si>
  <si>
    <r>
      <t>General Needs 
Social Rent</t>
    </r>
    <r>
      <rPr>
        <b/>
        <vertAlign val="superscript"/>
        <sz val="9"/>
        <rFont val="Arial"/>
        <family val="2"/>
      </rPr>
      <t>1</t>
    </r>
  </si>
  <si>
    <r>
      <t>Supported Housing Social Rent</t>
    </r>
    <r>
      <rPr>
        <b/>
        <vertAlign val="superscript"/>
        <sz val="9"/>
        <rFont val="Arial"/>
        <family val="2"/>
      </rPr>
      <t>1</t>
    </r>
  </si>
  <si>
    <t>Count</t>
  </si>
  <si>
    <t>&lt;2 years</t>
  </si>
  <si>
    <t>2-4 years</t>
  </si>
  <si>
    <t>5-9 years</t>
  </si>
  <si>
    <t>10-20 years</t>
  </si>
  <si>
    <t>&gt;20 years</t>
  </si>
  <si>
    <t>1. Local authority social rent data is weighted. Differences in totals may occur due to rounding.</t>
  </si>
  <si>
    <r>
      <t>Table 2ci: Mean weekly social rent</t>
    </r>
    <r>
      <rPr>
        <b/>
        <vertAlign val="superscript"/>
        <sz val="12"/>
        <rFont val="Arial"/>
        <family val="2"/>
      </rPr>
      <t>1</t>
    </r>
    <r>
      <rPr>
        <b/>
        <sz val="12"/>
        <rFont val="Arial"/>
        <family val="2"/>
      </rPr>
      <t>(£) of new general needs lettings, 2007/08 to 2018/19</t>
    </r>
  </si>
  <si>
    <r>
      <t>Table 2cii: Median weekly social rent</t>
    </r>
    <r>
      <rPr>
        <b/>
        <vertAlign val="superscript"/>
        <sz val="12"/>
        <rFont val="Arial"/>
        <family val="2"/>
      </rPr>
      <t>1</t>
    </r>
    <r>
      <rPr>
        <b/>
        <sz val="12"/>
        <rFont val="Arial"/>
        <family val="2"/>
      </rPr>
      <t>(£) of new general needs lettings, 2007/08 to 2018/19</t>
    </r>
  </si>
  <si>
    <t>1 bedroom</t>
  </si>
  <si>
    <t>2 bedrooms</t>
  </si>
  <si>
    <t>3 bedrooms</t>
  </si>
  <si>
    <t>4 or more bedrooms</t>
  </si>
  <si>
    <t>All bedroom sizes</t>
  </si>
  <si>
    <r>
      <t>LA</t>
    </r>
    <r>
      <rPr>
        <b/>
        <vertAlign val="superscript"/>
        <sz val="9"/>
        <rFont val="Arial"/>
        <family val="2"/>
      </rPr>
      <t>3</t>
    </r>
  </si>
  <si>
    <r>
      <t>Table 2di: Mean weekly affordable rent</t>
    </r>
    <r>
      <rPr>
        <b/>
        <vertAlign val="superscript"/>
        <sz val="12"/>
        <rFont val="Arial"/>
        <family val="2"/>
      </rPr>
      <t>1</t>
    </r>
    <r>
      <rPr>
        <b/>
        <sz val="12"/>
        <rFont val="Arial"/>
        <family val="2"/>
      </rPr>
      <t>(£) of new general needs lettings, 2011/12 to 2018/19</t>
    </r>
  </si>
  <si>
    <r>
      <t>Table 2dii: Median weekly affordable rent</t>
    </r>
    <r>
      <rPr>
        <b/>
        <vertAlign val="superscript"/>
        <sz val="12"/>
        <rFont val="Arial"/>
        <family val="2"/>
      </rPr>
      <t>1</t>
    </r>
    <r>
      <rPr>
        <b/>
        <sz val="12"/>
        <rFont val="Arial"/>
        <family val="2"/>
      </rPr>
      <t>(£) of new general needs lettings, 2011/12 to 2018/19</t>
    </r>
  </si>
  <si>
    <t>Overall</t>
  </si>
  <si>
    <r>
      <t xml:space="preserve">Mean market rent </t>
    </r>
    <r>
      <rPr>
        <b/>
        <vertAlign val="superscript"/>
        <sz val="9"/>
        <rFont val="Arial"/>
        <family val="2"/>
      </rPr>
      <t>2</t>
    </r>
  </si>
  <si>
    <t>% market rent</t>
  </si>
  <si>
    <r>
      <t xml:space="preserve">Median market rent </t>
    </r>
    <r>
      <rPr>
        <b/>
        <vertAlign val="superscript"/>
        <sz val="9"/>
        <rFont val="Arial"/>
        <family val="2"/>
      </rPr>
      <t>2</t>
    </r>
  </si>
  <si>
    <t>2015-16</t>
  </si>
  <si>
    <t>2016-17</t>
  </si>
  <si>
    <t xml:space="preserve">1. Weekly rent excludes supplementary charges such as service and support charges. </t>
  </si>
  <si>
    <t>2. From Valuation Office Agency for monthly rents recorded between 1 April 2018 to 31 March 2019 for England</t>
  </si>
  <si>
    <t>3. Local authority social rent data is weighted.</t>
  </si>
  <si>
    <r>
      <t>Table 2ci: Mean weekly social rent</t>
    </r>
    <r>
      <rPr>
        <b/>
        <vertAlign val="superscript"/>
        <sz val="12"/>
        <rFont val="Arial"/>
        <family val="2"/>
      </rPr>
      <t>1</t>
    </r>
    <r>
      <rPr>
        <b/>
        <sz val="12"/>
        <rFont val="Arial"/>
        <family val="2"/>
      </rPr>
      <t>(£) of new general needs lettings in London, 2007/08 to 2018/19</t>
    </r>
  </si>
  <si>
    <r>
      <t>Table 2cii: Median weekly social rent</t>
    </r>
    <r>
      <rPr>
        <b/>
        <vertAlign val="superscript"/>
        <sz val="12"/>
        <rFont val="Arial"/>
        <family val="2"/>
      </rPr>
      <t>1</t>
    </r>
    <r>
      <rPr>
        <b/>
        <sz val="12"/>
        <rFont val="Arial"/>
        <family val="2"/>
      </rPr>
      <t>(£) of new general needs lettings in London, 2007/08 to 2018/19</t>
    </r>
  </si>
  <si>
    <r>
      <t>2017/18</t>
    </r>
    <r>
      <rPr>
        <vertAlign val="superscript"/>
        <sz val="9"/>
        <rFont val="Arial"/>
        <family val="2"/>
      </rPr>
      <t>R</t>
    </r>
  </si>
  <si>
    <r>
      <t>Table 2di: Mean weekly affordable rent</t>
    </r>
    <r>
      <rPr>
        <b/>
        <vertAlign val="superscript"/>
        <sz val="12"/>
        <rFont val="Arial"/>
        <family val="2"/>
      </rPr>
      <t>1</t>
    </r>
    <r>
      <rPr>
        <b/>
        <sz val="12"/>
        <rFont val="Arial"/>
        <family val="2"/>
      </rPr>
      <t>(£) of new general needs lettings in London, 2011/12 to 2018/19</t>
    </r>
  </si>
  <si>
    <r>
      <t>Table 2dii: Median weekly affordable rent</t>
    </r>
    <r>
      <rPr>
        <b/>
        <vertAlign val="superscript"/>
        <sz val="12"/>
        <rFont val="Arial"/>
        <family val="2"/>
      </rPr>
      <t>1</t>
    </r>
    <r>
      <rPr>
        <b/>
        <sz val="12"/>
        <rFont val="Arial"/>
        <family val="2"/>
      </rPr>
      <t>(£) of new general needs lettings in London, 2011/12 to 2018/19</t>
    </r>
  </si>
  <si>
    <t xml:space="preserve"> </t>
  </si>
  <si>
    <t>2. From Valuation Office Agency for monthly rents recorded between 1 April 2018 to 31 March 2019 for London</t>
  </si>
  <si>
    <t>Table 2e: Average letting re-let time for new lettings, 2007/08 to 2018/19</t>
  </si>
  <si>
    <t>Average number of days property was vacant</t>
  </si>
  <si>
    <r>
      <t>2015/16</t>
    </r>
    <r>
      <rPr>
        <vertAlign val="superscript"/>
        <sz val="9"/>
        <rFont val="Arial"/>
        <family val="2"/>
      </rPr>
      <t>B</t>
    </r>
  </si>
  <si>
    <r>
      <t>2016/17</t>
    </r>
    <r>
      <rPr>
        <vertAlign val="superscript"/>
        <sz val="9"/>
        <rFont val="Arial"/>
        <family val="2"/>
      </rPr>
      <t xml:space="preserve"> </t>
    </r>
    <r>
      <rPr>
        <sz val="9"/>
        <rFont val="Arial"/>
        <family val="2"/>
      </rPr>
      <t>Mean</t>
    </r>
  </si>
  <si>
    <t>2016/17 Median</t>
  </si>
  <si>
    <r>
      <t>2017/18</t>
    </r>
    <r>
      <rPr>
        <vertAlign val="superscript"/>
        <sz val="9"/>
        <rFont val="Arial"/>
        <family val="2"/>
      </rPr>
      <t xml:space="preserve"> </t>
    </r>
    <r>
      <rPr>
        <sz val="9"/>
        <rFont val="Arial"/>
        <family val="2"/>
      </rPr>
      <t>Mean</t>
    </r>
  </si>
  <si>
    <t>2017/18 Median</t>
  </si>
  <si>
    <r>
      <t>2018/19</t>
    </r>
    <r>
      <rPr>
        <b/>
        <vertAlign val="superscript"/>
        <sz val="9"/>
        <rFont val="Arial"/>
        <family val="2"/>
      </rPr>
      <t xml:space="preserve"> </t>
    </r>
    <r>
      <rPr>
        <b/>
        <sz val="9"/>
        <rFont val="Arial"/>
        <family val="2"/>
      </rPr>
      <t>Mean</t>
    </r>
  </si>
  <si>
    <t>2018/19 Median</t>
  </si>
  <si>
    <t>1. Local authority social rent data is weighted.</t>
  </si>
  <si>
    <t>B. Break in time series. Due to the change in methodology of the calculation for this variable meaning 2015/16 data ownwards is not directly comparable to earlier years.</t>
  </si>
  <si>
    <t xml:space="preserve">.. Data not available. </t>
  </si>
  <si>
    <t>Table 2f: Reason the property was vacant prior to the new letting (General Needs), 2017/18 and 2018/19</t>
  </si>
  <si>
    <t>Table 2g: First lettings in supported housing units that have been newly built, converted or acquired 2017/18 and 2018/19</t>
  </si>
  <si>
    <t>% of lettings</t>
  </si>
  <si>
    <r>
      <t>LA</t>
    </r>
    <r>
      <rPr>
        <b/>
        <vertAlign val="superscript"/>
        <sz val="9"/>
        <rFont val="Arial"/>
        <family val="2"/>
      </rPr>
      <t>2</t>
    </r>
  </si>
  <si>
    <r>
      <t>First let of a property</t>
    </r>
    <r>
      <rPr>
        <vertAlign val="superscript"/>
        <sz val="9"/>
        <rFont val="Arial"/>
        <family val="2"/>
      </rPr>
      <t>1</t>
    </r>
  </si>
  <si>
    <r>
      <t>Relet - internal transfer (no renewal of fixed term tenancy)</t>
    </r>
    <r>
      <rPr>
        <vertAlign val="superscript"/>
        <sz val="9"/>
        <rFont val="Arial"/>
        <family val="2"/>
      </rPr>
      <t>5</t>
    </r>
  </si>
  <si>
    <t>Relet - Renewal of fixed term tenancy</t>
  </si>
  <si>
    <t>Relet - previous tenant moved to other social landlord</t>
  </si>
  <si>
    <t>Relet - previous tenant died</t>
  </si>
  <si>
    <t>Relet - property abandoned by previous tenant</t>
  </si>
  <si>
    <t>Relet - previous tenant evicted</t>
  </si>
  <si>
    <t>Relet - previous tenant moved to private sector or other accommodation</t>
  </si>
  <si>
    <r>
      <t>First Let of Property</t>
    </r>
    <r>
      <rPr>
        <vertAlign val="superscript"/>
        <sz val="9"/>
        <rFont val="Arial"/>
        <family val="2"/>
      </rPr>
      <t>1</t>
    </r>
  </si>
  <si>
    <t>Relet - tenant occupied same property as temporary accommodation</t>
  </si>
  <si>
    <t>Relet</t>
  </si>
  <si>
    <t>1.The property or supported housing unit/bedspace was newly built, converted, rehabilitated or newly acquired.</t>
  </si>
  <si>
    <t>2. Local authority social rent data is weighted.  Differences in totals may occur due to rounding.</t>
  </si>
  <si>
    <t>3. Detailed information on reason for re-let of supported housing units is not collected</t>
  </si>
  <si>
    <t xml:space="preserve">4. Missing represents cases where this question was not answered. Percentages exclude missing data. </t>
  </si>
  <si>
    <t>5. "Relet - internal transfer" was further broken down in 2017/18: internal transfer and renewal of fixed term tenancy.</t>
  </si>
  <si>
    <t>Table 2h: Rent basis on which the property was previously let, 2017/18 and 2018/19 (re-let properties only)</t>
  </si>
  <si>
    <t>Social rent</t>
  </si>
  <si>
    <t>Affordable rent</t>
  </si>
  <si>
    <t>Don’t know</t>
  </si>
  <si>
    <t>Table 3a: Household composition by type of letting, for new social housing lettings, 2007/08 to 2018/19</t>
  </si>
  <si>
    <t>All Lettings</t>
  </si>
  <si>
    <t>Single female</t>
  </si>
  <si>
    <t>Single female with child(ren)</t>
  </si>
  <si>
    <t>Single male</t>
  </si>
  <si>
    <t>Single male with child(ren)</t>
  </si>
  <si>
    <r>
      <t>Couple</t>
    </r>
    <r>
      <rPr>
        <vertAlign val="superscript"/>
        <sz val="9"/>
        <rFont val="Arial"/>
        <family val="2"/>
      </rPr>
      <t>3</t>
    </r>
  </si>
  <si>
    <r>
      <t>Couple with child(ren)</t>
    </r>
    <r>
      <rPr>
        <vertAlign val="superscript"/>
        <sz val="9"/>
        <rFont val="Arial"/>
        <family val="2"/>
      </rPr>
      <t>3</t>
    </r>
  </si>
  <si>
    <r>
      <t>Single elder</t>
    </r>
    <r>
      <rPr>
        <vertAlign val="superscript"/>
        <sz val="9"/>
        <rFont val="Arial"/>
        <family val="2"/>
      </rPr>
      <t>1</t>
    </r>
  </si>
  <si>
    <r>
      <t>Elder couple</t>
    </r>
    <r>
      <rPr>
        <vertAlign val="superscript"/>
        <sz val="9"/>
        <rFont val="Arial"/>
        <family val="2"/>
      </rPr>
      <t>1</t>
    </r>
  </si>
  <si>
    <r>
      <t>Other</t>
    </r>
    <r>
      <rPr>
        <vertAlign val="superscript"/>
        <sz val="9"/>
        <rFont val="Arial"/>
        <family val="2"/>
      </rPr>
      <t>5</t>
    </r>
  </si>
  <si>
    <r>
      <t>Refused</t>
    </r>
    <r>
      <rPr>
        <i/>
        <vertAlign val="superscript"/>
        <sz val="9"/>
        <rFont val="Arial"/>
        <family val="2"/>
      </rPr>
      <t>4</t>
    </r>
  </si>
  <si>
    <r>
      <t>2014/15</t>
    </r>
    <r>
      <rPr>
        <b/>
        <vertAlign val="superscript"/>
        <sz val="9"/>
        <rFont val="Arial"/>
        <family val="2"/>
      </rPr>
      <t>B</t>
    </r>
  </si>
  <si>
    <r>
      <t>Refused</t>
    </r>
    <r>
      <rPr>
        <i/>
        <vertAlign val="superscript"/>
        <sz val="9"/>
        <rFont val="Arial"/>
        <family val="2"/>
      </rPr>
      <t>4B</t>
    </r>
  </si>
  <si>
    <t>ARSH</t>
  </si>
  <si>
    <t xml:space="preserve">1. Older people are defined as any household where either the main occupier or their partner is aged 60 years or over. </t>
  </si>
  <si>
    <r>
      <t>2. Local authority social rent data is weighted</t>
    </r>
    <r>
      <rPr>
        <sz val="9"/>
        <rFont val="Helvetica"/>
      </rPr>
      <t>.</t>
    </r>
    <r>
      <rPr>
        <sz val="9"/>
        <rFont val="Helvetica"/>
        <family val="2"/>
      </rPr>
      <t xml:space="preserve"> Differences in totals may occur due to rounding.</t>
    </r>
  </si>
  <si>
    <t>3. Couple defined as two adults that are married, civil partners or co-habiting.</t>
  </si>
  <si>
    <t>4. Refused represents where lettings refused to disclose the age or sex of the main tenant, or their relationship to other tenants.</t>
  </si>
  <si>
    <t>5. 'Other' category may contain some children not captured in the other household types.</t>
  </si>
  <si>
    <t>B. Break in time series.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 but they have to individually refuse each of the questions.</t>
  </si>
  <si>
    <r>
      <t>Table 3bi: Age of lead tenant</t>
    </r>
    <r>
      <rPr>
        <b/>
        <vertAlign val="superscript"/>
        <sz val="12"/>
        <rFont val="Arial"/>
        <family val="2"/>
      </rPr>
      <t>6</t>
    </r>
    <r>
      <rPr>
        <b/>
        <sz val="12"/>
        <rFont val="Arial"/>
        <family val="2"/>
      </rPr>
      <t xml:space="preserve"> by type of letting, for new social housing lettings, 2007/08 to 2018/19</t>
    </r>
  </si>
  <si>
    <t>Age (years)</t>
  </si>
  <si>
    <t>16-24</t>
  </si>
  <si>
    <t>25-34</t>
  </si>
  <si>
    <t>35-44</t>
  </si>
  <si>
    <t>45-54</t>
  </si>
  <si>
    <t>55-64</t>
  </si>
  <si>
    <t>65-74</t>
  </si>
  <si>
    <t>75-84</t>
  </si>
  <si>
    <t>85+</t>
  </si>
  <si>
    <r>
      <t>Imputed</t>
    </r>
    <r>
      <rPr>
        <i/>
        <vertAlign val="superscript"/>
        <sz val="9"/>
        <rFont val="Arial"/>
        <family val="2"/>
      </rPr>
      <t>2</t>
    </r>
  </si>
  <si>
    <t>GN SR PRP</t>
  </si>
  <si>
    <t>GN SR LA</t>
  </si>
  <si>
    <t>All GN SR</t>
  </si>
  <si>
    <t>SH SR PRP</t>
  </si>
  <si>
    <t>SH SR LA</t>
  </si>
  <si>
    <t>All SH SR</t>
  </si>
  <si>
    <t>GN AR PRP</t>
  </si>
  <si>
    <t>GN AR LA</t>
  </si>
  <si>
    <t>All GN AR</t>
  </si>
  <si>
    <t>SH AR PRP</t>
  </si>
  <si>
    <t>SH AR LA</t>
  </si>
  <si>
    <t>All SH AR</t>
  </si>
  <si>
    <t>Total GN SR lettings</t>
  </si>
  <si>
    <t>PRP GN SR</t>
  </si>
  <si>
    <r>
      <t>LA GN SR</t>
    </r>
    <r>
      <rPr>
        <b/>
        <vertAlign val="superscript"/>
        <sz val="9"/>
        <rFont val="Arial"/>
        <family val="2"/>
      </rPr>
      <t>1</t>
    </r>
  </si>
  <si>
    <t>Total %</t>
  </si>
  <si>
    <t>Male</t>
  </si>
  <si>
    <t>Female</t>
  </si>
  <si>
    <r>
      <t>Imputed (Gender)</t>
    </r>
    <r>
      <rPr>
        <i/>
        <vertAlign val="superscript"/>
        <sz val="9"/>
        <rFont val="Arial"/>
        <family val="2"/>
      </rPr>
      <t>2</t>
    </r>
  </si>
  <si>
    <r>
      <t>2016/17</t>
    </r>
    <r>
      <rPr>
        <b/>
        <vertAlign val="superscript"/>
        <sz val="9"/>
        <rFont val="Arial"/>
        <family val="2"/>
      </rPr>
      <t>2</t>
    </r>
  </si>
  <si>
    <t>TOTAL</t>
  </si>
  <si>
    <r>
      <t>2015/16</t>
    </r>
    <r>
      <rPr>
        <b/>
        <vertAlign val="superscript"/>
        <sz val="9"/>
        <rFont val="Arial"/>
        <family val="2"/>
      </rPr>
      <t>2</t>
    </r>
  </si>
  <si>
    <r>
      <t>2014/15</t>
    </r>
    <r>
      <rPr>
        <b/>
        <vertAlign val="superscript"/>
        <sz val="9"/>
        <rFont val="Arial"/>
        <family val="2"/>
      </rPr>
      <t>2</t>
    </r>
  </si>
  <si>
    <r>
      <t>2013/14</t>
    </r>
    <r>
      <rPr>
        <b/>
        <vertAlign val="superscript"/>
        <sz val="9"/>
        <rFont val="Arial"/>
        <family val="2"/>
      </rPr>
      <t>2</t>
    </r>
  </si>
  <si>
    <r>
      <t>2012/13</t>
    </r>
    <r>
      <rPr>
        <b/>
        <vertAlign val="superscript"/>
        <sz val="9"/>
        <rFont val="Arial"/>
        <family val="2"/>
      </rPr>
      <t>2</t>
    </r>
  </si>
  <si>
    <r>
      <t>2011/12</t>
    </r>
    <r>
      <rPr>
        <b/>
        <vertAlign val="superscript"/>
        <sz val="9"/>
        <rFont val="Arial"/>
        <family val="2"/>
      </rPr>
      <t>2</t>
    </r>
  </si>
  <si>
    <r>
      <t>TOTAL</t>
    </r>
    <r>
      <rPr>
        <b/>
        <vertAlign val="superscript"/>
        <sz val="9"/>
        <rFont val="Arial"/>
        <family val="2"/>
      </rPr>
      <t>3</t>
    </r>
  </si>
  <si>
    <r>
      <t>Missing</t>
    </r>
    <r>
      <rPr>
        <i/>
        <vertAlign val="superscript"/>
        <sz val="9"/>
        <rFont val="Arial"/>
        <family val="2"/>
      </rPr>
      <t>4</t>
    </r>
  </si>
  <si>
    <r>
      <t>2009/10</t>
    </r>
    <r>
      <rPr>
        <b/>
        <vertAlign val="superscript"/>
        <sz val="9"/>
        <rFont val="Arial"/>
        <family val="2"/>
      </rPr>
      <t>5</t>
    </r>
  </si>
  <si>
    <t>age of HRP</t>
  </si>
  <si>
    <t>1. Local authority social rent data is weighted.  Differences in totals may occur due to rounding.</t>
  </si>
  <si>
    <t>2. Imputed data has being applied for missing values in the social rent data from 2011/12 to 2016/17. From 2017/18 imputation has been applied to both social rent and and affordable rent data. The counts of imputed data for local authorities have been weighted. The total lettings and percentages include imputed records.</t>
  </si>
  <si>
    <t>3. Total is based on where both gender and age are known.</t>
  </si>
  <si>
    <t>4. Age missing where gender is known.</t>
  </si>
  <si>
    <t>5. 2009/10 data are estimated to reflect 90% of PRP and 50% of LA’s total lettings. Collection was likely to have been affected by a change in contractors collecting the data.</t>
  </si>
  <si>
    <t>6. The named lead tenant where the letting is made on a single tenancy basis. In the case of joint tenancies, the economically active or working person or if both tenants are working, or both are not working, the oldest person.</t>
  </si>
  <si>
    <r>
      <t>Table 3bii: Age of all tenants in the household</t>
    </r>
    <r>
      <rPr>
        <b/>
        <vertAlign val="superscript"/>
        <sz val="12"/>
        <rFont val="Arial"/>
        <family val="2"/>
      </rPr>
      <t>3</t>
    </r>
    <r>
      <rPr>
        <b/>
        <sz val="12"/>
        <rFont val="Arial"/>
        <family val="2"/>
      </rPr>
      <t xml:space="preserve"> by type of letting, for new social housing lettings, 2007/08 to 2018/19</t>
    </r>
  </si>
  <si>
    <t>0-15</t>
  </si>
  <si>
    <r>
      <t>Refused</t>
    </r>
    <r>
      <rPr>
        <i/>
        <vertAlign val="superscript"/>
        <sz val="9"/>
        <rFont val="Arial"/>
        <family val="2"/>
      </rPr>
      <t>2</t>
    </r>
  </si>
  <si>
    <t>GN SR</t>
  </si>
  <si>
    <t>SH SR</t>
  </si>
  <si>
    <t>GN AR</t>
  </si>
  <si>
    <t>SH AR</t>
  </si>
  <si>
    <r>
      <t>Refused</t>
    </r>
    <r>
      <rPr>
        <i/>
        <vertAlign val="superscript"/>
        <sz val="9"/>
        <rFont val="Arial"/>
        <family val="2"/>
      </rPr>
      <t>2B</t>
    </r>
  </si>
  <si>
    <t>-</t>
  </si>
  <si>
    <t>2. Refused represents where households refused to disclose the age and/or sex of a tenant.</t>
  </si>
  <si>
    <t>3. CORE collects data on the age and sex of up to 8 tenants per letting.</t>
  </si>
  <si>
    <r>
      <t>Table 3c: Economic status of lead tenant</t>
    </r>
    <r>
      <rPr>
        <b/>
        <vertAlign val="superscript"/>
        <sz val="12"/>
        <rFont val="Arial"/>
        <family val="2"/>
      </rPr>
      <t xml:space="preserve">7 </t>
    </r>
    <r>
      <rPr>
        <b/>
        <sz val="12"/>
        <rFont val="Arial"/>
        <family val="2"/>
      </rPr>
      <t>by type of letting, for new social housing lettings, 2007/08 to 2018/19</t>
    </r>
  </si>
  <si>
    <t>Full time worker</t>
  </si>
  <si>
    <r>
      <t>Part time worker</t>
    </r>
    <r>
      <rPr>
        <vertAlign val="superscript"/>
        <sz val="9"/>
        <rFont val="Arial"/>
        <family val="2"/>
      </rPr>
      <t>1</t>
    </r>
  </si>
  <si>
    <r>
      <t>All workers</t>
    </r>
    <r>
      <rPr>
        <b/>
        <vertAlign val="superscript"/>
        <sz val="9"/>
        <rFont val="Arial"/>
        <family val="2"/>
      </rPr>
      <t>8</t>
    </r>
  </si>
  <si>
    <t>Unemployed (Jobseeker)</t>
  </si>
  <si>
    <t>Retired</t>
  </si>
  <si>
    <t>Not seeking work</t>
  </si>
  <si>
    <t>Unable to work due to sickness</t>
  </si>
  <si>
    <r>
      <t>Other</t>
    </r>
    <r>
      <rPr>
        <vertAlign val="superscript"/>
        <sz val="9"/>
        <rFont val="Arial"/>
        <family val="2"/>
      </rPr>
      <t>2r</t>
    </r>
  </si>
  <si>
    <r>
      <t>Total</t>
    </r>
    <r>
      <rPr>
        <b/>
        <vertAlign val="superscript"/>
        <sz val="9"/>
        <rFont val="Arial"/>
        <family val="2"/>
      </rPr>
      <t>r</t>
    </r>
  </si>
  <si>
    <r>
      <t>Imputed</t>
    </r>
    <r>
      <rPr>
        <i/>
        <vertAlign val="superscript"/>
        <sz val="9"/>
        <rFont val="Arial"/>
        <family val="2"/>
      </rPr>
      <t>4</t>
    </r>
  </si>
  <si>
    <t>Part time worker</t>
  </si>
  <si>
    <r>
      <t>Subtotal</t>
    </r>
    <r>
      <rPr>
        <b/>
        <vertAlign val="superscript"/>
        <sz val="9"/>
        <rFont val="Arial"/>
        <family val="2"/>
      </rPr>
      <t>8</t>
    </r>
  </si>
  <si>
    <t>Unemployed</t>
  </si>
  <si>
    <r>
      <t>Other</t>
    </r>
    <r>
      <rPr>
        <vertAlign val="superscript"/>
        <sz val="9"/>
        <rFont val="Arial"/>
        <family val="2"/>
      </rPr>
      <t>2</t>
    </r>
  </si>
  <si>
    <r>
      <t>LA</t>
    </r>
    <r>
      <rPr>
        <b/>
        <vertAlign val="superscript"/>
        <sz val="9"/>
        <rFont val="Arial"/>
        <family val="2"/>
      </rPr>
      <t>3R</t>
    </r>
  </si>
  <si>
    <r>
      <t>Missing</t>
    </r>
    <r>
      <rPr>
        <i/>
        <vertAlign val="superscript"/>
        <sz val="9"/>
        <rFont val="Arial"/>
        <family val="2"/>
      </rPr>
      <t>5</t>
    </r>
  </si>
  <si>
    <t>1. Defined as working less then 30 hours per week.</t>
  </si>
  <si>
    <t>2. Other includes: Government training/New deal, full time student, child under 16 and other adult.</t>
  </si>
  <si>
    <t>3. Local authority social rent data is weighted.  Differences in totals may occur due to rounding.</t>
  </si>
  <si>
    <t>4. Imputed data has been applied to replace missing values in the social rent data from 2011/12 to 2016/17. From 2017/18 imputation has been applied to both social rent and and affordable rent data. The counts of imputed data for local authorities have been weighted. The total lettings and percentages include imputed records.</t>
  </si>
  <si>
    <t xml:space="preserve">5. Missing represents cases where this question was not answered. Percentages exclude missing data. </t>
  </si>
  <si>
    <t>7. The named tenant where the letting is made on a single tenancy basis. In the case of joint tenancies, the economically active or working person or if both tenants are working, or both are not working, the oldest person.</t>
  </si>
  <si>
    <t>8. Subtotals may not sum due to rounding.</t>
  </si>
  <si>
    <r>
      <t>Table 3d: Nationality of lead tenant</t>
    </r>
    <r>
      <rPr>
        <b/>
        <vertAlign val="superscript"/>
        <sz val="12"/>
        <rFont val="Arial"/>
        <family val="2"/>
      </rPr>
      <t>7</t>
    </r>
    <r>
      <rPr>
        <b/>
        <sz val="12"/>
        <rFont val="Arial"/>
        <family val="2"/>
      </rPr>
      <t xml:space="preserve"> by type of letting, for new social housing lettings, 2007/08 to 2018/19</t>
    </r>
  </si>
  <si>
    <t>UK National</t>
  </si>
  <si>
    <r>
      <t>A11</t>
    </r>
    <r>
      <rPr>
        <vertAlign val="superscript"/>
        <sz val="9"/>
        <rFont val="Arial"/>
        <family val="2"/>
      </rPr>
      <t>1</t>
    </r>
  </si>
  <si>
    <r>
      <t>Other EEA country</t>
    </r>
    <r>
      <rPr>
        <vertAlign val="superscript"/>
        <sz val="9"/>
        <rFont val="Arial"/>
        <family val="2"/>
      </rPr>
      <t>2</t>
    </r>
  </si>
  <si>
    <t>Any other country</t>
  </si>
  <si>
    <r>
      <t>Imputed</t>
    </r>
    <r>
      <rPr>
        <i/>
        <vertAlign val="superscript"/>
        <sz val="9"/>
        <rFont val="Arial"/>
        <family val="2"/>
      </rPr>
      <t>5</t>
    </r>
  </si>
  <si>
    <t>A11</t>
  </si>
  <si>
    <t>Other EEA country</t>
  </si>
  <si>
    <t>General Needs Social Rent, Nationality of New and Existing Tenants</t>
  </si>
  <si>
    <t>2018/195</t>
  </si>
  <si>
    <t>New tenants</t>
  </si>
  <si>
    <t>Existing tenants</t>
  </si>
  <si>
    <t>UK national</t>
  </si>
  <si>
    <r>
      <t>A8 countries, Romania, Bulgaria and Croatia</t>
    </r>
    <r>
      <rPr>
        <vertAlign val="superscript"/>
        <sz val="9"/>
        <rFont val="Arial"/>
        <family val="2"/>
      </rPr>
      <t>1</t>
    </r>
  </si>
  <si>
    <r>
      <t>Other EEA countries</t>
    </r>
    <r>
      <rPr>
        <vertAlign val="superscript"/>
        <sz val="9"/>
        <rFont val="Arial"/>
        <family val="2"/>
      </rPr>
      <t>2</t>
    </r>
  </si>
  <si>
    <t>All other countries</t>
  </si>
  <si>
    <t>2017/185</t>
  </si>
  <si>
    <t>Total GN SR lettingsR</t>
  </si>
  <si>
    <r>
      <t>A8 countries, Romania and Bulgaria</t>
    </r>
    <r>
      <rPr>
        <vertAlign val="superscript"/>
        <sz val="9"/>
        <rFont val="Arial"/>
        <family val="2"/>
      </rPr>
      <t>1</t>
    </r>
  </si>
  <si>
    <r>
      <t>Refused or missing</t>
    </r>
    <r>
      <rPr>
        <i/>
        <vertAlign val="superscript"/>
        <sz val="9"/>
        <rFont val="Arial"/>
        <family val="2"/>
      </rPr>
      <t>4</t>
    </r>
  </si>
  <si>
    <r>
      <t>2009/10</t>
    </r>
    <r>
      <rPr>
        <b/>
        <vertAlign val="superscript"/>
        <sz val="9"/>
        <rFont val="Arial"/>
        <family val="2"/>
      </rPr>
      <t>6</t>
    </r>
  </si>
  <si>
    <r>
      <t>Foreign national</t>
    </r>
    <r>
      <rPr>
        <vertAlign val="superscript"/>
        <sz val="9"/>
        <rFont val="Arial"/>
        <family val="2"/>
      </rPr>
      <t>5</t>
    </r>
  </si>
  <si>
    <r>
      <t>A8 countries</t>
    </r>
    <r>
      <rPr>
        <vertAlign val="superscript"/>
        <sz val="9"/>
        <rFont val="Arial"/>
        <family val="2"/>
      </rPr>
      <t>1</t>
    </r>
  </si>
  <si>
    <t>1. Includes Czech Republic, Estonia, Hungary, Latvia, Lithuania, Poland, Slovakia, Slovenia. Plus Bulgaria and Romania from 2008/9, and Croatia from 2014/15.</t>
  </si>
  <si>
    <t>2. Other EEA countries are Austria, Belgium, Cyprus, Denmark, Finland, France, Germany, Greece, Italy, Luxembourg, Malta, Netherlands, Portugal, Spain, Sweden, Iceland, Liechtenstein, Norway and Switzerland. Ireland has been included from 2014/15.</t>
  </si>
  <si>
    <t>4. Refused represents cases where this question was refused by the tenant. Imputation processes have not been applied to affordable rent data where the tenant has refused to give their nationality. Percentages exclude the refused data.</t>
  </si>
  <si>
    <t>5. Imputed data has been applied to missing values in the social rent data from 2011/12 to 2016/17. From 2017/18 imputation has been applied to both social rent and and affordable rent data.  The counts of imputed data for local authorities have been weighted. The total lettings and percentages include imputed records.</t>
  </si>
  <si>
    <t>6. A breakdown of total lettings to foreign nationals in 2009/10 is not available due to concerns over data quality.</t>
  </si>
  <si>
    <r>
      <t>Table 3e: Ethnic group of lead tenant</t>
    </r>
    <r>
      <rPr>
        <b/>
        <vertAlign val="superscript"/>
        <sz val="12"/>
        <rFont val="Arial"/>
        <family val="2"/>
      </rPr>
      <t>6</t>
    </r>
    <r>
      <rPr>
        <b/>
        <sz val="12"/>
        <rFont val="Arial"/>
        <family val="2"/>
      </rPr>
      <t xml:space="preserve"> by type of letting, for new social housing lettings, 2007/08 to 2018/19</t>
    </r>
  </si>
  <si>
    <t>White</t>
  </si>
  <si>
    <t>Mixed</t>
  </si>
  <si>
    <t>Asian or Asian British</t>
  </si>
  <si>
    <t>Black or Black British</t>
  </si>
  <si>
    <r>
      <t>Chinese or Other ethnic group</t>
    </r>
    <r>
      <rPr>
        <vertAlign val="superscript"/>
        <sz val="9"/>
        <rFont val="Arial"/>
        <family val="2"/>
      </rPr>
      <t>1</t>
    </r>
  </si>
  <si>
    <t>Chinese or Other ethnic group</t>
  </si>
  <si>
    <t>Total SR GN Lettings</t>
  </si>
  <si>
    <r>
      <t>Total SR GN Lettings</t>
    </r>
    <r>
      <rPr>
        <b/>
        <vertAlign val="superscript"/>
        <sz val="9"/>
        <rFont val="Arial"/>
        <family val="2"/>
      </rPr>
      <t>R</t>
    </r>
  </si>
  <si>
    <r>
      <t>Refused or missing</t>
    </r>
    <r>
      <rPr>
        <i/>
        <vertAlign val="superscript"/>
        <sz val="9"/>
        <rFont val="Arial"/>
        <family val="2"/>
      </rPr>
      <t>3</t>
    </r>
  </si>
  <si>
    <r>
      <t>2009/10</t>
    </r>
    <r>
      <rPr>
        <vertAlign val="superscript"/>
        <sz val="9"/>
        <rFont val="Arial"/>
        <family val="2"/>
      </rPr>
      <t>5</t>
    </r>
  </si>
  <si>
    <t>1. Includes response options of Chinese, Arab or Other Ethnic Group.</t>
  </si>
  <si>
    <t>3. Refused represents cases where this question was refused by the tenant. Imputation processes have not been applied to affordable rent data where the tenant has refused to give their ethnicity Percentages exclude the refused data.</t>
  </si>
  <si>
    <t>4. Imputed data has neem applied to missing values for social rent data from 2011/12 to 2016/17. From 2017/18 imputation has been applied to both social rent and and affordable rent data. The counts of imputed data for local authorities have been weighted. The total lettings and percentages include imputed records.</t>
  </si>
  <si>
    <t>5. New contractors took over responsibility for CORE in 2009/10. This may account for some of the change between 2008/09 and 2009/10.</t>
  </si>
  <si>
    <t>6. The named tenant where the letting is made on a single tenancy basis. In the case of joint tenancies, the economically active or working person or if both tenants are working, or both are not working, the oldest person.</t>
  </si>
  <si>
    <t>7. Provider types have been combined as a form of statistical disclosure control. The measures to minimise risk of identification and the disclosure of sensitive information have been taken in consultation with the Statistical Disclosure Control Team at the Office for National Statistics.</t>
  </si>
  <si>
    <r>
      <t>Table 3f: Previous housing situation of lead tenant</t>
    </r>
    <r>
      <rPr>
        <b/>
        <vertAlign val="superscript"/>
        <sz val="12"/>
        <rFont val="Arial"/>
        <family val="2"/>
      </rPr>
      <t>4</t>
    </r>
    <r>
      <rPr>
        <b/>
        <sz val="12"/>
        <rFont val="Arial"/>
        <family val="2"/>
      </rPr>
      <t>, for new social housing lettings, 2017/18 and 2018/19</t>
    </r>
  </si>
  <si>
    <t>General Needs social tenancy</t>
  </si>
  <si>
    <t>Supported housing</t>
  </si>
  <si>
    <t>Owner occupation (private or shared ownership)</t>
  </si>
  <si>
    <t>Private sector tenancy</t>
  </si>
  <si>
    <t>Living with family / friends</t>
  </si>
  <si>
    <r>
      <t>Temporary accommodation</t>
    </r>
    <r>
      <rPr>
        <vertAlign val="superscript"/>
        <sz val="9"/>
        <rFont val="Arial"/>
        <family val="2"/>
      </rPr>
      <t>1</t>
    </r>
  </si>
  <si>
    <t>1. Approved Hostel, direct access hostel, hospital, prison, B&amp;B, other temporary accommodation</t>
  </si>
  <si>
    <t>2. Tied housing, housing for older people, residential care, women's refuge, mobile home, asylum support, children's home, rough sleeping, short life housing, foyer, other.</t>
  </si>
  <si>
    <t>4. The named tenant where the letting is made on a single tenancy basis. In the case of joint tenancies, the economically active or working person or if both tenants are working, or both are not working, the oldest person.</t>
  </si>
  <si>
    <t>Table 3g: Other household characteristics of new social housing lettings, 2017/18 and 2018/19</t>
  </si>
  <si>
    <r>
      <t>2018/19</t>
    </r>
    <r>
      <rPr>
        <b/>
        <vertAlign val="superscript"/>
        <sz val="9"/>
        <rFont val="Arial"/>
        <family val="2"/>
      </rPr>
      <t>12</t>
    </r>
  </si>
  <si>
    <t>% of lettings with characteristic</t>
  </si>
  <si>
    <r>
      <t>LA</t>
    </r>
    <r>
      <rPr>
        <b/>
        <vertAlign val="superscript"/>
        <sz val="9"/>
        <rFont val="Arial"/>
        <family val="2"/>
      </rPr>
      <t>11</t>
    </r>
  </si>
  <si>
    <r>
      <t>Statutorily homeless</t>
    </r>
    <r>
      <rPr>
        <vertAlign val="superscript"/>
        <sz val="9"/>
        <rFont val="Arial"/>
        <family val="2"/>
      </rPr>
      <t>1</t>
    </r>
  </si>
  <si>
    <r>
      <t>New to social housing</t>
    </r>
    <r>
      <rPr>
        <vertAlign val="superscript"/>
        <sz val="9"/>
        <rFont val="Arial"/>
        <family val="2"/>
      </rPr>
      <t>2</t>
    </r>
  </si>
  <si>
    <t>In receipt of housing benefit (exc. Universal Credit housing element )</t>
  </si>
  <si>
    <r>
      <t>Household left last settled home because of overcrowding</t>
    </r>
    <r>
      <rPr>
        <vertAlign val="superscript"/>
        <sz val="9"/>
        <rFont val="Arial"/>
        <family val="2"/>
      </rPr>
      <t>3</t>
    </r>
  </si>
  <si>
    <r>
      <t>Household left last settled home because of underoccupation</t>
    </r>
    <r>
      <rPr>
        <vertAlign val="superscript"/>
        <sz val="9"/>
        <rFont val="Arial"/>
        <family val="2"/>
      </rPr>
      <t>4</t>
    </r>
  </si>
  <si>
    <r>
      <t>Served in British regular armed forces</t>
    </r>
    <r>
      <rPr>
        <vertAlign val="superscript"/>
        <sz val="9"/>
        <rFont val="Arial"/>
        <family val="2"/>
      </rPr>
      <t>5</t>
    </r>
  </si>
  <si>
    <r>
      <t>Injured/Disabled as a direct result of serving as a reservist</t>
    </r>
    <r>
      <rPr>
        <vertAlign val="superscript"/>
        <sz val="9"/>
        <rFont val="Arial"/>
        <family val="2"/>
      </rPr>
      <t>10</t>
    </r>
  </si>
  <si>
    <r>
      <t>New to Local Authority</t>
    </r>
    <r>
      <rPr>
        <vertAlign val="superscript"/>
        <sz val="9"/>
        <rFont val="Arial"/>
        <family val="2"/>
      </rPr>
      <t>6</t>
    </r>
  </si>
  <si>
    <r>
      <t>Given Reasonable Preference</t>
    </r>
    <r>
      <rPr>
        <vertAlign val="superscript"/>
        <sz val="9"/>
        <rFont val="Arial"/>
        <family val="2"/>
      </rPr>
      <t>7</t>
    </r>
  </si>
  <si>
    <r>
      <t>Missing or Don't Know</t>
    </r>
    <r>
      <rPr>
        <i/>
        <vertAlign val="superscript"/>
        <sz val="8"/>
        <rFont val="Arial"/>
        <family val="2"/>
      </rPr>
      <t xml:space="preserve">8,9 </t>
    </r>
    <r>
      <rPr>
        <i/>
        <sz val="8"/>
        <rFont val="Arial"/>
        <family val="2"/>
      </rPr>
      <t>- Eligible for housing benefit</t>
    </r>
  </si>
  <si>
    <r>
      <t>Don't Know</t>
    </r>
    <r>
      <rPr>
        <i/>
        <vertAlign val="superscript"/>
        <sz val="8"/>
        <rFont val="Arial"/>
        <family val="2"/>
      </rPr>
      <t xml:space="preserve">9 </t>
    </r>
    <r>
      <rPr>
        <i/>
        <sz val="8"/>
        <rFont val="Arial"/>
        <family val="2"/>
      </rPr>
      <t>- Household’s reason for leaving last settled home</t>
    </r>
  </si>
  <si>
    <t>Refused - British Armed Forces</t>
  </si>
  <si>
    <t>Refused - Injured/Disabled Reservist</t>
  </si>
  <si>
    <r>
      <t>Don't Know</t>
    </r>
    <r>
      <rPr>
        <i/>
        <vertAlign val="superscript"/>
        <sz val="8"/>
        <rFont val="Arial"/>
        <family val="2"/>
      </rPr>
      <t>9</t>
    </r>
    <r>
      <rPr>
        <i/>
        <sz val="8"/>
        <rFont val="Arial"/>
        <family val="2"/>
      </rPr>
      <t xml:space="preserve"> - Reasonable Preference</t>
    </r>
  </si>
  <si>
    <r>
      <t>In receipt of housing benefit (exc. Universal Credit housing element )</t>
    </r>
    <r>
      <rPr>
        <vertAlign val="superscript"/>
        <sz val="9"/>
        <rFont val="Arial"/>
        <family val="2"/>
      </rPr>
      <t>13</t>
    </r>
  </si>
  <si>
    <t>1.Those found ‘statutorily homeless’ by a housing authority and either owed a main homelessness duty or not. This is the definition of homelessness before the Homelessness Reduction Act 2018, which came into force on 1 April 2018. For some new lets in 2018/19 the statutorily homeless decision will have been made before the Act came into force, which is why this definition has been retained. For those decisions made afterwards, those granted prevention or relief duties would still be included in the combined statutorily homeless category presented here.</t>
  </si>
  <si>
    <t>2 Tenants whose tenure immediately before this letting was not social housing.</t>
  </si>
  <si>
    <t>3.Defined as the tenants’ last settled home being unsuitable because of overcrowding, in their view. This is a different definition to that used by the Department for Work and Pensions when calculating whether a property is overcrowded.</t>
  </si>
  <si>
    <t xml:space="preserve">4.Defined as tenants’ last settled home being unsuitable due to underoccupation, in their view. This is a different definition to that used by the Department for Work and Pensions when calculating whether a property is under-occupied. </t>
  </si>
  <si>
    <t>5. Where anyone in the household has served in the regular armed forces.</t>
  </si>
  <si>
    <t>6. Where the household lived in a different LA immediately before the letting (including in temporary accommodation).</t>
  </si>
  <si>
    <t>7. Where the household was given priority for housing under the local authority's allocation scheme through the application of the statutory reasonable preference criteria.</t>
  </si>
  <si>
    <t xml:space="preserve">8. Missing represents cases where this question was not answered. Percentages exclude missing data. </t>
  </si>
  <si>
    <t>9. Don't Know represents cases where the question was responded to with 'Don't Know'. Percentages exclude this data.</t>
  </si>
  <si>
    <t>10. Where anyone in the household has been seriously injured/disabled as a direct result of their time serving as a reservist. From 2016/17 this question was only asked of those who had responded that had been in the Armed Forces and is not directly comparable to 2015/16 data when the question was responded for all lettings.</t>
  </si>
  <si>
    <t>11. Local authority social rent data is weighted.</t>
  </si>
  <si>
    <t>12. Where a household is accepted as homeless by the local authority. This is the definition of homelessness before the Homelessness Reduction Act 2018  which came into force on 1 April 2018. For some new lets in 2018/19 the statutorily</t>
  </si>
  <si>
    <t xml:space="preserve"> homeless decision will have been made before the Act came into force, which is why this definition has been retained. For those decisions made afterwards, those granted prevention or relief duties would</t>
  </si>
  <si>
    <t xml:space="preserve"> still be included in the statutorily homeless categories below.</t>
  </si>
  <si>
    <t>&lt;. Less than</t>
  </si>
  <si>
    <t>Table 3h: Reason the household left their last settled home, for new social housing lettings, 2017/18 and 2018/19</t>
  </si>
  <si>
    <t>Permanently decanted from another property owned by this landlord</t>
  </si>
  <si>
    <t>Left home country as refugee</t>
  </si>
  <si>
    <t>Discharged from prison/longstay hospital/other institution</t>
  </si>
  <si>
    <t>Loss of tied accommodation</t>
  </si>
  <si>
    <t>Domestic abuse</t>
  </si>
  <si>
    <t>(Non-violent) relationship breakdown with partner</t>
  </si>
  <si>
    <t>Asked to leave by family or friends</t>
  </si>
  <si>
    <t>Racial harassment</t>
  </si>
  <si>
    <t>Other problems with neighbours</t>
  </si>
  <si>
    <t>Property unsuitable because of overcrowding</t>
  </si>
  <si>
    <t>Property unsuitable because of ill health/disability</t>
  </si>
  <si>
    <t>Property unsuitable because of poor condition</t>
  </si>
  <si>
    <t>To move nearer to family/friends/school</t>
  </si>
  <si>
    <t>To move nearer work</t>
  </si>
  <si>
    <t>To move to accommodation with support</t>
  </si>
  <si>
    <t>To move to independent accommodation</t>
  </si>
  <si>
    <t>Under occupation - offered incentive to downsize</t>
  </si>
  <si>
    <t>Under occupation - no incentive</t>
  </si>
  <si>
    <t>Hate crime</t>
  </si>
  <si>
    <t>End of Assured shorthold tenancy or Fixed term tenancy - on a no fault basis</t>
  </si>
  <si>
    <t>End of Assured shorthold tenancy or Fixed term tenancy -eviction;tenant at fault</t>
  </si>
  <si>
    <t>Repossession</t>
  </si>
  <si>
    <t>Couldnt afford fees attached to renewing the tenancy</t>
  </si>
  <si>
    <t>Couldnt afford the increase in rent</t>
  </si>
  <si>
    <t>37 Couldnt afford rent or mortgage -welfare reforms</t>
  </si>
  <si>
    <t>Couldnt afford rent or mortgage-employment</t>
  </si>
  <si>
    <t>Couldnt afford rent or mortgage-other</t>
  </si>
  <si>
    <t>End of Assured shorthold tenancy -  on a ‘no fault’ basis</t>
  </si>
  <si>
    <t>End of Assured shorthold tenancy - eviction; tenant at fault</t>
  </si>
  <si>
    <t>End of Fixed Term tenancy -  on a ‘no fault’ basis</t>
  </si>
  <si>
    <t>End of Fixed Term tenancy - eviction; tenant at fault</t>
  </si>
  <si>
    <r>
      <t>Missing/Dont know</t>
    </r>
    <r>
      <rPr>
        <i/>
        <vertAlign val="superscript"/>
        <sz val="9"/>
        <rFont val="Arial"/>
        <family val="2"/>
      </rPr>
      <t>2</t>
    </r>
  </si>
  <si>
    <t>Couldnt afford rent or mortgage -welfare reforms</t>
  </si>
  <si>
    <t>1. Local authoritity social rent data is weighted</t>
  </si>
  <si>
    <t>2. Missing/Don't Know represents the combined total of records where this question was not answered, or was answered 'Don't Know'. Percentages exclude this data.</t>
  </si>
  <si>
    <t>3. In 2017/18 End of Assured shorthold tenancy was split into two parts, one due to no fault of the tenant and the other eviction due to tenant's fault.</t>
  </si>
  <si>
    <t>4.  In 2017/18 Could not afford rent or mortgage was split into five groups: fees attached to renewing the tenancy; increase in rent; rent or mortgage -welfare reforms; rent or mortgage-employment; and rent or mortgage-other</t>
  </si>
  <si>
    <t>Table 3i: Welfare Reform response for new social housing lettings, 2017/18 and 2018/19</t>
  </si>
  <si>
    <t>Was the reason the tenant left their last settled home a direct result of the removal of the spare room subsidy or benefit cap introduced from 2013?</t>
  </si>
  <si>
    <t>Yes: Removal of the spare room subsidy</t>
  </si>
  <si>
    <t>Yes: Benefit cap</t>
  </si>
  <si>
    <t>Yes: Both</t>
  </si>
  <si>
    <t>No</t>
  </si>
  <si>
    <r>
      <t>Don't Know</t>
    </r>
    <r>
      <rPr>
        <i/>
        <vertAlign val="superscript"/>
        <sz val="9"/>
        <rFont val="Arial"/>
        <family val="2"/>
      </rPr>
      <t>2</t>
    </r>
  </si>
  <si>
    <t>Table 3j: Source of referral for new social housing lettings, 2007/08 to 2018/19</t>
  </si>
  <si>
    <r>
      <t>2018/19</t>
    </r>
    <r>
      <rPr>
        <b/>
        <vertAlign val="superscript"/>
        <sz val="9"/>
        <rFont val="Arial"/>
        <family val="2"/>
      </rPr>
      <t>6</t>
    </r>
  </si>
  <si>
    <r>
      <t>Internal Transfer</t>
    </r>
    <r>
      <rPr>
        <vertAlign val="superscript"/>
        <sz val="9"/>
        <rFont val="Arial"/>
        <family val="2"/>
      </rPr>
      <t>1</t>
    </r>
  </si>
  <si>
    <r>
      <t>Tenant Applied Direct</t>
    </r>
    <r>
      <rPr>
        <vertAlign val="superscript"/>
        <sz val="9"/>
        <rFont val="Arial"/>
        <family val="2"/>
      </rPr>
      <t>2</t>
    </r>
  </si>
  <si>
    <r>
      <t>Nominated or referred by local housing authority</t>
    </r>
    <r>
      <rPr>
        <vertAlign val="superscript"/>
        <sz val="9"/>
        <rFont val="Arial"/>
        <family val="2"/>
      </rPr>
      <t>3</t>
    </r>
  </si>
  <si>
    <r>
      <t>Other</t>
    </r>
    <r>
      <rPr>
        <vertAlign val="superscript"/>
        <sz val="9"/>
        <rFont val="Arial"/>
        <family val="2"/>
      </rPr>
      <t>4</t>
    </r>
  </si>
  <si>
    <r>
      <t>2017/18</t>
    </r>
    <r>
      <rPr>
        <b/>
        <vertAlign val="superscript"/>
        <sz val="9"/>
        <rFont val="Arial"/>
        <family val="2"/>
      </rPr>
      <t>6</t>
    </r>
  </si>
  <si>
    <r>
      <t>2016/17</t>
    </r>
    <r>
      <rPr>
        <b/>
        <vertAlign val="superscript"/>
        <sz val="9"/>
        <rFont val="Arial"/>
        <family val="2"/>
      </rPr>
      <t>6</t>
    </r>
  </si>
  <si>
    <r>
      <t>2015/16</t>
    </r>
    <r>
      <rPr>
        <b/>
        <vertAlign val="superscript"/>
        <sz val="9"/>
        <rFont val="Arial"/>
        <family val="2"/>
      </rPr>
      <t>6</t>
    </r>
  </si>
  <si>
    <r>
      <t>2014/15</t>
    </r>
    <r>
      <rPr>
        <b/>
        <vertAlign val="superscript"/>
        <sz val="9"/>
        <rFont val="Arial"/>
        <family val="2"/>
      </rPr>
      <t>6</t>
    </r>
  </si>
  <si>
    <r>
      <t>2013/14</t>
    </r>
    <r>
      <rPr>
        <b/>
        <vertAlign val="superscript"/>
        <sz val="9"/>
        <rFont val="Arial"/>
        <family val="2"/>
      </rPr>
      <t>6</t>
    </r>
  </si>
  <si>
    <t>Affordable Rent (General Needs)</t>
  </si>
  <si>
    <r>
      <t>2012/13</t>
    </r>
    <r>
      <rPr>
        <b/>
        <vertAlign val="superscript"/>
        <sz val="9"/>
        <rFont val="Arial"/>
        <family val="2"/>
      </rPr>
      <t>6</t>
    </r>
  </si>
  <si>
    <r>
      <t>2011/12</t>
    </r>
    <r>
      <rPr>
        <b/>
        <vertAlign val="superscript"/>
        <sz val="9"/>
        <rFont val="Arial"/>
        <family val="2"/>
      </rPr>
      <t>6</t>
    </r>
  </si>
  <si>
    <t>1. Internal Transfer refers to when the tenant is transferred from another home owned by the landlord's organisation.</t>
  </si>
  <si>
    <t>2. Tenant Applied Direct includes lettings to households registered on the organisation's waiting list and (for local authorities only) statutorily homeless households owed a main homelessness duty.</t>
  </si>
  <si>
    <t>3. Generally for PRP lettings only, including where the household was formally nominated by the LA and where households were treated as a nominee under LA allocation schemes.</t>
  </si>
  <si>
    <t>4. Other includes: relocated through a recognised national, regional or sub-regional housing mobility scheme, other social landlord, social services, police, probation, prison, youth offending team, community mental health team, health service, voluntary agency and other.</t>
  </si>
  <si>
    <t>5. Missing represents cases where this question was not answered. Percentages exclude missing data.</t>
  </si>
  <si>
    <t>6.  Local authority social rent data is weighted.  Differences in totals may occur due to rounding.</t>
  </si>
  <si>
    <r>
      <t>Table 3k: Median weekly income</t>
    </r>
    <r>
      <rPr>
        <b/>
        <vertAlign val="superscript"/>
        <sz val="12"/>
        <rFont val="Arial"/>
        <family val="2"/>
      </rPr>
      <t>2</t>
    </r>
    <r>
      <rPr>
        <b/>
        <sz val="12"/>
        <rFont val="Arial"/>
        <family val="2"/>
      </rPr>
      <t xml:space="preserve"> (£) by type of letting, for new social housing lettings, 2007/08 to 2018/19</t>
    </r>
  </si>
  <si>
    <t xml:space="preserve">2016/17 </t>
  </si>
  <si>
    <t xml:space="preserve">2017/18 </t>
  </si>
  <si>
    <t>2. Household's net weekly income from employment, pensions and benefits (excluding housing benefit and council tax support). 
Tenants are able to refuse to disclose income; in 2018/19, 48% of new lettings refused.</t>
  </si>
  <si>
    <r>
      <t>Table 3l: Median proportion of income spent on rent</t>
    </r>
    <r>
      <rPr>
        <b/>
        <vertAlign val="superscript"/>
        <sz val="12"/>
        <rFont val="Arial"/>
        <family val="2"/>
      </rPr>
      <t>2</t>
    </r>
    <r>
      <rPr>
        <b/>
        <sz val="12"/>
        <rFont val="Arial"/>
        <family val="2"/>
      </rPr>
      <t xml:space="preserve"> for new general needs lettings, 2007/08 to 2018/19</t>
    </r>
  </si>
  <si>
    <t>All General Needs Lettings</t>
  </si>
  <si>
    <t xml:space="preserve">2018/19 </t>
  </si>
  <si>
    <t>2. Proportion of household's net weekly income from employment, pensions and benefits (excluding housing benefit and council tax support). 
Tenants are able to refuse to disclose income; in 2018/19, 48% of new lettings refused.</t>
  </si>
  <si>
    <r>
      <t>2016/17</t>
    </r>
    <r>
      <rPr>
        <b/>
        <vertAlign val="superscript"/>
        <sz val="9"/>
        <rFont val="Arial"/>
        <family val="2"/>
      </rPr>
      <t>3</t>
    </r>
  </si>
  <si>
    <r>
      <t>LA lettings submission levels</t>
    </r>
    <r>
      <rPr>
        <b/>
        <vertAlign val="superscript"/>
        <sz val="9"/>
        <rFont val="Arial"/>
        <family val="2"/>
      </rPr>
      <t>1</t>
    </r>
  </si>
  <si>
    <t>Local authorities</t>
  </si>
  <si>
    <r>
      <t xml:space="preserve"> Reported Lettings</t>
    </r>
    <r>
      <rPr>
        <b/>
        <vertAlign val="superscript"/>
        <sz val="9"/>
        <rFont val="Arial"/>
        <family val="2"/>
      </rPr>
      <t>2</t>
    </r>
  </si>
  <si>
    <t>Greater than 90%</t>
  </si>
  <si>
    <t>75%-90%</t>
  </si>
  <si>
    <t>50-75%</t>
  </si>
  <si>
    <t>25-50%</t>
  </si>
  <si>
    <t>Less than 25%</t>
  </si>
  <si>
    <t>Non participating LAs</t>
  </si>
  <si>
    <t>No LAHS data</t>
  </si>
  <si>
    <t>1. Based on a comparison of CORE lettings to the Department’s Local Authority Housing Statistics total lettings figures, excluding mutual exchanges.</t>
  </si>
  <si>
    <t>2. The total does not match total LA submissions due to CORE submissions by non stockholding LAs who do have some properties for emergencies.  These figures are unweighted lettings as reported by LAs to CORE and therefore will not match weighted estimates in other tables.</t>
  </si>
  <si>
    <t>3. From 2016/17 the comparison to Local Authority Housing Statistics (LAHS) figures was based on data from all local authorities reporting data to LAHS or CORE instead of only local authorities reporting CORE data as for 2015/16. Figures are therefore not comparable with previous years.</t>
  </si>
  <si>
    <r>
      <t>Table 4b: Proportion of new social rent lettings with missing</t>
    </r>
    <r>
      <rPr>
        <b/>
        <vertAlign val="superscript"/>
        <sz val="12"/>
        <rFont val="Arial"/>
        <family val="2"/>
      </rPr>
      <t xml:space="preserve">1 </t>
    </r>
    <r>
      <rPr>
        <b/>
        <sz val="12"/>
        <rFont val="Arial"/>
        <family val="2"/>
      </rPr>
      <t>income details</t>
    </r>
  </si>
  <si>
    <t>Letting type</t>
  </si>
  <si>
    <t xml:space="preserve">General Needs for PRPs </t>
  </si>
  <si>
    <t>General Needs for LAs</t>
  </si>
  <si>
    <t xml:space="preserve">Supported Housing for PRPs </t>
  </si>
  <si>
    <t>Supported Housing for LAs</t>
  </si>
  <si>
    <r>
      <t>Table 4c: Proportion of new social rent lettings where “refused”</t>
    </r>
    <r>
      <rPr>
        <b/>
        <vertAlign val="superscript"/>
        <sz val="9"/>
        <rFont val="Arial"/>
        <family val="2"/>
      </rPr>
      <t xml:space="preserve">2 </t>
    </r>
    <r>
      <rPr>
        <b/>
        <sz val="12"/>
        <rFont val="Arial"/>
        <family val="2"/>
      </rPr>
      <t>has been recorded</t>
    </r>
  </si>
  <si>
    <t>Lead tenant characteristic</t>
  </si>
  <si>
    <r>
      <t>LA</t>
    </r>
    <r>
      <rPr>
        <b/>
        <vertAlign val="superscript"/>
        <sz val="9"/>
        <rFont val="Arial"/>
        <family val="2"/>
      </rPr>
      <t>R</t>
    </r>
  </si>
  <si>
    <r>
      <t>Age</t>
    </r>
    <r>
      <rPr>
        <vertAlign val="superscript"/>
        <sz val="9"/>
        <rFont val="Arial"/>
        <family val="2"/>
      </rPr>
      <t>3</t>
    </r>
  </si>
  <si>
    <r>
      <t>Sex</t>
    </r>
    <r>
      <rPr>
        <vertAlign val="superscript"/>
        <sz val="9"/>
        <rFont val="Arial"/>
        <family val="2"/>
      </rPr>
      <t>3</t>
    </r>
  </si>
  <si>
    <r>
      <t>Economic Status</t>
    </r>
    <r>
      <rPr>
        <vertAlign val="superscript"/>
        <sz val="9"/>
        <rFont val="Arial"/>
        <family val="2"/>
      </rPr>
      <t>3</t>
    </r>
  </si>
  <si>
    <r>
      <t>Ethnicity</t>
    </r>
    <r>
      <rPr>
        <vertAlign val="superscript"/>
        <sz val="9"/>
        <rFont val="Arial"/>
        <family val="2"/>
      </rPr>
      <t>3</t>
    </r>
  </si>
  <si>
    <r>
      <t>Nationality</t>
    </r>
    <r>
      <rPr>
        <vertAlign val="superscript"/>
        <sz val="9"/>
        <rFont val="Arial"/>
        <family val="2"/>
      </rPr>
      <t>3</t>
    </r>
  </si>
  <si>
    <t xml:space="preserve">1. Missing represents cases where this question was not answered. </t>
  </si>
  <si>
    <t>2. Prior to 2014/15, tenants could select "Interview refused" if they wished to refuse answering some or all of the household demographic questions. From 2014/15, the ‘Interview Refused’ option for the household demographic information questions was removed from the CORE lettings log. Tenants are still able to refuse to give their household demographic information if they wished, but they had to individually refuse each of the questions. The proportions for table 4c from 2014/15 are calculated as the proportion of logs where at least one of age, economic status or sex was refused by the household reference person.</t>
  </si>
  <si>
    <t>3. Imputed data has been applied for missing values from 2011/12. Percentages for local authorities are based on weighted data.</t>
  </si>
  <si>
    <t>B. Break in time series. Due to the change in collection of this question (see footnote 2) 2014/15 data is not directly comparable to earlier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</si>
</sst>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 #,##0.00_);_(* \(#,##0.00\);_(* &quot;-&quot;??_);_(@_)"/>
    <numFmt numFmtId="165" formatCode="_(* #,##0_);_(* \(#,##0\);_(* &quot;-&quot;??_);_(@_)"/>
    <numFmt numFmtId="166" formatCode="0.0%"/>
    <numFmt numFmtId="167" formatCode="####.0"/>
    <numFmt numFmtId="168" formatCode="###0"/>
    <numFmt numFmtId="169" formatCode="_-* #,##0_-;\-* #,##0_-;_-* &quot;-&quot;??_-;_-@_-"/>
    <numFmt numFmtId="170" formatCode="&quot;£&quot;#,##0.00"/>
    <numFmt numFmtId="171" formatCode="&quot;£&quot;#,##0"/>
    <numFmt numFmtId="172" formatCode="###0.00"/>
    <numFmt numFmtId="173" formatCode="####.00"/>
    <numFmt numFmtId="174" formatCode="[$£-809]#,##0.00"/>
    <numFmt numFmtId="175" formatCode="[$£-809]#,##0"/>
    <numFmt numFmtId="176" formatCode="0.00000%"/>
    <numFmt numFmtId="177" formatCode="0.0"/>
    <numFmt numFmtId="178" formatCode="###0.0%"/>
    <numFmt numFmtId="179" formatCode="#,##0.0"/>
    <numFmt numFmtId="180" formatCode="0.000000000000000%"/>
    <numFmt numFmtId="181" formatCode="&quot; &quot;#,##0&quot; &quot;;&quot;-&quot;#,##0&quot; &quot;;&quot; -&quot;00&quot; &quot;;&quot; &quot;@&quot; &quot;"/>
  </numFmts>
  <fonts count="59" x14ac:knownFonts="1">
    <font>
      <sz val="10"/>
      <color theme="1"/>
      <name val="Verdana"/>
      <family val="2"/>
    </font>
    <font>
      <sz val="11"/>
      <color theme="1"/>
      <name val="Calibri"/>
      <family val="2"/>
      <scheme val="minor"/>
    </font>
    <font>
      <sz val="10"/>
      <color theme="1"/>
      <name val="Verdana"/>
      <family val="2"/>
    </font>
    <font>
      <u/>
      <sz val="10"/>
      <color theme="10"/>
      <name val="Verdana"/>
      <family val="2"/>
    </font>
    <font>
      <sz val="14"/>
      <name val="Arial"/>
      <family val="2"/>
    </font>
    <font>
      <sz val="12"/>
      <name val="Arial"/>
      <family val="2"/>
    </font>
    <font>
      <b/>
      <sz val="12"/>
      <name val="Arial"/>
      <family val="2"/>
    </font>
    <font>
      <b/>
      <sz val="10"/>
      <name val="Arial"/>
      <family val="2"/>
    </font>
    <font>
      <sz val="11"/>
      <name val="Arial"/>
      <family val="2"/>
    </font>
    <font>
      <sz val="12"/>
      <name val="Verdana"/>
      <family val="2"/>
    </font>
    <font>
      <sz val="12"/>
      <color theme="1"/>
      <name val="Arial"/>
      <family val="2"/>
    </font>
    <font>
      <sz val="10"/>
      <name val="Arial"/>
      <family val="2"/>
    </font>
    <font>
      <sz val="12"/>
      <color rgb="FF9C0006"/>
      <name val="Arial"/>
      <family val="2"/>
    </font>
    <font>
      <b/>
      <sz val="9"/>
      <name val="Arial"/>
      <family val="2"/>
    </font>
    <font>
      <sz val="10"/>
      <color indexed="8"/>
      <name val="Verdana"/>
      <family val="2"/>
    </font>
    <font>
      <sz val="9"/>
      <name val="Arial"/>
      <family val="2"/>
    </font>
    <font>
      <sz val="9"/>
      <name val="Verdana"/>
      <family val="2"/>
    </font>
    <font>
      <b/>
      <vertAlign val="superscript"/>
      <sz val="9"/>
      <name val="Arial"/>
      <family val="2"/>
    </font>
    <font>
      <vertAlign val="superscript"/>
      <sz val="9"/>
      <name val="Arial"/>
      <family val="2"/>
    </font>
    <font>
      <sz val="8"/>
      <name val="Arial"/>
      <family val="2"/>
    </font>
    <font>
      <i/>
      <sz val="9"/>
      <name val="Arial"/>
      <family val="2"/>
    </font>
    <font>
      <b/>
      <sz val="9"/>
      <name val="Arial Bold"/>
    </font>
    <font>
      <sz val="10"/>
      <name val="Verdana"/>
      <family val="2"/>
    </font>
    <font>
      <u/>
      <sz val="10"/>
      <name val="Verdana"/>
      <family val="2"/>
    </font>
    <font>
      <b/>
      <sz val="9"/>
      <name val="Verdana"/>
      <family val="2"/>
    </font>
    <font>
      <i/>
      <sz val="9"/>
      <name val="Verdana"/>
      <family val="2"/>
    </font>
    <font>
      <i/>
      <vertAlign val="superscript"/>
      <sz val="9"/>
      <name val="Arial"/>
      <family val="2"/>
    </font>
    <font>
      <b/>
      <sz val="10"/>
      <name val="Verdana"/>
      <family val="2"/>
    </font>
    <font>
      <b/>
      <sz val="12"/>
      <name val="Verdana"/>
      <family val="2"/>
    </font>
    <font>
      <sz val="9"/>
      <name val="Helvetica"/>
      <family val="2"/>
    </font>
    <font>
      <b/>
      <vertAlign val="superscript"/>
      <sz val="12"/>
      <name val="Arial"/>
      <family val="2"/>
    </font>
    <font>
      <sz val="10"/>
      <color rgb="FF000000"/>
      <name val="Arial"/>
      <family val="2"/>
    </font>
    <font>
      <sz val="11"/>
      <name val="Calibri"/>
      <family val="2"/>
      <scheme val="minor"/>
    </font>
    <font>
      <sz val="11"/>
      <name val="MS Sans Serif"/>
      <family val="2"/>
    </font>
    <font>
      <i/>
      <sz val="10"/>
      <name val="Arial"/>
      <family val="2"/>
    </font>
    <font>
      <b/>
      <i/>
      <sz val="9"/>
      <name val="Arial"/>
      <family val="2"/>
    </font>
    <font>
      <i/>
      <sz val="8"/>
      <name val="Arial"/>
      <family val="2"/>
    </font>
    <font>
      <i/>
      <vertAlign val="superscript"/>
      <sz val="8"/>
      <name val="Arial"/>
      <family val="2"/>
    </font>
    <font>
      <b/>
      <sz val="11"/>
      <name val="Arial"/>
      <family val="2"/>
    </font>
    <font>
      <sz val="11"/>
      <name val="Calibri"/>
      <family val="2"/>
    </font>
    <font>
      <sz val="9"/>
      <name val="Helvetica"/>
    </font>
    <font>
      <b/>
      <sz val="11"/>
      <name val="Calibri"/>
      <family val="2"/>
      <scheme val="minor"/>
    </font>
    <font>
      <sz val="10"/>
      <color theme="1"/>
      <name val="Arial"/>
      <family val="2"/>
    </font>
    <font>
      <b/>
      <sz val="10"/>
      <color theme="1"/>
      <name val="Arial"/>
      <family val="2"/>
    </font>
    <font>
      <b/>
      <vertAlign val="superscript"/>
      <sz val="10"/>
      <color theme="1"/>
      <name val="Arial"/>
      <family val="2"/>
    </font>
    <font>
      <sz val="11"/>
      <color theme="1"/>
      <name val="Verdana"/>
      <family val="2"/>
    </font>
    <font>
      <sz val="10"/>
      <color rgb="FFFF0000"/>
      <name val="Verdana"/>
      <family val="2"/>
    </font>
    <font>
      <b/>
      <sz val="10"/>
      <color rgb="FFFF0000"/>
      <name val="Arial"/>
      <family val="2"/>
    </font>
    <font>
      <sz val="9"/>
      <color rgb="FFFF0000"/>
      <name val="Arial"/>
      <family val="2"/>
    </font>
    <font>
      <b/>
      <sz val="14"/>
      <name val="Arial"/>
      <family val="2"/>
    </font>
    <font>
      <i/>
      <sz val="9"/>
      <name val="Arial"/>
      <family val="2"/>
    </font>
    <font>
      <b/>
      <sz val="10"/>
      <name val="Arial"/>
      <family val="2"/>
    </font>
    <font>
      <sz val="9"/>
      <name val="Arial"/>
      <family val="2"/>
    </font>
    <font>
      <u/>
      <sz val="10"/>
      <color theme="10"/>
      <name val="Arial"/>
      <family val="2"/>
    </font>
    <font>
      <u/>
      <sz val="9"/>
      <color theme="10"/>
      <name val="Arial"/>
      <family val="2"/>
    </font>
    <font>
      <u/>
      <sz val="9"/>
      <name val="Arial"/>
      <family val="2"/>
    </font>
    <font>
      <sz val="9"/>
      <color theme="1"/>
      <name val="Arial"/>
      <family val="2"/>
    </font>
    <font>
      <i/>
      <sz val="10"/>
      <color theme="1"/>
      <name val="Arial"/>
      <family val="2"/>
    </font>
    <font>
      <u/>
      <sz val="11"/>
      <color theme="10"/>
      <name val="Arial"/>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indexed="8"/>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right/>
      <top/>
      <bottom style="mediumDashed">
        <color indexed="64"/>
      </bottom>
      <diagonal/>
    </border>
    <border>
      <left style="thin">
        <color indexed="62"/>
      </left>
      <right/>
      <top style="thin">
        <color indexed="61"/>
      </top>
      <bottom style="thin">
        <color indexed="61"/>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medium">
        <color auto="1"/>
      </bottom>
      <diagonal/>
    </border>
    <border>
      <left/>
      <right/>
      <top/>
      <bottom style="medium">
        <color auto="1"/>
      </bottom>
      <diagonal/>
    </border>
    <border>
      <left/>
      <right style="thin">
        <color auto="1"/>
      </right>
      <top/>
      <bottom/>
      <diagonal/>
    </border>
    <border>
      <left/>
      <right/>
      <top style="thin">
        <color indexed="64"/>
      </top>
      <bottom style="double">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double">
        <color indexed="64"/>
      </bottom>
      <diagonal/>
    </border>
  </borders>
  <cellStyleXfs count="66">
    <xf numFmtId="0" fontId="0" fillId="0" borderId="0"/>
    <xf numFmtId="164" fontId="14" fillId="0" borderId="0" applyFont="0" applyFill="0" applyBorder="0" applyAlignment="0" applyProtection="0"/>
    <xf numFmtId="0" fontId="12" fillId="2" borderId="0" applyNumberFormat="0" applyBorder="0" applyAlignment="0" applyProtection="0"/>
    <xf numFmtId="0" fontId="3" fillId="0" borderId="0" applyNumberFormat="0" applyFill="0" applyBorder="0" applyAlignment="0" applyProtection="0">
      <alignment vertical="top"/>
      <protection locked="0"/>
    </xf>
    <xf numFmtId="0" fontId="10" fillId="0" borderId="0"/>
    <xf numFmtId="9" fontId="14" fillId="0" borderId="0" applyFont="0" applyFill="0" applyBorder="0" applyAlignment="0" applyProtection="0"/>
    <xf numFmtId="164" fontId="14" fillId="0" borderId="0" applyFont="0" applyFill="0" applyBorder="0" applyAlignment="0" applyProtection="0"/>
    <xf numFmtId="0" fontId="11" fillId="0" borderId="0"/>
    <xf numFmtId="0" fontId="11" fillId="0" borderId="0"/>
    <xf numFmtId="0" fontId="11" fillId="0" borderId="0"/>
    <xf numFmtId="0" fontId="11" fillId="0" borderId="0"/>
    <xf numFmtId="9" fontId="10" fillId="0" borderId="0" applyFont="0" applyFill="0" applyBorder="0" applyAlignment="0" applyProtection="0"/>
    <xf numFmtId="9"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applyNumberFormat="0" applyBorder="0" applyProtection="0"/>
    <xf numFmtId="0" fontId="11" fillId="0" borderId="0"/>
    <xf numFmtId="0" fontId="11" fillId="0" borderId="0"/>
    <xf numFmtId="9" fontId="10" fillId="0" borderId="0" applyFont="0" applyFill="0" applyBorder="0" applyAlignment="0" applyProtection="0"/>
    <xf numFmtId="0" fontId="11" fillId="0" borderId="0"/>
    <xf numFmtId="0" fontId="11" fillId="0" borderId="0"/>
    <xf numFmtId="0" fontId="2" fillId="0" borderId="0"/>
    <xf numFmtId="0" fontId="14" fillId="0" borderId="0"/>
    <xf numFmtId="0" fontId="11"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1" fillId="0" borderId="0"/>
    <xf numFmtId="0" fontId="33" fillId="0" borderId="0"/>
    <xf numFmtId="0" fontId="11" fillId="0" borderId="0"/>
    <xf numFmtId="9" fontId="14" fillId="0" borderId="0" applyFont="0" applyFill="0" applyBorder="0" applyAlignment="0" applyProtection="0"/>
    <xf numFmtId="0" fontId="2" fillId="0" borderId="0"/>
    <xf numFmtId="0" fontId="11" fillId="0" borderId="0"/>
    <xf numFmtId="0" fontId="11" fillId="0" borderId="0"/>
    <xf numFmtId="0" fontId="11" fillId="0" borderId="0"/>
    <xf numFmtId="0" fontId="11" fillId="0" borderId="0"/>
    <xf numFmtId="0" fontId="11" fillId="0" borderId="0"/>
    <xf numFmtId="0" fontId="11" fillId="0" borderId="0"/>
    <xf numFmtId="9" fontId="1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9" fontId="10"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1" fillId="0" borderId="0"/>
    <xf numFmtId="9" fontId="2" fillId="0" borderId="0" applyFont="0" applyFill="0" applyBorder="0" applyAlignment="0" applyProtection="0"/>
    <xf numFmtId="0" fontId="11" fillId="0" borderId="0"/>
  </cellStyleXfs>
  <cellXfs count="736">
    <xf numFmtId="0" fontId="0" fillId="0" borderId="0" xfId="0"/>
    <xf numFmtId="0" fontId="4" fillId="3" borderId="0" xfId="0" applyFont="1" applyFill="1"/>
    <xf numFmtId="0" fontId="0" fillId="3" borderId="0" xfId="0" applyFill="1"/>
    <xf numFmtId="0" fontId="5" fillId="3" borderId="0" xfId="0" applyFont="1" applyFill="1"/>
    <xf numFmtId="0" fontId="6" fillId="3" borderId="0" xfId="0" applyFont="1" applyFill="1"/>
    <xf numFmtId="0" fontId="3" fillId="3" borderId="0" xfId="3" applyFill="1" applyAlignment="1" applyProtection="1"/>
    <xf numFmtId="0" fontId="6" fillId="3" borderId="0" xfId="0" applyFont="1" applyFill="1" applyAlignment="1">
      <alignment horizontal="left" vertical="center"/>
    </xf>
    <xf numFmtId="0" fontId="8" fillId="3" borderId="0" xfId="0" applyFont="1" applyFill="1" applyAlignment="1">
      <alignment vertical="center"/>
    </xf>
    <xf numFmtId="0" fontId="9" fillId="3" borderId="0" xfId="0" applyFont="1" applyFill="1" applyAlignment="1">
      <alignment vertical="center" wrapText="1"/>
    </xf>
    <xf numFmtId="0" fontId="5" fillId="3" borderId="0" xfId="0" applyFont="1" applyFill="1" applyAlignment="1">
      <alignment vertical="center"/>
    </xf>
    <xf numFmtId="0" fontId="6" fillId="3" borderId="0" xfId="4" applyFont="1" applyFill="1" applyAlignment="1">
      <alignment horizontal="left" vertical="center" wrapText="1"/>
    </xf>
    <xf numFmtId="0" fontId="9" fillId="3" borderId="0" xfId="4" applyFont="1" applyFill="1" applyAlignment="1">
      <alignment vertical="center" wrapText="1"/>
    </xf>
    <xf numFmtId="0" fontId="11" fillId="3" borderId="0" xfId="0" applyFont="1" applyFill="1" applyAlignment="1">
      <alignment vertical="center"/>
    </xf>
    <xf numFmtId="0" fontId="11" fillId="3" borderId="0" xfId="4" applyFont="1" applyFill="1" applyAlignment="1">
      <alignment vertical="center"/>
    </xf>
    <xf numFmtId="9" fontId="15" fillId="3" borderId="0" xfId="5" applyFont="1" applyFill="1" applyBorder="1" applyAlignment="1">
      <alignment vertical="center"/>
    </xf>
    <xf numFmtId="0" fontId="7" fillId="3" borderId="0" xfId="0" applyFont="1" applyFill="1" applyAlignment="1">
      <alignment horizontal="center" vertical="center" wrapText="1"/>
    </xf>
    <xf numFmtId="165" fontId="11" fillId="3" borderId="0" xfId="1" applyNumberFormat="1" applyFont="1" applyFill="1" applyBorder="1" applyAlignment="1">
      <alignment horizontal="center" vertical="center"/>
    </xf>
    <xf numFmtId="165" fontId="15" fillId="3" borderId="0" xfId="1" applyNumberFormat="1" applyFont="1" applyFill="1" applyBorder="1" applyAlignment="1">
      <alignment horizontal="center" vertical="center"/>
    </xf>
    <xf numFmtId="165" fontId="15" fillId="3" borderId="0" xfId="1" applyNumberFormat="1" applyFont="1" applyFill="1" applyBorder="1" applyAlignment="1">
      <alignment horizontal="right" vertical="center"/>
    </xf>
    <xf numFmtId="165" fontId="7" fillId="3" borderId="0" xfId="1" applyNumberFormat="1" applyFont="1" applyFill="1" applyBorder="1" applyAlignment="1">
      <alignment horizontal="center" vertical="center"/>
    </xf>
    <xf numFmtId="165" fontId="15" fillId="3" borderId="0" xfId="6" applyNumberFormat="1" applyFont="1" applyFill="1" applyBorder="1" applyAlignment="1">
      <alignment horizontal="center" vertical="center"/>
    </xf>
    <xf numFmtId="0" fontId="15" fillId="3" borderId="0" xfId="0" applyFont="1" applyFill="1" applyAlignment="1">
      <alignment vertical="center"/>
    </xf>
    <xf numFmtId="165" fontId="11" fillId="3" borderId="0" xfId="1" applyNumberFormat="1" applyFont="1" applyFill="1" applyBorder="1" applyAlignment="1">
      <alignment horizontal="right" vertical="center"/>
    </xf>
    <xf numFmtId="165" fontId="15" fillId="3" borderId="0" xfId="1" applyNumberFormat="1" applyFont="1" applyFill="1" applyBorder="1" applyAlignment="1">
      <alignment vertical="center"/>
    </xf>
    <xf numFmtId="165" fontId="7" fillId="3" borderId="0" xfId="1" applyNumberFormat="1" applyFont="1" applyFill="1" applyBorder="1" applyAlignment="1">
      <alignment horizontal="right" vertical="center"/>
    </xf>
    <xf numFmtId="165" fontId="15" fillId="3" borderId="0" xfId="6" applyNumberFormat="1" applyFont="1" applyFill="1" applyBorder="1" applyAlignment="1">
      <alignment horizontal="right" vertical="center"/>
    </xf>
    <xf numFmtId="3" fontId="15" fillId="3" borderId="0" xfId="0" applyNumberFormat="1" applyFont="1" applyFill="1" applyAlignment="1">
      <alignment vertical="center"/>
    </xf>
    <xf numFmtId="0" fontId="15" fillId="3" borderId="0" xfId="1" applyNumberFormat="1" applyFont="1" applyFill="1" applyBorder="1" applyAlignment="1">
      <alignment vertical="center"/>
    </xf>
    <xf numFmtId="9" fontId="7" fillId="3" borderId="0" xfId="0" applyNumberFormat="1" applyFont="1" applyFill="1" applyAlignment="1">
      <alignment vertical="center"/>
    </xf>
    <xf numFmtId="164" fontId="13" fillId="3" borderId="0" xfId="1" applyFont="1" applyFill="1" applyBorder="1" applyAlignment="1">
      <alignment horizontal="right" vertical="center"/>
    </xf>
    <xf numFmtId="164" fontId="13" fillId="3" borderId="0" xfId="6" applyFont="1" applyFill="1" applyBorder="1" applyAlignment="1">
      <alignment horizontal="right" vertical="center"/>
    </xf>
    <xf numFmtId="9" fontId="15" fillId="3" borderId="0" xfId="0" applyNumberFormat="1" applyFont="1" applyFill="1" applyAlignment="1">
      <alignment vertical="center"/>
    </xf>
    <xf numFmtId="165" fontId="13" fillId="3" borderId="0" xfId="1" applyNumberFormat="1" applyFont="1" applyFill="1" applyBorder="1" applyAlignment="1">
      <alignment horizontal="right" vertical="center"/>
    </xf>
    <xf numFmtId="0" fontId="13" fillId="3" borderId="0" xfId="0" applyFont="1" applyFill="1" applyAlignment="1">
      <alignment vertical="center"/>
    </xf>
    <xf numFmtId="165" fontId="13" fillId="3" borderId="0" xfId="1" applyNumberFormat="1" applyFont="1" applyFill="1" applyBorder="1" applyAlignment="1">
      <alignment vertical="center"/>
    </xf>
    <xf numFmtId="166" fontId="15" fillId="3" borderId="0" xfId="5" applyNumberFormat="1" applyFont="1" applyFill="1" applyBorder="1" applyAlignment="1">
      <alignment vertical="center"/>
    </xf>
    <xf numFmtId="9" fontId="15" fillId="3" borderId="0" xfId="5" applyFont="1" applyFill="1" applyBorder="1" applyAlignment="1">
      <alignment horizontal="center" vertical="center"/>
    </xf>
    <xf numFmtId="166" fontId="15" fillId="3" borderId="0" xfId="5" applyNumberFormat="1" applyFont="1" applyFill="1" applyBorder="1" applyAlignment="1">
      <alignment horizontal="right" vertical="center"/>
    </xf>
    <xf numFmtId="166" fontId="15" fillId="3" borderId="0" xfId="5" applyNumberFormat="1" applyFont="1" applyFill="1" applyBorder="1" applyAlignment="1">
      <alignment horizontal="center" vertical="center"/>
    </xf>
    <xf numFmtId="0" fontId="7" fillId="3" borderId="0" xfId="0" applyFont="1" applyFill="1" applyAlignment="1">
      <alignment vertical="center" wrapText="1"/>
    </xf>
    <xf numFmtId="166" fontId="7" fillId="3" borderId="0" xfId="5" applyNumberFormat="1" applyFont="1" applyFill="1" applyBorder="1" applyAlignment="1">
      <alignment vertical="center"/>
    </xf>
    <xf numFmtId="166" fontId="7" fillId="3" borderId="0" xfId="0" applyNumberFormat="1" applyFont="1" applyFill="1" applyAlignment="1">
      <alignment vertical="center"/>
    </xf>
    <xf numFmtId="166" fontId="7" fillId="3" borderId="0" xfId="4" applyNumberFormat="1" applyFont="1" applyFill="1" applyAlignment="1">
      <alignment vertical="center"/>
    </xf>
    <xf numFmtId="0" fontId="7" fillId="3" borderId="0" xfId="0" applyFont="1" applyFill="1" applyAlignment="1">
      <alignment vertical="center"/>
    </xf>
    <xf numFmtId="164" fontId="11" fillId="3" borderId="0" xfId="0" applyNumberFormat="1" applyFont="1" applyFill="1" applyAlignment="1">
      <alignment vertical="center"/>
    </xf>
    <xf numFmtId="3" fontId="11" fillId="3" borderId="0" xfId="0" applyNumberFormat="1" applyFont="1" applyFill="1" applyAlignment="1">
      <alignment vertical="center"/>
    </xf>
    <xf numFmtId="0" fontId="15" fillId="3" borderId="0" xfId="4" applyFont="1" applyFill="1" applyAlignment="1">
      <alignment vertical="center"/>
    </xf>
    <xf numFmtId="0" fontId="19" fillId="3" borderId="0" xfId="0" applyFont="1" applyFill="1" applyAlignment="1">
      <alignment vertical="center"/>
    </xf>
    <xf numFmtId="0" fontId="15" fillId="3" borderId="0" xfId="4" applyFont="1" applyFill="1" applyAlignment="1">
      <alignment horizontal="left" vertical="center" wrapText="1"/>
    </xf>
    <xf numFmtId="0" fontId="15" fillId="3" borderId="0" xfId="0" applyFont="1" applyFill="1" applyAlignment="1">
      <alignment horizontal="left" vertical="center"/>
    </xf>
    <xf numFmtId="166" fontId="19" fillId="3" borderId="0" xfId="5" applyNumberFormat="1" applyFont="1" applyFill="1" applyBorder="1" applyAlignment="1">
      <alignment vertical="center"/>
    </xf>
    <xf numFmtId="9" fontId="19" fillId="3" borderId="0" xfId="5" applyFont="1" applyFill="1" applyBorder="1" applyAlignment="1">
      <alignment vertical="center"/>
    </xf>
    <xf numFmtId="0" fontId="19" fillId="3" borderId="0" xfId="4" applyFont="1" applyFill="1" applyAlignment="1">
      <alignment vertical="center"/>
    </xf>
    <xf numFmtId="0" fontId="20" fillId="3" borderId="0" xfId="0" applyFont="1" applyFill="1" applyAlignment="1">
      <alignment horizontal="left" vertical="center"/>
    </xf>
    <xf numFmtId="0" fontId="20" fillId="3" borderId="0" xfId="4" applyFont="1" applyFill="1" applyAlignment="1">
      <alignment horizontal="left" vertical="center"/>
    </xf>
    <xf numFmtId="0" fontId="20" fillId="3" borderId="0" xfId="0" applyFont="1" applyFill="1" applyAlignment="1">
      <alignment horizontal="left" vertical="center" wrapText="1"/>
    </xf>
    <xf numFmtId="0" fontId="20" fillId="3" borderId="0" xfId="4" applyFont="1" applyFill="1" applyAlignment="1">
      <alignment horizontal="left" vertical="center" wrapText="1"/>
    </xf>
    <xf numFmtId="0" fontId="15" fillId="3" borderId="0" xfId="7" applyFont="1" applyFill="1" applyAlignment="1">
      <alignment horizontal="left" vertical="center"/>
    </xf>
    <xf numFmtId="0" fontId="6" fillId="3" borderId="0" xfId="0" applyFont="1" applyFill="1" applyAlignment="1">
      <alignment vertical="center"/>
    </xf>
    <xf numFmtId="0" fontId="21" fillId="3" borderId="0" xfId="8" applyFont="1" applyFill="1" applyAlignment="1">
      <alignment vertical="center" wrapText="1"/>
    </xf>
    <xf numFmtId="0" fontId="15" fillId="3" borderId="0" xfId="8" applyFont="1" applyFill="1" applyAlignment="1">
      <alignment vertical="center"/>
    </xf>
    <xf numFmtId="0" fontId="15" fillId="3" borderId="0" xfId="8" applyFont="1" applyFill="1" applyAlignment="1">
      <alignment vertical="center" wrapText="1"/>
    </xf>
    <xf numFmtId="0" fontId="16" fillId="3" borderId="0" xfId="0" applyFont="1" applyFill="1" applyAlignment="1">
      <alignment vertical="center"/>
    </xf>
    <xf numFmtId="0" fontId="15" fillId="3" borderId="0" xfId="8" applyFont="1" applyFill="1" applyAlignment="1">
      <alignment horizontal="center" vertical="center" wrapText="1"/>
    </xf>
    <xf numFmtId="167" fontId="15" fillId="3" borderId="0" xfId="8" applyNumberFormat="1" applyFont="1" applyFill="1" applyAlignment="1">
      <alignment horizontal="right" vertical="center"/>
    </xf>
    <xf numFmtId="168" fontId="15" fillId="3" borderId="0" xfId="8" applyNumberFormat="1" applyFont="1" applyFill="1" applyAlignment="1">
      <alignment horizontal="right" vertical="center"/>
    </xf>
    <xf numFmtId="1" fontId="15" fillId="3" borderId="0" xfId="5" applyNumberFormat="1" applyFont="1" applyFill="1" applyAlignment="1">
      <alignment vertical="center"/>
    </xf>
    <xf numFmtId="9" fontId="15" fillId="3" borderId="0" xfId="5" applyFont="1" applyFill="1" applyAlignment="1">
      <alignment vertical="center"/>
    </xf>
    <xf numFmtId="10" fontId="15" fillId="3" borderId="0" xfId="0" applyNumberFormat="1" applyFont="1" applyFill="1" applyAlignment="1">
      <alignment vertical="center"/>
    </xf>
    <xf numFmtId="1" fontId="15" fillId="3" borderId="0" xfId="5" applyNumberFormat="1" applyFont="1" applyFill="1" applyBorder="1" applyAlignment="1">
      <alignment vertical="center"/>
    </xf>
    <xf numFmtId="9" fontId="15" fillId="3" borderId="0" xfId="5" applyFont="1" applyFill="1" applyBorder="1" applyAlignment="1">
      <alignment horizontal="right" vertical="center"/>
    </xf>
    <xf numFmtId="166" fontId="15" fillId="3" borderId="0" xfId="5" applyNumberFormat="1" applyFont="1" applyFill="1" applyAlignment="1">
      <alignment vertical="center"/>
    </xf>
    <xf numFmtId="0" fontId="9" fillId="3" borderId="0" xfId="0" applyFont="1" applyFill="1" applyAlignment="1">
      <alignment vertical="center"/>
    </xf>
    <xf numFmtId="3" fontId="13" fillId="3" borderId="0" xfId="0" applyNumberFormat="1" applyFont="1" applyFill="1" applyAlignment="1">
      <alignment horizontal="justify" vertical="center"/>
    </xf>
    <xf numFmtId="0" fontId="22" fillId="3" borderId="0" xfId="0" applyFont="1" applyFill="1" applyAlignment="1">
      <alignment vertical="center"/>
    </xf>
    <xf numFmtId="166" fontId="22" fillId="3" borderId="0" xfId="5" applyNumberFormat="1" applyFont="1" applyFill="1" applyBorder="1" applyAlignment="1">
      <alignment vertical="center"/>
    </xf>
    <xf numFmtId="166" fontId="16" fillId="3" borderId="0" xfId="5" applyNumberFormat="1" applyFont="1" applyFill="1" applyBorder="1" applyAlignment="1">
      <alignment vertical="center"/>
    </xf>
    <xf numFmtId="166" fontId="13" fillId="3" borderId="0" xfId="5" applyNumberFormat="1" applyFont="1" applyFill="1" applyBorder="1" applyAlignment="1">
      <alignment horizontal="right" vertical="center"/>
    </xf>
    <xf numFmtId="166" fontId="13" fillId="3" borderId="0" xfId="5" applyNumberFormat="1" applyFont="1" applyFill="1" applyBorder="1" applyAlignment="1">
      <alignment vertical="center"/>
    </xf>
    <xf numFmtId="3" fontId="16" fillId="3" borderId="0" xfId="0" applyNumberFormat="1" applyFont="1" applyFill="1" applyAlignment="1">
      <alignment vertical="center"/>
    </xf>
    <xf numFmtId="0" fontId="23" fillId="3" borderId="0" xfId="3" applyFont="1" applyFill="1" applyBorder="1" applyAlignment="1" applyProtection="1">
      <alignment vertical="center" wrapText="1"/>
    </xf>
    <xf numFmtId="0" fontId="20" fillId="3" borderId="0" xfId="0" applyFont="1" applyFill="1" applyAlignment="1">
      <alignment vertical="center"/>
    </xf>
    <xf numFmtId="0" fontId="24" fillId="3" borderId="0" xfId="0" applyFont="1" applyFill="1" applyAlignment="1">
      <alignment vertical="center"/>
    </xf>
    <xf numFmtId="0" fontId="13" fillId="3" borderId="0" xfId="9" applyFont="1" applyFill="1" applyAlignment="1">
      <alignment vertical="center"/>
    </xf>
    <xf numFmtId="169" fontId="13" fillId="3" borderId="0" xfId="1" applyNumberFormat="1" applyFont="1" applyFill="1" applyBorder="1" applyAlignment="1">
      <alignment horizontal="right" vertical="center"/>
    </xf>
    <xf numFmtId="169" fontId="15" fillId="3" borderId="0" xfId="1" applyNumberFormat="1" applyFont="1" applyFill="1" applyBorder="1" applyAlignment="1">
      <alignment horizontal="right" vertical="center"/>
    </xf>
    <xf numFmtId="0" fontId="25" fillId="3" borderId="0" xfId="0" applyFont="1" applyFill="1" applyAlignment="1">
      <alignment vertical="center"/>
    </xf>
    <xf numFmtId="169" fontId="20" fillId="3" borderId="0" xfId="1" applyNumberFormat="1" applyFont="1" applyFill="1" applyBorder="1" applyAlignment="1">
      <alignment horizontal="right" vertical="center"/>
    </xf>
    <xf numFmtId="0" fontId="15" fillId="3" borderId="0" xfId="9" applyFont="1" applyFill="1" applyAlignment="1">
      <alignment horizontal="left" vertical="center" wrapText="1"/>
    </xf>
    <xf numFmtId="9" fontId="16" fillId="3" borderId="0" xfId="5" applyFont="1" applyFill="1" applyBorder="1" applyAlignment="1">
      <alignment vertical="center"/>
    </xf>
    <xf numFmtId="0" fontId="27" fillId="3" borderId="0" xfId="0" applyFont="1" applyFill="1" applyAlignment="1">
      <alignment vertical="center"/>
    </xf>
    <xf numFmtId="169" fontId="13" fillId="3" borderId="0" xfId="6" applyNumberFormat="1" applyFont="1" applyFill="1" applyBorder="1" applyAlignment="1">
      <alignment vertical="center"/>
    </xf>
    <xf numFmtId="169" fontId="15" fillId="3" borderId="0" xfId="6" applyNumberFormat="1" applyFont="1" applyFill="1" applyBorder="1" applyAlignment="1">
      <alignment vertical="center"/>
    </xf>
    <xf numFmtId="169" fontId="16" fillId="3" borderId="0" xfId="0" applyNumberFormat="1" applyFont="1" applyFill="1" applyAlignment="1">
      <alignment vertical="center"/>
    </xf>
    <xf numFmtId="10" fontId="16" fillId="3" borderId="0" xfId="0" applyNumberFormat="1" applyFont="1" applyFill="1" applyAlignment="1">
      <alignment vertical="center"/>
    </xf>
    <xf numFmtId="0" fontId="15" fillId="4" borderId="0" xfId="0" applyFont="1" applyFill="1" applyAlignment="1">
      <alignment vertical="center"/>
    </xf>
    <xf numFmtId="169" fontId="24" fillId="3" borderId="0" xfId="0" applyNumberFormat="1" applyFont="1" applyFill="1" applyAlignment="1">
      <alignment vertical="center"/>
    </xf>
    <xf numFmtId="168" fontId="15" fillId="3" borderId="0" xfId="10" applyNumberFormat="1" applyFont="1" applyFill="1" applyAlignment="1">
      <alignment horizontal="right" vertical="center"/>
    </xf>
    <xf numFmtId="0" fontId="28" fillId="3" borderId="0" xfId="0" applyFont="1" applyFill="1" applyAlignment="1">
      <alignment vertical="center"/>
    </xf>
    <xf numFmtId="9" fontId="15" fillId="3" borderId="0" xfId="5" applyFont="1" applyFill="1" applyBorder="1" applyAlignment="1">
      <alignment horizontal="left" vertical="center" wrapText="1"/>
    </xf>
    <xf numFmtId="166" fontId="20" fillId="3" borderId="0" xfId="5" applyNumberFormat="1" applyFont="1" applyFill="1" applyBorder="1" applyAlignment="1">
      <alignment horizontal="right" vertical="center"/>
    </xf>
    <xf numFmtId="166" fontId="15" fillId="3" borderId="0" xfId="0" applyNumberFormat="1" applyFont="1" applyFill="1" applyAlignment="1">
      <alignment vertical="center"/>
    </xf>
    <xf numFmtId="3" fontId="15" fillId="3" borderId="0" xfId="0" applyNumberFormat="1" applyFont="1" applyFill="1" applyAlignment="1">
      <alignment horizontal="right" vertical="center"/>
    </xf>
    <xf numFmtId="166" fontId="15" fillId="3" borderId="0" xfId="11" applyNumberFormat="1" applyFont="1" applyFill="1" applyBorder="1" applyAlignment="1">
      <alignment horizontal="right" vertical="center"/>
    </xf>
    <xf numFmtId="166" fontId="15" fillId="3" borderId="0" xfId="12" applyNumberFormat="1" applyFont="1" applyFill="1" applyBorder="1" applyAlignment="1">
      <alignment horizontal="right" vertical="center"/>
    </xf>
    <xf numFmtId="2" fontId="15" fillId="3" borderId="0" xfId="5" applyNumberFormat="1" applyFont="1" applyFill="1" applyBorder="1" applyAlignment="1">
      <alignment vertical="center"/>
    </xf>
    <xf numFmtId="0" fontId="15" fillId="3" borderId="0" xfId="0" applyFont="1" applyFill="1" applyAlignment="1">
      <alignment horizontal="right" vertical="center"/>
    </xf>
    <xf numFmtId="168" fontId="15" fillId="3" borderId="0" xfId="0" applyNumberFormat="1" applyFont="1" applyFill="1" applyAlignment="1">
      <alignment horizontal="right" vertical="center"/>
    </xf>
    <xf numFmtId="1" fontId="15" fillId="3" borderId="0" xfId="0" applyNumberFormat="1" applyFont="1" applyFill="1" applyAlignment="1">
      <alignment horizontal="right" vertical="center"/>
    </xf>
    <xf numFmtId="3" fontId="13" fillId="3" borderId="0" xfId="0" applyNumberFormat="1" applyFont="1" applyFill="1" applyAlignment="1">
      <alignment horizontal="right" vertical="center"/>
    </xf>
    <xf numFmtId="9" fontId="13" fillId="3" borderId="0" xfId="5" applyFont="1" applyFill="1" applyBorder="1" applyAlignment="1">
      <alignment horizontal="right" vertical="center"/>
    </xf>
    <xf numFmtId="9" fontId="15" fillId="3" borderId="10" xfId="5" applyFont="1" applyFill="1" applyBorder="1" applyAlignment="1">
      <alignment horizontal="left" vertical="center" wrapText="1"/>
    </xf>
    <xf numFmtId="166" fontId="20" fillId="3" borderId="10" xfId="5" applyNumberFormat="1" applyFont="1" applyFill="1" applyBorder="1" applyAlignment="1">
      <alignment horizontal="right" vertical="center"/>
    </xf>
    <xf numFmtId="166" fontId="15" fillId="3" borderId="10" xfId="0" applyNumberFormat="1" applyFont="1" applyFill="1" applyBorder="1" applyAlignment="1">
      <alignment vertical="center"/>
    </xf>
    <xf numFmtId="166" fontId="15" fillId="3" borderId="10" xfId="5" applyNumberFormat="1" applyFont="1" applyFill="1" applyBorder="1" applyAlignment="1">
      <alignment vertical="center"/>
    </xf>
    <xf numFmtId="0" fontId="15" fillId="3" borderId="10" xfId="0" applyFont="1" applyFill="1" applyBorder="1" applyAlignment="1">
      <alignment vertical="center"/>
    </xf>
    <xf numFmtId="9" fontId="16" fillId="3" borderId="0" xfId="0" applyNumberFormat="1" applyFont="1" applyFill="1" applyAlignment="1">
      <alignment vertical="center"/>
    </xf>
    <xf numFmtId="10" fontId="15" fillId="3" borderId="0" xfId="5" applyNumberFormat="1" applyFont="1" applyFill="1" applyBorder="1" applyAlignment="1">
      <alignment vertical="center"/>
    </xf>
    <xf numFmtId="2" fontId="5" fillId="3" borderId="0" xfId="2" applyNumberFormat="1" applyFont="1" applyFill="1" applyBorder="1" applyAlignment="1">
      <alignment vertical="center"/>
    </xf>
    <xf numFmtId="0" fontId="15" fillId="3" borderId="0" xfId="0" applyFont="1" applyFill="1"/>
    <xf numFmtId="0" fontId="29" fillId="3" borderId="0" xfId="0" applyFont="1" applyFill="1" applyAlignment="1">
      <alignment horizontal="left" vertical="center"/>
    </xf>
    <xf numFmtId="0" fontId="16" fillId="3" borderId="0" xfId="0" applyFont="1" applyFill="1" applyAlignment="1">
      <alignment horizontal="left" vertical="center"/>
    </xf>
    <xf numFmtId="166" fontId="16" fillId="3" borderId="0" xfId="0" applyNumberFormat="1" applyFont="1" applyFill="1" applyAlignment="1">
      <alignment vertical="center"/>
    </xf>
    <xf numFmtId="0" fontId="13" fillId="3" borderId="0" xfId="0" applyFont="1" applyFill="1" applyAlignment="1">
      <alignment vertical="center" wrapText="1"/>
    </xf>
    <xf numFmtId="0" fontId="21" fillId="3" borderId="0" xfId="13" applyFont="1" applyFill="1" applyAlignment="1">
      <alignment vertical="center"/>
    </xf>
    <xf numFmtId="168" fontId="15" fillId="3" borderId="0" xfId="14" applyNumberFormat="1" applyFont="1" applyFill="1" applyAlignment="1">
      <alignment horizontal="right" vertical="center"/>
    </xf>
    <xf numFmtId="0" fontId="15" fillId="3" borderId="0" xfId="13" applyFont="1" applyFill="1" applyAlignment="1">
      <alignment vertical="center"/>
    </xf>
    <xf numFmtId="0" fontId="15" fillId="3" borderId="0" xfId="13" applyFont="1" applyFill="1" applyAlignment="1">
      <alignment horizontal="center" vertical="center"/>
    </xf>
    <xf numFmtId="168" fontId="15" fillId="3" borderId="0" xfId="13" applyNumberFormat="1" applyFont="1" applyFill="1" applyAlignment="1">
      <alignment horizontal="right" vertical="center"/>
    </xf>
    <xf numFmtId="167" fontId="15" fillId="3" borderId="0" xfId="13" applyNumberFormat="1" applyFont="1" applyFill="1" applyAlignment="1">
      <alignment horizontal="right" vertical="center"/>
    </xf>
    <xf numFmtId="0" fontId="15" fillId="3" borderId="0" xfId="13" applyFont="1" applyFill="1" applyAlignment="1">
      <alignment horizontal="left" vertical="center"/>
    </xf>
    <xf numFmtId="0" fontId="13" fillId="3" borderId="0" xfId="0" applyFont="1" applyFill="1" applyAlignment="1">
      <alignment horizontal="left" vertical="center" wrapText="1"/>
    </xf>
    <xf numFmtId="0" fontId="13" fillId="3" borderId="10" xfId="0" applyFont="1" applyFill="1" applyBorder="1" applyAlignment="1">
      <alignment horizontal="left" vertical="center" wrapText="1"/>
    </xf>
    <xf numFmtId="3" fontId="13" fillId="3" borderId="10" xfId="0" applyNumberFormat="1" applyFont="1" applyFill="1" applyBorder="1" applyAlignment="1">
      <alignment horizontal="right" vertical="center"/>
    </xf>
    <xf numFmtId="9" fontId="13" fillId="3" borderId="10" xfId="5" applyFont="1" applyFill="1" applyBorder="1" applyAlignment="1">
      <alignment horizontal="right" vertical="center"/>
    </xf>
    <xf numFmtId="1" fontId="15" fillId="3" borderId="0" xfId="0" applyNumberFormat="1" applyFont="1" applyFill="1" applyAlignment="1">
      <alignment vertical="center"/>
    </xf>
    <xf numFmtId="170" fontId="15" fillId="3" borderId="0" xfId="0" applyNumberFormat="1" applyFont="1" applyFill="1" applyAlignment="1">
      <alignment horizontal="right" vertical="center"/>
    </xf>
    <xf numFmtId="170" fontId="15" fillId="3" borderId="0" xfId="0" applyNumberFormat="1" applyFont="1" applyFill="1" applyAlignment="1">
      <alignment vertical="center"/>
    </xf>
    <xf numFmtId="170" fontId="13" fillId="3" borderId="0" xfId="0" applyNumberFormat="1" applyFont="1" applyFill="1" applyAlignment="1">
      <alignment horizontal="right" vertical="center"/>
    </xf>
    <xf numFmtId="170" fontId="13" fillId="3" borderId="0" xfId="0" applyNumberFormat="1" applyFont="1" applyFill="1" applyAlignment="1">
      <alignment vertical="center"/>
    </xf>
    <xf numFmtId="9" fontId="13" fillId="3" borderId="0" xfId="5" applyFont="1" applyFill="1" applyBorder="1" applyAlignment="1">
      <alignment horizontal="center" vertical="center"/>
    </xf>
    <xf numFmtId="171" fontId="13" fillId="3" borderId="0" xfId="0" applyNumberFormat="1" applyFont="1" applyFill="1" applyAlignment="1">
      <alignment horizontal="center" vertical="center"/>
    </xf>
    <xf numFmtId="0" fontId="15" fillId="3" borderId="0" xfId="16" applyFont="1" applyFill="1" applyAlignment="1">
      <alignment vertical="center"/>
    </xf>
    <xf numFmtId="0" fontId="15" fillId="3" borderId="0" xfId="16" applyFont="1" applyFill="1" applyAlignment="1">
      <alignment horizontal="center" vertical="center"/>
    </xf>
    <xf numFmtId="173" fontId="15" fillId="3" borderId="0" xfId="16" applyNumberFormat="1" applyFont="1" applyFill="1" applyAlignment="1">
      <alignment horizontal="right" vertical="center"/>
    </xf>
    <xf numFmtId="168" fontId="15" fillId="3" borderId="0" xfId="16" applyNumberFormat="1" applyFont="1" applyFill="1" applyAlignment="1">
      <alignment horizontal="right" vertical="center"/>
    </xf>
    <xf numFmtId="0" fontId="15" fillId="3" borderId="0" xfId="17" applyFont="1" applyFill="1" applyAlignment="1">
      <alignment vertical="center"/>
    </xf>
    <xf numFmtId="2" fontId="15" fillId="3" borderId="0" xfId="0" applyNumberFormat="1" applyFont="1" applyFill="1" applyAlignment="1">
      <alignment vertical="center"/>
    </xf>
    <xf numFmtId="0" fontId="15" fillId="3" borderId="0" xfId="18" applyFont="1" applyFill="1" applyAlignment="1">
      <alignment horizontal="right" vertical="center" wrapText="1"/>
    </xf>
    <xf numFmtId="173" fontId="15" fillId="3" borderId="0" xfId="18" applyNumberFormat="1" applyFont="1" applyFill="1" applyAlignment="1">
      <alignment horizontal="right" vertical="center"/>
    </xf>
    <xf numFmtId="174" fontId="15" fillId="3" borderId="0" xfId="0" applyNumberFormat="1" applyFont="1" applyFill="1" applyAlignment="1">
      <alignment horizontal="right" vertical="center"/>
    </xf>
    <xf numFmtId="174" fontId="15" fillId="3" borderId="0" xfId="0" applyNumberFormat="1" applyFont="1" applyFill="1" applyAlignment="1">
      <alignment vertical="center"/>
    </xf>
    <xf numFmtId="174" fontId="13" fillId="3" borderId="0" xfId="0" applyNumberFormat="1" applyFont="1" applyFill="1" applyAlignment="1">
      <alignment horizontal="right" vertical="center"/>
    </xf>
    <xf numFmtId="175" fontId="13" fillId="3" borderId="0" xfId="0" applyNumberFormat="1" applyFont="1" applyFill="1" applyAlignment="1">
      <alignment horizontal="center" vertical="center"/>
    </xf>
    <xf numFmtId="0" fontId="21" fillId="3" borderId="0" xfId="19" applyFont="1" applyFill="1" applyBorder="1" applyAlignment="1">
      <alignment vertical="center"/>
    </xf>
    <xf numFmtId="0" fontId="15" fillId="3" borderId="0" xfId="19" applyFont="1" applyFill="1" applyBorder="1" applyAlignment="1">
      <alignment vertical="center"/>
    </xf>
    <xf numFmtId="174" fontId="13" fillId="3" borderId="0" xfId="0" applyNumberFormat="1" applyFont="1" applyFill="1" applyAlignment="1">
      <alignment vertical="center"/>
    </xf>
    <xf numFmtId="0" fontId="13" fillId="3" borderId="0" xfId="19" applyFont="1" applyFill="1" applyBorder="1" applyAlignment="1">
      <alignment vertical="center"/>
    </xf>
    <xf numFmtId="0" fontId="11" fillId="3" borderId="0" xfId="0" applyFont="1" applyFill="1" applyAlignment="1">
      <alignment horizontal="left" vertical="center"/>
    </xf>
    <xf numFmtId="175" fontId="7" fillId="3" borderId="0" xfId="0" applyNumberFormat="1" applyFont="1" applyFill="1" applyAlignment="1">
      <alignment horizontal="center" vertical="center"/>
    </xf>
    <xf numFmtId="9" fontId="7" fillId="3" borderId="0" xfId="5" applyFont="1" applyFill="1" applyBorder="1" applyAlignment="1">
      <alignment horizontal="center" vertical="center"/>
    </xf>
    <xf numFmtId="174" fontId="7" fillId="3" borderId="0" xfId="5" applyNumberFormat="1" applyFont="1" applyFill="1" applyBorder="1" applyAlignment="1">
      <alignment horizontal="center" vertical="center"/>
    </xf>
    <xf numFmtId="1" fontId="15" fillId="3" borderId="0" xfId="19" applyNumberFormat="1" applyFont="1" applyFill="1" applyBorder="1" applyAlignment="1">
      <alignment horizontal="right" vertical="center"/>
    </xf>
    <xf numFmtId="1" fontId="11" fillId="3" borderId="0" xfId="0" applyNumberFormat="1" applyFont="1" applyFill="1" applyAlignment="1">
      <alignment vertical="center"/>
    </xf>
    <xf numFmtId="2" fontId="11" fillId="3" borderId="0" xfId="0" applyNumberFormat="1" applyFont="1" applyFill="1" applyAlignment="1">
      <alignment vertical="center"/>
    </xf>
    <xf numFmtId="1" fontId="15" fillId="3" borderId="0" xfId="0" applyNumberFormat="1" applyFont="1" applyFill="1" applyAlignment="1">
      <alignment horizontal="center" vertical="center"/>
    </xf>
    <xf numFmtId="1" fontId="13" fillId="3" borderId="0" xfId="0" applyNumberFormat="1" applyFont="1" applyFill="1" applyAlignment="1">
      <alignment horizontal="right" vertical="center"/>
    </xf>
    <xf numFmtId="166" fontId="20" fillId="3" borderId="0" xfId="5" applyNumberFormat="1" applyFont="1" applyFill="1" applyBorder="1" applyAlignment="1">
      <alignment vertical="center"/>
    </xf>
    <xf numFmtId="0" fontId="15" fillId="3" borderId="0" xfId="21" applyFont="1" applyFill="1" applyAlignment="1">
      <alignment horizontal="left" vertical="center" wrapText="1"/>
    </xf>
    <xf numFmtId="0" fontId="32" fillId="3" borderId="0" xfId="0" applyFont="1" applyFill="1" applyAlignment="1">
      <alignment horizontal="center" vertical="center" wrapText="1"/>
    </xf>
    <xf numFmtId="166" fontId="15" fillId="3" borderId="0" xfId="22" applyNumberFormat="1" applyFont="1" applyFill="1" applyBorder="1" applyAlignment="1">
      <alignment horizontal="right" vertical="center"/>
    </xf>
    <xf numFmtId="0" fontId="15" fillId="3" borderId="10" xfId="21" applyFont="1" applyFill="1" applyBorder="1" applyAlignment="1">
      <alignment horizontal="left" vertical="center" wrapText="1"/>
    </xf>
    <xf numFmtId="9" fontId="15" fillId="3" borderId="10" xfId="0" applyNumberFormat="1" applyFont="1" applyFill="1" applyBorder="1" applyAlignment="1">
      <alignment vertical="center"/>
    </xf>
    <xf numFmtId="9" fontId="15" fillId="3" borderId="10" xfId="5" applyFont="1" applyFill="1" applyBorder="1" applyAlignment="1">
      <alignment horizontal="right" vertical="center"/>
    </xf>
    <xf numFmtId="0" fontId="21" fillId="3" borderId="0" xfId="23" applyFont="1" applyFill="1" applyAlignment="1">
      <alignment vertical="center"/>
    </xf>
    <xf numFmtId="0" fontId="15" fillId="3" borderId="0" xfId="23" applyFont="1" applyFill="1" applyAlignment="1">
      <alignment vertical="center"/>
    </xf>
    <xf numFmtId="0" fontId="15" fillId="3" borderId="0" xfId="23" applyFont="1" applyFill="1" applyAlignment="1">
      <alignment horizontal="center" vertical="center"/>
    </xf>
    <xf numFmtId="3" fontId="20" fillId="3" borderId="0" xfId="0" applyNumberFormat="1" applyFont="1" applyFill="1" applyAlignment="1">
      <alignment horizontal="right" vertical="center"/>
    </xf>
    <xf numFmtId="0" fontId="15" fillId="3" borderId="0" xfId="23" applyFont="1" applyFill="1" applyAlignment="1">
      <alignment horizontal="left" vertical="center"/>
    </xf>
    <xf numFmtId="168" fontId="15" fillId="3" borderId="0" xfId="23" applyNumberFormat="1" applyFont="1" applyFill="1" applyAlignment="1">
      <alignment horizontal="right" vertical="center"/>
    </xf>
    <xf numFmtId="167" fontId="15" fillId="3" borderId="0" xfId="23" applyNumberFormat="1" applyFont="1" applyFill="1" applyAlignment="1">
      <alignment horizontal="right" vertical="center"/>
    </xf>
    <xf numFmtId="0" fontId="15" fillId="3" borderId="0" xfId="24" applyFont="1" applyFill="1" applyAlignment="1">
      <alignment horizontal="left" vertical="center" wrapText="1"/>
    </xf>
    <xf numFmtId="0" fontId="15" fillId="3" borderId="10" xfId="24" applyFont="1" applyFill="1" applyBorder="1" applyAlignment="1">
      <alignment horizontal="left" vertical="center" wrapText="1"/>
    </xf>
    <xf numFmtId="3" fontId="20" fillId="3" borderId="10" xfId="0" applyNumberFormat="1" applyFont="1" applyFill="1" applyBorder="1" applyAlignment="1">
      <alignment horizontal="right" vertical="center"/>
    </xf>
    <xf numFmtId="166" fontId="15" fillId="3" borderId="10" xfId="5" applyNumberFormat="1" applyFont="1" applyFill="1" applyBorder="1" applyAlignment="1">
      <alignment horizontal="right" vertical="center"/>
    </xf>
    <xf numFmtId="0" fontId="6" fillId="3" borderId="0" xfId="25" applyFont="1" applyFill="1" applyAlignment="1">
      <alignment vertical="center"/>
    </xf>
    <xf numFmtId="0" fontId="13" fillId="3" borderId="0" xfId="25" applyFont="1" applyFill="1" applyAlignment="1">
      <alignment vertical="center"/>
    </xf>
    <xf numFmtId="0" fontId="15" fillId="3" borderId="0" xfId="25" applyFont="1" applyFill="1" applyAlignment="1">
      <alignment vertical="center"/>
    </xf>
    <xf numFmtId="0" fontId="20" fillId="3" borderId="0" xfId="25" applyFont="1" applyFill="1" applyAlignment="1">
      <alignment horizontal="right" vertical="center"/>
    </xf>
    <xf numFmtId="0" fontId="15" fillId="3" borderId="10" xfId="25" applyFont="1" applyFill="1" applyBorder="1" applyAlignment="1">
      <alignment vertical="center"/>
    </xf>
    <xf numFmtId="9" fontId="15" fillId="3" borderId="0" xfId="25" applyNumberFormat="1" applyFont="1" applyFill="1" applyAlignment="1">
      <alignment vertical="center"/>
    </xf>
    <xf numFmtId="0" fontId="15" fillId="3" borderId="0" xfId="31" applyFont="1" applyFill="1" applyAlignment="1">
      <alignment vertical="center"/>
    </xf>
    <xf numFmtId="0" fontId="15" fillId="3" borderId="0" xfId="31" applyFont="1" applyFill="1" applyAlignment="1">
      <alignment horizontal="left" vertical="center"/>
    </xf>
    <xf numFmtId="168" fontId="15" fillId="3" borderId="0" xfId="31" applyNumberFormat="1" applyFont="1" applyFill="1" applyAlignment="1">
      <alignment horizontal="right" vertical="center"/>
    </xf>
    <xf numFmtId="167" fontId="15" fillId="3" borderId="0" xfId="31" applyNumberFormat="1" applyFont="1" applyFill="1" applyAlignment="1">
      <alignment horizontal="right" vertical="center"/>
    </xf>
    <xf numFmtId="0" fontId="16" fillId="3" borderId="0" xfId="25" applyFont="1" applyFill="1" applyAlignment="1">
      <alignment vertical="center"/>
    </xf>
    <xf numFmtId="3" fontId="16" fillId="3" borderId="0" xfId="25" applyNumberFormat="1" applyFont="1" applyFill="1" applyAlignment="1">
      <alignment vertical="center"/>
    </xf>
    <xf numFmtId="3" fontId="15" fillId="3" borderId="0" xfId="25" applyNumberFormat="1" applyFont="1" applyFill="1" applyAlignment="1">
      <alignment horizontal="right" vertical="center"/>
    </xf>
    <xf numFmtId="3" fontId="15" fillId="3" borderId="0" xfId="25" applyNumberFormat="1" applyFont="1" applyFill="1" applyAlignment="1">
      <alignment vertical="center"/>
    </xf>
    <xf numFmtId="3" fontId="15" fillId="3" borderId="0" xfId="32" applyNumberFormat="1" applyFont="1" applyFill="1" applyAlignment="1">
      <alignment vertical="center"/>
    </xf>
    <xf numFmtId="168" fontId="16" fillId="3" borderId="0" xfId="25" applyNumberFormat="1" applyFont="1" applyFill="1" applyAlignment="1">
      <alignment vertical="center"/>
    </xf>
    <xf numFmtId="3" fontId="13" fillId="3" borderId="0" xfId="32" applyNumberFormat="1" applyFont="1" applyFill="1" applyAlignment="1">
      <alignment vertical="center"/>
    </xf>
    <xf numFmtId="3" fontId="20" fillId="3" borderId="0" xfId="32" applyNumberFormat="1" applyFont="1" applyFill="1" applyAlignment="1">
      <alignment vertical="center"/>
    </xf>
    <xf numFmtId="176" fontId="15" fillId="3" borderId="0" xfId="5" applyNumberFormat="1" applyFont="1" applyFill="1" applyBorder="1" applyAlignment="1">
      <alignment vertical="center"/>
    </xf>
    <xf numFmtId="0" fontId="20" fillId="3" borderId="0" xfId="32" applyFont="1" applyFill="1" applyAlignment="1">
      <alignment horizontal="left" vertical="center"/>
    </xf>
    <xf numFmtId="166" fontId="15" fillId="3" borderId="0" xfId="25" applyNumberFormat="1" applyFont="1" applyFill="1" applyAlignment="1">
      <alignment vertical="center"/>
    </xf>
    <xf numFmtId="0" fontId="15" fillId="3" borderId="0" xfId="31" applyFont="1" applyFill="1" applyAlignment="1">
      <alignment horizontal="center" vertical="center"/>
    </xf>
    <xf numFmtId="0" fontId="15" fillId="3" borderId="0" xfId="32" applyFont="1" applyFill="1" applyAlignment="1">
      <alignment horizontal="left" vertical="center"/>
    </xf>
    <xf numFmtId="0" fontId="13" fillId="3" borderId="0" xfId="25" applyFont="1" applyFill="1" applyAlignment="1">
      <alignment horizontal="center" vertical="center"/>
    </xf>
    <xf numFmtId="166" fontId="13" fillId="3" borderId="0" xfId="25" applyNumberFormat="1" applyFont="1" applyFill="1" applyAlignment="1">
      <alignment horizontal="center" vertical="center"/>
    </xf>
    <xf numFmtId="177" fontId="15" fillId="3" borderId="0" xfId="25" applyNumberFormat="1" applyFont="1" applyFill="1" applyAlignment="1">
      <alignment vertical="center"/>
    </xf>
    <xf numFmtId="0" fontId="20" fillId="3" borderId="0" xfId="25" applyFont="1" applyFill="1" applyAlignment="1">
      <alignment vertical="center"/>
    </xf>
    <xf numFmtId="0" fontId="29" fillId="3" borderId="0" xfId="25" applyFont="1" applyFill="1" applyAlignment="1">
      <alignment vertical="center"/>
    </xf>
    <xf numFmtId="0" fontId="11" fillId="3" borderId="0" xfId="25" applyFont="1" applyFill="1" applyAlignment="1">
      <alignment vertical="center"/>
    </xf>
    <xf numFmtId="0" fontId="15" fillId="3" borderId="0" xfId="28" applyFont="1" applyFill="1" applyAlignment="1">
      <alignment vertical="center" wrapText="1"/>
    </xf>
    <xf numFmtId="0" fontId="15" fillId="3" borderId="0" xfId="33" applyFont="1" applyFill="1" applyAlignment="1">
      <alignment horizontal="left" vertical="center"/>
    </xf>
    <xf numFmtId="0" fontId="6" fillId="3" borderId="0" xfId="26" applyFont="1" applyFill="1" applyAlignment="1">
      <alignment vertical="center"/>
    </xf>
    <xf numFmtId="0" fontId="7" fillId="3" borderId="0" xfId="26" applyFont="1" applyFill="1" applyAlignment="1">
      <alignment vertical="center"/>
    </xf>
    <xf numFmtId="0" fontId="22" fillId="3" borderId="0" xfId="26" applyFont="1" applyFill="1" applyAlignment="1">
      <alignment vertical="center"/>
    </xf>
    <xf numFmtId="0" fontId="13" fillId="3" borderId="0" xfId="26" applyFont="1" applyFill="1" applyAlignment="1">
      <alignment vertical="center"/>
    </xf>
    <xf numFmtId="0" fontId="16" fillId="3" borderId="0" xfId="26" applyFont="1" applyFill="1" applyAlignment="1">
      <alignment vertical="center"/>
    </xf>
    <xf numFmtId="0" fontId="20" fillId="3" borderId="0" xfId="26" applyFont="1" applyFill="1" applyAlignment="1">
      <alignment horizontal="right" vertical="center"/>
    </xf>
    <xf numFmtId="3" fontId="5" fillId="3" borderId="0" xfId="2" applyNumberFormat="1" applyFont="1" applyFill="1" applyBorder="1" applyAlignment="1">
      <alignment horizontal="left" vertical="center"/>
    </xf>
    <xf numFmtId="165" fontId="20" fillId="3" borderId="0" xfId="6" applyNumberFormat="1" applyFont="1" applyFill="1" applyBorder="1" applyAlignment="1">
      <alignment horizontal="right" vertical="center"/>
    </xf>
    <xf numFmtId="166" fontId="15" fillId="3" borderId="12" xfId="5" applyNumberFormat="1" applyFont="1" applyFill="1" applyBorder="1" applyAlignment="1">
      <alignment vertical="center"/>
    </xf>
    <xf numFmtId="166" fontId="15" fillId="3" borderId="2" xfId="5" applyNumberFormat="1" applyFont="1" applyFill="1" applyBorder="1" applyAlignment="1">
      <alignment vertical="center"/>
    </xf>
    <xf numFmtId="9" fontId="16" fillId="3" borderId="0" xfId="26" applyNumberFormat="1" applyFont="1" applyFill="1" applyAlignment="1">
      <alignment vertical="center"/>
    </xf>
    <xf numFmtId="0" fontId="16" fillId="3" borderId="10" xfId="26" applyFont="1" applyFill="1" applyBorder="1" applyAlignment="1">
      <alignment vertical="center"/>
    </xf>
    <xf numFmtId="9" fontId="16" fillId="3" borderId="10" xfId="26" applyNumberFormat="1" applyFont="1" applyFill="1" applyBorder="1" applyAlignment="1">
      <alignment vertical="center"/>
    </xf>
    <xf numFmtId="0" fontId="16" fillId="3" borderId="10" xfId="0" applyFont="1" applyFill="1" applyBorder="1" applyAlignment="1">
      <alignment vertical="center"/>
    </xf>
    <xf numFmtId="3" fontId="15" fillId="3" borderId="0" xfId="26" applyNumberFormat="1" applyFont="1" applyFill="1" applyAlignment="1">
      <alignment vertical="center"/>
    </xf>
    <xf numFmtId="166" fontId="15" fillId="3" borderId="0" xfId="26" applyNumberFormat="1" applyFont="1" applyFill="1" applyAlignment="1">
      <alignment vertical="center"/>
    </xf>
    <xf numFmtId="0" fontId="15" fillId="3" borderId="0" xfId="26" applyFont="1" applyFill="1" applyAlignment="1">
      <alignment vertical="center"/>
    </xf>
    <xf numFmtId="166" fontId="15" fillId="3" borderId="0" xfId="34" applyNumberFormat="1" applyFont="1" applyFill="1" applyBorder="1" applyAlignment="1">
      <alignment vertical="center"/>
    </xf>
    <xf numFmtId="0" fontId="13" fillId="3" borderId="0" xfId="32" applyFont="1" applyFill="1" applyAlignment="1">
      <alignment horizontal="left" vertical="center"/>
    </xf>
    <xf numFmtId="165" fontId="20" fillId="3" borderId="0" xfId="1" applyNumberFormat="1" applyFont="1" applyFill="1" applyBorder="1" applyAlignment="1">
      <alignment horizontal="right" vertical="center"/>
    </xf>
    <xf numFmtId="177" fontId="15" fillId="3" borderId="0" xfId="26" applyNumberFormat="1" applyFont="1" applyFill="1" applyAlignment="1">
      <alignment vertical="center"/>
    </xf>
    <xf numFmtId="0" fontId="20" fillId="3" borderId="0" xfId="26" applyFont="1" applyFill="1" applyAlignment="1">
      <alignment horizontal="justify" vertical="center" wrapText="1"/>
    </xf>
    <xf numFmtId="168" fontId="20" fillId="3" borderId="0" xfId="26" applyNumberFormat="1" applyFont="1" applyFill="1" applyAlignment="1">
      <alignment vertical="center"/>
    </xf>
    <xf numFmtId="0" fontId="20" fillId="3" borderId="0" xfId="26" applyFont="1" applyFill="1" applyAlignment="1">
      <alignment vertical="center"/>
    </xf>
    <xf numFmtId="0" fontId="34" fillId="3" borderId="0" xfId="26" applyFont="1" applyFill="1" applyAlignment="1">
      <alignment vertical="center"/>
    </xf>
    <xf numFmtId="0" fontId="22" fillId="3" borderId="0" xfId="35" applyFont="1" applyFill="1" applyAlignment="1">
      <alignment vertical="center"/>
    </xf>
    <xf numFmtId="0" fontId="16" fillId="3" borderId="0" xfId="35" applyFont="1" applyFill="1" applyAlignment="1">
      <alignment vertical="center"/>
    </xf>
    <xf numFmtId="0" fontId="24" fillId="3" borderId="0" xfId="35" applyFont="1" applyFill="1" applyAlignment="1">
      <alignment vertical="center"/>
    </xf>
    <xf numFmtId="3" fontId="16" fillId="3" borderId="0" xfId="35" applyNumberFormat="1" applyFont="1" applyFill="1" applyAlignment="1">
      <alignment vertical="center"/>
    </xf>
    <xf numFmtId="0" fontId="32" fillId="3" borderId="0" xfId="28" applyFont="1" applyFill="1" applyAlignment="1">
      <alignment vertical="center"/>
    </xf>
    <xf numFmtId="9" fontId="16" fillId="3" borderId="0" xfId="35" applyNumberFormat="1" applyFont="1" applyFill="1" applyAlignment="1">
      <alignment vertical="center"/>
    </xf>
    <xf numFmtId="0" fontId="15" fillId="3" borderId="10" xfId="26" applyFont="1" applyFill="1" applyBorder="1" applyAlignment="1">
      <alignment vertical="center"/>
    </xf>
    <xf numFmtId="9" fontId="15" fillId="3" borderId="10" xfId="5" applyFont="1" applyFill="1" applyBorder="1" applyAlignment="1">
      <alignment vertical="center"/>
    </xf>
    <xf numFmtId="0" fontId="16" fillId="3" borderId="10" xfId="35" applyFont="1" applyFill="1" applyBorder="1" applyAlignment="1">
      <alignment vertical="center"/>
    </xf>
    <xf numFmtId="9" fontId="16" fillId="3" borderId="10" xfId="35" applyNumberFormat="1" applyFont="1" applyFill="1" applyBorder="1" applyAlignment="1">
      <alignment vertical="center"/>
    </xf>
    <xf numFmtId="9" fontId="15" fillId="3" borderId="0" xfId="34" applyFont="1" applyFill="1" applyBorder="1" applyAlignment="1">
      <alignment vertical="center"/>
    </xf>
    <xf numFmtId="0" fontId="13" fillId="3" borderId="0" xfId="35" applyFont="1" applyFill="1" applyAlignment="1">
      <alignment vertical="center" wrapText="1"/>
    </xf>
    <xf numFmtId="0" fontId="13" fillId="3" borderId="0" xfId="35" applyFont="1" applyFill="1" applyAlignment="1">
      <alignment horizontal="center" vertical="center"/>
    </xf>
    <xf numFmtId="0" fontId="13" fillId="3" borderId="0" xfId="35" applyFont="1" applyFill="1" applyAlignment="1">
      <alignment horizontal="center" vertical="center" wrapText="1"/>
    </xf>
    <xf numFmtId="166" fontId="13" fillId="3" borderId="0" xfId="26" applyNumberFormat="1" applyFont="1" applyFill="1" applyAlignment="1">
      <alignment vertical="center"/>
    </xf>
    <xf numFmtId="0" fontId="13" fillId="3" borderId="0" xfId="32" applyFont="1" applyFill="1" applyAlignment="1">
      <alignment horizontal="center" vertical="center"/>
    </xf>
    <xf numFmtId="0" fontId="13" fillId="3" borderId="0" xfId="32" quotePrefix="1" applyFont="1" applyFill="1" applyAlignment="1">
      <alignment horizontal="center" vertical="center"/>
    </xf>
    <xf numFmtId="0" fontId="15" fillId="3" borderId="0" xfId="26" applyFont="1" applyFill="1" applyAlignment="1">
      <alignment horizontal="left" vertical="center"/>
    </xf>
    <xf numFmtId="9" fontId="13" fillId="3" borderId="0" xfId="34" applyFont="1" applyFill="1" applyBorder="1" applyAlignment="1">
      <alignment vertical="center"/>
    </xf>
    <xf numFmtId="166" fontId="13" fillId="3" borderId="0" xfId="34" applyNumberFormat="1" applyFont="1" applyFill="1" applyBorder="1" applyAlignment="1">
      <alignment vertical="center"/>
    </xf>
    <xf numFmtId="0" fontId="16" fillId="3" borderId="0" xfId="35" applyFont="1" applyFill="1" applyAlignment="1">
      <alignment vertical="center" wrapText="1"/>
    </xf>
    <xf numFmtId="0" fontId="15" fillId="3" borderId="0" xfId="35" applyFont="1" applyFill="1" applyAlignment="1">
      <alignment vertical="center"/>
    </xf>
    <xf numFmtId="9" fontId="5" fillId="3" borderId="0" xfId="2" applyNumberFormat="1" applyFont="1" applyFill="1" applyBorder="1" applyAlignment="1">
      <alignment vertical="center"/>
    </xf>
    <xf numFmtId="0" fontId="13" fillId="3" borderId="13" xfId="0" applyFont="1" applyFill="1" applyBorder="1" applyAlignment="1">
      <alignment horizontal="justify" vertical="center" wrapText="1"/>
    </xf>
    <xf numFmtId="165" fontId="13" fillId="3" borderId="14" xfId="6" applyNumberFormat="1" applyFont="1" applyFill="1" applyBorder="1" applyAlignment="1">
      <alignment horizontal="right" vertical="center"/>
    </xf>
    <xf numFmtId="165" fontId="13" fillId="3" borderId="0" xfId="6" applyNumberFormat="1" applyFont="1" applyFill="1" applyBorder="1" applyAlignment="1">
      <alignment horizontal="right" vertical="center"/>
    </xf>
    <xf numFmtId="9" fontId="24" fillId="3" borderId="0" xfId="5" applyFont="1" applyFill="1" applyBorder="1" applyAlignment="1">
      <alignment vertical="center"/>
    </xf>
    <xf numFmtId="9" fontId="20" fillId="3" borderId="0" xfId="5" applyFont="1" applyFill="1" applyBorder="1" applyAlignment="1">
      <alignment vertical="center"/>
    </xf>
    <xf numFmtId="178" fontId="15" fillId="3" borderId="0" xfId="37" applyNumberFormat="1" applyFont="1" applyFill="1" applyAlignment="1">
      <alignment horizontal="right" vertical="center"/>
    </xf>
    <xf numFmtId="178" fontId="13" fillId="3" borderId="14" xfId="37" applyNumberFormat="1" applyFont="1" applyFill="1" applyBorder="1" applyAlignment="1">
      <alignment horizontal="right" vertical="center"/>
    </xf>
    <xf numFmtId="9" fontId="24" fillId="3" borderId="0" xfId="0" applyNumberFormat="1" applyFont="1" applyFill="1" applyAlignment="1">
      <alignment vertical="center"/>
    </xf>
    <xf numFmtId="178" fontId="13" fillId="3" borderId="0" xfId="37" applyNumberFormat="1" applyFont="1" applyFill="1" applyAlignment="1">
      <alignment horizontal="right" vertical="center"/>
    </xf>
    <xf numFmtId="0" fontId="15" fillId="3" borderId="0" xfId="38" applyFont="1" applyFill="1" applyAlignment="1">
      <alignment vertical="center"/>
    </xf>
    <xf numFmtId="0" fontId="15" fillId="3" borderId="0" xfId="38" applyFont="1" applyFill="1" applyAlignment="1">
      <alignment horizontal="center" vertical="center"/>
    </xf>
    <xf numFmtId="166" fontId="13" fillId="3" borderId="14" xfId="5" applyNumberFormat="1" applyFont="1" applyFill="1" applyBorder="1" applyAlignment="1">
      <alignment horizontal="right" vertical="center"/>
    </xf>
    <xf numFmtId="166" fontId="13" fillId="3" borderId="0" xfId="0" applyNumberFormat="1" applyFont="1" applyFill="1" applyAlignment="1">
      <alignment vertical="center"/>
    </xf>
    <xf numFmtId="0" fontId="20" fillId="3" borderId="0" xfId="0" applyFont="1" applyFill="1" applyAlignment="1">
      <alignment horizontal="justify" vertical="center" wrapText="1"/>
    </xf>
    <xf numFmtId="0" fontId="15" fillId="3" borderId="0" xfId="32" applyFont="1" applyFill="1" applyAlignment="1">
      <alignment horizontal="right" vertical="center"/>
    </xf>
    <xf numFmtId="0" fontId="13" fillId="3" borderId="0" xfId="32" applyFont="1" applyFill="1" applyAlignment="1">
      <alignment horizontal="right" vertical="center"/>
    </xf>
    <xf numFmtId="166" fontId="15" fillId="3" borderId="0" xfId="32" applyNumberFormat="1" applyFont="1" applyFill="1" applyAlignment="1">
      <alignment horizontal="right" vertical="center"/>
    </xf>
    <xf numFmtId="0" fontId="15" fillId="3" borderId="0" xfId="0" applyFont="1" applyFill="1" applyAlignment="1">
      <alignment horizontal="justify" vertical="center" wrapText="1"/>
    </xf>
    <xf numFmtId="3" fontId="20" fillId="3" borderId="0" xfId="0" applyNumberFormat="1" applyFont="1" applyFill="1" applyAlignment="1">
      <alignment vertical="center"/>
    </xf>
    <xf numFmtId="0" fontId="15" fillId="3" borderId="0" xfId="38" applyFont="1" applyFill="1" applyAlignment="1">
      <alignment horizontal="left" vertical="center"/>
    </xf>
    <xf numFmtId="167" fontId="15" fillId="3" borderId="0" xfId="38" applyNumberFormat="1" applyFont="1" applyFill="1" applyAlignment="1">
      <alignment horizontal="right" vertical="center"/>
    </xf>
    <xf numFmtId="168" fontId="15" fillId="3" borderId="0" xfId="38" applyNumberFormat="1" applyFont="1" applyFill="1" applyAlignment="1">
      <alignment horizontal="right" vertical="center"/>
    </xf>
    <xf numFmtId="179" fontId="13" fillId="3" borderId="0" xfId="0" applyNumberFormat="1" applyFont="1" applyFill="1" applyAlignment="1">
      <alignment vertical="center"/>
    </xf>
    <xf numFmtId="0" fontId="15" fillId="3" borderId="0" xfId="38" applyFont="1" applyFill="1" applyAlignment="1">
      <alignment horizontal="left" vertical="center" wrapText="1"/>
    </xf>
    <xf numFmtId="167" fontId="15" fillId="3" borderId="0" xfId="38" applyNumberFormat="1" applyFont="1" applyFill="1" applyAlignment="1">
      <alignment horizontal="right" vertical="center" wrapText="1"/>
    </xf>
    <xf numFmtId="168" fontId="15" fillId="3" borderId="0" xfId="38" applyNumberFormat="1" applyFont="1" applyFill="1" applyAlignment="1">
      <alignment horizontal="right" vertical="center" wrapText="1"/>
    </xf>
    <xf numFmtId="0" fontId="21" fillId="3" borderId="0" xfId="38" applyFont="1" applyFill="1" applyAlignment="1">
      <alignment vertical="center"/>
    </xf>
    <xf numFmtId="165" fontId="15" fillId="3" borderId="0" xfId="6" applyNumberFormat="1" applyFont="1" applyFill="1" applyBorder="1" applyAlignment="1">
      <alignment vertical="center"/>
    </xf>
    <xf numFmtId="165" fontId="13" fillId="3" borderId="0" xfId="6" applyNumberFormat="1" applyFont="1" applyFill="1" applyBorder="1" applyAlignment="1">
      <alignment vertical="center"/>
    </xf>
    <xf numFmtId="165" fontId="20" fillId="3" borderId="0" xfId="32" applyNumberFormat="1" applyFont="1" applyFill="1" applyAlignment="1">
      <alignment vertical="center"/>
    </xf>
    <xf numFmtId="165" fontId="20" fillId="3" borderId="0" xfId="39" applyNumberFormat="1" applyFont="1" applyFill="1" applyAlignment="1">
      <alignment horizontal="right" vertical="center"/>
    </xf>
    <xf numFmtId="0" fontId="15" fillId="3" borderId="0" xfId="40" applyFont="1" applyFill="1" applyAlignment="1">
      <alignment horizontal="left" vertical="center" wrapText="1"/>
    </xf>
    <xf numFmtId="168" fontId="15" fillId="3" borderId="0" xfId="40" applyNumberFormat="1" applyFont="1" applyFill="1" applyAlignment="1">
      <alignment horizontal="right" vertical="center"/>
    </xf>
    <xf numFmtId="0" fontId="13" fillId="3" borderId="10" xfId="0" applyFont="1" applyFill="1" applyBorder="1" applyAlignment="1">
      <alignment vertical="center"/>
    </xf>
    <xf numFmtId="0" fontId="13" fillId="3" borderId="10" xfId="0" applyFont="1" applyFill="1" applyBorder="1" applyAlignment="1">
      <alignment horizontal="center" vertical="center"/>
    </xf>
    <xf numFmtId="0" fontId="13" fillId="3" borderId="10" xfId="0" applyFont="1" applyFill="1" applyBorder="1" applyAlignment="1">
      <alignment horizontal="center" vertical="center" wrapText="1"/>
    </xf>
    <xf numFmtId="0" fontId="20" fillId="3" borderId="10" xfId="0" applyFont="1" applyFill="1" applyBorder="1" applyAlignment="1">
      <alignment horizontal="left" vertical="center"/>
    </xf>
    <xf numFmtId="0" fontId="15" fillId="3" borderId="10" xfId="40" applyFont="1" applyFill="1" applyBorder="1" applyAlignment="1">
      <alignment horizontal="left" vertical="center" wrapText="1"/>
    </xf>
    <xf numFmtId="168" fontId="15" fillId="3" borderId="10" xfId="40" applyNumberFormat="1" applyFont="1" applyFill="1" applyBorder="1" applyAlignment="1">
      <alignment horizontal="right" vertical="center"/>
    </xf>
    <xf numFmtId="0" fontId="15" fillId="3" borderId="0" xfId="40" applyFont="1" applyFill="1" applyAlignment="1">
      <alignment vertical="center" wrapText="1"/>
    </xf>
    <xf numFmtId="0" fontId="15" fillId="3" borderId="0" xfId="40" applyFont="1" applyFill="1" applyAlignment="1">
      <alignment horizontal="center" vertical="center" wrapText="1"/>
    </xf>
    <xf numFmtId="0" fontId="18" fillId="3" borderId="0" xfId="0" applyFont="1" applyFill="1" applyAlignment="1">
      <alignment vertical="center"/>
    </xf>
    <xf numFmtId="0" fontId="17" fillId="3" borderId="0" xfId="32" applyFont="1" applyFill="1" applyAlignment="1">
      <alignment horizontal="center" vertical="center"/>
    </xf>
    <xf numFmtId="0" fontId="15" fillId="3" borderId="0" xfId="32" applyFont="1" applyFill="1" applyAlignment="1">
      <alignment vertical="center"/>
    </xf>
    <xf numFmtId="9" fontId="35" fillId="3" borderId="0" xfId="32" applyNumberFormat="1" applyFont="1" applyFill="1" applyAlignment="1">
      <alignment vertical="center"/>
    </xf>
    <xf numFmtId="166" fontId="15" fillId="3" borderId="0" xfId="32" applyNumberFormat="1" applyFont="1" applyFill="1" applyAlignment="1">
      <alignment vertical="center"/>
    </xf>
    <xf numFmtId="0" fontId="15" fillId="3" borderId="0" xfId="41" applyFont="1" applyFill="1" applyAlignment="1">
      <alignment vertical="center" wrapText="1"/>
    </xf>
    <xf numFmtId="3" fontId="13" fillId="3" borderId="0" xfId="0" applyNumberFormat="1" applyFont="1" applyFill="1" applyAlignment="1">
      <alignment vertical="center"/>
    </xf>
    <xf numFmtId="9" fontId="13" fillId="3" borderId="0" xfId="5" applyFont="1" applyFill="1" applyBorder="1" applyAlignment="1">
      <alignment vertical="center"/>
    </xf>
    <xf numFmtId="9" fontId="13" fillId="3" borderId="10" xfId="5" applyFont="1" applyFill="1" applyBorder="1" applyAlignment="1">
      <alignment vertical="center"/>
    </xf>
    <xf numFmtId="9" fontId="16" fillId="3" borderId="10" xfId="0" applyNumberFormat="1" applyFont="1" applyFill="1" applyBorder="1" applyAlignment="1">
      <alignment vertical="center"/>
    </xf>
    <xf numFmtId="166" fontId="15" fillId="3" borderId="0" xfId="42" applyNumberFormat="1" applyFont="1" applyFill="1" applyBorder="1" applyAlignment="1">
      <alignment vertical="center"/>
    </xf>
    <xf numFmtId="177" fontId="15" fillId="3" borderId="0" xfId="0" applyNumberFormat="1" applyFont="1" applyFill="1" applyAlignment="1">
      <alignment vertical="center"/>
    </xf>
    <xf numFmtId="0" fontId="15" fillId="3" borderId="0" xfId="43" applyFont="1" applyFill="1" applyAlignment="1">
      <alignment vertical="center"/>
    </xf>
    <xf numFmtId="9" fontId="22" fillId="3" borderId="0" xfId="5" applyFont="1" applyFill="1" applyBorder="1" applyAlignment="1">
      <alignment vertical="center"/>
    </xf>
    <xf numFmtId="0" fontId="21" fillId="3" borderId="0" xfId="44" applyFont="1" applyFill="1" applyAlignment="1">
      <alignment horizontal="center" vertical="center" wrapText="1"/>
    </xf>
    <xf numFmtId="0" fontId="20" fillId="3" borderId="0" xfId="0" applyFont="1" applyFill="1" applyAlignment="1">
      <alignment horizontal="right" vertical="center"/>
    </xf>
    <xf numFmtId="0" fontId="15" fillId="3" borderId="0" xfId="45" applyFont="1" applyFill="1" applyAlignment="1">
      <alignment vertical="center"/>
    </xf>
    <xf numFmtId="0" fontId="15" fillId="3" borderId="0" xfId="0" applyFont="1" applyFill="1" applyAlignment="1">
      <alignment horizontal="justify" vertical="center"/>
    </xf>
    <xf numFmtId="0" fontId="15" fillId="3" borderId="0" xfId="0" applyFont="1" applyFill="1" applyAlignment="1">
      <alignment horizontal="right" vertical="center" wrapText="1"/>
    </xf>
    <xf numFmtId="0" fontId="21" fillId="3" borderId="0" xfId="46" applyFont="1" applyFill="1" applyAlignment="1">
      <alignment vertical="center" wrapText="1"/>
    </xf>
    <xf numFmtId="0" fontId="15" fillId="3" borderId="0" xfId="46" applyFont="1" applyFill="1" applyAlignment="1">
      <alignment vertical="center" wrapText="1"/>
    </xf>
    <xf numFmtId="0" fontId="13" fillId="3" borderId="0" xfId="0" applyFont="1" applyFill="1" applyAlignment="1">
      <alignment horizontal="justify" vertical="center"/>
    </xf>
    <xf numFmtId="166" fontId="15" fillId="3" borderId="0" xfId="5" applyNumberFormat="1" applyFont="1" applyFill="1" applyBorder="1" applyAlignment="1">
      <alignment vertical="center" wrapText="1"/>
    </xf>
    <xf numFmtId="177" fontId="15" fillId="3" borderId="0" xfId="47" applyNumberFormat="1" applyFont="1" applyFill="1" applyAlignment="1">
      <alignment vertical="center"/>
    </xf>
    <xf numFmtId="166" fontId="15" fillId="3" borderId="8" xfId="5" applyNumberFormat="1" applyFont="1" applyFill="1" applyBorder="1" applyAlignment="1">
      <alignment vertical="center"/>
    </xf>
    <xf numFmtId="10" fontId="20" fillId="3" borderId="0" xfId="0" applyNumberFormat="1" applyFont="1" applyFill="1" applyAlignment="1">
      <alignment vertical="center"/>
    </xf>
    <xf numFmtId="0" fontId="36" fillId="3" borderId="0" xfId="0" applyFont="1" applyFill="1" applyAlignment="1">
      <alignment vertical="center"/>
    </xf>
    <xf numFmtId="166" fontId="36" fillId="3" borderId="0" xfId="0" applyNumberFormat="1" applyFont="1" applyFill="1" applyAlignment="1">
      <alignment vertical="center"/>
    </xf>
    <xf numFmtId="166" fontId="36" fillId="3" borderId="0" xfId="5" applyNumberFormat="1" applyFont="1" applyFill="1" applyBorder="1" applyAlignment="1">
      <alignment vertical="center"/>
    </xf>
    <xf numFmtId="10" fontId="36" fillId="3" borderId="0" xfId="0" applyNumberFormat="1" applyFont="1" applyFill="1" applyAlignment="1">
      <alignment vertical="center"/>
    </xf>
    <xf numFmtId="10" fontId="19" fillId="3" borderId="0" xfId="0" applyNumberFormat="1" applyFont="1" applyFill="1" applyAlignment="1">
      <alignment vertical="center"/>
    </xf>
    <xf numFmtId="0" fontId="20" fillId="3" borderId="10" xfId="0" applyFont="1" applyFill="1" applyBorder="1" applyAlignment="1">
      <alignment vertical="center"/>
    </xf>
    <xf numFmtId="166" fontId="20" fillId="3" borderId="10" xfId="5" applyNumberFormat="1" applyFont="1" applyFill="1" applyBorder="1" applyAlignment="1">
      <alignment vertical="center"/>
    </xf>
    <xf numFmtId="164" fontId="20" fillId="3" borderId="0" xfId="1" applyFont="1" applyFill="1" applyBorder="1" applyAlignment="1">
      <alignment vertical="center"/>
    </xf>
    <xf numFmtId="169" fontId="11" fillId="3" borderId="0" xfId="0" applyNumberFormat="1" applyFont="1" applyFill="1" applyAlignment="1">
      <alignment vertical="center"/>
    </xf>
    <xf numFmtId="166" fontId="15" fillId="3" borderId="0" xfId="50" applyNumberFormat="1" applyFont="1" applyFill="1" applyBorder="1" applyAlignment="1">
      <alignment horizontal="right" vertical="center"/>
    </xf>
    <xf numFmtId="9" fontId="15" fillId="3" borderId="0" xfId="24" applyNumberFormat="1" applyFont="1" applyFill="1" applyAlignment="1">
      <alignment horizontal="left" vertical="center" wrapText="1"/>
    </xf>
    <xf numFmtId="166" fontId="20" fillId="3" borderId="0" xfId="50" applyNumberFormat="1" applyFont="1" applyFill="1" applyBorder="1" applyAlignment="1">
      <alignment horizontal="right" vertical="center"/>
    </xf>
    <xf numFmtId="9" fontId="25" fillId="3" borderId="0" xfId="5" applyFont="1" applyFill="1" applyBorder="1" applyAlignment="1">
      <alignment vertical="center"/>
    </xf>
    <xf numFmtId="9" fontId="20" fillId="3" borderId="0" xfId="24" applyNumberFormat="1" applyFont="1" applyFill="1" applyAlignment="1">
      <alignment horizontal="left" vertical="center" wrapText="1"/>
    </xf>
    <xf numFmtId="0" fontId="34" fillId="3" borderId="0" xfId="49" applyFont="1" applyFill="1" applyAlignment="1">
      <alignment vertical="center"/>
    </xf>
    <xf numFmtId="0" fontId="6" fillId="3" borderId="10" xfId="0" applyFont="1" applyFill="1" applyBorder="1" applyAlignment="1">
      <alignment vertical="center"/>
    </xf>
    <xf numFmtId="166" fontId="7" fillId="3" borderId="10" xfId="0" applyNumberFormat="1" applyFont="1" applyFill="1" applyBorder="1" applyAlignment="1">
      <alignment vertical="center"/>
    </xf>
    <xf numFmtId="0" fontId="7" fillId="3" borderId="10" xfId="0" applyFont="1" applyFill="1" applyBorder="1" applyAlignment="1">
      <alignment vertical="center"/>
    </xf>
    <xf numFmtId="180" fontId="16" fillId="3" borderId="0" xfId="0" applyNumberFormat="1" applyFont="1" applyFill="1" applyAlignment="1">
      <alignment vertical="center"/>
    </xf>
    <xf numFmtId="0" fontId="38" fillId="3" borderId="0" xfId="0" applyFont="1" applyFill="1" applyAlignment="1">
      <alignment vertical="center"/>
    </xf>
    <xf numFmtId="9" fontId="8" fillId="3" borderId="0" xfId="5" applyFont="1" applyFill="1" applyBorder="1" applyAlignment="1">
      <alignment vertical="center"/>
    </xf>
    <xf numFmtId="166" fontId="16" fillId="3" borderId="10" xfId="5" applyNumberFormat="1" applyFont="1" applyFill="1" applyBorder="1" applyAlignment="1">
      <alignment vertical="center"/>
    </xf>
    <xf numFmtId="166" fontId="15" fillId="3" borderId="10" xfId="12" applyNumberFormat="1" applyFont="1" applyFill="1" applyBorder="1" applyAlignment="1">
      <alignment horizontal="right" vertical="center"/>
    </xf>
    <xf numFmtId="9" fontId="22" fillId="3" borderId="0" xfId="0" applyNumberFormat="1" applyFont="1" applyFill="1" applyAlignment="1">
      <alignment vertical="center"/>
    </xf>
    <xf numFmtId="166" fontId="22" fillId="3" borderId="0" xfId="0" applyNumberFormat="1" applyFont="1" applyFill="1" applyAlignment="1">
      <alignment vertical="center"/>
    </xf>
    <xf numFmtId="0" fontId="6" fillId="3" borderId="0" xfId="28" applyFont="1" applyFill="1" applyAlignment="1">
      <alignment vertical="center"/>
    </xf>
    <xf numFmtId="0" fontId="28" fillId="3" borderId="0" xfId="28" applyFont="1" applyFill="1" applyAlignment="1">
      <alignment vertical="center"/>
    </xf>
    <xf numFmtId="0" fontId="13" fillId="3" borderId="0" xfId="28" applyFont="1" applyFill="1" applyAlignment="1">
      <alignment vertical="center"/>
    </xf>
    <xf numFmtId="0" fontId="15" fillId="3" borderId="0" xfId="28" applyFont="1" applyFill="1" applyAlignment="1">
      <alignment vertical="center"/>
    </xf>
    <xf numFmtId="0" fontId="20" fillId="3" borderId="0" xfId="28" applyFont="1" applyFill="1" applyAlignment="1">
      <alignment vertical="center"/>
    </xf>
    <xf numFmtId="1" fontId="15" fillId="3" borderId="0" xfId="28" applyNumberFormat="1" applyFont="1" applyFill="1" applyAlignment="1">
      <alignment horizontal="center" vertical="center"/>
    </xf>
    <xf numFmtId="166" fontId="15" fillId="3" borderId="0" xfId="28" applyNumberFormat="1" applyFont="1" applyFill="1" applyAlignment="1">
      <alignment vertical="center"/>
    </xf>
    <xf numFmtId="9" fontId="15" fillId="3" borderId="0" xfId="28" applyNumberFormat="1" applyFont="1" applyFill="1" applyAlignment="1">
      <alignment vertical="center"/>
    </xf>
    <xf numFmtId="1" fontId="15" fillId="3" borderId="0" xfId="28" applyNumberFormat="1" applyFont="1" applyFill="1" applyAlignment="1">
      <alignment vertical="center"/>
    </xf>
    <xf numFmtId="0" fontId="15" fillId="3" borderId="0" xfId="60" applyFont="1" applyFill="1" applyAlignment="1">
      <alignment horizontal="left" vertical="center"/>
    </xf>
    <xf numFmtId="181" fontId="15" fillId="3" borderId="0" xfId="1" applyNumberFormat="1" applyFont="1" applyFill="1" applyBorder="1" applyAlignment="1">
      <alignment horizontal="right" vertical="center"/>
    </xf>
    <xf numFmtId="0" fontId="13" fillId="3" borderId="0" xfId="0" applyFont="1" applyFill="1" applyAlignment="1">
      <alignment horizontal="right" vertical="center"/>
    </xf>
    <xf numFmtId="169" fontId="15" fillId="3" borderId="0" xfId="0" applyNumberFormat="1" applyFont="1" applyFill="1" applyAlignment="1">
      <alignment vertical="center"/>
    </xf>
    <xf numFmtId="166" fontId="15" fillId="3" borderId="0" xfId="0" applyNumberFormat="1" applyFont="1" applyFill="1" applyAlignment="1">
      <alignment horizontal="center" vertical="center"/>
    </xf>
    <xf numFmtId="0" fontId="15" fillId="3" borderId="0" xfId="63" applyFont="1" applyFill="1" applyAlignment="1">
      <alignment vertical="center" wrapText="1"/>
    </xf>
    <xf numFmtId="0" fontId="13" fillId="3" borderId="0" xfId="0" applyFont="1" applyFill="1" applyAlignment="1">
      <alignment horizontal="left" vertical="center"/>
    </xf>
    <xf numFmtId="0" fontId="15" fillId="3" borderId="0" xfId="63" applyFont="1" applyFill="1" applyAlignment="1">
      <alignment horizontal="center" vertical="center" wrapText="1"/>
    </xf>
    <xf numFmtId="0" fontId="15" fillId="3" borderId="0" xfId="63" applyFont="1" applyFill="1" applyAlignment="1">
      <alignment horizontal="left" vertical="center" wrapText="1"/>
    </xf>
    <xf numFmtId="168" fontId="15" fillId="3" borderId="0" xfId="63" applyNumberFormat="1" applyFont="1" applyFill="1" applyAlignment="1">
      <alignment horizontal="right" vertical="center"/>
    </xf>
    <xf numFmtId="10" fontId="15" fillId="3" borderId="0" xfId="5" applyNumberFormat="1" applyFont="1" applyFill="1" applyBorder="1" applyAlignment="1">
      <alignment horizontal="right" vertical="center"/>
    </xf>
    <xf numFmtId="167" fontId="15" fillId="3" borderId="0" xfId="63" applyNumberFormat="1" applyFont="1" applyFill="1" applyAlignment="1">
      <alignment horizontal="right" vertical="center"/>
    </xf>
    <xf numFmtId="0" fontId="15" fillId="3" borderId="0" xfId="0" applyFont="1" applyFill="1" applyAlignment="1">
      <alignment horizontal="center" vertical="center"/>
    </xf>
    <xf numFmtId="0" fontId="16" fillId="3" borderId="0" xfId="0" applyFont="1" applyFill="1" applyAlignment="1">
      <alignment vertical="center" wrapText="1"/>
    </xf>
    <xf numFmtId="0" fontId="8" fillId="3" borderId="0" xfId="2" applyFont="1" applyFill="1" applyBorder="1" applyAlignment="1">
      <alignment vertical="center"/>
    </xf>
    <xf numFmtId="0" fontId="5" fillId="3" borderId="0" xfId="2" applyFont="1" applyFill="1" applyBorder="1" applyAlignment="1">
      <alignment vertical="center"/>
    </xf>
    <xf numFmtId="0" fontId="22" fillId="3" borderId="0" xfId="0" applyFont="1" applyFill="1" applyAlignment="1">
      <alignment vertical="center" wrapText="1"/>
    </xf>
    <xf numFmtId="0" fontId="8" fillId="3" borderId="0" xfId="0" applyFont="1" applyFill="1"/>
    <xf numFmtId="0" fontId="11" fillId="3" borderId="0" xfId="0" applyFont="1" applyFill="1"/>
    <xf numFmtId="0" fontId="11" fillId="3" borderId="0" xfId="4" applyFont="1" applyFill="1"/>
    <xf numFmtId="3" fontId="39" fillId="0" borderId="0" xfId="0" applyNumberFormat="1" applyFont="1"/>
    <xf numFmtId="0" fontId="11" fillId="3" borderId="0" xfId="13" applyFont="1" applyFill="1" applyAlignment="1">
      <alignment vertical="center"/>
    </xf>
    <xf numFmtId="172" fontId="15" fillId="3" borderId="2" xfId="15" applyNumberFormat="1" applyFont="1" applyFill="1" applyBorder="1" applyAlignment="1">
      <alignment horizontal="right" vertical="top"/>
    </xf>
    <xf numFmtId="172" fontId="13" fillId="3" borderId="11" xfId="15" applyNumberFormat="1" applyFont="1" applyFill="1" applyBorder="1" applyAlignment="1">
      <alignment horizontal="right" vertical="top" wrapText="1"/>
    </xf>
    <xf numFmtId="172" fontId="15" fillId="3" borderId="2" xfId="20" applyNumberFormat="1" applyFont="1" applyFill="1" applyBorder="1" applyAlignment="1">
      <alignment horizontal="right" vertical="top"/>
    </xf>
    <xf numFmtId="172" fontId="13" fillId="3" borderId="2" xfId="20" applyNumberFormat="1" applyFont="1" applyFill="1" applyBorder="1" applyAlignment="1">
      <alignment horizontal="right" vertical="top"/>
    </xf>
    <xf numFmtId="0" fontId="11" fillId="3" borderId="0" xfId="23" applyFont="1" applyFill="1" applyAlignment="1">
      <alignment vertical="center"/>
    </xf>
    <xf numFmtId="3" fontId="15" fillId="3" borderId="0" xfId="28" applyNumberFormat="1" applyFont="1" applyFill="1" applyAlignment="1">
      <alignment horizontal="right" vertical="center"/>
    </xf>
    <xf numFmtId="3" fontId="13" fillId="3" borderId="0" xfId="28" applyNumberFormat="1" applyFont="1" applyFill="1" applyAlignment="1">
      <alignment horizontal="right" vertical="center"/>
    </xf>
    <xf numFmtId="165" fontId="20" fillId="3" borderId="0" xfId="29" applyNumberFormat="1" applyFont="1" applyFill="1" applyBorder="1" applyAlignment="1">
      <alignment vertical="center"/>
    </xf>
    <xf numFmtId="0" fontId="20" fillId="3" borderId="0" xfId="27" applyFont="1" applyFill="1" applyAlignment="1">
      <alignment horizontal="left" vertical="center"/>
    </xf>
    <xf numFmtId="166" fontId="15" fillId="3" borderId="0" xfId="30" applyNumberFormat="1" applyFont="1" applyFill="1" applyBorder="1" applyAlignment="1">
      <alignment horizontal="right" vertical="center"/>
    </xf>
    <xf numFmtId="166" fontId="13" fillId="3" borderId="0" xfId="30" applyNumberFormat="1" applyFont="1" applyFill="1" applyBorder="1" applyAlignment="1">
      <alignment horizontal="right" vertical="center"/>
    </xf>
    <xf numFmtId="0" fontId="11" fillId="3" borderId="0" xfId="31" applyFont="1" applyFill="1" applyAlignment="1">
      <alignment vertical="center"/>
    </xf>
    <xf numFmtId="3" fontId="13" fillId="3" borderId="0" xfId="26" applyNumberFormat="1" applyFont="1" applyFill="1" applyAlignment="1">
      <alignment vertical="center"/>
    </xf>
    <xf numFmtId="3" fontId="20" fillId="3" borderId="0" xfId="28" applyNumberFormat="1" applyFont="1" applyFill="1" applyAlignment="1">
      <alignment horizontal="right" vertical="center"/>
    </xf>
    <xf numFmtId="0" fontId="11" fillId="3" borderId="0" xfId="36" applyFont="1" applyFill="1" applyAlignment="1">
      <alignment vertical="center"/>
    </xf>
    <xf numFmtId="0" fontId="20" fillId="3" borderId="0" xfId="26" applyFont="1" applyFill="1" applyAlignment="1">
      <alignment horizontal="left" vertical="center"/>
    </xf>
    <xf numFmtId="0" fontId="11" fillId="3" borderId="0" xfId="38" applyFont="1" applyFill="1" applyAlignment="1">
      <alignment vertical="center"/>
    </xf>
    <xf numFmtId="0" fontId="11" fillId="3" borderId="0" xfId="38" applyFont="1" applyFill="1" applyAlignment="1">
      <alignment vertical="center" wrapText="1"/>
    </xf>
    <xf numFmtId="0" fontId="11" fillId="3" borderId="0" xfId="40" applyFont="1" applyFill="1" applyAlignment="1">
      <alignment vertical="center"/>
    </xf>
    <xf numFmtId="0" fontId="11" fillId="3" borderId="10" xfId="40" applyFont="1" applyFill="1" applyBorder="1" applyAlignment="1">
      <alignment vertical="center"/>
    </xf>
    <xf numFmtId="0" fontId="11" fillId="3" borderId="0" xfId="41" applyFont="1" applyFill="1" applyAlignment="1">
      <alignment vertical="center"/>
    </xf>
    <xf numFmtId="0" fontId="11" fillId="3" borderId="0" xfId="41" applyFont="1" applyFill="1" applyAlignment="1">
      <alignment vertical="center" wrapText="1"/>
    </xf>
    <xf numFmtId="0" fontId="11" fillId="3" borderId="10" xfId="41" applyFont="1" applyFill="1" applyBorder="1" applyAlignment="1">
      <alignment vertical="center"/>
    </xf>
    <xf numFmtId="0" fontId="11" fillId="3" borderId="0" xfId="46" applyFont="1" applyFill="1" applyAlignment="1">
      <alignment vertical="center"/>
    </xf>
    <xf numFmtId="0" fontId="11" fillId="3" borderId="0" xfId="46" applyFont="1" applyFill="1" applyAlignment="1">
      <alignment vertical="center" wrapText="1"/>
    </xf>
    <xf numFmtId="0" fontId="11" fillId="3" borderId="0" xfId="48" applyFont="1" applyFill="1" applyAlignment="1">
      <alignment vertical="center"/>
    </xf>
    <xf numFmtId="0" fontId="11" fillId="3" borderId="0" xfId="49" applyFont="1" applyFill="1" applyAlignment="1">
      <alignment vertical="center"/>
    </xf>
    <xf numFmtId="0" fontId="11" fillId="3" borderId="0" xfId="51" applyFont="1" applyFill="1" applyAlignment="1">
      <alignment vertical="center"/>
    </xf>
    <xf numFmtId="0" fontId="11" fillId="3" borderId="0" xfId="52" applyFont="1" applyFill="1" applyAlignment="1">
      <alignment vertical="center"/>
    </xf>
    <xf numFmtId="0" fontId="11" fillId="3" borderId="0" xfId="53" applyFont="1" applyFill="1" applyAlignment="1">
      <alignment vertical="center"/>
    </xf>
    <xf numFmtId="168" fontId="15" fillId="3" borderId="0" xfId="54" applyNumberFormat="1" applyFont="1" applyFill="1" applyAlignment="1">
      <alignment horizontal="right" vertical="center"/>
    </xf>
    <xf numFmtId="168" fontId="15" fillId="3" borderId="0" xfId="55" applyNumberFormat="1" applyFont="1" applyFill="1" applyAlignment="1">
      <alignment horizontal="right" vertical="center"/>
    </xf>
    <xf numFmtId="168" fontId="15" fillId="3" borderId="0" xfId="56" applyNumberFormat="1" applyFont="1" applyFill="1" applyAlignment="1">
      <alignment horizontal="right" vertical="center"/>
    </xf>
    <xf numFmtId="168" fontId="15" fillId="3" borderId="0" xfId="57" applyNumberFormat="1" applyFont="1" applyFill="1" applyAlignment="1">
      <alignment horizontal="right" vertical="center"/>
    </xf>
    <xf numFmtId="168" fontId="15" fillId="3" borderId="0" xfId="58" applyNumberFormat="1" applyFont="1" applyFill="1" applyAlignment="1">
      <alignment horizontal="right" vertical="center"/>
    </xf>
    <xf numFmtId="168" fontId="15" fillId="3" borderId="0" xfId="59" applyNumberFormat="1" applyFont="1" applyFill="1" applyAlignment="1">
      <alignment horizontal="right" vertical="center"/>
    </xf>
    <xf numFmtId="168" fontId="13" fillId="3" borderId="0" xfId="58" applyNumberFormat="1" applyFont="1" applyFill="1" applyAlignment="1">
      <alignment horizontal="right" vertical="center"/>
    </xf>
    <xf numFmtId="0" fontId="41" fillId="3" borderId="0" xfId="28" applyFont="1" applyFill="1" applyAlignment="1">
      <alignment vertical="center"/>
    </xf>
    <xf numFmtId="0" fontId="5" fillId="3" borderId="0" xfId="60" applyFont="1" applyFill="1" applyAlignment="1">
      <alignment vertical="center"/>
    </xf>
    <xf numFmtId="9" fontId="15" fillId="3" borderId="0" xfId="30" applyFont="1" applyFill="1" applyBorder="1" applyAlignment="1">
      <alignment horizontal="right" vertical="center"/>
    </xf>
    <xf numFmtId="9" fontId="13" fillId="3" borderId="0" xfId="30" applyFont="1" applyFill="1" applyBorder="1" applyAlignment="1">
      <alignment horizontal="right" vertical="center"/>
    </xf>
    <xf numFmtId="0" fontId="15" fillId="3" borderId="0" xfId="61" applyFont="1" applyFill="1" applyAlignment="1">
      <alignment vertical="center" wrapText="1"/>
    </xf>
    <xf numFmtId="0" fontId="13" fillId="3" borderId="15" xfId="0" applyFont="1" applyFill="1" applyBorder="1" applyAlignment="1">
      <alignment vertical="center"/>
    </xf>
    <xf numFmtId="0" fontId="13" fillId="3" borderId="16" xfId="0" applyFont="1" applyFill="1" applyBorder="1" applyAlignment="1">
      <alignment horizontal="center" vertical="center"/>
    </xf>
    <xf numFmtId="0" fontId="15" fillId="3" borderId="17" xfId="0" applyFont="1" applyFill="1" applyBorder="1" applyAlignment="1">
      <alignment vertical="center"/>
    </xf>
    <xf numFmtId="0" fontId="11" fillId="3" borderId="0" xfId="62" applyFont="1" applyFill="1" applyAlignment="1">
      <alignment vertical="center"/>
    </xf>
    <xf numFmtId="0" fontId="11" fillId="3" borderId="0" xfId="63" applyFont="1" applyFill="1" applyAlignment="1">
      <alignment vertical="center"/>
    </xf>
    <xf numFmtId="0" fontId="11" fillId="3" borderId="0" xfId="65" applyFill="1"/>
    <xf numFmtId="9" fontId="11" fillId="3" borderId="0" xfId="64" applyFont="1" applyFill="1" applyAlignment="1"/>
    <xf numFmtId="9" fontId="11" fillId="3" borderId="19" xfId="64" applyFont="1" applyFill="1" applyBorder="1" applyAlignment="1"/>
    <xf numFmtId="0" fontId="15" fillId="4" borderId="20" xfId="0" applyFont="1" applyFill="1" applyBorder="1" applyAlignment="1">
      <alignment vertical="center"/>
    </xf>
    <xf numFmtId="169" fontId="13" fillId="3" borderId="19" xfId="6" applyNumberFormat="1" applyFont="1" applyFill="1" applyBorder="1" applyAlignment="1">
      <alignment vertical="center"/>
    </xf>
    <xf numFmtId="169" fontId="15" fillId="3" borderId="19" xfId="6" applyNumberFormat="1" applyFont="1" applyFill="1" applyBorder="1" applyAlignment="1">
      <alignment vertical="center"/>
    </xf>
    <xf numFmtId="0" fontId="11" fillId="3" borderId="0" xfId="0" applyFont="1" applyFill="1" applyBorder="1"/>
    <xf numFmtId="9" fontId="11" fillId="3" borderId="0" xfId="64" applyFont="1" applyFill="1" applyBorder="1" applyAlignment="1"/>
    <xf numFmtId="0" fontId="42" fillId="3" borderId="0" xfId="0" applyFont="1" applyFill="1"/>
    <xf numFmtId="0" fontId="43" fillId="3" borderId="18" xfId="0" applyFont="1" applyFill="1" applyBorder="1"/>
    <xf numFmtId="0" fontId="43" fillId="3" borderId="18" xfId="0" applyFont="1" applyFill="1" applyBorder="1" applyAlignment="1">
      <alignment horizontal="right"/>
    </xf>
    <xf numFmtId="3" fontId="42" fillId="3" borderId="0" xfId="0" applyNumberFormat="1" applyFont="1" applyFill="1" applyAlignment="1">
      <alignment horizontal="right"/>
    </xf>
    <xf numFmtId="0" fontId="43" fillId="3" borderId="19" xfId="0" applyFont="1" applyFill="1" applyBorder="1"/>
    <xf numFmtId="3" fontId="43" fillId="3" borderId="19" xfId="0" applyNumberFormat="1" applyFont="1" applyFill="1" applyBorder="1" applyAlignment="1">
      <alignment horizontal="right"/>
    </xf>
    <xf numFmtId="0" fontId="11" fillId="3" borderId="0" xfId="9" applyFont="1" applyFill="1" applyBorder="1" applyAlignment="1">
      <alignment wrapText="1"/>
    </xf>
    <xf numFmtId="3" fontId="11" fillId="3" borderId="0" xfId="9" applyNumberFormat="1" applyFont="1" applyFill="1" applyBorder="1" applyAlignment="1">
      <alignment horizontal="right" vertical="top"/>
    </xf>
    <xf numFmtId="0" fontId="7" fillId="3" borderId="0" xfId="9" applyFont="1" applyFill="1" applyBorder="1" applyAlignment="1"/>
    <xf numFmtId="0" fontId="11" fillId="3" borderId="0" xfId="9" applyFont="1" applyFill="1" applyBorder="1" applyAlignment="1">
      <alignment horizontal="left" vertical="top"/>
    </xf>
    <xf numFmtId="0" fontId="0" fillId="3" borderId="21" xfId="0" applyFill="1" applyBorder="1"/>
    <xf numFmtId="0" fontId="0" fillId="3" borderId="21" xfId="0" applyFill="1" applyBorder="1" applyAlignment="1"/>
    <xf numFmtId="0" fontId="7" fillId="3" borderId="19" xfId="9" applyFont="1" applyFill="1" applyBorder="1" applyAlignment="1">
      <alignment horizontal="left" vertical="top"/>
    </xf>
    <xf numFmtId="0" fontId="7" fillId="3" borderId="22" xfId="9" applyFont="1" applyFill="1" applyBorder="1" applyAlignment="1">
      <alignment horizontal="right"/>
    </xf>
    <xf numFmtId="0" fontId="7" fillId="3" borderId="0" xfId="9" applyFont="1" applyFill="1" applyBorder="1" applyAlignment="1">
      <alignment horizontal="right"/>
    </xf>
    <xf numFmtId="3" fontId="7" fillId="3" borderId="19" xfId="0" applyNumberFormat="1" applyFont="1" applyFill="1" applyBorder="1" applyAlignment="1">
      <alignment horizontal="right"/>
    </xf>
    <xf numFmtId="0" fontId="45" fillId="3" borderId="0" xfId="0" applyFont="1" applyFill="1"/>
    <xf numFmtId="0" fontId="7" fillId="3" borderId="22" xfId="9" applyFont="1" applyFill="1" applyBorder="1" applyAlignment="1">
      <alignment horizontal="right" wrapText="1"/>
    </xf>
    <xf numFmtId="0" fontId="46" fillId="3" borderId="0" xfId="0" applyFont="1" applyFill="1"/>
    <xf numFmtId="165" fontId="13" fillId="3" borderId="0" xfId="1" applyNumberFormat="1" applyFont="1" applyFill="1" applyBorder="1" applyAlignment="1">
      <alignment horizontal="center" vertical="center"/>
    </xf>
    <xf numFmtId="0" fontId="20" fillId="3" borderId="0" xfId="27" applyFont="1" applyFill="1" applyBorder="1" applyAlignment="1">
      <alignment horizontal="left" vertical="center"/>
    </xf>
    <xf numFmtId="0" fontId="13" fillId="3" borderId="0" xfId="27" applyFont="1" applyFill="1" applyBorder="1" applyAlignment="1">
      <alignment horizontal="left" vertical="center"/>
    </xf>
    <xf numFmtId="0" fontId="25" fillId="3" borderId="0" xfId="26" applyFont="1" applyFill="1" applyAlignment="1">
      <alignment vertical="center"/>
    </xf>
    <xf numFmtId="0" fontId="16" fillId="3" borderId="0" xfId="0" applyFont="1" applyFill="1" applyBorder="1" applyAlignment="1">
      <alignment vertical="center"/>
    </xf>
    <xf numFmtId="0" fontId="13" fillId="3" borderId="9" xfId="26" applyFont="1" applyFill="1" applyBorder="1" applyAlignment="1">
      <alignment horizontal="center" vertical="center"/>
    </xf>
    <xf numFmtId="0" fontId="13" fillId="3" borderId="15" xfId="26" applyFont="1" applyFill="1" applyBorder="1" applyAlignment="1">
      <alignment horizontal="center" vertical="center"/>
    </xf>
    <xf numFmtId="3" fontId="15" fillId="3" borderId="8" xfId="32" applyNumberFormat="1" applyFont="1" applyFill="1" applyBorder="1" applyAlignment="1">
      <alignment vertical="center"/>
    </xf>
    <xf numFmtId="3" fontId="15" fillId="3" borderId="17" xfId="32" applyNumberFormat="1" applyFont="1" applyFill="1" applyBorder="1" applyAlignment="1">
      <alignment vertical="center"/>
    </xf>
    <xf numFmtId="3" fontId="15" fillId="3" borderId="9" xfId="32" applyNumberFormat="1" applyFont="1" applyFill="1" applyBorder="1" applyAlignment="1">
      <alignment vertical="center"/>
    </xf>
    <xf numFmtId="3" fontId="15" fillId="3" borderId="15" xfId="32" applyNumberFormat="1" applyFont="1" applyFill="1" applyBorder="1" applyAlignment="1">
      <alignment vertical="center"/>
    </xf>
    <xf numFmtId="3" fontId="13" fillId="3" borderId="8" xfId="32" applyNumberFormat="1" applyFont="1" applyFill="1" applyBorder="1" applyAlignment="1">
      <alignment vertical="center"/>
    </xf>
    <xf numFmtId="3" fontId="13" fillId="3" borderId="17" xfId="32" applyNumberFormat="1" applyFont="1" applyFill="1" applyBorder="1" applyAlignment="1">
      <alignment vertical="center"/>
    </xf>
    <xf numFmtId="3" fontId="20" fillId="3" borderId="8" xfId="32" applyNumberFormat="1" applyFont="1" applyFill="1" applyBorder="1" applyAlignment="1">
      <alignment vertical="center"/>
    </xf>
    <xf numFmtId="3" fontId="20" fillId="3" borderId="17" xfId="32" applyNumberFormat="1" applyFont="1" applyFill="1" applyBorder="1" applyAlignment="1">
      <alignment vertical="center"/>
    </xf>
    <xf numFmtId="0" fontId="47" fillId="3" borderId="0" xfId="0" applyFont="1" applyFill="1" applyAlignment="1">
      <alignment vertical="center"/>
    </xf>
    <xf numFmtId="0" fontId="48" fillId="3" borderId="0" xfId="28" applyFont="1" applyFill="1" applyAlignment="1">
      <alignment vertical="center"/>
    </xf>
    <xf numFmtId="0" fontId="48" fillId="3" borderId="0" xfId="0" applyFont="1" applyFill="1" applyAlignment="1">
      <alignment vertical="center"/>
    </xf>
    <xf numFmtId="0" fontId="7" fillId="5" borderId="1" xfId="0" applyFont="1" applyFill="1" applyBorder="1" applyAlignment="1">
      <alignment vertical="center"/>
    </xf>
    <xf numFmtId="0" fontId="3" fillId="5" borderId="3" xfId="3" applyFill="1" applyBorder="1" applyAlignment="1" applyProtection="1">
      <alignment vertical="center"/>
    </xf>
    <xf numFmtId="0" fontId="4" fillId="5" borderId="4" xfId="0" applyFont="1" applyFill="1" applyBorder="1" applyAlignment="1">
      <alignment vertical="center"/>
    </xf>
    <xf numFmtId="0" fontId="3" fillId="5" borderId="5" xfId="3" applyFill="1" applyBorder="1" applyAlignment="1" applyProtection="1">
      <alignment vertical="center"/>
    </xf>
    <xf numFmtId="0" fontId="7" fillId="6" borderId="4" xfId="0" applyFont="1" applyFill="1" applyBorder="1" applyAlignment="1">
      <alignment vertical="center"/>
    </xf>
    <xf numFmtId="0" fontId="3" fillId="6" borderId="5" xfId="3" applyFill="1" applyBorder="1" applyAlignment="1" applyProtection="1">
      <alignment vertical="center"/>
    </xf>
    <xf numFmtId="0" fontId="4" fillId="6" borderId="4" xfId="0" applyFont="1" applyFill="1" applyBorder="1" applyAlignment="1">
      <alignment vertical="center"/>
    </xf>
    <xf numFmtId="0" fontId="3" fillId="6" borderId="5" xfId="3" quotePrefix="1" applyFill="1" applyBorder="1" applyAlignment="1" applyProtection="1">
      <alignment vertical="center"/>
    </xf>
    <xf numFmtId="0" fontId="3" fillId="6" borderId="4" xfId="3" quotePrefix="1" applyFill="1" applyBorder="1" applyAlignment="1" applyProtection="1">
      <alignment vertical="center"/>
    </xf>
    <xf numFmtId="0" fontId="7" fillId="7" borderId="4" xfId="0" applyFont="1" applyFill="1" applyBorder="1" applyAlignment="1">
      <alignment vertical="center"/>
    </xf>
    <xf numFmtId="0" fontId="3" fillId="7" borderId="5" xfId="3" applyFill="1" applyBorder="1" applyAlignment="1" applyProtection="1">
      <alignment vertical="center"/>
    </xf>
    <xf numFmtId="0" fontId="4" fillId="7" borderId="4" xfId="0" applyFont="1" applyFill="1" applyBorder="1" applyAlignment="1">
      <alignment vertical="center"/>
    </xf>
    <xf numFmtId="0" fontId="7" fillId="8" borderId="4" xfId="0" applyFont="1" applyFill="1" applyBorder="1" applyAlignment="1">
      <alignment vertical="center"/>
    </xf>
    <xf numFmtId="0" fontId="3" fillId="8" borderId="5" xfId="3" applyFill="1" applyBorder="1" applyAlignment="1" applyProtection="1">
      <alignment vertical="center"/>
    </xf>
    <xf numFmtId="0" fontId="4" fillId="8" borderId="4" xfId="0" applyFont="1" applyFill="1" applyBorder="1" applyAlignment="1">
      <alignment vertical="center"/>
    </xf>
    <xf numFmtId="0" fontId="3" fillId="8" borderId="5" xfId="3" applyFill="1" applyBorder="1" applyAlignment="1" applyProtection="1">
      <alignment horizontal="left" vertical="center"/>
    </xf>
    <xf numFmtId="0" fontId="4" fillId="8" borderId="6" xfId="0" applyFont="1" applyFill="1" applyBorder="1" applyAlignment="1">
      <alignment vertical="center"/>
    </xf>
    <xf numFmtId="0" fontId="3" fillId="8" borderId="7" xfId="3" applyFill="1" applyBorder="1" applyAlignment="1" applyProtection="1">
      <alignment vertical="center"/>
    </xf>
    <xf numFmtId="0" fontId="49" fillId="3" borderId="0" xfId="0" applyFont="1" applyFill="1"/>
    <xf numFmtId="9" fontId="16" fillId="3" borderId="0" xfId="64" applyFont="1" applyFill="1" applyAlignment="1">
      <alignment vertical="center"/>
    </xf>
    <xf numFmtId="0" fontId="50" fillId="3" borderId="0" xfId="0" applyFont="1" applyFill="1" applyAlignment="1">
      <alignment vertical="center"/>
    </xf>
    <xf numFmtId="0" fontId="7" fillId="3" borderId="18" xfId="65" applyFont="1" applyFill="1" applyBorder="1" applyAlignment="1">
      <alignment horizontal="right" wrapText="1"/>
    </xf>
    <xf numFmtId="0" fontId="43" fillId="3" borderId="18" xfId="0" applyFont="1" applyFill="1" applyBorder="1" applyAlignment="1">
      <alignment horizontal="right" wrapText="1"/>
    </xf>
    <xf numFmtId="0" fontId="52" fillId="3" borderId="0" xfId="0" applyFont="1" applyFill="1" applyAlignment="1">
      <alignment vertical="center"/>
    </xf>
    <xf numFmtId="0" fontId="8" fillId="3" borderId="0" xfId="0" applyFont="1" applyFill="1" applyAlignment="1">
      <alignment horizontal="left" wrapText="1"/>
    </xf>
    <xf numFmtId="0" fontId="13" fillId="3" borderId="0" xfId="0" applyFont="1" applyFill="1" applyAlignment="1">
      <alignment horizontal="center" vertical="center" wrapText="1"/>
    </xf>
    <xf numFmtId="0" fontId="13" fillId="3" borderId="0" xfId="0" applyFont="1" applyFill="1" applyAlignment="1">
      <alignment horizontal="center" vertical="center"/>
    </xf>
    <xf numFmtId="0" fontId="16" fillId="3" borderId="0" xfId="0" applyFont="1" applyFill="1" applyAlignment="1">
      <alignment horizontal="center" vertical="center"/>
    </xf>
    <xf numFmtId="0" fontId="15" fillId="3" borderId="0" xfId="0" applyFont="1" applyFill="1" applyAlignment="1">
      <alignment vertical="center" wrapText="1"/>
    </xf>
    <xf numFmtId="0" fontId="15" fillId="3" borderId="0" xfId="0" applyFont="1" applyFill="1" applyAlignment="1">
      <alignment horizontal="left" vertical="center" wrapText="1"/>
    </xf>
    <xf numFmtId="0" fontId="13" fillId="3" borderId="0" xfId="9" applyFont="1" applyFill="1" applyAlignment="1">
      <alignment horizontal="center" vertical="center" wrapText="1"/>
    </xf>
    <xf numFmtId="0" fontId="13" fillId="3" borderId="0" xfId="10" applyFont="1" applyFill="1" applyAlignment="1">
      <alignment horizontal="center" vertical="center" wrapText="1"/>
    </xf>
    <xf numFmtId="0" fontId="7" fillId="3" borderId="0" xfId="9" applyFont="1" applyFill="1" applyBorder="1" applyAlignment="1">
      <alignment horizontal="center"/>
    </xf>
    <xf numFmtId="0" fontId="15" fillId="3" borderId="0" xfId="0" applyFont="1" applyFill="1" applyAlignment="1">
      <alignment horizontal="center" vertical="center" wrapText="1"/>
    </xf>
    <xf numFmtId="0" fontId="13" fillId="3" borderId="0" xfId="25" applyFont="1" applyFill="1" applyAlignment="1">
      <alignment horizontal="center" vertical="center" wrapText="1"/>
    </xf>
    <xf numFmtId="0" fontId="15" fillId="3" borderId="0" xfId="28" applyFont="1" applyFill="1" applyAlignment="1">
      <alignment horizontal="left" vertical="center" wrapText="1"/>
    </xf>
    <xf numFmtId="0" fontId="13" fillId="3" borderId="0" xfId="26" applyFont="1" applyFill="1" applyAlignment="1">
      <alignment horizontal="center" vertical="center"/>
    </xf>
    <xf numFmtId="166" fontId="13" fillId="3" borderId="0" xfId="26" applyNumberFormat="1" applyFont="1" applyFill="1" applyAlignment="1">
      <alignment horizontal="center" vertical="center"/>
    </xf>
    <xf numFmtId="0" fontId="13" fillId="3" borderId="0" xfId="26" applyFont="1" applyFill="1" applyAlignment="1">
      <alignment horizontal="left" vertical="center"/>
    </xf>
    <xf numFmtId="0" fontId="13" fillId="3" borderId="0" xfId="28" applyFont="1" applyFill="1" applyAlignment="1">
      <alignment horizontal="center" vertical="center" wrapText="1"/>
    </xf>
    <xf numFmtId="0" fontId="15" fillId="3" borderId="0" xfId="0" applyFont="1" applyFill="1" applyAlignment="1">
      <alignment horizontal="center" vertical="center"/>
    </xf>
    <xf numFmtId="0" fontId="13" fillId="3" borderId="0" xfId="0" applyFont="1" applyFill="1" applyAlignment="1">
      <alignment horizontal="justify" vertical="center" wrapText="1"/>
    </xf>
    <xf numFmtId="166" fontId="13" fillId="3" borderId="0" xfId="0" applyNumberFormat="1" applyFont="1" applyFill="1" applyAlignment="1">
      <alignment horizontal="center" vertical="center" wrapText="1"/>
    </xf>
    <xf numFmtId="0" fontId="16" fillId="3" borderId="0" xfId="0" applyFont="1" applyFill="1" applyAlignment="1">
      <alignment vertical="center" wrapText="1"/>
    </xf>
    <xf numFmtId="0" fontId="24" fillId="3" borderId="0" xfId="0" applyFont="1" applyFill="1" applyAlignment="1">
      <alignment horizontal="center" vertical="center" wrapText="1"/>
    </xf>
    <xf numFmtId="0" fontId="53" fillId="3" borderId="0" xfId="3" applyFont="1" applyFill="1" applyBorder="1" applyAlignment="1" applyProtection="1">
      <alignment vertical="center"/>
    </xf>
    <xf numFmtId="0" fontId="0" fillId="3" borderId="0" xfId="0" applyFill="1" applyBorder="1"/>
    <xf numFmtId="0" fontId="55" fillId="3" borderId="0" xfId="0" applyFont="1" applyFill="1" applyAlignment="1">
      <alignment horizontal="center" vertical="center" wrapText="1"/>
    </xf>
    <xf numFmtId="0" fontId="54" fillId="3" borderId="0" xfId="3" applyFont="1" applyFill="1" applyAlignment="1" applyProtection="1">
      <alignment horizontal="center" vertical="center" wrapText="1"/>
    </xf>
    <xf numFmtId="0" fontId="54" fillId="3" borderId="0" xfId="3" applyFont="1" applyFill="1" applyAlignment="1" applyProtection="1">
      <alignment vertical="center" wrapText="1"/>
    </xf>
    <xf numFmtId="0" fontId="15" fillId="3" borderId="0" xfId="0" applyFont="1" applyFill="1" applyBorder="1" applyAlignment="1">
      <alignment vertical="center"/>
    </xf>
    <xf numFmtId="0" fontId="13" fillId="3" borderId="0" xfId="0" applyFont="1" applyFill="1" applyBorder="1" applyAlignment="1">
      <alignment horizontal="center" vertical="center"/>
    </xf>
    <xf numFmtId="166" fontId="15" fillId="3" borderId="0" xfId="0" applyNumberFormat="1" applyFont="1" applyFill="1" applyBorder="1" applyAlignment="1">
      <alignment horizontal="center" vertical="center"/>
    </xf>
    <xf numFmtId="0" fontId="13" fillId="3" borderId="0" xfId="0" applyFont="1" applyFill="1" applyBorder="1" applyAlignment="1">
      <alignment vertical="center"/>
    </xf>
    <xf numFmtId="0" fontId="13" fillId="3" borderId="0" xfId="0" applyFont="1" applyFill="1" applyBorder="1" applyAlignment="1">
      <alignment horizontal="left" vertical="center"/>
    </xf>
    <xf numFmtId="0" fontId="15" fillId="3" borderId="0" xfId="4" applyFont="1" applyFill="1"/>
    <xf numFmtId="0" fontId="56" fillId="3" borderId="0" xfId="0" applyFont="1" applyFill="1"/>
    <xf numFmtId="0" fontId="15" fillId="3" borderId="0" xfId="28" applyFont="1" applyFill="1" applyAlignment="1">
      <alignment horizontal="right" vertical="center"/>
    </xf>
    <xf numFmtId="0" fontId="15" fillId="3" borderId="0" xfId="57" applyFont="1" applyFill="1" applyAlignment="1">
      <alignment horizontal="right" vertical="center"/>
    </xf>
    <xf numFmtId="0" fontId="41" fillId="3" borderId="0" xfId="28" applyFont="1" applyFill="1" applyAlignment="1">
      <alignment horizontal="right" vertical="center"/>
    </xf>
    <xf numFmtId="0" fontId="13" fillId="3" borderId="0" xfId="28" applyFont="1" applyFill="1" applyAlignment="1">
      <alignment horizontal="right" vertical="center"/>
    </xf>
    <xf numFmtId="0" fontId="20" fillId="3" borderId="0" xfId="0" applyFont="1" applyFill="1" applyBorder="1" applyAlignment="1">
      <alignment horizontal="justify" vertical="center" wrapText="1"/>
    </xf>
    <xf numFmtId="9" fontId="15" fillId="3" borderId="0" xfId="0" applyNumberFormat="1" applyFont="1" applyFill="1" applyBorder="1" applyAlignment="1">
      <alignment vertical="center"/>
    </xf>
    <xf numFmtId="0" fontId="34" fillId="3" borderId="0" xfId="9" applyFont="1" applyFill="1" applyBorder="1" applyAlignment="1">
      <alignment horizontal="left" vertical="top"/>
    </xf>
    <xf numFmtId="3" fontId="57" fillId="3" borderId="0" xfId="0" applyNumberFormat="1" applyFont="1" applyFill="1" applyAlignment="1"/>
    <xf numFmtId="0" fontId="57" fillId="3" borderId="0" xfId="0" applyFont="1" applyFill="1"/>
    <xf numFmtId="0" fontId="53" fillId="3" borderId="0" xfId="3" applyFont="1" applyFill="1" applyAlignment="1" applyProtection="1">
      <alignment vertical="center"/>
    </xf>
    <xf numFmtId="0" fontId="43" fillId="3" borderId="18" xfId="0" applyFont="1" applyFill="1" applyBorder="1" applyAlignment="1">
      <alignment wrapText="1"/>
    </xf>
    <xf numFmtId="0" fontId="42" fillId="3" borderId="0" xfId="0" applyFont="1" applyFill="1" applyAlignment="1">
      <alignment wrapText="1"/>
    </xf>
    <xf numFmtId="9" fontId="42" fillId="3" borderId="0" xfId="64" applyFont="1" applyFill="1"/>
    <xf numFmtId="9" fontId="42" fillId="3" borderId="0" xfId="0" applyNumberFormat="1" applyFont="1" applyFill="1"/>
    <xf numFmtId="9" fontId="42" fillId="3" borderId="0" xfId="64" applyFont="1" applyFill="1" applyBorder="1"/>
    <xf numFmtId="9" fontId="42" fillId="3" borderId="19" xfId="64" applyFont="1" applyFill="1" applyBorder="1"/>
    <xf numFmtId="0" fontId="54" fillId="3" borderId="0" xfId="3" applyFont="1" applyFill="1" applyBorder="1" applyAlignment="1" applyProtection="1">
      <alignment vertical="center"/>
    </xf>
    <xf numFmtId="0" fontId="58" fillId="0" borderId="0" xfId="3" applyFont="1" applyFill="1" applyAlignment="1" applyProtection="1">
      <alignment horizontal="left"/>
    </xf>
    <xf numFmtId="0" fontId="54" fillId="3" borderId="0" xfId="3" applyFont="1" applyFill="1" applyAlignment="1" applyProtection="1">
      <alignment horizontal="left" vertical="center"/>
    </xf>
    <xf numFmtId="0" fontId="54" fillId="3" borderId="0" xfId="3" applyFont="1" applyFill="1" applyAlignment="1" applyProtection="1">
      <alignment vertical="center"/>
    </xf>
    <xf numFmtId="0" fontId="13" fillId="3" borderId="17" xfId="0" applyFont="1" applyFill="1" applyBorder="1" applyAlignment="1">
      <alignment horizontal="center" vertical="center"/>
    </xf>
    <xf numFmtId="0" fontId="13" fillId="3" borderId="15" xfId="0" applyFont="1" applyFill="1" applyBorder="1" applyAlignment="1">
      <alignment horizontal="left" vertical="center"/>
    </xf>
    <xf numFmtId="0" fontId="13" fillId="3" borderId="16" xfId="0" applyFont="1" applyFill="1" applyBorder="1" applyAlignment="1">
      <alignment horizontal="center" vertical="center" wrapText="1"/>
    </xf>
    <xf numFmtId="0" fontId="13" fillId="3" borderId="16" xfId="4" applyFont="1" applyFill="1" applyBorder="1" applyAlignment="1">
      <alignment horizontal="center" vertical="center" wrapText="1"/>
    </xf>
    <xf numFmtId="0" fontId="15" fillId="3" borderId="15" xfId="0" applyFont="1" applyFill="1" applyBorder="1" applyAlignment="1">
      <alignment vertical="center"/>
    </xf>
    <xf numFmtId="165" fontId="11" fillId="3" borderId="16" xfId="1" applyNumberFormat="1" applyFont="1" applyFill="1" applyBorder="1" applyAlignment="1">
      <alignment horizontal="right" vertical="center"/>
    </xf>
    <xf numFmtId="165" fontId="15" fillId="3" borderId="16" xfId="1" applyNumberFormat="1" applyFont="1" applyFill="1" applyBorder="1" applyAlignment="1">
      <alignment vertical="center"/>
    </xf>
    <xf numFmtId="165" fontId="15" fillId="3" borderId="16" xfId="1" applyNumberFormat="1" applyFont="1" applyFill="1" applyBorder="1" applyAlignment="1">
      <alignment horizontal="right" vertical="center"/>
    </xf>
    <xf numFmtId="165" fontId="15" fillId="3" borderId="16" xfId="6" applyNumberFormat="1" applyFont="1" applyFill="1" applyBorder="1" applyAlignment="1">
      <alignment horizontal="right" vertical="center"/>
    </xf>
    <xf numFmtId="165" fontId="15" fillId="3" borderId="16" xfId="1" applyNumberFormat="1" applyFont="1" applyFill="1" applyBorder="1" applyAlignment="1">
      <alignment horizontal="center" vertical="center"/>
    </xf>
    <xf numFmtId="0" fontId="13" fillId="3" borderId="17" xfId="0" applyFont="1" applyFill="1" applyBorder="1" applyAlignment="1">
      <alignment vertical="center"/>
    </xf>
    <xf numFmtId="3" fontId="15" fillId="3" borderId="17" xfId="0" applyNumberFormat="1" applyFont="1" applyFill="1" applyBorder="1" applyAlignment="1">
      <alignment vertical="center"/>
    </xf>
    <xf numFmtId="3" fontId="15" fillId="3" borderId="15" xfId="0" applyNumberFormat="1" applyFont="1" applyFill="1" applyBorder="1" applyAlignment="1">
      <alignment vertical="center"/>
    </xf>
    <xf numFmtId="49" fontId="13" fillId="3" borderId="17" xfId="0" applyNumberFormat="1" applyFont="1" applyFill="1" applyBorder="1" applyAlignment="1">
      <alignment vertical="center"/>
    </xf>
    <xf numFmtId="0" fontId="13" fillId="3" borderId="15" xfId="0" applyFont="1" applyFill="1" applyBorder="1" applyAlignment="1">
      <alignment horizontal="left" vertical="center" wrapText="1"/>
    </xf>
    <xf numFmtId="166" fontId="15" fillId="3" borderId="16" xfId="5" applyNumberFormat="1" applyFont="1" applyFill="1" applyBorder="1" applyAlignment="1">
      <alignment horizontal="right" vertical="center"/>
    </xf>
    <xf numFmtId="166" fontId="15" fillId="3" borderId="16" xfId="5" applyNumberFormat="1" applyFont="1" applyFill="1" applyBorder="1" applyAlignment="1">
      <alignment vertical="center"/>
    </xf>
    <xf numFmtId="0" fontId="13" fillId="3" borderId="17" xfId="9" applyFont="1" applyFill="1" applyBorder="1" applyAlignment="1">
      <alignment vertical="center"/>
    </xf>
    <xf numFmtId="0" fontId="13" fillId="3" borderId="16" xfId="9" applyFont="1" applyFill="1" applyBorder="1" applyAlignment="1">
      <alignment vertical="center"/>
    </xf>
    <xf numFmtId="0" fontId="13" fillId="3" borderId="15" xfId="9" applyFont="1" applyFill="1" applyBorder="1" applyAlignment="1">
      <alignment vertical="center"/>
    </xf>
    <xf numFmtId="0" fontId="13" fillId="3" borderId="16" xfId="9" applyFont="1" applyFill="1" applyBorder="1" applyAlignment="1">
      <alignment horizontal="center" vertical="center" wrapText="1"/>
    </xf>
    <xf numFmtId="0" fontId="15" fillId="3" borderId="16" xfId="9" applyFont="1" applyFill="1" applyBorder="1" applyAlignment="1">
      <alignment horizontal="center" vertical="center" wrapText="1"/>
    </xf>
    <xf numFmtId="0" fontId="15" fillId="3" borderId="16" xfId="0" applyFont="1" applyFill="1" applyBorder="1" applyAlignment="1">
      <alignment horizontal="center" vertical="center" wrapText="1"/>
    </xf>
    <xf numFmtId="168" fontId="15" fillId="3" borderId="17" xfId="9" applyNumberFormat="1" applyFont="1" applyFill="1" applyBorder="1" applyAlignment="1">
      <alignment horizontal="left" vertical="center"/>
    </xf>
    <xf numFmtId="0" fontId="15" fillId="3" borderId="16" xfId="0" applyFont="1" applyFill="1" applyBorder="1" applyAlignment="1">
      <alignment vertical="center"/>
    </xf>
    <xf numFmtId="168" fontId="15" fillId="3" borderId="15" xfId="9" applyNumberFormat="1" applyFont="1" applyFill="1" applyBorder="1" applyAlignment="1">
      <alignment horizontal="left" vertical="center"/>
    </xf>
    <xf numFmtId="169" fontId="13" fillId="3" borderId="16" xfId="1" applyNumberFormat="1" applyFont="1" applyFill="1" applyBorder="1" applyAlignment="1">
      <alignment horizontal="right" vertical="center"/>
    </xf>
    <xf numFmtId="169" fontId="15" fillId="3" borderId="16" xfId="1" applyNumberFormat="1" applyFont="1" applyFill="1" applyBorder="1" applyAlignment="1">
      <alignment horizontal="right" vertical="center"/>
    </xf>
    <xf numFmtId="0" fontId="20" fillId="3" borderId="17" xfId="0" applyFont="1" applyFill="1" applyBorder="1" applyAlignment="1">
      <alignment vertical="center"/>
    </xf>
    <xf numFmtId="0" fontId="13" fillId="3" borderId="16" xfId="10" applyFont="1" applyFill="1" applyBorder="1" applyAlignment="1">
      <alignment horizontal="center" vertical="center" wrapText="1"/>
    </xf>
    <xf numFmtId="0" fontId="15" fillId="3" borderId="16" xfId="10" applyFont="1" applyFill="1" applyBorder="1" applyAlignment="1">
      <alignment horizontal="center" vertical="center" wrapText="1"/>
    </xf>
    <xf numFmtId="0" fontId="15" fillId="4" borderId="17" xfId="0" applyFont="1" applyFill="1" applyBorder="1" applyAlignment="1">
      <alignment vertical="center"/>
    </xf>
    <xf numFmtId="0" fontId="13" fillId="3" borderId="17" xfId="0" applyFont="1" applyFill="1" applyBorder="1" applyAlignment="1">
      <alignment horizontal="left" vertical="center" wrapText="1"/>
    </xf>
    <xf numFmtId="0" fontId="15" fillId="3" borderId="17" xfId="0" applyFont="1" applyFill="1" applyBorder="1" applyAlignment="1">
      <alignment horizontal="left" vertical="center" wrapText="1"/>
    </xf>
    <xf numFmtId="0" fontId="15" fillId="3" borderId="15" xfId="0" applyFont="1" applyFill="1" applyBorder="1" applyAlignment="1">
      <alignment horizontal="left" vertical="center" wrapText="1"/>
    </xf>
    <xf numFmtId="3" fontId="15" fillId="3" borderId="16" xfId="0" applyNumberFormat="1" applyFont="1" applyFill="1" applyBorder="1" applyAlignment="1">
      <alignment horizontal="right" vertical="center"/>
    </xf>
    <xf numFmtId="1" fontId="15" fillId="3" borderId="16" xfId="0" applyNumberFormat="1" applyFont="1" applyFill="1" applyBorder="1" applyAlignment="1">
      <alignment horizontal="right" vertical="center"/>
    </xf>
    <xf numFmtId="166" fontId="15" fillId="3" borderId="16" xfId="11" applyNumberFormat="1" applyFont="1" applyFill="1" applyBorder="1" applyAlignment="1">
      <alignment horizontal="right" vertical="center"/>
    </xf>
    <xf numFmtId="166" fontId="15" fillId="3" borderId="16" xfId="12" applyNumberFormat="1" applyFont="1" applyFill="1" applyBorder="1" applyAlignment="1">
      <alignment horizontal="right" vertical="center"/>
    </xf>
    <xf numFmtId="9" fontId="15" fillId="3" borderId="17" xfId="5" applyFont="1" applyFill="1" applyBorder="1" applyAlignment="1">
      <alignment horizontal="left" vertical="center" wrapText="1"/>
    </xf>
    <xf numFmtId="168" fontId="15" fillId="3" borderId="16" xfId="14" applyNumberFormat="1" applyFont="1" applyFill="1" applyBorder="1" applyAlignment="1">
      <alignment horizontal="right" vertical="center"/>
    </xf>
    <xf numFmtId="170" fontId="15" fillId="3" borderId="16" xfId="0" applyNumberFormat="1" applyFont="1" applyFill="1" applyBorder="1" applyAlignment="1">
      <alignment horizontal="right" vertical="center"/>
    </xf>
    <xf numFmtId="0" fontId="15" fillId="3" borderId="17" xfId="0" applyFont="1" applyFill="1" applyBorder="1" applyAlignment="1">
      <alignment horizontal="justify" vertical="center" wrapText="1"/>
    </xf>
    <xf numFmtId="0" fontId="15" fillId="3" borderId="15" xfId="0" applyFont="1" applyFill="1" applyBorder="1" applyAlignment="1">
      <alignment horizontal="justify" vertical="center" wrapText="1"/>
    </xf>
    <xf numFmtId="170" fontId="15" fillId="3" borderId="16" xfId="0" applyNumberFormat="1" applyFont="1" applyFill="1" applyBorder="1" applyAlignment="1">
      <alignment vertical="center"/>
    </xf>
    <xf numFmtId="174" fontId="15" fillId="3" borderId="16" xfId="0" applyNumberFormat="1" applyFont="1" applyFill="1" applyBorder="1" applyAlignment="1">
      <alignment horizontal="right" vertical="center"/>
    </xf>
    <xf numFmtId="0" fontId="13" fillId="3" borderId="15" xfId="0" applyFont="1" applyFill="1" applyBorder="1" applyAlignment="1">
      <alignment horizontal="justify" vertical="center"/>
    </xf>
    <xf numFmtId="174" fontId="15" fillId="3" borderId="16" xfId="0" applyNumberFormat="1" applyFont="1" applyFill="1" applyBorder="1" applyAlignment="1">
      <alignment vertical="center"/>
    </xf>
    <xf numFmtId="0" fontId="13" fillId="3" borderId="17" xfId="0" applyFont="1" applyFill="1" applyBorder="1" applyAlignment="1">
      <alignment horizontal="left" vertical="center"/>
    </xf>
    <xf numFmtId="0" fontId="20" fillId="3" borderId="15" xfId="0" applyFont="1" applyFill="1" applyBorder="1" applyAlignment="1">
      <alignment horizontal="left" vertical="center"/>
    </xf>
    <xf numFmtId="0" fontId="15" fillId="3" borderId="17" xfId="21" applyFont="1" applyFill="1" applyBorder="1" applyAlignment="1">
      <alignment horizontal="left" vertical="center" wrapText="1"/>
    </xf>
    <xf numFmtId="0" fontId="15" fillId="3" borderId="15" xfId="21" applyFont="1" applyFill="1" applyBorder="1" applyAlignment="1">
      <alignment horizontal="left" vertical="center" wrapText="1"/>
    </xf>
    <xf numFmtId="0" fontId="13" fillId="3" borderId="17" xfId="24" applyFont="1" applyFill="1" applyBorder="1" applyAlignment="1">
      <alignment horizontal="left" vertical="center" wrapText="1"/>
    </xf>
    <xf numFmtId="0" fontId="20" fillId="3" borderId="17" xfId="24" applyFont="1" applyFill="1" applyBorder="1" applyAlignment="1">
      <alignment horizontal="left" vertical="center" wrapText="1"/>
    </xf>
    <xf numFmtId="0" fontId="13" fillId="3" borderId="16" xfId="25" applyFont="1" applyFill="1" applyBorder="1" applyAlignment="1">
      <alignment horizontal="center" vertical="center" wrapText="1"/>
    </xf>
    <xf numFmtId="0" fontId="13" fillId="3" borderId="16" xfId="25" applyFont="1" applyFill="1" applyBorder="1" applyAlignment="1">
      <alignment horizontal="center" vertical="center"/>
    </xf>
    <xf numFmtId="0" fontId="15" fillId="3" borderId="17" xfId="27" applyFont="1" applyFill="1" applyBorder="1" applyAlignment="1">
      <alignment horizontal="left" vertical="center"/>
    </xf>
    <xf numFmtId="0" fontId="15" fillId="3" borderId="15" xfId="27" applyFont="1" applyFill="1" applyBorder="1" applyAlignment="1">
      <alignment horizontal="left" vertical="center"/>
    </xf>
    <xf numFmtId="3" fontId="15" fillId="3" borderId="16" xfId="28" applyNumberFormat="1" applyFont="1" applyFill="1" applyBorder="1" applyAlignment="1">
      <alignment horizontal="right" vertical="center"/>
    </xf>
    <xf numFmtId="0" fontId="13" fillId="3" borderId="17" xfId="27" applyFont="1" applyFill="1" applyBorder="1" applyAlignment="1">
      <alignment horizontal="left" vertical="center"/>
    </xf>
    <xf numFmtId="0" fontId="20" fillId="3" borderId="17" xfId="27" applyFont="1" applyFill="1" applyBorder="1" applyAlignment="1">
      <alignment horizontal="left" vertical="center"/>
    </xf>
    <xf numFmtId="0" fontId="20" fillId="3" borderId="15" xfId="25" applyFont="1" applyFill="1" applyBorder="1" applyAlignment="1">
      <alignment horizontal="left" vertical="center"/>
    </xf>
    <xf numFmtId="166" fontId="15" fillId="3" borderId="16" xfId="30" applyNumberFormat="1" applyFont="1" applyFill="1" applyBorder="1" applyAlignment="1">
      <alignment horizontal="right" vertical="center"/>
    </xf>
    <xf numFmtId="0" fontId="13" fillId="3" borderId="17" xfId="25" applyFont="1" applyFill="1" applyBorder="1" applyAlignment="1">
      <alignment vertical="center"/>
    </xf>
    <xf numFmtId="0" fontId="13" fillId="3" borderId="15" xfId="25" applyFont="1" applyFill="1" applyBorder="1" applyAlignment="1">
      <alignment vertical="center"/>
    </xf>
    <xf numFmtId="0" fontId="13" fillId="3" borderId="17" xfId="26" applyFont="1" applyFill="1" applyBorder="1" applyAlignment="1">
      <alignment vertical="center"/>
    </xf>
    <xf numFmtId="0" fontId="13" fillId="3" borderId="15" xfId="26" applyFont="1" applyFill="1" applyBorder="1" applyAlignment="1">
      <alignment vertical="center"/>
    </xf>
    <xf numFmtId="0" fontId="13" fillId="3" borderId="16" xfId="26" applyFont="1" applyFill="1" applyBorder="1" applyAlignment="1">
      <alignment horizontal="center" vertical="center" wrapText="1"/>
    </xf>
    <xf numFmtId="0" fontId="15" fillId="3" borderId="17" xfId="26" applyFont="1" applyFill="1" applyBorder="1" applyAlignment="1">
      <alignment vertical="center"/>
    </xf>
    <xf numFmtId="0" fontId="15" fillId="3" borderId="15" xfId="32" applyFont="1" applyFill="1" applyBorder="1" applyAlignment="1">
      <alignment horizontal="left" vertical="center"/>
    </xf>
    <xf numFmtId="0" fontId="20" fillId="3" borderId="17" xfId="26" applyFont="1" applyFill="1" applyBorder="1" applyAlignment="1">
      <alignment horizontal="justify" vertical="center" wrapText="1"/>
    </xf>
    <xf numFmtId="0" fontId="13" fillId="3" borderId="15" xfId="26" applyFont="1" applyFill="1" applyBorder="1" applyAlignment="1"/>
    <xf numFmtId="0" fontId="16" fillId="3" borderId="17" xfId="0" applyFont="1" applyFill="1" applyBorder="1" applyAlignment="1">
      <alignment vertical="center"/>
    </xf>
    <xf numFmtId="0" fontId="13" fillId="3" borderId="16" xfId="32" applyFont="1" applyFill="1" applyBorder="1" applyAlignment="1">
      <alignment horizontal="left" vertical="center"/>
    </xf>
    <xf numFmtId="0" fontId="16" fillId="3" borderId="16" xfId="0" applyFont="1" applyFill="1" applyBorder="1" applyAlignment="1">
      <alignment vertical="center"/>
    </xf>
    <xf numFmtId="0" fontId="16" fillId="3" borderId="15" xfId="0" applyFont="1" applyFill="1" applyBorder="1" applyAlignment="1">
      <alignment vertical="center"/>
    </xf>
    <xf numFmtId="0" fontId="13" fillId="3" borderId="16" xfId="32" applyFont="1" applyFill="1" applyBorder="1" applyAlignment="1">
      <alignment horizontal="center" vertical="center"/>
    </xf>
    <xf numFmtId="0" fontId="13" fillId="3" borderId="16" xfId="32" quotePrefix="1" applyFont="1" applyFill="1" applyBorder="1" applyAlignment="1">
      <alignment horizontal="center" vertical="center"/>
    </xf>
    <xf numFmtId="166" fontId="13" fillId="3" borderId="16" xfId="26" applyNumberFormat="1" applyFont="1" applyFill="1" applyBorder="1" applyAlignment="1">
      <alignment horizontal="center" vertical="center"/>
    </xf>
    <xf numFmtId="0" fontId="15" fillId="3" borderId="16" xfId="32" applyFont="1" applyFill="1" applyBorder="1" applyAlignment="1">
      <alignment horizontal="left" vertical="center"/>
    </xf>
    <xf numFmtId="3" fontId="15" fillId="3" borderId="16" xfId="32" applyNumberFormat="1" applyFont="1" applyFill="1" applyBorder="1" applyAlignment="1">
      <alignment vertical="center"/>
    </xf>
    <xf numFmtId="166" fontId="15" fillId="3" borderId="16" xfId="34" applyNumberFormat="1" applyFont="1" applyFill="1" applyBorder="1" applyAlignment="1">
      <alignment vertical="center"/>
    </xf>
    <xf numFmtId="0" fontId="15" fillId="3" borderId="17" xfId="32" applyFont="1" applyFill="1" applyBorder="1" applyAlignment="1">
      <alignment horizontal="left" vertical="center"/>
    </xf>
    <xf numFmtId="0" fontId="20" fillId="3" borderId="17" xfId="26" applyFont="1" applyFill="1" applyBorder="1" applyAlignment="1">
      <alignment vertical="center"/>
    </xf>
    <xf numFmtId="0" fontId="13" fillId="3" borderId="16" xfId="28" applyFont="1" applyFill="1" applyBorder="1" applyAlignment="1">
      <alignment horizontal="center" vertical="center"/>
    </xf>
    <xf numFmtId="0" fontId="13" fillId="3" borderId="16" xfId="28" applyFont="1" applyFill="1" applyBorder="1" applyAlignment="1">
      <alignment horizontal="center" vertical="center" wrapText="1"/>
    </xf>
    <xf numFmtId="0" fontId="16" fillId="3" borderId="17" xfId="35" applyFont="1" applyFill="1" applyBorder="1" applyAlignment="1">
      <alignment vertical="center"/>
    </xf>
    <xf numFmtId="0" fontId="16" fillId="3" borderId="16" xfId="35" applyFont="1" applyFill="1" applyBorder="1" applyAlignment="1">
      <alignment vertical="center"/>
    </xf>
    <xf numFmtId="0" fontId="16" fillId="3" borderId="15" xfId="35" applyFont="1" applyFill="1" applyBorder="1" applyAlignment="1">
      <alignment vertical="center"/>
    </xf>
    <xf numFmtId="0" fontId="24" fillId="3" borderId="17" xfId="35" applyFont="1" applyFill="1" applyBorder="1" applyAlignment="1">
      <alignment vertical="center"/>
    </xf>
    <xf numFmtId="0" fontId="13" fillId="3" borderId="17" xfId="32" applyFont="1" applyFill="1" applyBorder="1" applyAlignment="1">
      <alignment horizontal="left" vertical="center"/>
    </xf>
    <xf numFmtId="0" fontId="20" fillId="3" borderId="17" xfId="0" applyFont="1" applyFill="1" applyBorder="1" applyAlignment="1">
      <alignment horizontal="justify" vertical="center" wrapText="1"/>
    </xf>
    <xf numFmtId="178" fontId="15" fillId="3" borderId="16" xfId="37" applyNumberFormat="1" applyFont="1" applyFill="1" applyBorder="1" applyAlignment="1">
      <alignment horizontal="right" vertical="center"/>
    </xf>
    <xf numFmtId="0" fontId="13" fillId="3" borderId="15" xfId="32" applyFont="1" applyFill="1" applyBorder="1" applyAlignment="1">
      <alignment horizontal="left" vertical="center"/>
    </xf>
    <xf numFmtId="0" fontId="13" fillId="3" borderId="15" xfId="0" applyFont="1" applyFill="1" applyBorder="1" applyAlignment="1">
      <alignment vertical="center" wrapText="1"/>
    </xf>
    <xf numFmtId="0" fontId="15" fillId="3" borderId="17" xfId="0" applyFont="1" applyFill="1" applyBorder="1" applyAlignment="1">
      <alignment vertical="center" wrapText="1"/>
    </xf>
    <xf numFmtId="165" fontId="15" fillId="3" borderId="16" xfId="6" applyNumberFormat="1" applyFont="1" applyFill="1" applyBorder="1" applyAlignment="1">
      <alignment vertical="center"/>
    </xf>
    <xf numFmtId="0" fontId="13" fillId="3" borderId="16" xfId="32" applyFont="1" applyFill="1" applyBorder="1" applyAlignment="1">
      <alignment horizontal="right" vertical="center" wrapText="1"/>
    </xf>
    <xf numFmtId="3" fontId="15" fillId="3" borderId="16" xfId="0" applyNumberFormat="1" applyFont="1" applyFill="1" applyBorder="1" applyAlignment="1">
      <alignment vertical="center"/>
    </xf>
    <xf numFmtId="166" fontId="13" fillId="3" borderId="16" xfId="0" applyNumberFormat="1" applyFont="1" applyFill="1" applyBorder="1" applyAlignment="1">
      <alignment horizontal="center" vertical="center"/>
    </xf>
    <xf numFmtId="166" fontId="15" fillId="3" borderId="16" xfId="42" applyNumberFormat="1" applyFont="1" applyFill="1" applyBorder="1" applyAlignment="1">
      <alignment vertical="center"/>
    </xf>
    <xf numFmtId="0" fontId="15" fillId="3" borderId="17" xfId="0" applyFont="1" applyFill="1" applyBorder="1" applyAlignment="1">
      <alignment horizontal="justify" vertical="center"/>
    </xf>
    <xf numFmtId="0" fontId="15" fillId="3" borderId="17" xfId="0" applyFont="1" applyFill="1" applyBorder="1" applyAlignment="1">
      <alignment horizontal="left" vertical="center"/>
    </xf>
    <xf numFmtId="0" fontId="15" fillId="3" borderId="15" xfId="0" applyFont="1" applyFill="1" applyBorder="1" applyAlignment="1">
      <alignment horizontal="justify" vertical="center"/>
    </xf>
    <xf numFmtId="0" fontId="13" fillId="3" borderId="17" xfId="0" applyFont="1" applyFill="1" applyBorder="1" applyAlignment="1">
      <alignment horizontal="justify" vertical="center"/>
    </xf>
    <xf numFmtId="0" fontId="20" fillId="3" borderId="15" xfId="0" applyFont="1" applyFill="1" applyBorder="1" applyAlignment="1">
      <alignment horizontal="left" vertical="center" wrapText="1"/>
    </xf>
    <xf numFmtId="0" fontId="15" fillId="3" borderId="17" xfId="49" applyFont="1" applyFill="1" applyBorder="1" applyAlignment="1">
      <alignment horizontal="left" vertical="center" wrapText="1"/>
    </xf>
    <xf numFmtId="166" fontId="15" fillId="3" borderId="16" xfId="50" applyNumberFormat="1" applyFont="1" applyFill="1" applyBorder="1" applyAlignment="1">
      <alignment horizontal="right" vertical="center"/>
    </xf>
    <xf numFmtId="0" fontId="20" fillId="3" borderId="17" xfId="0" applyFont="1" applyFill="1" applyBorder="1" applyAlignment="1">
      <alignment horizontal="left" vertical="center"/>
    </xf>
    <xf numFmtId="0" fontId="13" fillId="3" borderId="15" xfId="0" applyFont="1" applyFill="1" applyBorder="1" applyAlignment="1">
      <alignment horizontal="justify" vertical="center" wrapText="1"/>
    </xf>
    <xf numFmtId="0" fontId="15" fillId="3" borderId="17" xfId="24" applyFont="1" applyFill="1" applyBorder="1" applyAlignment="1">
      <alignment horizontal="left" vertical="center" wrapText="1"/>
    </xf>
    <xf numFmtId="0" fontId="15" fillId="3" borderId="15" xfId="24" applyFont="1" applyFill="1" applyBorder="1" applyAlignment="1">
      <alignment horizontal="left" vertical="center" wrapText="1"/>
    </xf>
    <xf numFmtId="166" fontId="13" fillId="3" borderId="16" xfId="0" applyNumberFormat="1" applyFont="1" applyFill="1" applyBorder="1" applyAlignment="1">
      <alignment horizontal="center" vertical="center" wrapText="1"/>
    </xf>
    <xf numFmtId="0" fontId="15" fillId="3" borderId="17" xfId="28" applyFont="1" applyFill="1" applyBorder="1" applyAlignment="1">
      <alignment vertical="center"/>
    </xf>
    <xf numFmtId="0" fontId="15" fillId="3" borderId="15" xfId="28" applyFont="1" applyFill="1" applyBorder="1" applyAlignment="1">
      <alignment vertical="center"/>
    </xf>
    <xf numFmtId="168" fontId="15" fillId="3" borderId="16" xfId="59" applyNumberFormat="1" applyFont="1" applyFill="1" applyBorder="1" applyAlignment="1">
      <alignment horizontal="right" vertical="center"/>
    </xf>
    <xf numFmtId="0" fontId="13" fillId="3" borderId="17" xfId="28" applyFont="1" applyFill="1" applyBorder="1" applyAlignment="1">
      <alignment vertical="center"/>
    </xf>
    <xf numFmtId="9" fontId="15" fillId="3" borderId="16" xfId="30" applyFont="1" applyFill="1" applyBorder="1" applyAlignment="1">
      <alignment horizontal="right" vertical="center"/>
    </xf>
    <xf numFmtId="0" fontId="15" fillId="3" borderId="15" xfId="0" applyFont="1" applyFill="1" applyBorder="1" applyAlignment="1">
      <alignment horizontal="left" vertical="center"/>
    </xf>
    <xf numFmtId="0" fontId="15" fillId="3" borderId="16" xfId="0" applyFont="1" applyFill="1" applyBorder="1" applyAlignment="1">
      <alignment horizontal="right" vertical="center"/>
    </xf>
    <xf numFmtId="181" fontId="15" fillId="3" borderId="16" xfId="1" applyNumberFormat="1" applyFont="1" applyFill="1" applyBorder="1" applyAlignment="1">
      <alignment horizontal="right" vertical="center"/>
    </xf>
    <xf numFmtId="0" fontId="13" fillId="3" borderId="16" xfId="0" applyFont="1" applyFill="1" applyBorder="1" applyAlignment="1">
      <alignment horizontal="left" vertical="center"/>
    </xf>
    <xf numFmtId="0" fontId="8" fillId="3" borderId="0" xfId="0" applyFont="1" applyFill="1" applyAlignment="1">
      <alignment horizontal="left" wrapText="1"/>
    </xf>
    <xf numFmtId="0" fontId="13" fillId="3" borderId="0" xfId="0" applyFont="1" applyFill="1" applyAlignment="1">
      <alignment horizontal="center" vertical="center" wrapText="1"/>
    </xf>
    <xf numFmtId="0" fontId="13" fillId="3" borderId="16" xfId="0" applyFont="1" applyFill="1" applyBorder="1" applyAlignment="1">
      <alignment horizontal="center" vertical="center" wrapText="1"/>
    </xf>
    <xf numFmtId="0" fontId="13" fillId="3" borderId="0" xfId="4" applyFont="1" applyFill="1" applyAlignment="1">
      <alignment horizontal="center" vertical="center"/>
    </xf>
    <xf numFmtId="0" fontId="13" fillId="3" borderId="0" xfId="0" applyFont="1" applyFill="1" applyAlignment="1">
      <alignment horizontal="center" vertical="center"/>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16" fillId="3" borderId="0" xfId="0" applyFont="1" applyFill="1" applyAlignment="1">
      <alignment horizontal="center" vertical="center"/>
    </xf>
    <xf numFmtId="0" fontId="54" fillId="3" borderId="0" xfId="3" applyFont="1" applyFill="1" applyAlignment="1" applyProtection="1">
      <alignment horizontal="center" vertical="center" wrapText="1"/>
    </xf>
    <xf numFmtId="0" fontId="55" fillId="3" borderId="0" xfId="0" applyFont="1" applyFill="1" applyAlignment="1">
      <alignment horizontal="center" vertical="center" wrapText="1"/>
    </xf>
    <xf numFmtId="0" fontId="15" fillId="3" borderId="0" xfId="0" applyFont="1" applyFill="1" applyAlignment="1">
      <alignment horizontal="left" vertical="center" wrapText="1"/>
    </xf>
    <xf numFmtId="0" fontId="15" fillId="3" borderId="0" xfId="0" applyFont="1" applyFill="1" applyAlignment="1">
      <alignment vertical="center" wrapText="1"/>
    </xf>
    <xf numFmtId="0" fontId="13" fillId="3" borderId="0" xfId="9" applyFont="1" applyFill="1" applyAlignment="1">
      <alignment horizontal="center" vertical="center" wrapText="1"/>
    </xf>
    <xf numFmtId="0" fontId="13" fillId="3" borderId="17" xfId="10" applyFont="1" applyFill="1" applyBorder="1" applyAlignment="1">
      <alignment horizontal="left" vertical="center"/>
    </xf>
    <xf numFmtId="0" fontId="13" fillId="3" borderId="15" xfId="10" applyFont="1" applyFill="1" applyBorder="1" applyAlignment="1">
      <alignment horizontal="left" vertical="center"/>
    </xf>
    <xf numFmtId="0" fontId="13" fillId="3" borderId="0" xfId="10" applyFont="1" applyFill="1" applyAlignment="1">
      <alignment horizontal="center" vertical="center" wrapText="1"/>
    </xf>
    <xf numFmtId="0" fontId="7" fillId="3" borderId="0" xfId="9" applyFont="1" applyFill="1" applyBorder="1" applyAlignment="1">
      <alignment horizontal="center"/>
    </xf>
    <xf numFmtId="0" fontId="51" fillId="3" borderId="0" xfId="9" applyFont="1" applyFill="1" applyAlignment="1">
      <alignment horizontal="center"/>
    </xf>
    <xf numFmtId="0" fontId="13" fillId="3" borderId="8" xfId="0" applyFont="1" applyFill="1" applyBorder="1" applyAlignment="1">
      <alignment horizontal="center" vertical="center" wrapText="1"/>
    </xf>
    <xf numFmtId="170" fontId="15" fillId="3" borderId="0" xfId="0" applyNumberFormat="1" applyFont="1" applyFill="1" applyAlignment="1">
      <alignment horizontal="center" vertical="center"/>
    </xf>
    <xf numFmtId="170" fontId="13" fillId="3" borderId="0" xfId="0" applyNumberFormat="1" applyFont="1" applyFill="1" applyAlignment="1">
      <alignment horizontal="center" vertical="center"/>
    </xf>
    <xf numFmtId="170" fontId="15" fillId="3" borderId="16" xfId="0" applyNumberFormat="1" applyFont="1" applyFill="1" applyBorder="1" applyAlignment="1">
      <alignment horizontal="center" vertical="center"/>
    </xf>
    <xf numFmtId="0" fontId="13" fillId="3" borderId="17" xfId="0" applyFont="1" applyFill="1" applyBorder="1" applyAlignment="1">
      <alignment horizontal="left" vertical="center"/>
    </xf>
    <xf numFmtId="0" fontId="13" fillId="3" borderId="15" xfId="0" applyFont="1" applyFill="1" applyBorder="1" applyAlignment="1">
      <alignment horizontal="left" vertical="center"/>
    </xf>
    <xf numFmtId="0" fontId="15" fillId="3" borderId="0" xfId="0" applyFont="1" applyFill="1" applyAlignment="1">
      <alignment horizontal="center" vertical="center" wrapText="1"/>
    </xf>
    <xf numFmtId="174" fontId="13" fillId="3" borderId="0" xfId="0" applyNumberFormat="1" applyFont="1" applyFill="1" applyAlignment="1">
      <alignment horizontal="center" vertical="center"/>
    </xf>
    <xf numFmtId="174" fontId="15" fillId="3" borderId="0" xfId="0" applyNumberFormat="1" applyFont="1" applyFill="1" applyAlignment="1">
      <alignment horizontal="center" vertical="center"/>
    </xf>
    <xf numFmtId="174" fontId="15" fillId="3" borderId="16" xfId="0" applyNumberFormat="1" applyFont="1" applyFill="1" applyBorder="1" applyAlignment="1">
      <alignment horizontal="center" vertical="center"/>
    </xf>
    <xf numFmtId="0" fontId="13" fillId="3" borderId="0" xfId="25" applyFont="1" applyFill="1" applyAlignment="1">
      <alignment horizontal="center" vertical="center" wrapText="1"/>
    </xf>
    <xf numFmtId="0" fontId="13" fillId="3" borderId="8" xfId="26" applyFont="1" applyFill="1" applyBorder="1" applyAlignment="1">
      <alignment horizontal="center" vertical="center" wrapText="1"/>
    </xf>
    <xf numFmtId="0" fontId="13" fillId="3" borderId="9" xfId="26" applyFont="1" applyFill="1" applyBorder="1" applyAlignment="1">
      <alignment horizontal="center" vertical="center" wrapText="1"/>
    </xf>
    <xf numFmtId="0" fontId="15" fillId="3" borderId="0" xfId="28" applyFont="1" applyFill="1" applyAlignment="1">
      <alignment horizontal="left" vertical="center" wrapText="1"/>
    </xf>
    <xf numFmtId="0" fontId="13" fillId="3" borderId="17" xfId="25" applyFont="1" applyFill="1" applyBorder="1" applyAlignment="1">
      <alignment horizontal="left" vertical="center"/>
    </xf>
    <xf numFmtId="0" fontId="13" fillId="3" borderId="15" xfId="25" applyFont="1" applyFill="1" applyBorder="1" applyAlignment="1">
      <alignment horizontal="left" vertical="center"/>
    </xf>
    <xf numFmtId="0" fontId="15" fillId="3" borderId="0" xfId="26" applyFont="1" applyFill="1" applyAlignment="1">
      <alignment vertical="center" wrapText="1"/>
    </xf>
    <xf numFmtId="0" fontId="13" fillId="3" borderId="8" xfId="26" applyFont="1" applyFill="1" applyBorder="1" applyAlignment="1">
      <alignment horizontal="center" vertical="center"/>
    </xf>
    <xf numFmtId="0" fontId="13" fillId="3" borderId="17" xfId="26" applyFont="1" applyFill="1" applyBorder="1" applyAlignment="1">
      <alignment horizontal="center" vertical="center"/>
    </xf>
    <xf numFmtId="0" fontId="13" fillId="3" borderId="0" xfId="26" applyFont="1" applyFill="1" applyAlignment="1">
      <alignment horizontal="center" vertical="center"/>
    </xf>
    <xf numFmtId="166" fontId="13" fillId="3" borderId="0" xfId="26" applyNumberFormat="1" applyFont="1" applyFill="1" applyAlignment="1">
      <alignment horizontal="center" vertical="center"/>
    </xf>
    <xf numFmtId="0" fontId="15" fillId="3" borderId="0" xfId="26" applyFont="1" applyFill="1" applyAlignment="1">
      <alignment horizontal="left" vertical="center" wrapText="1"/>
    </xf>
    <xf numFmtId="0" fontId="13" fillId="3" borderId="0" xfId="26" applyFont="1" applyFill="1" applyAlignment="1">
      <alignment horizontal="center" vertical="center" wrapText="1"/>
    </xf>
    <xf numFmtId="0" fontId="13" fillId="3" borderId="0" xfId="26" applyFont="1" applyFill="1" applyAlignment="1">
      <alignment horizontal="left" vertical="center"/>
    </xf>
    <xf numFmtId="0" fontId="13" fillId="3" borderId="16" xfId="26" applyFont="1" applyFill="1" applyBorder="1" applyAlignment="1">
      <alignment horizontal="left" vertical="center"/>
    </xf>
    <xf numFmtId="0" fontId="13" fillId="3" borderId="0" xfId="28" applyFont="1" applyFill="1" applyAlignment="1">
      <alignment horizontal="center" vertical="center" wrapText="1"/>
    </xf>
    <xf numFmtId="0" fontId="13" fillId="3" borderId="0" xfId="28" applyFont="1" applyFill="1" applyAlignment="1">
      <alignment horizontal="center" vertical="center"/>
    </xf>
    <xf numFmtId="0" fontId="13" fillId="3" borderId="17" xfId="26" applyFont="1" applyFill="1" applyBorder="1" applyAlignment="1">
      <alignment horizontal="left" vertical="center"/>
    </xf>
    <xf numFmtId="0" fontId="13" fillId="3" borderId="15" xfId="26" applyFont="1" applyFill="1" applyBorder="1" applyAlignment="1">
      <alignment horizontal="left" vertical="center"/>
    </xf>
    <xf numFmtId="0" fontId="15" fillId="3" borderId="0" xfId="0" applyFont="1" applyFill="1" applyAlignment="1">
      <alignment horizontal="center" vertical="center"/>
    </xf>
    <xf numFmtId="0" fontId="13" fillId="3" borderId="9" xfId="0" applyFont="1" applyFill="1" applyBorder="1" applyAlignment="1">
      <alignment horizontal="center" vertical="center" wrapText="1"/>
    </xf>
    <xf numFmtId="0" fontId="13" fillId="3" borderId="0" xfId="0" applyFont="1" applyFill="1" applyAlignment="1">
      <alignment horizontal="justify" vertical="center" wrapText="1"/>
    </xf>
    <xf numFmtId="166" fontId="13" fillId="3" borderId="0" xfId="0" applyNumberFormat="1" applyFont="1" applyFill="1" applyAlignment="1">
      <alignment horizontal="center" vertical="center" wrapText="1"/>
    </xf>
    <xf numFmtId="0" fontId="13" fillId="3" borderId="17" xfId="28" applyFont="1" applyFill="1" applyBorder="1" applyAlignment="1">
      <alignment horizontal="left" vertical="center"/>
    </xf>
    <xf numFmtId="0" fontId="13" fillId="3" borderId="15" xfId="28" applyFont="1" applyFill="1" applyBorder="1" applyAlignment="1">
      <alignment horizontal="left" vertical="center"/>
    </xf>
    <xf numFmtId="0" fontId="13" fillId="3" borderId="16" xfId="28" applyFont="1" applyFill="1" applyBorder="1" applyAlignment="1">
      <alignment horizontal="center" vertical="center" wrapText="1"/>
    </xf>
    <xf numFmtId="0" fontId="16" fillId="3" borderId="0" xfId="0" applyFont="1" applyFill="1" applyAlignment="1">
      <alignment vertical="center" wrapText="1"/>
    </xf>
    <xf numFmtId="0" fontId="24" fillId="3" borderId="0" xfId="0" applyFont="1" applyFill="1" applyAlignment="1">
      <alignment horizontal="center" vertical="center" wrapText="1"/>
    </xf>
    <xf numFmtId="0" fontId="13" fillId="3" borderId="8" xfId="0" applyFont="1" applyFill="1" applyBorder="1" applyAlignment="1">
      <alignment horizontal="center" vertical="center"/>
    </xf>
    <xf numFmtId="0" fontId="42" fillId="3" borderId="19" xfId="0" applyFont="1" applyFill="1" applyBorder="1"/>
  </cellXfs>
  <cellStyles count="66">
    <cellStyle name="Bad" xfId="2" builtinId="27"/>
    <cellStyle name="Comma" xfId="1" builtinId="3"/>
    <cellStyle name="Comma 19" xfId="29" xr:uid="{58EDD60D-954D-4331-A8C1-FD3C6DC0DD38}"/>
    <cellStyle name="Comma 2" xfId="6" xr:uid="{CF6ADD46-C8A3-4769-9CAA-658012EC6202}"/>
    <cellStyle name="Hyperlink" xfId="3" builtinId="8"/>
    <cellStyle name="Normal" xfId="0" builtinId="0"/>
    <cellStyle name="Normal 10" xfId="35" xr:uid="{0371674C-7A12-4D0B-9B30-DECB9855D4B1}"/>
    <cellStyle name="Normal 2" xfId="7" xr:uid="{A25DAE12-C9D3-4467-AF2B-D23974C7AD9D}"/>
    <cellStyle name="Normal 2 2" xfId="33" xr:uid="{9AA63E86-996B-4903-9153-FB94DB8247EA}"/>
    <cellStyle name="Normal 2 4" xfId="25" xr:uid="{1CBCE45D-DB94-4F79-B624-41337DA4F160}"/>
    <cellStyle name="Normal 2 5" xfId="60" xr:uid="{4BDF35C1-50DF-47EB-8C51-51915002CFAA}"/>
    <cellStyle name="Normal 3" xfId="26" xr:uid="{BD952D12-813D-4B6A-A323-5246D611CF83}"/>
    <cellStyle name="Normal 3 2" xfId="28" xr:uid="{D4B2DEFD-5786-4EC9-815D-529D2AED95A5}"/>
    <cellStyle name="Normal 8" xfId="4" xr:uid="{E7A16F55-6D11-4740-ABC6-1898056F82C6}"/>
    <cellStyle name="Normal_3J Revised" xfId="52" xr:uid="{304BB779-1CF6-4B57-98A9-A19D4FC973F9}"/>
    <cellStyle name="Normal_3J Revised_1" xfId="53" xr:uid="{DDBA4B02-5EC4-438C-ACE1-4EF7759D6BEA}"/>
    <cellStyle name="Normal_Affordability" xfId="61" xr:uid="{70BB2522-D4E1-4543-AEAB-076E00F260A6}"/>
    <cellStyle name="Normal_HHTYPE" xfId="27" xr:uid="{7870663B-952B-41B1-9EA9-62569A42A326}"/>
    <cellStyle name="Normal_Sheet1" xfId="9" xr:uid="{893B1984-4271-42EF-9281-670EC4C8ED58}"/>
    <cellStyle name="Normal_Sheet1 2" xfId="59" xr:uid="{6827C6D6-2E9C-4CB2-A49A-9637261880D1}"/>
    <cellStyle name="Normal_Sheet1_Lettings - CORE 2012-13 Stats Release Supporting Tables v4" xfId="10" xr:uid="{85CBBE8A-B513-4F24-A035-423F61C0A594}"/>
    <cellStyle name="Normal_Sheet10" xfId="15" xr:uid="{AF3D861C-8363-4F6A-80F7-35B8FD0EBF76}"/>
    <cellStyle name="Normal_Sheet14 (4)" xfId="37" xr:uid="{547143E3-0276-47BE-BCB7-12CA1D6D0558}"/>
    <cellStyle name="Normal_Sheet2" xfId="32" xr:uid="{ADF59260-BC89-4D20-BD0E-277A7F16E926}"/>
    <cellStyle name="Normal_Sheet2 2" xfId="14" xr:uid="{CB1EF58F-BDE0-4F62-82CC-C968F97EC957}"/>
    <cellStyle name="Normal_Sheet3" xfId="58" xr:uid="{5F4F0218-C2D7-4D7E-84B3-592ACA72AF2A}"/>
    <cellStyle name="Normal_Sheet4" xfId="57" xr:uid="{40554C84-1278-4937-AD85-4510F353EE88}"/>
    <cellStyle name="Normal_Sheet5" xfId="56" xr:uid="{3A18BB3E-08F8-462C-8A4D-99F5426EDA05}"/>
    <cellStyle name="Normal_Sheet6" xfId="55" xr:uid="{14F3BE2D-FAEE-4AB0-B496-20EAE82FD4DF}"/>
    <cellStyle name="Normal_Sheet7" xfId="54" xr:uid="{D41BB888-0432-41C9-BE32-3C3BBD3BD518}"/>
    <cellStyle name="Normal_stock churn" xfId="65" xr:uid="{5E168566-616B-4D18-AF3E-4D435EF8F7D3}"/>
    <cellStyle name="Normal_Table 1b and Figure 1a" xfId="8" xr:uid="{50F0A6D9-A3D1-4B74-A940-20ADEE1482F8}"/>
    <cellStyle name="Normal_Table 2b" xfId="13" xr:uid="{509721C9-F409-4E60-B824-392B0F0FA7B0}"/>
    <cellStyle name="Normal_Table 2c&amp;d" xfId="18" xr:uid="{6D6CA50D-041E-4674-AF28-70929CC6DE37}"/>
    <cellStyle name="Normal_Table 2C&amp;D (London)" xfId="20" xr:uid="{3AF21327-9228-4F3B-BD74-F79F47B430D3}"/>
    <cellStyle name="Normal_Table 2c&amp;d_1" xfId="16" xr:uid="{E428BD6C-EA1D-4CED-9B1E-5885D1F9F9E8}"/>
    <cellStyle name="Normal_Table 2c&amp;d_2" xfId="17" xr:uid="{1C2347A5-3E2B-4383-B612-7847DEB3B2AF}"/>
    <cellStyle name="Normal_Table 2f" xfId="21" xr:uid="{09F132B2-7CB3-425A-968D-F9D15FD28BE0}"/>
    <cellStyle name="Normal_Table 2f 2" xfId="24" xr:uid="{2667960D-6EAF-4A1B-A9C6-9460E46CE598}"/>
    <cellStyle name="Normal_Table 2h" xfId="23" xr:uid="{7AD9AB92-635D-4C02-8595-137242AB5FDD}"/>
    <cellStyle name="Normal_Table 3a, Figure 3a" xfId="31" xr:uid="{7902AD22-0EA6-4708-8909-8B757442CD88}"/>
    <cellStyle name="Normal_Table 3b, Figure 3b" xfId="36" xr:uid="{0E0E621A-EAFE-4300-B019-45855CC74E20}"/>
    <cellStyle name="Normal_Table 3c, Figure 3c" xfId="38" xr:uid="{2E45CCBC-C4C6-4D15-B9CC-E7D43388F9D7}"/>
    <cellStyle name="Normal_Table 3d, Figure 3d" xfId="39" xr:uid="{584E4151-F62F-48E2-BD68-63A838840E99}"/>
    <cellStyle name="Normal_Table 3d, Figure 3d_1" xfId="40" xr:uid="{038F047C-99F4-42C0-B67F-34CD07971C46}"/>
    <cellStyle name="Normal_Table 3e, Figure 3e" xfId="43" xr:uid="{BBD719FF-45FB-475D-B02E-6E6686B85D20}"/>
    <cellStyle name="Normal_Table 3e, Figure 3e_2" xfId="41" xr:uid="{9403E16A-C88F-4660-8843-955297C5F5B1}"/>
    <cellStyle name="Normal_Table 3f (2)_Revised table 3a to 3f 2012-13 Stats Release Supporting Tables" xfId="44" xr:uid="{E0C8251C-0941-4DFC-8B10-A005D0DE2A6D}"/>
    <cellStyle name="Normal_Table 3f_1" xfId="45" xr:uid="{CE572C78-D821-4A4E-925B-16FF9010A617}"/>
    <cellStyle name="Normal_Table 3g" xfId="48" xr:uid="{1D05E4B8-DADD-4DE2-BA92-142412C9AA41}"/>
    <cellStyle name="Normal_Table 3g_1" xfId="47" xr:uid="{68525AFA-0EA8-4C06-9FA4-22D50DD32718}"/>
    <cellStyle name="Normal_Table 3g_2" xfId="46" xr:uid="{151580C0-FBEF-43D3-9ACE-33A211B174C9}"/>
    <cellStyle name="Normal_Table 3h" xfId="49" xr:uid="{D1600431-A81B-4948-9C53-22AA85F32B27}"/>
    <cellStyle name="Normal_Table 3j" xfId="51" xr:uid="{63631EFF-0E0F-450C-8E17-342921D386A1}"/>
    <cellStyle name="Normal_Table 4b-4d" xfId="62" xr:uid="{0230701C-782D-46A9-932A-15BA2BF6B3DF}"/>
    <cellStyle name="Normal_Table 4b-4d_1" xfId="63" xr:uid="{7FFCF7E6-A81F-4384-A92D-493BD65CFF66}"/>
    <cellStyle name="Normal_Table2c&amp;d (London)" xfId="19" xr:uid="{EF5B0261-9BC4-4337-8796-1467C048C4D8}"/>
    <cellStyle name="Percent" xfId="64" builtinId="5"/>
    <cellStyle name="Percent 10" xfId="50" xr:uid="{F628EBE7-BF69-478C-8720-84DA90A2BBE6}"/>
    <cellStyle name="Percent 11" xfId="22" xr:uid="{76DEB2ED-5F31-4B33-9DA6-62CEC0965405}"/>
    <cellStyle name="Percent 17" xfId="30" xr:uid="{AEAAB809-615E-42DB-B997-1C02BCFB143F}"/>
    <cellStyle name="Percent 2" xfId="5" xr:uid="{BB32A4DF-38F8-464C-AA8C-B4C32E913C0E}"/>
    <cellStyle name="Percent 2 2" xfId="42" xr:uid="{16BFDB0E-E738-40FB-8735-FDDA295B4D13}"/>
    <cellStyle name="Percent 3" xfId="34" xr:uid="{B03ED332-2867-403F-8A18-986C27880073}"/>
    <cellStyle name="Percent 4 2 2" xfId="11" xr:uid="{BD9885EE-4724-42CB-896C-9E79F45CC071}"/>
    <cellStyle name="Percent 9 2" xfId="12" xr:uid="{E0B4B6D6-94D1-4B37-A080-307C042F9965}"/>
  </cellStyles>
  <dxfs count="57">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s>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social-housing-lettings-in-england-april-2017-to-march-2018"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core@communities.gov.uk?subject=Table%202a%20-%20not%20what%20I%20need%20at%20all" TargetMode="External"/><Relationship Id="rId2" Type="http://schemas.openxmlformats.org/officeDocument/2006/relationships/hyperlink" Target="mailto:core@communities.gov.uk?subject=Table%202a%20-%20need%20something%20slightly%20different" TargetMode="External"/><Relationship Id="rId1" Type="http://schemas.openxmlformats.org/officeDocument/2006/relationships/hyperlink" Target="mailto:core@communities.gov.uk?subject=Table%202a%20-%20met%20my%20needs" TargetMode="External"/><Relationship Id="rId6" Type="http://schemas.openxmlformats.org/officeDocument/2006/relationships/printerSettings" Target="../printerSettings/printerSettings10.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re@communities.gov.uk?subject=Table%202b%20-%20not%20what%20I%20need%20at%20all" TargetMode="External"/><Relationship Id="rId2" Type="http://schemas.openxmlformats.org/officeDocument/2006/relationships/hyperlink" Target="mailto:core@communities.gov.uk?subject=Table%202b%20-%20need%20something%20slightly%20different" TargetMode="External"/><Relationship Id="rId1" Type="http://schemas.openxmlformats.org/officeDocument/2006/relationships/hyperlink" Target="mailto:core@communities.gov.uk?subject=Table%202b%20-%20met%20my%20needs" TargetMode="External"/><Relationship Id="rId6" Type="http://schemas.openxmlformats.org/officeDocument/2006/relationships/printerSettings" Target="../printerSettings/printerSettings11.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core@communities.gov.uk?subject=Table%202c%20and%202d%20-%20need%20something%20slightly%20different" TargetMode="External"/><Relationship Id="rId7" Type="http://schemas.openxmlformats.org/officeDocument/2006/relationships/printerSettings" Target="../printerSettings/printerSettings12.bin"/><Relationship Id="rId2" Type="http://schemas.openxmlformats.org/officeDocument/2006/relationships/hyperlink" Target="mailto:core@communities.gov.uk?subject=Table%202c%20and%202d%20-%20met%20my%20needs" TargetMode="External"/><Relationship Id="rId1" Type="http://schemas.openxmlformats.org/officeDocument/2006/relationships/hyperlink" Target="https://www.gov.uk/government/collections/private-rental-market-statistic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2c%20and%20d%20-%20not%20what%20I%20need%20at%20al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core@communities.gov.uk?subject=Table%202c%20and%202d%20(London)%20-%20need%20something%20slightly%20different" TargetMode="External"/><Relationship Id="rId7" Type="http://schemas.openxmlformats.org/officeDocument/2006/relationships/printerSettings" Target="../printerSettings/printerSettings13.bin"/><Relationship Id="rId2" Type="http://schemas.openxmlformats.org/officeDocument/2006/relationships/hyperlink" Target="mailto:core@communities.gov.uk?subject=Table%202c%20and%202d%20(London)%20-%20met%20my%20needs" TargetMode="External"/><Relationship Id="rId1" Type="http://schemas.openxmlformats.org/officeDocument/2006/relationships/hyperlink" Target="https://www.gov.uk/government/collections/private-rental-market-statistic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2c%20and%202d%20(London)%20-%20not%20what%20I%20need%20at%20al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mailto:core@communities.gov.uk?subject=Table%202e%20-%20not%20what%20I%20need%20at%20all" TargetMode="External"/><Relationship Id="rId2" Type="http://schemas.openxmlformats.org/officeDocument/2006/relationships/hyperlink" Target="mailto:core@communities.gov.uk?subject=Table%202e%20-%20need%20something%20slightly%20different" TargetMode="External"/><Relationship Id="rId1" Type="http://schemas.openxmlformats.org/officeDocument/2006/relationships/hyperlink" Target="mailto:core@communities.gov.uk?subject=Table%202e%20-%20met%20my%20needs" TargetMode="External"/><Relationship Id="rId6" Type="http://schemas.openxmlformats.org/officeDocument/2006/relationships/printerSettings" Target="../printerSettings/printerSettings14.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core@communities.gov.uk?subject=Table%202f%20and%202g%20-%20not%20what%20I%20need%20at%20all" TargetMode="External"/><Relationship Id="rId2" Type="http://schemas.openxmlformats.org/officeDocument/2006/relationships/hyperlink" Target="mailto:core@communities.gov.uk?subject=Table%202f%20and%202g%20-%20need%20something%20slightly%20different" TargetMode="External"/><Relationship Id="rId1" Type="http://schemas.openxmlformats.org/officeDocument/2006/relationships/hyperlink" Target="mailto:core@communities.gov.uk?subject=Table%202f%20and%202g%20-%20met%20my%20needs" TargetMode="External"/><Relationship Id="rId6" Type="http://schemas.openxmlformats.org/officeDocument/2006/relationships/printerSettings" Target="../printerSettings/printerSettings1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core@communities.gov.uk?subject=Table%202h%20-%20met%20my%20needs" TargetMode="External"/><Relationship Id="rId2" Type="http://schemas.openxmlformats.org/officeDocument/2006/relationships/hyperlink" Target="mailto:core@communities.gov.uk?subject=Table%202h%20-%20not%20what%20I%20need%20at%20all" TargetMode="External"/><Relationship Id="rId1" Type="http://schemas.openxmlformats.org/officeDocument/2006/relationships/hyperlink" Target="mailto:core@communities.gov.uk?subject=Table%202h%20-%20need%20something%20slightly%20different" TargetMode="External"/><Relationship Id="rId6" Type="http://schemas.openxmlformats.org/officeDocument/2006/relationships/printerSettings" Target="../printerSettings/printerSettings16.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mailto:core@communities.gov.uk?subject=Table%203a%20-%20not%20what%20I%20need%20at%20all" TargetMode="External"/><Relationship Id="rId2" Type="http://schemas.openxmlformats.org/officeDocument/2006/relationships/hyperlink" Target="mailto:core@communities.gov.uk?subject=Table%203a%20-%20need%20something%20slightly%20different" TargetMode="External"/><Relationship Id="rId1" Type="http://schemas.openxmlformats.org/officeDocument/2006/relationships/hyperlink" Target="mailto:core@communities.gov.uk?subject=Table%203a%20-%20met%20my%20needs" TargetMode="External"/><Relationship Id="rId6" Type="http://schemas.openxmlformats.org/officeDocument/2006/relationships/printerSettings" Target="../printerSettings/printerSettings1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mailto:core@communities.gov.uk?subject=Table%203bi%20-%20not%20what%20I%20need%20at%20all" TargetMode="External"/><Relationship Id="rId2" Type="http://schemas.openxmlformats.org/officeDocument/2006/relationships/hyperlink" Target="mailto:core@communities.gov.uk?subject=Table%203bi%20-%20need%20something%20slightly%20different" TargetMode="External"/><Relationship Id="rId1" Type="http://schemas.openxmlformats.org/officeDocument/2006/relationships/hyperlink" Target="mailto:core@communities.gov.uk?subject=Table%203bi%20-%20met%20my%20needs" TargetMode="External"/><Relationship Id="rId6" Type="http://schemas.openxmlformats.org/officeDocument/2006/relationships/printerSettings" Target="../printerSettings/printerSettings18.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mailto:core@communities.gov.uk?subject=Table%203bii%20-%20not%20what%20I%20need%20at%20all" TargetMode="External"/><Relationship Id="rId2" Type="http://schemas.openxmlformats.org/officeDocument/2006/relationships/hyperlink" Target="mailto:core@communities.gov.uk?subject=Table%203bii%20-%20need%20something%20slightly%20different" TargetMode="External"/><Relationship Id="rId1" Type="http://schemas.openxmlformats.org/officeDocument/2006/relationships/hyperlink" Target="mailto:core@communities.gov.uk?subject=Table%203bii%20-%20met%20my%20needs" TargetMode="External"/><Relationship Id="rId6" Type="http://schemas.openxmlformats.org/officeDocument/2006/relationships/printerSettings" Target="../printerSettings/printerSettings1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ore@communities.gov.uk?subject=Table%201a%20-%20not%20what%20I%20need%20at%20all" TargetMode="External"/><Relationship Id="rId2" Type="http://schemas.openxmlformats.org/officeDocument/2006/relationships/hyperlink" Target="mailto:core@communities.gov.uk?subject=Table%201a%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printerSettings" Target="../printerSettings/printerSettings2.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mailto:core@communities.gov.uk?subject=Table%203c%20-%20not%20what%20I%20need%20at%20all" TargetMode="External"/><Relationship Id="rId2" Type="http://schemas.openxmlformats.org/officeDocument/2006/relationships/hyperlink" Target="mailto:core@communities.gov.uk?subject=Table%203d%20-%20need%20something%20slightly%20different" TargetMode="External"/><Relationship Id="rId1" Type="http://schemas.openxmlformats.org/officeDocument/2006/relationships/hyperlink" Target="mailto:core@communities.gov.uk?subject=Table%203c%20-%20met%20my%20needs" TargetMode="External"/><Relationship Id="rId6" Type="http://schemas.openxmlformats.org/officeDocument/2006/relationships/printerSettings" Target="../printerSettings/printerSettings20.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core@communities.gov.uk?subject=Table%203d%20-%20not%20what%20I%20need%20at%20all" TargetMode="External"/><Relationship Id="rId2" Type="http://schemas.openxmlformats.org/officeDocument/2006/relationships/hyperlink" Target="mailto:core@communities.gov.uk?subject=Table%203d%20-%20need%20something%20slightly%20different" TargetMode="External"/><Relationship Id="rId1" Type="http://schemas.openxmlformats.org/officeDocument/2006/relationships/hyperlink" Target="mailto:core@communities.gov.uk?subject=Table%203d%20-%20met%20my%20needs" TargetMode="External"/><Relationship Id="rId6" Type="http://schemas.openxmlformats.org/officeDocument/2006/relationships/printerSettings" Target="../printerSettings/printerSettings21.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mailto:core@communities.gov.uk?subject=Table%203e%20-%20not%20what%20I%20need%20at%20all" TargetMode="External"/><Relationship Id="rId2" Type="http://schemas.openxmlformats.org/officeDocument/2006/relationships/hyperlink" Target="mailto:core@communities.gov.uk?subject=Table%203e%20-%20need%20something%20slightly%20different" TargetMode="External"/><Relationship Id="rId1" Type="http://schemas.openxmlformats.org/officeDocument/2006/relationships/hyperlink" Target="mailto:core@communities.gov.uk?subject=Table%203e%20-%20met%20my%20needs" TargetMode="External"/><Relationship Id="rId6" Type="http://schemas.openxmlformats.org/officeDocument/2006/relationships/printerSettings" Target="../printerSettings/printerSettings22.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3.xml.rels><?xml version="1.0" encoding="UTF-8" standalone="yes"?>
<Relationships xmlns="http://schemas.openxmlformats.org/package/2006/relationships"><Relationship Id="rId3" Type="http://schemas.openxmlformats.org/officeDocument/2006/relationships/hyperlink" Target="mailto:core@communities.gov.uk?subject=Table%203f%20-%20not%20what%20I%20need%20at%20all" TargetMode="External"/><Relationship Id="rId2" Type="http://schemas.openxmlformats.org/officeDocument/2006/relationships/hyperlink" Target="mailto:core@communities.gov.uk?subject=Table%203f%20-%20need%20something%20slightly%20different" TargetMode="External"/><Relationship Id="rId1" Type="http://schemas.openxmlformats.org/officeDocument/2006/relationships/hyperlink" Target="mailto:core@communities.gov.uk?subject=Table%203f%20-%20met%20my%20needs" TargetMode="External"/><Relationship Id="rId6" Type="http://schemas.openxmlformats.org/officeDocument/2006/relationships/printerSettings" Target="../printerSettings/printerSettings2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4.xml.rels><?xml version="1.0" encoding="UTF-8" standalone="yes"?>
<Relationships xmlns="http://schemas.openxmlformats.org/package/2006/relationships"><Relationship Id="rId3" Type="http://schemas.openxmlformats.org/officeDocument/2006/relationships/hyperlink" Target="mailto:core@communities.gov.uk?subject=Table%203g%20-%20not%20what%20I%20need%20at%20all" TargetMode="External"/><Relationship Id="rId7" Type="http://schemas.openxmlformats.org/officeDocument/2006/relationships/printerSettings" Target="../printerSettings/printerSettings24.bin"/><Relationship Id="rId2" Type="http://schemas.openxmlformats.org/officeDocument/2006/relationships/hyperlink" Target="mailto:core@communities.gov.uk?subject=Table%203g%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3g%20-%20met%20my%20needs"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core@communities.gov.uk?subject=Table%203h%20-%20not%20what%20I%20need%20at%20all" TargetMode="External"/><Relationship Id="rId2" Type="http://schemas.openxmlformats.org/officeDocument/2006/relationships/hyperlink" Target="mailto:core@communities.gov.uk?subject=Table%203h%20-%20need%20something%20slightly%20different" TargetMode="External"/><Relationship Id="rId1" Type="http://schemas.openxmlformats.org/officeDocument/2006/relationships/hyperlink" Target="mailto:core@communities.gov.uk?subject=Table%203h%20-%20met%20my%20needs" TargetMode="External"/><Relationship Id="rId6" Type="http://schemas.openxmlformats.org/officeDocument/2006/relationships/printerSettings" Target="../printerSettings/printerSettings2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mailto:core@communities.gov.uk?subject=Table%203i%20-%20not%20what%20I%20need%20at%20all" TargetMode="External"/><Relationship Id="rId2" Type="http://schemas.openxmlformats.org/officeDocument/2006/relationships/hyperlink" Target="mailto:core@communities.gov.uk?subject=Table%203i%20-%20need%20something%20slightly%20different" TargetMode="External"/><Relationship Id="rId1" Type="http://schemas.openxmlformats.org/officeDocument/2006/relationships/hyperlink" Target="mailto:core@communities.gov.uk?subject=Table%203i%20-%20met%20my%20needs" TargetMode="External"/><Relationship Id="rId6" Type="http://schemas.openxmlformats.org/officeDocument/2006/relationships/printerSettings" Target="../printerSettings/printerSettings26.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mailto:core@communities.gov.uk?subject=Table%203j%20-%20not%20what%20I%20need%20at%20all" TargetMode="External"/><Relationship Id="rId2" Type="http://schemas.openxmlformats.org/officeDocument/2006/relationships/hyperlink" Target="mailto:core@communities.gov.uk?subject=Table%203j%20-%20need%20something%20slightly%20different" TargetMode="External"/><Relationship Id="rId1" Type="http://schemas.openxmlformats.org/officeDocument/2006/relationships/hyperlink" Target="mailto:core@communities.gov.uk?subject=Table%203j%20-%20met%20my%20needs" TargetMode="External"/><Relationship Id="rId6" Type="http://schemas.openxmlformats.org/officeDocument/2006/relationships/printerSettings" Target="../printerSettings/printerSettings2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8.xml.rels><?xml version="1.0" encoding="UTF-8" standalone="yes"?>
<Relationships xmlns="http://schemas.openxmlformats.org/package/2006/relationships"><Relationship Id="rId3" Type="http://schemas.openxmlformats.org/officeDocument/2006/relationships/hyperlink" Target="mailto:core@communities.gov.uk?subject=Table%203k%20-%20not%20what%20I%20need%20at%20all" TargetMode="External"/><Relationship Id="rId2" Type="http://schemas.openxmlformats.org/officeDocument/2006/relationships/hyperlink" Target="mailto:core@communities.gov.uk?subject=Table%203k%20-%20need%20something%20slightly%20different" TargetMode="External"/><Relationship Id="rId1" Type="http://schemas.openxmlformats.org/officeDocument/2006/relationships/hyperlink" Target="mailto:core@communities.gov.uk?subject=Table%203k%20-%20met%20my%20needs" TargetMode="External"/><Relationship Id="rId6" Type="http://schemas.openxmlformats.org/officeDocument/2006/relationships/printerSettings" Target="../printerSettings/printerSettings28.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29.xml.rels><?xml version="1.0" encoding="UTF-8" standalone="yes"?>
<Relationships xmlns="http://schemas.openxmlformats.org/package/2006/relationships"><Relationship Id="rId3" Type="http://schemas.openxmlformats.org/officeDocument/2006/relationships/hyperlink" Target="mailto:core@communities.gov.uk?subject=Table%203l%20-%20not%20what%20I%20need%20at%20all" TargetMode="External"/><Relationship Id="rId2" Type="http://schemas.openxmlformats.org/officeDocument/2006/relationships/hyperlink" Target="mailto:core@communities.gov.uk?subject=Table%203l%20-%20need%20something%20slightly%20different" TargetMode="External"/><Relationship Id="rId1" Type="http://schemas.openxmlformats.org/officeDocument/2006/relationships/hyperlink" Target="mailto:core@communities.gov.uk?subject=Table%203l%20-%20met%20my%20needs" TargetMode="External"/><Relationship Id="rId6" Type="http://schemas.openxmlformats.org/officeDocument/2006/relationships/printerSettings" Target="../printerSettings/printerSettings2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re@communities.gov.uk?subject=Table%201b%20-%20not%20what%20I%20need%20at%20all" TargetMode="External"/><Relationship Id="rId2" Type="http://schemas.openxmlformats.org/officeDocument/2006/relationships/hyperlink" Target="mailto:core@communities.gov.uk?subject=Table%201b%20-%20need%20something%20slightly%20different" TargetMode="External"/><Relationship Id="rId1" Type="http://schemas.openxmlformats.org/officeDocument/2006/relationships/hyperlink" Target="mailto:core@communities.gov.uk?subject=Table%201b%20-%20met%20my%20needs" TargetMode="External"/><Relationship Id="rId6" Type="http://schemas.openxmlformats.org/officeDocument/2006/relationships/printerSettings" Target="../printerSettings/printerSettings3.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CORE@communities.gov.uk" TargetMode="External"/><Relationship Id="rId3" Type="http://schemas.openxmlformats.org/officeDocument/2006/relationships/hyperlink" Target="mailto:core@communities.gov.uk?subject=Table%201a%20-%20not%20what%20I%20need%20at%20all" TargetMode="External"/><Relationship Id="rId7" Type="http://schemas.openxmlformats.org/officeDocument/2006/relationships/hyperlink" Target="https://core.communities.gov.uk/" TargetMode="External"/><Relationship Id="rId2" Type="http://schemas.openxmlformats.org/officeDocument/2006/relationships/hyperlink" Target="mailto:core@communities.gov.uk?subject=Table%201a%20-%20need%20something%20slightly%20different" TargetMode="External"/><Relationship Id="rId1" Type="http://schemas.openxmlformats.org/officeDocument/2006/relationships/hyperlink" Target="mailto:core@communities.gov.uk?subject=Table%201a%20-%20met%20my%20needs" TargetMode="External"/><Relationship Id="rId6" Type="http://schemas.openxmlformats.org/officeDocument/2006/relationships/hyperlink" Target="mailto:core@communities.gov.uk?subject=Table%204a%20-%20not%20what%20I%20need%20at%20all" TargetMode="External"/><Relationship Id="rId5" Type="http://schemas.openxmlformats.org/officeDocument/2006/relationships/hyperlink" Target="mailto:core@communities.gov.uk?subject=Table%204a%20-%20need%20something%20slightly%20different" TargetMode="External"/><Relationship Id="rId4" Type="http://schemas.openxmlformats.org/officeDocument/2006/relationships/hyperlink" Target="mailto:core@communities.gov.uk?subject=Table%204a%20-%20met%20my%20needs" TargetMode="External"/><Relationship Id="rId9"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hyperlink" Target="mailto:core@communities.gov.uk?subject=Table%204b-e%20-%20not%20what%20I%20need%20at%20all" TargetMode="External"/><Relationship Id="rId2" Type="http://schemas.openxmlformats.org/officeDocument/2006/relationships/hyperlink" Target="mailto:core@communities.gov.uk?subject=Table%204b-e%20-%20need%20something%20slightly%20different" TargetMode="External"/><Relationship Id="rId1" Type="http://schemas.openxmlformats.org/officeDocument/2006/relationships/hyperlink" Target="mailto:core@communities.gov.uk?subject=Table%204b-e%20-%20met%20my%20needs" TargetMode="External"/><Relationship Id="rId6" Type="http://schemas.openxmlformats.org/officeDocument/2006/relationships/printerSettings" Target="../printerSettings/printerSettings31.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core@communities.gov.uk?subject=Table%201c%20-%20not%20what%20I%20need%20at%20all" TargetMode="External"/><Relationship Id="rId2" Type="http://schemas.openxmlformats.org/officeDocument/2006/relationships/hyperlink" Target="mailto:core@communities.gov.uk?subject=Table%201c%20-%20need%20something%20slightly%20different" TargetMode="External"/><Relationship Id="rId1" Type="http://schemas.openxmlformats.org/officeDocument/2006/relationships/hyperlink" Target="mailto:core@communities.gov.uk?subject=Table%201c%20-%20met%20my%20needs" TargetMode="External"/><Relationship Id="rId6" Type="http://schemas.openxmlformats.org/officeDocument/2006/relationships/printerSettings" Target="../printerSettings/printerSettings4.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ore@communities.gov.uk?subject=Table%201d%20-%20not%20what%20I%20need%20at%20all" TargetMode="External"/><Relationship Id="rId2" Type="http://schemas.openxmlformats.org/officeDocument/2006/relationships/hyperlink" Target="mailto:core@communities.gov.uk?subject=Table%201d%20-%20need%20something%20slightly%20different" TargetMode="External"/><Relationship Id="rId1" Type="http://schemas.openxmlformats.org/officeDocument/2006/relationships/hyperlink" Target="mailto:core@communities.gov.uk?subject=Table%201d%20-%20met%20my%20needs" TargetMode="External"/><Relationship Id="rId6" Type="http://schemas.openxmlformats.org/officeDocument/2006/relationships/printerSettings" Target="../printerSettings/printerSettings5.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mailto:core@communities.gov.uk?subject=Table%201e%20-%20met%20my%20needs" TargetMode="External"/><Relationship Id="rId7" Type="http://schemas.openxmlformats.org/officeDocument/2006/relationships/hyperlink" Target="mailto:CORE@communities.gov.uk" TargetMode="External"/><Relationship Id="rId2" Type="http://schemas.openxmlformats.org/officeDocument/2006/relationships/hyperlink" Target="https://www.gov.uk/government/policies/supporting-economic-growth-through-local-enterprise-partnerships-and-enterprise-zones/supporting-pages/local-enterprise-partnerships" TargetMode="External"/><Relationship Id="rId1" Type="http://schemas.openxmlformats.org/officeDocument/2006/relationships/hyperlink" Target="https://www.gov.uk/government/publications/local-enterprise-partnerships-local-authority-mapping" TargetMode="External"/><Relationship Id="rId6" Type="http://schemas.openxmlformats.org/officeDocument/2006/relationships/hyperlink" Target="https://core.communities.gov.uk/" TargetMode="External"/><Relationship Id="rId5" Type="http://schemas.openxmlformats.org/officeDocument/2006/relationships/hyperlink" Target="mailto:core@communities.gov.uk?subject=Table%201e%20-%20not%20what%20I%20need%20at%20all" TargetMode="External"/><Relationship Id="rId4" Type="http://schemas.openxmlformats.org/officeDocument/2006/relationships/hyperlink" Target="mailto:core@communities.gov.uk?subject=Table%201e%20-%20need%20something%20slightly%20different"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re@communities.gov.uk?subject=Table%201f%20-%20need%20something%20slightly%20different" TargetMode="External"/><Relationship Id="rId2" Type="http://schemas.openxmlformats.org/officeDocument/2006/relationships/hyperlink" Target="mailto:core@communities.gov.uk?subject=Table%201f%20-%20met%20my%20needs" TargetMode="External"/><Relationship Id="rId1" Type="http://schemas.openxmlformats.org/officeDocument/2006/relationships/hyperlink" Target="https://www.gov.uk/government/collections/private-rental-market-statistics" TargetMode="External"/><Relationship Id="rId6" Type="http://schemas.openxmlformats.org/officeDocument/2006/relationships/printerSettings" Target="../printerSettings/printerSettings7.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core@communities.gov.uk?subject=Table%201g%20-%20need%20something%20slightly%20different" TargetMode="External"/><Relationship Id="rId7" Type="http://schemas.openxmlformats.org/officeDocument/2006/relationships/printerSettings" Target="../printerSettings/printerSettings8.bin"/><Relationship Id="rId2" Type="http://schemas.openxmlformats.org/officeDocument/2006/relationships/hyperlink" Target="mailto:core@communities.gov.uk?subject=Table%201g%20-%20met%20my%20needs" TargetMode="External"/><Relationship Id="rId1" Type="http://schemas.openxmlformats.org/officeDocument/2006/relationships/hyperlink" Target="https://www.ons.gov.uk/methodology/geography/geographicalproducts/ruralurbanclassifications" TargetMode="External"/><Relationship Id="rId6" Type="http://schemas.openxmlformats.org/officeDocument/2006/relationships/hyperlink" Target="mailto:CORE@communities.gov.uk" TargetMode="External"/><Relationship Id="rId5" Type="http://schemas.openxmlformats.org/officeDocument/2006/relationships/hyperlink" Target="https://core.communities.gov.uk/" TargetMode="External"/><Relationship Id="rId4" Type="http://schemas.openxmlformats.org/officeDocument/2006/relationships/hyperlink" Target="mailto:core@communities.gov.uk?subject=Table%201g%20-%20not%20what%20I%20need%20at%20al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core@communities.gov.uk?subject=Table%201h%20-%20not%20what%20I%20need%20at%20all" TargetMode="External"/><Relationship Id="rId2" Type="http://schemas.openxmlformats.org/officeDocument/2006/relationships/hyperlink" Target="mailto:core@communities.gov.uk?subject=Table%201h%20-%20need%20something%20slightly%20different" TargetMode="External"/><Relationship Id="rId1" Type="http://schemas.openxmlformats.org/officeDocument/2006/relationships/hyperlink" Target="mailto:core@communities.gov.uk?subject=Table%201h%20-%20met%20my%20needs" TargetMode="External"/><Relationship Id="rId6" Type="http://schemas.openxmlformats.org/officeDocument/2006/relationships/printerSettings" Target="../printerSettings/printerSettings9.bin"/><Relationship Id="rId5" Type="http://schemas.openxmlformats.org/officeDocument/2006/relationships/hyperlink" Target="mailto:CORE@communities.gov.uk" TargetMode="External"/><Relationship Id="rId4" Type="http://schemas.openxmlformats.org/officeDocument/2006/relationships/hyperlink" Target="https://core.communitie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75951-058D-478D-9F3A-AEBDD4D7D64D}">
  <sheetPr>
    <tabColor theme="0"/>
  </sheetPr>
  <dimension ref="A1:B55"/>
  <sheetViews>
    <sheetView tabSelected="1" workbookViewId="0"/>
  </sheetViews>
  <sheetFormatPr defaultColWidth="9" defaultRowHeight="12.75" x14ac:dyDescent="0.2"/>
  <cols>
    <col min="1" max="1" width="34.375" style="2" customWidth="1"/>
    <col min="2" max="2" width="115.375" style="2" customWidth="1"/>
    <col min="3" max="16384" width="9" style="2"/>
  </cols>
  <sheetData>
    <row r="1" spans="1:2" ht="18" x14ac:dyDescent="0.25">
      <c r="A1" s="497" t="s">
        <v>0</v>
      </c>
      <c r="B1" s="1"/>
    </row>
    <row r="2" spans="1:2" ht="18" x14ac:dyDescent="0.25">
      <c r="A2" s="497" t="s">
        <v>1</v>
      </c>
      <c r="B2" s="1"/>
    </row>
    <row r="3" spans="1:2" ht="18" x14ac:dyDescent="0.25">
      <c r="A3" s="3" t="s">
        <v>2</v>
      </c>
      <c r="B3" s="1"/>
    </row>
    <row r="4" spans="1:2" s="458" customFormat="1" ht="14.25" x14ac:dyDescent="0.2">
      <c r="A4" s="382"/>
      <c r="B4" s="382"/>
    </row>
    <row r="5" spans="1:2" s="458" customFormat="1" ht="30" customHeight="1" x14ac:dyDescent="0.2">
      <c r="A5" s="678" t="s">
        <v>3</v>
      </c>
      <c r="B5" s="678"/>
    </row>
    <row r="6" spans="1:2" s="458" customFormat="1" ht="18" customHeight="1" x14ac:dyDescent="0.2">
      <c r="A6" s="678" t="s">
        <v>4</v>
      </c>
      <c r="B6" s="678"/>
    </row>
    <row r="7" spans="1:2" s="458" customFormat="1" ht="18" customHeight="1" x14ac:dyDescent="0.2">
      <c r="A7" s="553" t="s">
        <v>5</v>
      </c>
      <c r="B7" s="503"/>
    </row>
    <row r="8" spans="1:2" s="458" customFormat="1" ht="18" customHeight="1" x14ac:dyDescent="0.2">
      <c r="A8" s="503"/>
      <c r="B8" s="503"/>
    </row>
    <row r="9" spans="1:2" s="458" customFormat="1" ht="14.25" x14ac:dyDescent="0.2">
      <c r="A9" s="382" t="s">
        <v>6</v>
      </c>
      <c r="B9" s="382"/>
    </row>
    <row r="10" spans="1:2" ht="18" x14ac:dyDescent="0.25">
      <c r="A10" s="3"/>
      <c r="B10" s="1"/>
    </row>
    <row r="11" spans="1:2" ht="18" x14ac:dyDescent="0.25">
      <c r="A11" s="1" t="s">
        <v>7</v>
      </c>
      <c r="B11" s="1"/>
    </row>
    <row r="12" spans="1:2" ht="16.5" thickBot="1" x14ac:dyDescent="0.3">
      <c r="A12" s="4" t="s">
        <v>8</v>
      </c>
      <c r="B12" s="4" t="s">
        <v>9</v>
      </c>
    </row>
    <row r="13" spans="1:2" ht="18" customHeight="1" x14ac:dyDescent="0.2">
      <c r="A13" s="479" t="s">
        <v>10</v>
      </c>
      <c r="B13" s="480" t="s">
        <v>11</v>
      </c>
    </row>
    <row r="14" spans="1:2" ht="18" customHeight="1" x14ac:dyDescent="0.2">
      <c r="A14" s="481"/>
      <c r="B14" s="482" t="s">
        <v>12</v>
      </c>
    </row>
    <row r="15" spans="1:2" ht="18" customHeight="1" x14ac:dyDescent="0.2">
      <c r="A15" s="481"/>
      <c r="B15" s="482" t="s">
        <v>13</v>
      </c>
    </row>
    <row r="16" spans="1:2" ht="18" customHeight="1" x14ac:dyDescent="0.2">
      <c r="A16" s="481"/>
      <c r="B16" s="482" t="s">
        <v>14</v>
      </c>
    </row>
    <row r="17" spans="1:2" ht="18" customHeight="1" x14ac:dyDescent="0.2">
      <c r="A17" s="481"/>
      <c r="B17" s="482" t="s">
        <v>15</v>
      </c>
    </row>
    <row r="18" spans="1:2" ht="18" customHeight="1" x14ac:dyDescent="0.2">
      <c r="A18" s="481"/>
      <c r="B18" s="482" t="s">
        <v>16</v>
      </c>
    </row>
    <row r="19" spans="1:2" ht="18" customHeight="1" x14ac:dyDescent="0.2">
      <c r="A19" s="481"/>
      <c r="B19" s="482" t="s">
        <v>17</v>
      </c>
    </row>
    <row r="20" spans="1:2" ht="18" customHeight="1" x14ac:dyDescent="0.2">
      <c r="A20" s="481"/>
      <c r="B20" s="482" t="s">
        <v>18</v>
      </c>
    </row>
    <row r="21" spans="1:2" ht="18" customHeight="1" x14ac:dyDescent="0.2">
      <c r="A21" s="483" t="s">
        <v>19</v>
      </c>
      <c r="B21" s="484" t="s">
        <v>20</v>
      </c>
    </row>
    <row r="22" spans="1:2" ht="18" customHeight="1" x14ac:dyDescent="0.2">
      <c r="A22" s="485"/>
      <c r="B22" s="484" t="s">
        <v>21</v>
      </c>
    </row>
    <row r="23" spans="1:2" ht="18" customHeight="1" x14ac:dyDescent="0.2">
      <c r="A23" s="485"/>
      <c r="B23" s="484" t="s">
        <v>22</v>
      </c>
    </row>
    <row r="24" spans="1:2" ht="18" customHeight="1" x14ac:dyDescent="0.2">
      <c r="A24" s="485"/>
      <c r="B24" s="484" t="s">
        <v>23</v>
      </c>
    </row>
    <row r="25" spans="1:2" ht="18" customHeight="1" x14ac:dyDescent="0.2">
      <c r="A25" s="485"/>
      <c r="B25" s="484" t="s">
        <v>24</v>
      </c>
    </row>
    <row r="26" spans="1:2" ht="18" customHeight="1" x14ac:dyDescent="0.2">
      <c r="A26" s="485"/>
      <c r="B26" s="486" t="s">
        <v>25</v>
      </c>
    </row>
    <row r="27" spans="1:2" ht="18" customHeight="1" x14ac:dyDescent="0.2">
      <c r="A27" s="487"/>
      <c r="B27" s="484" t="s">
        <v>26</v>
      </c>
    </row>
    <row r="28" spans="1:2" ht="18" customHeight="1" x14ac:dyDescent="0.2">
      <c r="A28" s="487"/>
      <c r="B28" s="484" t="s">
        <v>27</v>
      </c>
    </row>
    <row r="29" spans="1:2" ht="18" customHeight="1" x14ac:dyDescent="0.2">
      <c r="A29" s="485"/>
      <c r="B29" s="484" t="s">
        <v>28</v>
      </c>
    </row>
    <row r="30" spans="1:2" ht="18" customHeight="1" x14ac:dyDescent="0.2">
      <c r="A30" s="485"/>
      <c r="B30" s="486" t="s">
        <v>29</v>
      </c>
    </row>
    <row r="31" spans="1:2" ht="18" customHeight="1" x14ac:dyDescent="0.2">
      <c r="A31" s="485"/>
      <c r="B31" s="484" t="s">
        <v>30</v>
      </c>
    </row>
    <row r="32" spans="1:2" ht="18" customHeight="1" x14ac:dyDescent="0.2">
      <c r="A32" s="485"/>
      <c r="B32" s="484" t="s">
        <v>31</v>
      </c>
    </row>
    <row r="33" spans="1:2" ht="18" customHeight="1" x14ac:dyDescent="0.2">
      <c r="A33" s="485"/>
      <c r="B33" s="484" t="s">
        <v>32</v>
      </c>
    </row>
    <row r="34" spans="1:2" ht="18" customHeight="1" x14ac:dyDescent="0.2">
      <c r="A34" s="485"/>
      <c r="B34" s="484" t="s">
        <v>33</v>
      </c>
    </row>
    <row r="35" spans="1:2" ht="18" customHeight="1" x14ac:dyDescent="0.2">
      <c r="A35" s="488" t="s">
        <v>34</v>
      </c>
      <c r="B35" s="489" t="s">
        <v>35</v>
      </c>
    </row>
    <row r="36" spans="1:2" ht="18" customHeight="1" x14ac:dyDescent="0.2">
      <c r="A36" s="490"/>
      <c r="B36" s="489" t="s">
        <v>36</v>
      </c>
    </row>
    <row r="37" spans="1:2" ht="18" customHeight="1" x14ac:dyDescent="0.2">
      <c r="A37" s="490"/>
      <c r="B37" s="489" t="s">
        <v>37</v>
      </c>
    </row>
    <row r="38" spans="1:2" ht="18" customHeight="1" x14ac:dyDescent="0.2">
      <c r="A38" s="490"/>
      <c r="B38" s="489" t="s">
        <v>38</v>
      </c>
    </row>
    <row r="39" spans="1:2" ht="18" customHeight="1" x14ac:dyDescent="0.2">
      <c r="A39" s="490"/>
      <c r="B39" s="489" t="s">
        <v>39</v>
      </c>
    </row>
    <row r="40" spans="1:2" ht="18" customHeight="1" x14ac:dyDescent="0.2">
      <c r="A40" s="490"/>
      <c r="B40" s="489" t="s">
        <v>40</v>
      </c>
    </row>
    <row r="41" spans="1:2" ht="18" customHeight="1" x14ac:dyDescent="0.2">
      <c r="A41" s="490"/>
      <c r="B41" s="489" t="s">
        <v>41</v>
      </c>
    </row>
    <row r="42" spans="1:2" ht="18" customHeight="1" x14ac:dyDescent="0.2">
      <c r="A42" s="490"/>
      <c r="B42" s="489" t="s">
        <v>42</v>
      </c>
    </row>
    <row r="43" spans="1:2" ht="18" customHeight="1" x14ac:dyDescent="0.2">
      <c r="A43" s="490"/>
      <c r="B43" s="489" t="s">
        <v>43</v>
      </c>
    </row>
    <row r="44" spans="1:2" ht="18" customHeight="1" x14ac:dyDescent="0.2">
      <c r="A44" s="490"/>
      <c r="B44" s="489" t="s">
        <v>44</v>
      </c>
    </row>
    <row r="45" spans="1:2" ht="18" customHeight="1" x14ac:dyDescent="0.2">
      <c r="A45" s="490"/>
      <c r="B45" s="489" t="s">
        <v>45</v>
      </c>
    </row>
    <row r="46" spans="1:2" ht="18" customHeight="1" x14ac:dyDescent="0.2">
      <c r="A46" s="490"/>
      <c r="B46" s="489" t="s">
        <v>46</v>
      </c>
    </row>
    <row r="47" spans="1:2" ht="18" customHeight="1" x14ac:dyDescent="0.2">
      <c r="A47" s="490"/>
      <c r="B47" s="489" t="s">
        <v>47</v>
      </c>
    </row>
    <row r="48" spans="1:2" ht="18" customHeight="1" x14ac:dyDescent="0.2">
      <c r="A48" s="491" t="s">
        <v>48</v>
      </c>
      <c r="B48" s="492" t="s">
        <v>49</v>
      </c>
    </row>
    <row r="49" spans="1:2" ht="18" customHeight="1" x14ac:dyDescent="0.2">
      <c r="A49" s="493"/>
      <c r="B49" s="494" t="s">
        <v>50</v>
      </c>
    </row>
    <row r="50" spans="1:2" ht="18" customHeight="1" x14ac:dyDescent="0.2">
      <c r="A50" s="493"/>
      <c r="B50" s="494" t="s">
        <v>51</v>
      </c>
    </row>
    <row r="51" spans="1:2" ht="18" customHeight="1" x14ac:dyDescent="0.2">
      <c r="A51" s="493"/>
      <c r="B51" s="492" t="s">
        <v>52</v>
      </c>
    </row>
    <row r="52" spans="1:2" ht="18" customHeight="1" thickBot="1" x14ac:dyDescent="0.25">
      <c r="A52" s="495"/>
      <c r="B52" s="496" t="s">
        <v>53</v>
      </c>
    </row>
    <row r="55" spans="1:2" x14ac:dyDescent="0.2">
      <c r="B55" s="5"/>
    </row>
  </sheetData>
  <mergeCells count="2">
    <mergeCell ref="A5:B5"/>
    <mergeCell ref="A6:B6"/>
  </mergeCells>
  <hyperlinks>
    <hyperlink ref="B13" location="'Table 1a'!A1" display="Table 1a: New social housing lettings by housing type and provider, 2004/05 to 2014/15" xr:uid="{E0611740-B630-438F-853F-585DE9D00EDB}"/>
    <hyperlink ref="B14" location="'Table 1b'!A1" display="Table 1b: Social housing providers and their new lettings from 2004/05 to 2017/18" xr:uid="{35384035-A1DA-4F5E-A950-A68AA3643786}"/>
    <hyperlink ref="B16" location="'Table 1d'!A1" display="Table 1d: Reported social housing lettings by local authority location of property, 2013/14 and 2014/15" xr:uid="{FFD67159-B607-4DB7-B0F7-8473C548BCFD}"/>
    <hyperlink ref="B17" location="'Table 1e'!A1" display="Table 1e: Reported social housing lettings by Local Enterprise Partnership location of property, 2013/14 and 2014/15" xr:uid="{DA2F6EA8-4EC9-4B0C-A70F-2F326ED52E13}"/>
    <hyperlink ref="B21" location="'Table 2a'!A1" display="Table 2a: New social housing lettings by tenancy type, 2013/14 and 2014/15" xr:uid="{774CA64C-B8C4-4204-843E-D990F22C1DF4}"/>
    <hyperlink ref="B22" location="'Table 2b '!A1" display="Table 2b: Length of Fixed Term Tenancy, for new social housing lettings, 2013/14 and 2014/15" xr:uid="{939EA0AE-E216-4F9D-A6F3-59DEF9E26330}"/>
    <hyperlink ref="B23" location="'Table 2c&amp;d'!A1" display="Table 2ci: Mean weekly social rent (£) of new general needs lettings, 2007/08 to 2014/15" xr:uid="{797E1A30-2C43-4A79-981C-3F0879023608}"/>
    <hyperlink ref="B25" location="'Table 2c&amp;d'!A14" display="Table 2di: Mean weekly affordable rent (£) of new general needs lettings, 2011/12 to 2014/15" xr:uid="{886429A0-1795-4747-BC69-3A6436875B7E}"/>
    <hyperlink ref="B38" location="'Table 3c'!A1" display="Table 3c: Economic status of tenant by type of letting, for new social housing lettings, 2007/08 to 2017/18" xr:uid="{8CC4A48F-FF63-4433-BA0A-616F926C6AF8}"/>
    <hyperlink ref="B48" location="'Table 4a'!A1" display="Table 4a: Number of participating LAs and estimated CORE submission levels" xr:uid="{96F49D9B-420E-4701-AAC8-BC3E3B055C12}"/>
    <hyperlink ref="B31" location="'Table 2e'!A1" display="Table 2e: Average new letting re-let time, 2007/08 to 2013/14" xr:uid="{A0D034C4-5D09-41EF-B6DF-8D228D42B498}"/>
    <hyperlink ref="B35" location="'Table 3a'!A1" display="Table 3a: Household composition by type of letting, for new social housing lettings, 2007/08 to 2017/18" xr:uid="{36650739-B530-4633-98BB-80581B117B8D}"/>
    <hyperlink ref="B15" location="'Table 1c'!A1" display="Table 1c: A comparison of new general needs lettings and social stock 2007/08 to 2014/15" xr:uid="{56E85EB4-283D-49DF-A919-B3207C9A71EC}"/>
    <hyperlink ref="B27" location="'Table 2c&amp;d (London)'!A1" display="Table 2ci (London): Mean weekly social rent (£) of new general needs lettings in London, 2007/08 to 2014/15" xr:uid="{9B9D7B08-CB95-4955-8BFF-DCD0937CC309}"/>
    <hyperlink ref="B29" location="'Table 2c&amp;d (London)'!A14" display="Table 2di (London): Mean weekly affordable rent (£) of new general needs lettings in London, 2011/12 to 2014/15" xr:uid="{91C1E711-1A02-47A0-9564-03A9B16F3E44}"/>
    <hyperlink ref="B32" location="'Table 2f, Table 2g'!A1" display="Table 2f: Reason the property was vacant prior to the new letting (General Needs), 2013/14 and 2014/15" xr:uid="{6C9275E2-5995-4892-8518-64D8DE485B14}"/>
    <hyperlink ref="B33" location="'Table 2f, Table 2g'!I1" display="Table 2g: Reason the property was vacant prior to the new letting (Supported Housing), 2013/14 and 2014/15" xr:uid="{8010DC07-9357-4FBA-95C8-3798AAC2700A}"/>
    <hyperlink ref="B39" location="'Table 3d'!A1" display="Table 3d: Nationality of tenant by type of letting, for new social housing lettings, 2007/08 to 2017/18" xr:uid="{2928BAFD-0D2C-4211-BFB4-097AA976C28E}"/>
    <hyperlink ref="B40" location="'Table 3e'!A1" display="Table 3e: Ethnic group of tenant by type of letting, for new social housing lettings, 2007/08 to 2017/18" xr:uid="{FECD0F80-A427-402C-BB20-52D8788DD72F}"/>
    <hyperlink ref="B41" location="'Table 3f'!A1" display="Table 3f: Previous housing situation of tenant by type of letting, for new social housing lettings, 2017/18 and 2018/2019" xr:uid="{9137D710-DAD1-4532-8146-EE796342724E}"/>
    <hyperlink ref="B42" location="'Table 3g'!A1" display="Table 3g: Other household characteristics of new social housing lettings, 2013/14 and 2014/15" xr:uid="{DCA65F45-46FB-433C-913B-D4716635D88B}"/>
    <hyperlink ref="B49" location="'Table 4b - 4e'!Print_area" display="Table 4b: Proportion of new social rent lettings with missing income details" xr:uid="{083C710A-C692-416C-A7D8-1C7E860AF31B}"/>
    <hyperlink ref="B50" location="'Table 4b - 4e'!Print_area" display="Table 4c: Proportion of new social rent lettings where “refused” has been recorded" xr:uid="{8B99C4AF-C088-4E91-B9F2-1AA55B065129}"/>
    <hyperlink ref="B51" location="'Table 4b - 4e'!Print_area" display="Table 4d: Proportion of new social rent lettings where records have been imputed" xr:uid="{E4BB74CB-B4FE-4ADD-A975-CC9DAA3CB701}"/>
    <hyperlink ref="B34" location="'Table 2h'!A1" display="Table 2h: Rent basis on which the property was previously let, 2018/2019 (re-let properties only)" xr:uid="{18E34105-45D2-4D25-A59B-FA3276B35943}"/>
    <hyperlink ref="B24" location="'Table 2c&amp;d'!R1" display="Table 2cii: Median weekly social rent (£) of new general needs lettings, 2007/08 to 2014/15" xr:uid="{BE9DACD4-C236-4A5F-976A-91E14AB639D7}"/>
    <hyperlink ref="B26" location="'Table 2c&amp;d'!R14" display="Table 2dii: Median weekly affordable rent of new general needs lettings, 2011/12 to 2014/15" xr:uid="{76795C18-B9C4-43A0-9E3C-CA4D1EAF5BBD}"/>
    <hyperlink ref="B28" location="'Table 2c&amp;d (London)'!R1" display="Table 2cii (London): Median weekly social ren (£) of new general needs lettings in London, 2007/08 to 2014/15" xr:uid="{6CDC7DDD-A0EB-4D61-A887-7A4617716EEB}"/>
    <hyperlink ref="B30" location="'Table 2c&amp;d (London)'!R14" display="Table 2dii (London): Median weekly affordable rent (£) of new general needs lettings in London, 2011/12 to 2014/15" xr:uid="{A85C6CD7-3071-4A44-88C1-7BEE399B001F}"/>
    <hyperlink ref="B45" location="'Table 3j'!A1" display="Table 3j: Source of referral for new social housing lettings, 2007/08 to 2014/15" xr:uid="{CBBD0C3D-253B-47EC-900F-34BDB03B07BE}"/>
    <hyperlink ref="B43" location="'Table 3h'!Print_Area" display="Table 3h: Reason the household left their last settled home, for new social housing lettings, 2014/15 and 2015/16" xr:uid="{8F3EEB8E-72D8-4B55-8AE5-DB62492F13D4}"/>
    <hyperlink ref="B44" location="'Table 3i'!A1" display="Table 3i: Welfare Reform response for new social housing lettings, 2014/15 and 2015/16" xr:uid="{D99EE71A-F18C-4641-B3AE-72A693C8BDED}"/>
    <hyperlink ref="B37" location="'Table 3bii'!A1" display="Table 3bii: Age of all tenants by type of letting, for new social housing lettings, 2007/08 to 2017/18" xr:uid="{23D5CB89-33A3-4496-B4FA-225DDFE242BF}"/>
    <hyperlink ref="B52" location="'Table 4b - 4e'!Print_area" display="Table 4e: Proportion of new affordable rent lettings where records have been imputed" xr:uid="{08E9EE8F-0D91-464A-8ACA-3A3C9E21FF3B}"/>
    <hyperlink ref="B36" location="'Table 3bi'!A1" display="Table 3bi: Age of lead tenant by type of letting, for new social housing lettings, 2007/08 to 2017/18" xr:uid="{7C2513CE-AFDE-44D3-9902-4EE21E1AA1B2}"/>
    <hyperlink ref="B46" location="'Table 3k'!A1" display="Table 3k: Median weekly income (£) by type of letting, for new social housing lettings, 2007/08 to 2017/18" xr:uid="{73C153B7-2A78-499E-9379-A33942AE43B4}"/>
    <hyperlink ref="B47" location="'Table 3l'!A1" display="Table 3l: Median proportion of income spent on rent for new general needs lettings, 2007/08 to 2017/18" xr:uid="{F5A086B7-6CAE-4827-856A-70866179BAB2}"/>
    <hyperlink ref="A7" r:id="rId1" xr:uid="{B5DAB5C8-EF3F-47F9-BDE2-FD645180155C}"/>
    <hyperlink ref="B18" location="'Table 1f'!Print_area" display="Table 1f: Social housing churn statistics England, 2018/19" xr:uid="{C0CB73D2-18EF-4B59-830E-71AC89FC637E}"/>
    <hyperlink ref="B19" location="'Table 1g'!Print_area" display="Table 1g: New social housing lettings by urban rural classifications in England, 2018/19" xr:uid="{5D8422D9-597A-48D9-8A79-212910CD5F7A}"/>
    <hyperlink ref="B20" location="'Table 1h'!Print_area" display="Table 1h: Length of time new social housing households were on the waiting list in the local authority area of their new letting, England, 2018/19" xr:uid="{234B66FC-710A-4366-956C-261CFEB3DC7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8F1B8-B53A-4599-8620-850C777D95FC}">
  <sheetPr>
    <tabColor theme="7" tint="0.79998168889431442"/>
    <pageSetUpPr fitToPage="1"/>
  </sheetPr>
  <dimension ref="A1:AI46"/>
  <sheetViews>
    <sheetView zoomScaleNormal="100" workbookViewId="0"/>
  </sheetViews>
  <sheetFormatPr defaultColWidth="9" defaultRowHeight="12.75" x14ac:dyDescent="0.2"/>
  <cols>
    <col min="1" max="1" width="16.625" style="74" customWidth="1"/>
    <col min="2" max="9" width="8.625" style="74" customWidth="1"/>
    <col min="10" max="10" width="2.625" style="74" customWidth="1"/>
    <col min="11" max="18" width="8.625" style="74" customWidth="1"/>
    <col min="19" max="19" width="2.625" style="74" customWidth="1"/>
    <col min="20" max="27" width="8.625" style="74" customWidth="1"/>
    <col min="28" max="16384" width="9" style="74"/>
  </cols>
  <sheetData>
    <row r="1" spans="1:35" s="383" customFormat="1" ht="14.25" x14ac:dyDescent="0.2">
      <c r="A1" s="524" t="s">
        <v>54</v>
      </c>
      <c r="B1" s="382"/>
      <c r="J1" s="382"/>
      <c r="T1" s="384"/>
      <c r="U1" s="384"/>
      <c r="V1" s="384"/>
      <c r="W1" s="384"/>
      <c r="X1" s="384"/>
      <c r="Y1" s="384"/>
    </row>
    <row r="2" spans="1:35" s="383" customFormat="1" ht="14.25" x14ac:dyDescent="0.2">
      <c r="B2" s="382"/>
      <c r="J2" s="382"/>
      <c r="K2" s="687" t="s">
        <v>55</v>
      </c>
      <c r="L2" s="686" t="s">
        <v>56</v>
      </c>
      <c r="M2" s="686"/>
      <c r="N2" s="686" t="s">
        <v>57</v>
      </c>
      <c r="O2" s="686"/>
      <c r="P2" s="686" t="s">
        <v>58</v>
      </c>
      <c r="Q2" s="686"/>
      <c r="R2" s="119"/>
      <c r="T2" s="384"/>
      <c r="U2" s="384"/>
      <c r="V2" s="384"/>
      <c r="W2" s="384"/>
      <c r="X2" s="384"/>
      <c r="Y2" s="384"/>
    </row>
    <row r="3" spans="1:35" s="98" customFormat="1" ht="15.75" x14ac:dyDescent="0.2">
      <c r="A3" s="58" t="s">
        <v>906</v>
      </c>
      <c r="K3" s="687"/>
      <c r="L3" s="686"/>
      <c r="M3" s="686"/>
      <c r="N3" s="686"/>
      <c r="O3" s="686"/>
      <c r="P3" s="686"/>
      <c r="Q3" s="686"/>
      <c r="R3" s="33"/>
      <c r="S3" s="58"/>
      <c r="T3" s="58"/>
      <c r="U3" s="58"/>
    </row>
    <row r="4" spans="1:35" s="21" customFormat="1" ht="12" x14ac:dyDescent="0.2">
      <c r="A4" s="99"/>
      <c r="B4" s="100"/>
      <c r="C4" s="101"/>
      <c r="D4" s="100"/>
      <c r="E4" s="35"/>
      <c r="F4" s="100"/>
      <c r="G4" s="101"/>
      <c r="H4" s="100"/>
      <c r="J4" s="100"/>
      <c r="K4" s="100"/>
      <c r="L4" s="100"/>
      <c r="M4" s="100"/>
      <c r="N4" s="100"/>
      <c r="O4" s="100"/>
      <c r="P4" s="100"/>
      <c r="Q4" s="100"/>
      <c r="R4" s="100"/>
      <c r="S4" s="100"/>
      <c r="T4" s="100"/>
      <c r="U4" s="100"/>
      <c r="V4" s="100"/>
      <c r="W4" s="100"/>
      <c r="X4" s="100"/>
      <c r="Y4" s="100"/>
      <c r="Z4" s="100"/>
      <c r="AA4" s="100"/>
    </row>
    <row r="5" spans="1:35" s="21" customFormat="1" ht="12" x14ac:dyDescent="0.2">
      <c r="A5" s="99"/>
      <c r="B5" s="100"/>
      <c r="C5" s="101"/>
      <c r="D5" s="100"/>
      <c r="E5" s="35"/>
      <c r="F5" s="100"/>
      <c r="G5" s="101"/>
      <c r="H5" s="100"/>
      <c r="J5" s="100"/>
      <c r="K5" s="100"/>
      <c r="L5" s="100"/>
      <c r="M5" s="100"/>
      <c r="N5" s="100"/>
      <c r="O5" s="100"/>
      <c r="P5" s="100"/>
      <c r="Q5" s="100"/>
      <c r="R5" s="100"/>
      <c r="S5" s="100"/>
      <c r="T5" s="100"/>
      <c r="U5" s="100"/>
      <c r="V5" s="100"/>
      <c r="W5" s="100"/>
      <c r="X5" s="100"/>
      <c r="Y5" s="100"/>
      <c r="Z5" s="100"/>
      <c r="AA5" s="100"/>
    </row>
    <row r="6" spans="1:35" s="21" customFormat="1" ht="15" customHeight="1" x14ac:dyDescent="0.2">
      <c r="A6" s="588" t="s">
        <v>91</v>
      </c>
      <c r="B6" s="679" t="s">
        <v>61</v>
      </c>
      <c r="C6" s="679"/>
      <c r="D6" s="679"/>
      <c r="E6" s="679"/>
      <c r="F6" s="679" t="s">
        <v>62</v>
      </c>
      <c r="G6" s="679"/>
      <c r="H6" s="679"/>
      <c r="I6" s="679"/>
      <c r="J6" s="504"/>
      <c r="K6" s="679" t="s">
        <v>64</v>
      </c>
      <c r="L6" s="679"/>
      <c r="M6" s="679"/>
      <c r="N6" s="679"/>
      <c r="O6" s="679" t="s">
        <v>65</v>
      </c>
      <c r="P6" s="679"/>
      <c r="Q6" s="679"/>
      <c r="R6" s="679"/>
      <c r="S6" s="512"/>
      <c r="T6" s="679" t="s">
        <v>67</v>
      </c>
      <c r="U6" s="679"/>
      <c r="V6" s="679"/>
      <c r="W6" s="679"/>
      <c r="X6" s="679" t="s">
        <v>907</v>
      </c>
      <c r="Y6" s="679"/>
      <c r="Z6" s="679"/>
      <c r="AA6" s="679"/>
    </row>
    <row r="7" spans="1:35" s="21" customFormat="1" ht="15" customHeight="1" thickBot="1" x14ac:dyDescent="0.25">
      <c r="A7" s="557" t="s">
        <v>908</v>
      </c>
      <c r="B7" s="558" t="s">
        <v>72</v>
      </c>
      <c r="C7" s="558" t="s">
        <v>909</v>
      </c>
      <c r="D7" s="558" t="s">
        <v>73</v>
      </c>
      <c r="E7" s="558" t="s">
        <v>909</v>
      </c>
      <c r="F7" s="558" t="s">
        <v>72</v>
      </c>
      <c r="G7" s="558" t="s">
        <v>909</v>
      </c>
      <c r="H7" s="558" t="s">
        <v>73</v>
      </c>
      <c r="I7" s="558" t="s">
        <v>909</v>
      </c>
      <c r="J7" s="504"/>
      <c r="K7" s="558" t="s">
        <v>72</v>
      </c>
      <c r="L7" s="558" t="s">
        <v>909</v>
      </c>
      <c r="M7" s="558" t="s">
        <v>910</v>
      </c>
      <c r="N7" s="558" t="s">
        <v>909</v>
      </c>
      <c r="O7" s="558" t="s">
        <v>72</v>
      </c>
      <c r="P7" s="558" t="s">
        <v>909</v>
      </c>
      <c r="Q7" s="558" t="s">
        <v>910</v>
      </c>
      <c r="R7" s="558" t="s">
        <v>909</v>
      </c>
      <c r="S7" s="504"/>
      <c r="T7" s="558" t="s">
        <v>72</v>
      </c>
      <c r="U7" s="558" t="s">
        <v>909</v>
      </c>
      <c r="V7" s="558" t="s">
        <v>73</v>
      </c>
      <c r="W7" s="558" t="s">
        <v>909</v>
      </c>
      <c r="X7" s="558" t="s">
        <v>72</v>
      </c>
      <c r="Y7" s="558" t="s">
        <v>909</v>
      </c>
      <c r="Z7" s="558" t="s">
        <v>73</v>
      </c>
      <c r="AA7" s="558" t="s">
        <v>909</v>
      </c>
    </row>
    <row r="8" spans="1:35" s="21" customFormat="1" ht="13.5" customHeight="1" x14ac:dyDescent="0.2">
      <c r="A8" s="589" t="s">
        <v>911</v>
      </c>
      <c r="B8" s="102">
        <v>176</v>
      </c>
      <c r="C8" s="37">
        <v>1.0521159456302249E-3</v>
      </c>
      <c r="D8" s="102">
        <v>80071.60477748343</v>
      </c>
      <c r="E8" s="103">
        <v>0.9180237561779373</v>
      </c>
      <c r="F8" s="102">
        <v>32</v>
      </c>
      <c r="G8" s="37">
        <v>7.9605490754152092E-4</v>
      </c>
      <c r="H8" s="102">
        <v>9214.2175183173731</v>
      </c>
      <c r="I8" s="37">
        <v>0.86458672205511566</v>
      </c>
      <c r="J8" s="104"/>
      <c r="K8" s="102">
        <v>151</v>
      </c>
      <c r="L8" s="37">
        <v>1.3514239175183918E-3</v>
      </c>
      <c r="M8" s="102">
        <v>77645.60477748343</v>
      </c>
      <c r="N8" s="104">
        <v>0.94609886965594792</v>
      </c>
      <c r="O8" s="102">
        <v>27</v>
      </c>
      <c r="P8" s="37">
        <v>3.9191778435812579E-4</v>
      </c>
      <c r="Q8" s="102">
        <v>8877.2175183173731</v>
      </c>
      <c r="R8" s="37">
        <v>0.87600888714820579</v>
      </c>
      <c r="S8" s="37"/>
      <c r="T8" s="102">
        <v>25</v>
      </c>
      <c r="U8" s="37">
        <v>7.5280797374205788E-4</v>
      </c>
      <c r="V8" s="102">
        <v>2426</v>
      </c>
      <c r="W8" s="104">
        <v>0.8899486426999268</v>
      </c>
      <c r="X8" s="102">
        <v>5</v>
      </c>
      <c r="Y8" s="37">
        <v>1.200192030724916E-3</v>
      </c>
      <c r="Z8" s="102">
        <v>337</v>
      </c>
      <c r="AA8" s="104">
        <v>0.8531645569620252</v>
      </c>
      <c r="AB8" s="105"/>
      <c r="AC8" s="105"/>
      <c r="AD8" s="105"/>
      <c r="AE8" s="105"/>
      <c r="AF8" s="105"/>
      <c r="AG8" s="105"/>
      <c r="AH8" s="105"/>
      <c r="AI8" s="105"/>
    </row>
    <row r="9" spans="1:35" s="21" customFormat="1" ht="13.5" customHeight="1" x14ac:dyDescent="0.2">
      <c r="A9" s="589" t="s">
        <v>912</v>
      </c>
      <c r="B9" s="102">
        <v>4</v>
      </c>
      <c r="C9" s="37">
        <v>2.8480900377341737E-5</v>
      </c>
      <c r="D9" s="102">
        <v>4014.417004849015</v>
      </c>
      <c r="E9" s="103">
        <v>7.6414171921020277E-2</v>
      </c>
      <c r="F9" s="102">
        <v>0</v>
      </c>
      <c r="G9" s="37">
        <v>0</v>
      </c>
      <c r="H9" s="102">
        <v>173.32859473535947</v>
      </c>
      <c r="I9" s="37">
        <v>1.5850977284623237E-2</v>
      </c>
      <c r="J9" s="37"/>
      <c r="K9" s="102">
        <v>3</v>
      </c>
      <c r="L9" s="37">
        <v>2.6849481805001162E-5</v>
      </c>
      <c r="M9" s="102">
        <v>3721.417004849015</v>
      </c>
      <c r="N9" s="103">
        <v>4.5344851545635556E-2</v>
      </c>
      <c r="O9" s="102">
        <v>0</v>
      </c>
      <c r="P9" s="37">
        <v>0</v>
      </c>
      <c r="Q9" s="102">
        <v>167.32859473535947</v>
      </c>
      <c r="R9" s="37">
        <v>1.651208115152495E-2</v>
      </c>
      <c r="S9" s="37"/>
      <c r="T9" s="102">
        <v>1</v>
      </c>
      <c r="U9" s="37">
        <v>3.0112318949682314E-5</v>
      </c>
      <c r="V9" s="102">
        <v>293</v>
      </c>
      <c r="W9" s="37">
        <v>0.10748349229640498</v>
      </c>
      <c r="X9" s="102">
        <v>0</v>
      </c>
      <c r="Y9" s="37">
        <v>0</v>
      </c>
      <c r="Z9" s="102">
        <v>6</v>
      </c>
      <c r="AA9" s="37">
        <v>1.5189873417721518E-2</v>
      </c>
      <c r="AB9" s="105"/>
      <c r="AC9" s="105"/>
      <c r="AD9" s="105"/>
      <c r="AE9" s="105"/>
      <c r="AF9" s="105"/>
      <c r="AG9" s="105"/>
      <c r="AH9" s="105"/>
      <c r="AI9" s="105"/>
    </row>
    <row r="10" spans="1:35" s="21" customFormat="1" ht="13.5" customHeight="1" x14ac:dyDescent="0.2">
      <c r="A10" s="589" t="s">
        <v>913</v>
      </c>
      <c r="B10" s="102">
        <v>99101</v>
      </c>
      <c r="C10" s="37">
        <v>0.63483472200179891</v>
      </c>
      <c r="D10" s="102">
        <v>0</v>
      </c>
      <c r="E10" s="103">
        <v>0</v>
      </c>
      <c r="F10" s="102">
        <v>25949</v>
      </c>
      <c r="G10" s="37">
        <v>0.39197821904073893</v>
      </c>
      <c r="H10" s="102">
        <v>0</v>
      </c>
      <c r="I10" s="37">
        <v>0</v>
      </c>
      <c r="J10" s="37"/>
      <c r="K10" s="102">
        <v>81017</v>
      </c>
      <c r="L10" s="37">
        <v>0.7250881557985932</v>
      </c>
      <c r="M10" s="102">
        <v>0</v>
      </c>
      <c r="N10" s="103">
        <v>0</v>
      </c>
      <c r="O10" s="102">
        <v>24143</v>
      </c>
      <c r="P10" s="37">
        <v>0.35044707658363822</v>
      </c>
      <c r="Q10" s="102">
        <v>0</v>
      </c>
      <c r="R10" s="37">
        <v>0</v>
      </c>
      <c r="S10" s="37"/>
      <c r="T10" s="102">
        <v>18084</v>
      </c>
      <c r="U10" s="37">
        <v>0.54458128820500462</v>
      </c>
      <c r="V10" s="102">
        <v>0</v>
      </c>
      <c r="W10" s="37">
        <v>0</v>
      </c>
      <c r="X10" s="102">
        <v>1806</v>
      </c>
      <c r="Y10" s="37">
        <v>0.43350936149783964</v>
      </c>
      <c r="Z10" s="102">
        <v>0</v>
      </c>
      <c r="AA10" s="37">
        <v>0</v>
      </c>
      <c r="AB10" s="105"/>
      <c r="AC10" s="105"/>
      <c r="AD10" s="105"/>
      <c r="AE10" s="105"/>
      <c r="AF10" s="105"/>
      <c r="AG10" s="105"/>
      <c r="AH10" s="105"/>
      <c r="AI10" s="105"/>
    </row>
    <row r="11" spans="1:35" s="21" customFormat="1" ht="13.5" customHeight="1" x14ac:dyDescent="0.2">
      <c r="A11" s="589" t="s">
        <v>914</v>
      </c>
      <c r="B11" s="102">
        <v>43474</v>
      </c>
      <c r="C11" s="37">
        <v>0.34797046002154736</v>
      </c>
      <c r="D11" s="102">
        <v>0</v>
      </c>
      <c r="E11" s="103">
        <v>0</v>
      </c>
      <c r="F11" s="102">
        <v>9792</v>
      </c>
      <c r="G11" s="37">
        <v>0.1582323716995904</v>
      </c>
      <c r="H11" s="102">
        <v>0</v>
      </c>
      <c r="I11" s="37">
        <v>0</v>
      </c>
      <c r="J11" s="37"/>
      <c r="K11" s="102">
        <v>28974</v>
      </c>
      <c r="L11" s="37">
        <v>0.25931229527270122</v>
      </c>
      <c r="M11" s="102">
        <v>0</v>
      </c>
      <c r="N11" s="103">
        <v>0</v>
      </c>
      <c r="O11" s="102">
        <v>9019</v>
      </c>
      <c r="P11" s="37">
        <v>0.13091505544910875</v>
      </c>
      <c r="Q11" s="102">
        <v>0</v>
      </c>
      <c r="R11" s="37">
        <v>0</v>
      </c>
      <c r="S11" s="37"/>
      <c r="T11" s="102">
        <v>14500</v>
      </c>
      <c r="U11" s="37">
        <v>0.43662862477039355</v>
      </c>
      <c r="V11" s="102">
        <v>0</v>
      </c>
      <c r="W11" s="37">
        <v>0</v>
      </c>
      <c r="X11" s="102">
        <v>773</v>
      </c>
      <c r="Y11" s="37">
        <v>0.18554968795007201</v>
      </c>
      <c r="Z11" s="102">
        <v>0</v>
      </c>
      <c r="AA11" s="37">
        <v>0</v>
      </c>
      <c r="AB11" s="105"/>
      <c r="AC11" s="105"/>
      <c r="AD11" s="105"/>
      <c r="AE11" s="105"/>
      <c r="AF11" s="105"/>
      <c r="AG11" s="105"/>
      <c r="AH11" s="105"/>
      <c r="AI11" s="105"/>
    </row>
    <row r="12" spans="1:35" s="21" customFormat="1" ht="13.5" customHeight="1" x14ac:dyDescent="0.2">
      <c r="A12" s="589" t="s">
        <v>915</v>
      </c>
      <c r="B12" s="102">
        <v>175</v>
      </c>
      <c r="C12" s="37">
        <v>1.0688035236774065E-3</v>
      </c>
      <c r="D12" s="106">
        <v>0</v>
      </c>
      <c r="E12" s="103">
        <v>0</v>
      </c>
      <c r="F12" s="102">
        <v>36550</v>
      </c>
      <c r="G12" s="37">
        <v>0.44083988118468226</v>
      </c>
      <c r="H12" s="102">
        <v>1055.0554201833093</v>
      </c>
      <c r="I12" s="37">
        <v>0.11288086025051573</v>
      </c>
      <c r="J12" s="104"/>
      <c r="K12" s="25">
        <v>148</v>
      </c>
      <c r="L12" s="37">
        <v>1.3245744357133907E-3</v>
      </c>
      <c r="M12" s="107">
        <v>0</v>
      </c>
      <c r="N12" s="103">
        <v>0</v>
      </c>
      <c r="O12" s="25">
        <v>34993</v>
      </c>
      <c r="P12" s="37">
        <v>0.50793996400162578</v>
      </c>
      <c r="Q12" s="108">
        <v>1005.0554201833093</v>
      </c>
      <c r="R12" s="37">
        <v>9.9179442020018799E-2</v>
      </c>
      <c r="S12" s="37"/>
      <c r="T12" s="25">
        <v>27</v>
      </c>
      <c r="U12" s="37">
        <v>8.1303261164142261E-4</v>
      </c>
      <c r="V12" s="108">
        <v>0</v>
      </c>
      <c r="W12" s="104">
        <v>0</v>
      </c>
      <c r="X12" s="25">
        <v>1557</v>
      </c>
      <c r="Y12" s="37">
        <v>0.37373979836773885</v>
      </c>
      <c r="Z12" s="108">
        <v>50</v>
      </c>
      <c r="AA12" s="104">
        <v>0.12658227848101267</v>
      </c>
      <c r="AB12" s="105"/>
      <c r="AC12" s="105"/>
      <c r="AD12" s="105"/>
      <c r="AE12" s="105"/>
      <c r="AF12" s="105"/>
      <c r="AG12" s="105"/>
      <c r="AH12" s="105"/>
      <c r="AI12" s="105"/>
    </row>
    <row r="13" spans="1:35" s="21" customFormat="1" ht="13.5" customHeight="1" thickBot="1" x14ac:dyDescent="0.25">
      <c r="A13" s="590" t="s">
        <v>916</v>
      </c>
      <c r="B13" s="591">
        <v>2012</v>
      </c>
      <c r="C13" s="571">
        <v>1.5045417606968745E-2</v>
      </c>
      <c r="D13" s="592">
        <v>709.20720398117476</v>
      </c>
      <c r="E13" s="593">
        <v>5.5620719010620453E-3</v>
      </c>
      <c r="F13" s="591">
        <v>735</v>
      </c>
      <c r="G13" s="571">
        <v>8.1534731674469067E-3</v>
      </c>
      <c r="H13" s="591">
        <v>86.105611239266878</v>
      </c>
      <c r="I13" s="571">
        <v>6.6814404097603726E-3</v>
      </c>
      <c r="J13" s="104"/>
      <c r="K13" s="564">
        <v>1441</v>
      </c>
      <c r="L13" s="571">
        <v>1.2896701093668892E-2</v>
      </c>
      <c r="M13" s="592">
        <v>702.20720398117476</v>
      </c>
      <c r="N13" s="594">
        <v>8.5562787984557135E-3</v>
      </c>
      <c r="O13" s="564">
        <v>710</v>
      </c>
      <c r="P13" s="571">
        <v>1.0305986181269234E-2</v>
      </c>
      <c r="Q13" s="592">
        <v>84.105611239266878</v>
      </c>
      <c r="R13" s="571">
        <v>8.299589680280238E-3</v>
      </c>
      <c r="S13" s="37"/>
      <c r="T13" s="564">
        <v>571</v>
      </c>
      <c r="U13" s="571">
        <v>1.71941341202686E-2</v>
      </c>
      <c r="V13" s="592">
        <v>7</v>
      </c>
      <c r="W13" s="594">
        <v>2.5678650036683789E-3</v>
      </c>
      <c r="X13" s="564">
        <v>25</v>
      </c>
      <c r="Y13" s="571">
        <v>6.0009601536245797E-3</v>
      </c>
      <c r="Z13" s="592">
        <v>2</v>
      </c>
      <c r="AA13" s="594">
        <v>5.0632911392405064E-3</v>
      </c>
      <c r="AB13" s="105"/>
      <c r="AD13" s="105"/>
      <c r="AE13" s="105"/>
      <c r="AF13" s="105"/>
      <c r="AG13" s="105"/>
      <c r="AH13" s="105"/>
      <c r="AI13" s="105"/>
    </row>
    <row r="14" spans="1:35" s="21" customFormat="1" ht="13.5" customHeight="1" x14ac:dyDescent="0.2">
      <c r="A14" s="588" t="s">
        <v>74</v>
      </c>
      <c r="B14" s="109">
        <v>144942</v>
      </c>
      <c r="C14" s="110">
        <v>1</v>
      </c>
      <c r="D14" s="109">
        <v>84795.228986310394</v>
      </c>
      <c r="E14" s="110">
        <v>1</v>
      </c>
      <c r="F14" s="109">
        <v>73058</v>
      </c>
      <c r="G14" s="110">
        <v>1</v>
      </c>
      <c r="H14" s="109">
        <v>10528.707144475005</v>
      </c>
      <c r="I14" s="110">
        <v>1</v>
      </c>
      <c r="J14" s="110"/>
      <c r="K14" s="109">
        <v>111734</v>
      </c>
      <c r="L14" s="110">
        <v>1</v>
      </c>
      <c r="M14" s="109">
        <v>82069.228986310394</v>
      </c>
      <c r="N14" s="110">
        <v>1</v>
      </c>
      <c r="O14" s="109">
        <v>68892</v>
      </c>
      <c r="P14" s="110">
        <v>1</v>
      </c>
      <c r="Q14" s="109">
        <v>10133.707144475005</v>
      </c>
      <c r="R14" s="110">
        <v>1</v>
      </c>
      <c r="S14" s="110"/>
      <c r="T14" s="109">
        <v>33208</v>
      </c>
      <c r="U14" s="110">
        <v>1</v>
      </c>
      <c r="V14" s="109">
        <v>2726</v>
      </c>
      <c r="W14" s="110">
        <v>1</v>
      </c>
      <c r="X14" s="109">
        <v>4166</v>
      </c>
      <c r="Y14" s="110">
        <v>1</v>
      </c>
      <c r="Z14" s="109">
        <v>395</v>
      </c>
      <c r="AA14" s="110">
        <v>1</v>
      </c>
      <c r="AB14" s="105"/>
      <c r="AC14" s="105"/>
      <c r="AD14" s="105"/>
      <c r="AE14" s="105"/>
      <c r="AF14" s="105"/>
      <c r="AG14" s="105"/>
      <c r="AH14" s="105"/>
      <c r="AI14" s="105"/>
    </row>
    <row r="15" spans="1:35" s="21" customFormat="1" ht="13.5" customHeight="1" x14ac:dyDescent="0.2">
      <c r="A15" s="588"/>
      <c r="B15" s="109"/>
      <c r="C15" s="110"/>
      <c r="D15" s="109"/>
      <c r="E15" s="110"/>
      <c r="F15" s="109"/>
      <c r="G15" s="110"/>
      <c r="H15" s="109"/>
      <c r="I15" s="110"/>
      <c r="J15" s="110"/>
      <c r="K15" s="109"/>
      <c r="L15" s="110"/>
      <c r="M15" s="109"/>
      <c r="N15" s="110"/>
      <c r="O15" s="109"/>
      <c r="P15" s="110"/>
      <c r="Q15" s="109"/>
      <c r="R15" s="110"/>
      <c r="S15" s="110"/>
      <c r="T15" s="109"/>
      <c r="U15" s="110"/>
      <c r="V15" s="109"/>
      <c r="W15" s="110"/>
      <c r="X15" s="109"/>
      <c r="Y15" s="110"/>
      <c r="Z15" s="109"/>
      <c r="AA15" s="110"/>
      <c r="AB15" s="105"/>
      <c r="AC15" s="105"/>
      <c r="AD15" s="105"/>
      <c r="AE15" s="105"/>
      <c r="AF15" s="105"/>
      <c r="AG15" s="105"/>
      <c r="AH15" s="105"/>
      <c r="AI15" s="105"/>
    </row>
    <row r="16" spans="1:35" s="21" customFormat="1" ht="29.25" customHeight="1" x14ac:dyDescent="0.2">
      <c r="A16" s="595" t="s">
        <v>917</v>
      </c>
      <c r="B16" s="100">
        <v>0.70970750330238763</v>
      </c>
      <c r="C16" s="101"/>
      <c r="D16" s="100">
        <v>0.67193453871052322</v>
      </c>
      <c r="E16" s="35"/>
      <c r="F16" s="100">
        <v>0.24397215037430389</v>
      </c>
      <c r="G16" s="101"/>
      <c r="H16" s="100">
        <v>0.4984064395376821</v>
      </c>
      <c r="J16" s="100"/>
      <c r="K16" s="100">
        <v>0.69777328297563856</v>
      </c>
      <c r="L16" s="100"/>
      <c r="M16" s="104">
        <v>0.66411852716426012</v>
      </c>
      <c r="N16" s="100"/>
      <c r="O16" s="100">
        <v>0.18309552494447912</v>
      </c>
      <c r="P16" s="100"/>
      <c r="Q16" s="100">
        <v>0.51073692970827556</v>
      </c>
      <c r="R16" s="100"/>
      <c r="S16" s="100"/>
      <c r="T16" s="100">
        <v>0.7216417236291367</v>
      </c>
      <c r="U16" s="100"/>
      <c r="V16" s="100">
        <v>0.67975055025678655</v>
      </c>
      <c r="W16" s="100"/>
      <c r="X16" s="100">
        <v>0.30484877580412867</v>
      </c>
      <c r="Y16" s="100"/>
      <c r="Z16" s="100">
        <v>0.48607594936708859</v>
      </c>
      <c r="AA16" s="100"/>
      <c r="AB16" s="105"/>
      <c r="AC16" s="105"/>
      <c r="AD16" s="105"/>
      <c r="AE16" s="105"/>
      <c r="AF16" s="105"/>
      <c r="AG16" s="105"/>
      <c r="AH16" s="105"/>
      <c r="AI16" s="105"/>
    </row>
    <row r="17" spans="1:35" s="21" customFormat="1" thickBot="1" x14ac:dyDescent="0.25">
      <c r="A17" s="111"/>
      <c r="B17" s="112"/>
      <c r="C17" s="113"/>
      <c r="D17" s="112"/>
      <c r="E17" s="114"/>
      <c r="F17" s="112"/>
      <c r="G17" s="113"/>
      <c r="H17" s="112"/>
      <c r="I17" s="115"/>
      <c r="J17" s="112"/>
      <c r="K17" s="112"/>
      <c r="L17" s="112"/>
      <c r="M17" s="112"/>
      <c r="N17" s="112"/>
      <c r="O17" s="112"/>
      <c r="P17" s="112"/>
      <c r="Q17" s="112"/>
      <c r="R17" s="112"/>
      <c r="S17" s="112"/>
      <c r="T17" s="112"/>
      <c r="U17" s="112"/>
      <c r="V17" s="112"/>
      <c r="W17" s="112"/>
      <c r="X17" s="112"/>
      <c r="Y17" s="112"/>
      <c r="Z17" s="112"/>
      <c r="AA17" s="112"/>
    </row>
    <row r="18" spans="1:35" s="62" customFormat="1" ht="13.5" customHeight="1" x14ac:dyDescent="0.2">
      <c r="B18" s="116"/>
      <c r="C18" s="116"/>
      <c r="D18" s="116"/>
      <c r="E18" s="116"/>
      <c r="F18" s="116"/>
      <c r="G18" s="116"/>
      <c r="H18" s="116"/>
      <c r="I18" s="14"/>
      <c r="J18" s="116"/>
      <c r="K18" s="116"/>
      <c r="L18" s="116"/>
      <c r="M18" s="116"/>
      <c r="N18" s="116"/>
      <c r="O18" s="116"/>
      <c r="P18" s="116"/>
      <c r="Q18" s="116"/>
      <c r="R18" s="116"/>
      <c r="S18" s="116"/>
      <c r="T18" s="116"/>
      <c r="U18" s="116"/>
      <c r="V18" s="116"/>
      <c r="W18" s="116"/>
      <c r="X18" s="116"/>
      <c r="Y18" s="116"/>
      <c r="Z18" s="116"/>
      <c r="AA18" s="116"/>
    </row>
    <row r="19" spans="1:35" s="21" customFormat="1" ht="15" customHeight="1" x14ac:dyDescent="0.2">
      <c r="A19" s="588" t="s">
        <v>90</v>
      </c>
      <c r="B19" s="696" t="s">
        <v>61</v>
      </c>
      <c r="C19" s="679"/>
      <c r="D19" s="679"/>
      <c r="E19" s="679"/>
      <c r="F19" s="679" t="s">
        <v>62</v>
      </c>
      <c r="G19" s="679"/>
      <c r="H19" s="679"/>
      <c r="I19" s="679"/>
      <c r="J19" s="504"/>
      <c r="K19" s="679" t="s">
        <v>64</v>
      </c>
      <c r="L19" s="679"/>
      <c r="M19" s="679"/>
      <c r="N19" s="679"/>
      <c r="O19" s="679" t="s">
        <v>65</v>
      </c>
      <c r="P19" s="679"/>
      <c r="Q19" s="679"/>
      <c r="R19" s="679"/>
      <c r="S19" s="512"/>
      <c r="T19" s="679" t="s">
        <v>67</v>
      </c>
      <c r="U19" s="679"/>
      <c r="V19" s="679"/>
      <c r="W19" s="679"/>
      <c r="X19" s="679" t="s">
        <v>907</v>
      </c>
      <c r="Y19" s="679"/>
      <c r="Z19" s="679"/>
      <c r="AA19" s="679"/>
    </row>
    <row r="20" spans="1:35" s="21" customFormat="1" ht="15" customHeight="1" thickBot="1" x14ac:dyDescent="0.25">
      <c r="A20" s="557" t="s">
        <v>908</v>
      </c>
      <c r="B20" s="558" t="s">
        <v>72</v>
      </c>
      <c r="C20" s="558" t="s">
        <v>909</v>
      </c>
      <c r="D20" s="558" t="s">
        <v>73</v>
      </c>
      <c r="E20" s="558" t="s">
        <v>909</v>
      </c>
      <c r="F20" s="558" t="s">
        <v>72</v>
      </c>
      <c r="G20" s="558" t="s">
        <v>909</v>
      </c>
      <c r="H20" s="558" t="s">
        <v>73</v>
      </c>
      <c r="I20" s="558" t="s">
        <v>909</v>
      </c>
      <c r="J20" s="504"/>
      <c r="K20" s="558" t="s">
        <v>72</v>
      </c>
      <c r="L20" s="558" t="s">
        <v>909</v>
      </c>
      <c r="M20" s="558" t="s">
        <v>910</v>
      </c>
      <c r="N20" s="558" t="s">
        <v>909</v>
      </c>
      <c r="O20" s="558" t="s">
        <v>72</v>
      </c>
      <c r="P20" s="558" t="s">
        <v>909</v>
      </c>
      <c r="Q20" s="558" t="s">
        <v>910</v>
      </c>
      <c r="R20" s="558" t="s">
        <v>909</v>
      </c>
      <c r="S20" s="504"/>
      <c r="T20" s="558" t="s">
        <v>72</v>
      </c>
      <c r="U20" s="558" t="s">
        <v>909</v>
      </c>
      <c r="V20" s="558" t="s">
        <v>73</v>
      </c>
      <c r="W20" s="558" t="s">
        <v>909</v>
      </c>
      <c r="X20" s="558" t="s">
        <v>72</v>
      </c>
      <c r="Y20" s="558" t="s">
        <v>909</v>
      </c>
      <c r="Z20" s="558" t="s">
        <v>73</v>
      </c>
      <c r="AA20" s="558" t="s">
        <v>909</v>
      </c>
    </row>
    <row r="21" spans="1:35" s="21" customFormat="1" ht="13.5" customHeight="1" x14ac:dyDescent="0.2">
      <c r="A21" s="589" t="s">
        <v>911</v>
      </c>
      <c r="B21" s="102">
        <v>335</v>
      </c>
      <c r="C21" s="37">
        <v>2.3573620063613589E-3</v>
      </c>
      <c r="D21" s="102">
        <v>76899.148797463597</v>
      </c>
      <c r="E21" s="103">
        <v>0.90707983461709685</v>
      </c>
      <c r="F21" s="102">
        <v>42</v>
      </c>
      <c r="G21" s="37">
        <v>5.61309722686268E-4</v>
      </c>
      <c r="H21" s="102">
        <v>9330.1523723804148</v>
      </c>
      <c r="I21" s="37">
        <v>0.84542483907171251</v>
      </c>
      <c r="J21" s="104"/>
      <c r="K21" s="102">
        <v>273</v>
      </c>
      <c r="L21" s="37">
        <v>2.5144372910392088E-3</v>
      </c>
      <c r="M21" s="102">
        <v>75110.148797460977</v>
      </c>
      <c r="N21" s="104">
        <v>0.90843733960176076</v>
      </c>
      <c r="O21" s="102">
        <v>38</v>
      </c>
      <c r="P21" s="37">
        <v>5.368065659918914E-4</v>
      </c>
      <c r="Q21" s="102">
        <v>9105.1523723803984</v>
      </c>
      <c r="R21" s="37">
        <v>0.84604241701955474</v>
      </c>
      <c r="S21" s="37"/>
      <c r="T21" s="102">
        <v>62</v>
      </c>
      <c r="U21" s="37">
        <v>1.8488146712390041E-3</v>
      </c>
      <c r="V21" s="102">
        <v>1789</v>
      </c>
      <c r="W21" s="104">
        <v>0.85353053435114501</v>
      </c>
      <c r="X21" s="102">
        <v>4</v>
      </c>
      <c r="Y21" s="37">
        <v>9.9108027750247768E-4</v>
      </c>
      <c r="Z21" s="102">
        <v>225</v>
      </c>
      <c r="AA21" s="104">
        <v>0.82116788321167888</v>
      </c>
      <c r="AB21" s="105"/>
      <c r="AC21" s="105"/>
      <c r="AD21" s="105"/>
      <c r="AE21" s="105"/>
      <c r="AF21" s="105"/>
      <c r="AG21" s="105"/>
      <c r="AH21" s="105"/>
      <c r="AI21" s="105"/>
    </row>
    <row r="22" spans="1:35" s="21" customFormat="1" ht="13.5" customHeight="1" x14ac:dyDescent="0.2">
      <c r="A22" s="589" t="s">
        <v>912</v>
      </c>
      <c r="B22" s="102">
        <v>8</v>
      </c>
      <c r="C22" s="37">
        <v>5.629521209221156E-5</v>
      </c>
      <c r="D22" s="102">
        <v>5644.8234167086794</v>
      </c>
      <c r="E22" s="103">
        <v>6.6584683593268981E-2</v>
      </c>
      <c r="F22" s="102">
        <v>1</v>
      </c>
      <c r="G22" s="37">
        <v>1.3364517206815903E-5</v>
      </c>
      <c r="H22" s="102">
        <v>272.54712527473509</v>
      </c>
      <c r="I22" s="37">
        <v>2.4696071438977358E-2</v>
      </c>
      <c r="J22" s="37"/>
      <c r="K22" s="102">
        <v>7</v>
      </c>
      <c r="L22" s="37">
        <v>6.4472751052287394E-5</v>
      </c>
      <c r="M22" s="102">
        <v>5379.823416708663</v>
      </c>
      <c r="N22" s="103">
        <v>6.5067538148283921E-2</v>
      </c>
      <c r="O22" s="102">
        <v>1</v>
      </c>
      <c r="P22" s="37">
        <v>1.4126488578733985E-5</v>
      </c>
      <c r="Q22" s="102">
        <v>262.54712527473509</v>
      </c>
      <c r="R22" s="37">
        <v>2.4395638355572225E-2</v>
      </c>
      <c r="S22" s="37"/>
      <c r="T22" s="102">
        <v>1</v>
      </c>
      <c r="U22" s="37">
        <v>2.9819591471596839E-5</v>
      </c>
      <c r="V22" s="102">
        <v>265</v>
      </c>
      <c r="W22" s="37">
        <v>0.12643129770992367</v>
      </c>
      <c r="X22" s="102">
        <v>0</v>
      </c>
      <c r="Y22" s="37">
        <v>0</v>
      </c>
      <c r="Z22" s="102">
        <v>10</v>
      </c>
      <c r="AA22" s="37">
        <v>3.6496350364963501E-2</v>
      </c>
      <c r="AB22" s="105"/>
      <c r="AC22" s="105"/>
      <c r="AD22" s="105"/>
      <c r="AE22" s="105"/>
      <c r="AF22" s="105"/>
      <c r="AG22" s="105"/>
      <c r="AH22" s="105"/>
      <c r="AI22" s="105"/>
    </row>
    <row r="23" spans="1:35" s="21" customFormat="1" ht="13.5" customHeight="1" x14ac:dyDescent="0.2">
      <c r="A23" s="589" t="s">
        <v>913</v>
      </c>
      <c r="B23" s="102">
        <v>98839</v>
      </c>
      <c r="C23" s="37">
        <v>0.69552030849776225</v>
      </c>
      <c r="D23" s="102">
        <v>1.15620947184831</v>
      </c>
      <c r="E23" s="103">
        <v>1.3638308263582213E-5</v>
      </c>
      <c r="F23" s="102">
        <v>27159</v>
      </c>
      <c r="G23" s="37">
        <v>0.36296692281991311</v>
      </c>
      <c r="H23" s="102">
        <v>0</v>
      </c>
      <c r="I23" s="37">
        <v>0</v>
      </c>
      <c r="J23" s="37"/>
      <c r="K23" s="102">
        <v>80018</v>
      </c>
      <c r="L23" s="37">
        <v>0.73699722767170472</v>
      </c>
      <c r="M23" s="102">
        <v>1.15620947184831</v>
      </c>
      <c r="N23" s="103">
        <v>1.3984047075456489E-5</v>
      </c>
      <c r="O23" s="102">
        <v>25584</v>
      </c>
      <c r="P23" s="37">
        <v>0.36141208379833023</v>
      </c>
      <c r="Q23" s="102">
        <v>0</v>
      </c>
      <c r="R23" s="37">
        <v>0</v>
      </c>
      <c r="S23" s="37"/>
      <c r="T23" s="102">
        <v>18821</v>
      </c>
      <c r="U23" s="37">
        <v>0.56123453108692412</v>
      </c>
      <c r="V23" s="102">
        <v>0</v>
      </c>
      <c r="W23" s="37">
        <v>0</v>
      </c>
      <c r="X23" s="102">
        <v>1575</v>
      </c>
      <c r="Y23" s="37">
        <v>0.3902378592666006</v>
      </c>
      <c r="Z23" s="102">
        <v>0</v>
      </c>
      <c r="AA23" s="37">
        <v>0</v>
      </c>
      <c r="AB23" s="105"/>
      <c r="AC23" s="105"/>
      <c r="AD23" s="105"/>
      <c r="AE23" s="105"/>
      <c r="AF23" s="105"/>
      <c r="AG23" s="105"/>
      <c r="AH23" s="105"/>
      <c r="AI23" s="105"/>
    </row>
    <row r="24" spans="1:35" s="21" customFormat="1" ht="13.5" customHeight="1" x14ac:dyDescent="0.2">
      <c r="A24" s="589" t="s">
        <v>914</v>
      </c>
      <c r="B24" s="102">
        <v>40990</v>
      </c>
      <c r="C24" s="37">
        <v>0.28844259295746899</v>
      </c>
      <c r="D24" s="102">
        <v>0</v>
      </c>
      <c r="E24" s="103">
        <v>0</v>
      </c>
      <c r="F24" s="102">
        <v>9054</v>
      </c>
      <c r="G24" s="37">
        <v>0.1210023387905112</v>
      </c>
      <c r="H24" s="102">
        <v>0</v>
      </c>
      <c r="I24" s="37">
        <v>0</v>
      </c>
      <c r="J24" s="37"/>
      <c r="K24" s="102">
        <v>26803</v>
      </c>
      <c r="L24" s="37">
        <v>0.24686616377920845</v>
      </c>
      <c r="M24" s="102">
        <v>0</v>
      </c>
      <c r="N24" s="103">
        <v>0</v>
      </c>
      <c r="O24" s="102">
        <v>8459</v>
      </c>
      <c r="P24" s="37">
        <v>0.11949596688751077</v>
      </c>
      <c r="Q24" s="102">
        <v>0</v>
      </c>
      <c r="R24" s="37">
        <v>0</v>
      </c>
      <c r="S24" s="37"/>
      <c r="T24" s="102">
        <v>14187</v>
      </c>
      <c r="U24" s="37">
        <v>0.4230505442075444</v>
      </c>
      <c r="V24" s="102">
        <v>0</v>
      </c>
      <c r="W24" s="37">
        <v>0</v>
      </c>
      <c r="X24" s="102">
        <v>595</v>
      </c>
      <c r="Y24" s="37">
        <v>0.14742319127849357</v>
      </c>
      <c r="Z24" s="102">
        <v>0</v>
      </c>
      <c r="AA24" s="37">
        <v>0</v>
      </c>
      <c r="AB24" s="105"/>
      <c r="AC24" s="105"/>
      <c r="AD24" s="105"/>
      <c r="AE24" s="105"/>
      <c r="AF24" s="105"/>
      <c r="AG24" s="105"/>
      <c r="AH24" s="105"/>
      <c r="AI24" s="105"/>
    </row>
    <row r="25" spans="1:35" s="21" customFormat="1" ht="13.5" customHeight="1" x14ac:dyDescent="0.2">
      <c r="A25" s="589" t="s">
        <v>915</v>
      </c>
      <c r="B25" s="102">
        <v>156</v>
      </c>
      <c r="C25" s="37">
        <v>1.0977566357981254E-3</v>
      </c>
      <c r="D25" s="106">
        <v>0</v>
      </c>
      <c r="E25" s="103">
        <v>0</v>
      </c>
      <c r="F25" s="102">
        <v>37443</v>
      </c>
      <c r="G25" s="37">
        <v>0.50040761777480791</v>
      </c>
      <c r="H25" s="102">
        <v>1266.61899800121</v>
      </c>
      <c r="I25" s="37">
        <v>0.11477102621820785</v>
      </c>
      <c r="J25" s="104"/>
      <c r="K25" s="25">
        <v>145</v>
      </c>
      <c r="L25" s="37">
        <v>1.3355069860830962E-3</v>
      </c>
      <c r="M25" s="107">
        <v>0</v>
      </c>
      <c r="N25" s="103">
        <v>0</v>
      </c>
      <c r="O25" s="25">
        <v>35623</v>
      </c>
      <c r="P25" s="37">
        <v>0.50322790264024075</v>
      </c>
      <c r="Q25" s="108">
        <v>1239.6189980012109</v>
      </c>
      <c r="R25" s="37">
        <v>0.11518426165317636</v>
      </c>
      <c r="S25" s="37"/>
      <c r="T25" s="25">
        <v>11</v>
      </c>
      <c r="U25" s="37">
        <v>3.2801550618756525E-4</v>
      </c>
      <c r="V25" s="108">
        <v>0</v>
      </c>
      <c r="W25" s="104">
        <v>0</v>
      </c>
      <c r="X25" s="25">
        <v>1820</v>
      </c>
      <c r="Y25" s="37">
        <v>0.45094152626362738</v>
      </c>
      <c r="Z25" s="108">
        <v>27</v>
      </c>
      <c r="AA25" s="104">
        <v>9.8540145985401464E-2</v>
      </c>
      <c r="AB25" s="105"/>
      <c r="AC25" s="105"/>
      <c r="AD25" s="105"/>
      <c r="AE25" s="105"/>
      <c r="AF25" s="105"/>
      <c r="AG25" s="105"/>
      <c r="AH25" s="105"/>
      <c r="AI25" s="105"/>
    </row>
    <row r="26" spans="1:35" s="21" customFormat="1" ht="13.5" customHeight="1" thickBot="1" x14ac:dyDescent="0.25">
      <c r="A26" s="590" t="s">
        <v>916</v>
      </c>
      <c r="B26" s="591">
        <v>1780</v>
      </c>
      <c r="C26" s="571">
        <v>1.2525684690517071E-2</v>
      </c>
      <c r="D26" s="592">
        <v>2231.4765263818513</v>
      </c>
      <c r="E26" s="593">
        <v>2.632184348143456E-2</v>
      </c>
      <c r="F26" s="591">
        <v>1126</v>
      </c>
      <c r="G26" s="571">
        <v>1.5048446374874706E-2</v>
      </c>
      <c r="H26" s="591">
        <v>166.73336984713291</v>
      </c>
      <c r="I26" s="571">
        <v>1.510806327109674E-2</v>
      </c>
      <c r="J26" s="104"/>
      <c r="K26" s="564">
        <v>1327</v>
      </c>
      <c r="L26" s="571">
        <v>1.2222191520912197E-2</v>
      </c>
      <c r="M26" s="592">
        <v>2189.4765263818513</v>
      </c>
      <c r="N26" s="594">
        <v>2.64811382029118E-2</v>
      </c>
      <c r="O26" s="564">
        <v>1084</v>
      </c>
      <c r="P26" s="571">
        <v>1.5313113619347639E-2</v>
      </c>
      <c r="Q26" s="592">
        <v>154.73336984713296</v>
      </c>
      <c r="R26" s="571">
        <v>1.4377682971693583E-2</v>
      </c>
      <c r="S26" s="37"/>
      <c r="T26" s="564">
        <v>453</v>
      </c>
      <c r="U26" s="571">
        <v>1.3508274936633369E-2</v>
      </c>
      <c r="V26" s="592">
        <v>42</v>
      </c>
      <c r="W26" s="594">
        <v>2.0038167938931296E-2</v>
      </c>
      <c r="X26" s="564">
        <v>42</v>
      </c>
      <c r="Y26" s="571">
        <v>1.0406342913776017E-2</v>
      </c>
      <c r="Z26" s="592">
        <v>12</v>
      </c>
      <c r="AA26" s="594">
        <v>4.3795620437956206E-2</v>
      </c>
      <c r="AB26" s="105"/>
      <c r="AD26" s="105"/>
      <c r="AE26" s="105"/>
      <c r="AF26" s="105"/>
      <c r="AG26" s="105"/>
      <c r="AH26" s="105"/>
      <c r="AI26" s="105"/>
    </row>
    <row r="27" spans="1:35" s="21" customFormat="1" ht="13.5" customHeight="1" x14ac:dyDescent="0.2">
      <c r="A27" s="588" t="s">
        <v>74</v>
      </c>
      <c r="B27" s="109">
        <v>142108</v>
      </c>
      <c r="C27" s="110"/>
      <c r="D27" s="109">
        <v>84776.604950020555</v>
      </c>
      <c r="E27" s="110"/>
      <c r="F27" s="109">
        <v>74825</v>
      </c>
      <c r="G27" s="110"/>
      <c r="H27" s="109">
        <v>11036.051865503554</v>
      </c>
      <c r="I27" s="110"/>
      <c r="J27" s="110"/>
      <c r="K27" s="109">
        <v>108573</v>
      </c>
      <c r="L27" s="110"/>
      <c r="M27" s="109">
        <v>82680.604950020686</v>
      </c>
      <c r="N27" s="110"/>
      <c r="O27" s="109">
        <v>70789</v>
      </c>
      <c r="P27" s="110"/>
      <c r="Q27" s="109">
        <v>10762.05186550351</v>
      </c>
      <c r="R27" s="110"/>
      <c r="S27" s="110"/>
      <c r="T27" s="109">
        <v>33535</v>
      </c>
      <c r="U27" s="110"/>
      <c r="V27" s="109">
        <v>2096</v>
      </c>
      <c r="W27" s="110"/>
      <c r="X27" s="109">
        <v>4036</v>
      </c>
      <c r="Y27" s="110"/>
      <c r="Z27" s="109">
        <v>274</v>
      </c>
      <c r="AA27" s="110"/>
      <c r="AB27" s="105"/>
      <c r="AC27" s="105"/>
      <c r="AD27" s="105"/>
      <c r="AE27" s="105"/>
      <c r="AF27" s="105"/>
      <c r="AG27" s="105"/>
      <c r="AH27" s="105"/>
      <c r="AI27" s="105"/>
    </row>
    <row r="28" spans="1:35" s="21" customFormat="1" ht="13.5" customHeight="1" x14ac:dyDescent="0.2">
      <c r="A28" s="588"/>
      <c r="B28" s="109"/>
      <c r="C28" s="110"/>
      <c r="D28" s="109"/>
      <c r="E28" s="110"/>
      <c r="F28" s="109"/>
      <c r="G28" s="110"/>
      <c r="H28" s="109"/>
      <c r="I28" s="110"/>
      <c r="J28" s="110"/>
      <c r="K28" s="109"/>
      <c r="L28" s="110"/>
      <c r="M28" s="109"/>
      <c r="N28" s="110"/>
      <c r="O28" s="109"/>
      <c r="P28" s="110"/>
      <c r="Q28" s="109"/>
      <c r="R28" s="110"/>
      <c r="S28" s="110"/>
      <c r="T28" s="109"/>
      <c r="U28" s="110"/>
      <c r="V28" s="109"/>
      <c r="W28" s="110"/>
      <c r="X28" s="109"/>
      <c r="Y28" s="110"/>
      <c r="Z28" s="109"/>
      <c r="AA28" s="110"/>
      <c r="AB28" s="105"/>
      <c r="AC28" s="105"/>
      <c r="AD28" s="105"/>
      <c r="AE28" s="105"/>
      <c r="AF28" s="105"/>
      <c r="AG28" s="105"/>
      <c r="AH28" s="105"/>
      <c r="AI28" s="105"/>
    </row>
    <row r="29" spans="1:35" s="21" customFormat="1" ht="29.25" customHeight="1" x14ac:dyDescent="0.2">
      <c r="A29" s="595" t="s">
        <v>917</v>
      </c>
      <c r="B29" s="100">
        <v>0.70780879465762192</v>
      </c>
      <c r="C29" s="101"/>
      <c r="D29" s="100">
        <v>0.64844648356551782</v>
      </c>
      <c r="E29" s="35"/>
      <c r="F29" s="100">
        <v>0.19339792849983295</v>
      </c>
      <c r="G29" s="101"/>
      <c r="H29" s="100">
        <v>0.4799756406562396</v>
      </c>
      <c r="J29" s="100"/>
      <c r="K29" s="100">
        <v>0.70667931548989626</v>
      </c>
      <c r="L29" s="100"/>
      <c r="M29" s="104">
        <v>0.64962141243321314</v>
      </c>
      <c r="N29" s="100"/>
      <c r="O29" s="100">
        <v>0.19000127138397208</v>
      </c>
      <c r="P29" s="100"/>
      <c r="Q29" s="100">
        <v>0.47909414755634294</v>
      </c>
      <c r="R29" s="100"/>
      <c r="S29" s="100"/>
      <c r="T29" s="100">
        <v>0.71146563292082898</v>
      </c>
      <c r="U29" s="100"/>
      <c r="V29" s="100">
        <v>0.60209923664122134</v>
      </c>
      <c r="W29" s="100"/>
      <c r="X29" s="100">
        <v>0.25297324083250744</v>
      </c>
      <c r="Y29" s="100"/>
      <c r="Z29" s="100">
        <v>0.51459854014598538</v>
      </c>
      <c r="AA29" s="100"/>
      <c r="AB29" s="105"/>
      <c r="AC29" s="105"/>
      <c r="AD29" s="105"/>
      <c r="AE29" s="105"/>
      <c r="AF29" s="105"/>
      <c r="AG29" s="105"/>
      <c r="AH29" s="105"/>
      <c r="AI29" s="105"/>
    </row>
    <row r="30" spans="1:35" s="21" customFormat="1" ht="12" x14ac:dyDescent="0.2">
      <c r="A30" s="99"/>
      <c r="B30" s="100"/>
      <c r="C30" s="101"/>
      <c r="D30" s="100"/>
      <c r="E30" s="35"/>
      <c r="F30" s="100"/>
      <c r="G30" s="101"/>
      <c r="H30" s="100"/>
      <c r="J30" s="100"/>
      <c r="K30" s="100"/>
      <c r="L30" s="100"/>
      <c r="M30" s="100"/>
      <c r="N30" s="100"/>
      <c r="O30" s="100"/>
      <c r="P30" s="100"/>
      <c r="Q30" s="100"/>
      <c r="R30" s="100"/>
      <c r="S30" s="100"/>
      <c r="T30" s="100"/>
      <c r="U30" s="100"/>
      <c r="V30" s="100"/>
      <c r="W30" s="100"/>
      <c r="X30" s="100"/>
      <c r="Y30" s="100"/>
      <c r="Z30" s="100"/>
      <c r="AA30" s="100"/>
    </row>
    <row r="31" spans="1:35" s="62" customFormat="1" ht="13.5" customHeight="1" x14ac:dyDescent="0.2">
      <c r="A31" s="508" t="s">
        <v>96</v>
      </c>
      <c r="B31" s="79"/>
      <c r="E31" s="14"/>
      <c r="F31" s="14"/>
      <c r="G31" s="14"/>
      <c r="H31" s="14"/>
      <c r="I31" s="117"/>
      <c r="J31" s="79"/>
      <c r="K31" s="21"/>
      <c r="L31" s="21"/>
      <c r="M31" s="21"/>
      <c r="N31" s="21"/>
      <c r="O31" s="21"/>
      <c r="P31" s="21"/>
      <c r="Q31" s="21"/>
      <c r="R31" s="21"/>
      <c r="S31" s="21"/>
      <c r="T31" s="21"/>
      <c r="U31" s="21"/>
      <c r="W31" s="118"/>
      <c r="AA31" s="79"/>
    </row>
    <row r="32" spans="1:35" s="62" customFormat="1" ht="23.25" customHeight="1" x14ac:dyDescent="0.2">
      <c r="A32" s="688" t="s">
        <v>918</v>
      </c>
      <c r="B32" s="688"/>
      <c r="C32" s="688"/>
      <c r="D32" s="688"/>
      <c r="E32" s="688"/>
      <c r="F32" s="688"/>
      <c r="G32" s="688"/>
      <c r="H32" s="688"/>
      <c r="I32" s="688"/>
      <c r="J32" s="688"/>
      <c r="K32" s="688"/>
      <c r="L32" s="688"/>
      <c r="M32" s="688"/>
      <c r="N32" s="688"/>
      <c r="O32" s="688"/>
      <c r="P32" s="508"/>
      <c r="Q32" s="508"/>
      <c r="R32" s="508"/>
      <c r="S32" s="508"/>
      <c r="T32" s="508"/>
      <c r="U32" s="508"/>
      <c r="AA32" s="116"/>
    </row>
    <row r="33" spans="1:29" s="62" customFormat="1" ht="24" customHeight="1" x14ac:dyDescent="0.2">
      <c r="A33" s="688" t="s">
        <v>919</v>
      </c>
      <c r="B33" s="688"/>
      <c r="C33" s="688"/>
      <c r="D33" s="688"/>
      <c r="E33" s="688"/>
      <c r="F33" s="688"/>
      <c r="G33" s="688"/>
      <c r="H33" s="688"/>
      <c r="I33" s="688"/>
      <c r="J33" s="688"/>
      <c r="K33" s="688"/>
      <c r="L33" s="688"/>
      <c r="M33" s="688"/>
      <c r="N33" s="688"/>
      <c r="O33" s="688"/>
      <c r="P33" s="508"/>
      <c r="Q33" s="508"/>
      <c r="R33" s="508"/>
      <c r="S33" s="508"/>
      <c r="T33" s="508"/>
      <c r="U33" s="508"/>
      <c r="X33" s="76"/>
      <c r="AA33" s="116"/>
    </row>
    <row r="34" spans="1:29" s="62" customFormat="1" ht="12.75" customHeight="1" x14ac:dyDescent="0.2">
      <c r="A34" s="49" t="s">
        <v>920</v>
      </c>
      <c r="B34" s="49"/>
      <c r="C34" s="49"/>
      <c r="D34" s="49"/>
      <c r="E34" s="49"/>
      <c r="F34" s="49"/>
      <c r="G34" s="49"/>
      <c r="H34" s="49"/>
      <c r="I34" s="49"/>
      <c r="J34" s="49"/>
      <c r="K34" s="49"/>
      <c r="L34" s="49"/>
      <c r="M34" s="49"/>
      <c r="N34" s="49"/>
      <c r="O34" s="49"/>
      <c r="P34" s="522"/>
      <c r="Q34" s="522"/>
      <c r="R34" s="522"/>
      <c r="S34" s="522"/>
      <c r="T34" s="522"/>
      <c r="U34" s="522"/>
      <c r="AA34" s="116"/>
    </row>
    <row r="35" spans="1:29" s="62" customFormat="1" ht="12.75" customHeight="1" x14ac:dyDescent="0.2">
      <c r="A35" s="119" t="s">
        <v>921</v>
      </c>
      <c r="E35" s="14"/>
      <c r="F35" s="14"/>
      <c r="G35" s="14"/>
      <c r="H35" s="14"/>
      <c r="I35" s="14"/>
      <c r="J35" s="116"/>
      <c r="K35" s="508"/>
      <c r="L35" s="508"/>
      <c r="M35" s="508"/>
      <c r="N35" s="508"/>
      <c r="O35" s="508"/>
      <c r="P35" s="508"/>
      <c r="Q35" s="508"/>
      <c r="R35" s="508"/>
      <c r="S35" s="508"/>
      <c r="T35" s="508"/>
      <c r="U35" s="508"/>
      <c r="AA35" s="116"/>
    </row>
    <row r="36" spans="1:29" s="62" customFormat="1" ht="12.75" customHeight="1" x14ac:dyDescent="0.2">
      <c r="A36" s="120" t="s">
        <v>922</v>
      </c>
      <c r="E36" s="14"/>
      <c r="F36" s="14"/>
      <c r="G36" s="14"/>
      <c r="H36" s="14"/>
      <c r="I36" s="14"/>
      <c r="J36" s="116"/>
      <c r="K36" s="121"/>
      <c r="L36" s="121"/>
      <c r="M36" s="121"/>
      <c r="N36" s="121"/>
      <c r="O36" s="121"/>
      <c r="P36" s="121"/>
      <c r="Q36" s="121"/>
      <c r="X36" s="122"/>
      <c r="AA36" s="116"/>
    </row>
    <row r="37" spans="1:29" s="62" customFormat="1" ht="12.75" customHeight="1" x14ac:dyDescent="0.2">
      <c r="A37" s="21" t="s">
        <v>923</v>
      </c>
    </row>
    <row r="38" spans="1:29" s="62" customFormat="1" ht="12" x14ac:dyDescent="0.2">
      <c r="A38" s="21"/>
      <c r="K38" s="47"/>
      <c r="L38" s="47"/>
      <c r="M38" s="47"/>
      <c r="N38" s="47"/>
      <c r="O38" s="47"/>
      <c r="P38" s="47"/>
      <c r="Q38" s="47"/>
      <c r="R38" s="47"/>
      <c r="S38" s="47"/>
      <c r="T38" s="47"/>
      <c r="U38" s="47"/>
    </row>
    <row r="39" spans="1:29" s="62" customFormat="1" ht="11.25" x14ac:dyDescent="0.2"/>
    <row r="40" spans="1:29" s="62" customFormat="1" ht="12" x14ac:dyDescent="0.2">
      <c r="A40" s="21" t="s">
        <v>102</v>
      </c>
      <c r="K40" s="21"/>
      <c r="L40" s="21"/>
      <c r="M40" s="21"/>
      <c r="N40" s="21"/>
      <c r="O40" s="21"/>
      <c r="P40" s="21"/>
      <c r="Q40" s="21"/>
      <c r="R40" s="21"/>
      <c r="S40" s="21"/>
      <c r="T40" s="21"/>
      <c r="U40" s="21"/>
    </row>
    <row r="41" spans="1:29" s="62" customFormat="1" ht="12" x14ac:dyDescent="0.2">
      <c r="A41" s="21" t="s">
        <v>2</v>
      </c>
      <c r="K41" s="21"/>
      <c r="L41" s="21"/>
      <c r="M41" s="21"/>
      <c r="N41" s="21"/>
      <c r="O41" s="21"/>
      <c r="P41" s="21"/>
      <c r="Q41" s="21"/>
      <c r="R41" s="21"/>
      <c r="S41" s="21"/>
      <c r="T41" s="21"/>
      <c r="U41" s="21"/>
    </row>
    <row r="42" spans="1:29" s="62" customFormat="1" ht="12" x14ac:dyDescent="0.2">
      <c r="A42" s="21"/>
      <c r="K42" s="21"/>
      <c r="L42" s="21"/>
      <c r="M42" s="21"/>
      <c r="N42" s="21"/>
      <c r="O42" s="21"/>
      <c r="P42" s="21"/>
      <c r="Q42" s="21"/>
      <c r="R42" s="21"/>
      <c r="S42" s="21"/>
      <c r="T42" s="21"/>
      <c r="U42" s="21"/>
    </row>
    <row r="43" spans="1:29" s="62" customFormat="1" ht="12" x14ac:dyDescent="0.2">
      <c r="A43" s="57" t="s">
        <v>103</v>
      </c>
      <c r="K43" s="21"/>
      <c r="L43" s="21"/>
      <c r="M43" s="21"/>
      <c r="N43" s="21"/>
      <c r="O43" s="21"/>
      <c r="P43" s="21"/>
      <c r="Q43" s="21"/>
      <c r="R43" s="21"/>
      <c r="S43" s="21"/>
      <c r="T43" s="21"/>
      <c r="U43" s="21"/>
    </row>
    <row r="44" spans="1:29" s="62" customFormat="1" ht="12" x14ac:dyDescent="0.2">
      <c r="A44" s="57" t="s">
        <v>104</v>
      </c>
      <c r="K44" s="21"/>
      <c r="L44" s="21"/>
      <c r="M44" s="21"/>
      <c r="N44" s="21"/>
      <c r="O44" s="21"/>
      <c r="P44" s="21"/>
      <c r="Q44" s="21"/>
      <c r="R44" s="21"/>
      <c r="S44" s="21"/>
      <c r="T44" s="21"/>
      <c r="U44" s="21"/>
    </row>
    <row r="45" spans="1:29" s="47" customFormat="1" ht="14.25" x14ac:dyDescent="0.2">
      <c r="A45" s="554" t="s">
        <v>105</v>
      </c>
      <c r="B45" s="7"/>
      <c r="F45" s="7"/>
      <c r="J45" s="7"/>
      <c r="K45" s="21"/>
      <c r="L45" s="21"/>
      <c r="M45" s="21"/>
      <c r="N45" s="21"/>
      <c r="O45" s="21"/>
      <c r="P45" s="21"/>
      <c r="Q45" s="21"/>
      <c r="R45" s="21"/>
      <c r="S45" s="21"/>
      <c r="T45" s="46"/>
      <c r="U45" s="46"/>
      <c r="V45" s="46"/>
      <c r="W45" s="46"/>
      <c r="X45" s="46"/>
      <c r="Y45" s="46"/>
      <c r="Z45" s="21"/>
      <c r="AA45" s="12"/>
      <c r="AB45" s="12"/>
      <c r="AC45" s="12"/>
    </row>
    <row r="46" spans="1:29" s="47" customFormat="1" ht="14.25" x14ac:dyDescent="0.2">
      <c r="A46" s="555" t="s">
        <v>106</v>
      </c>
      <c r="B46" s="7"/>
      <c r="C46" s="12"/>
      <c r="D46" s="12"/>
      <c r="E46" s="12"/>
      <c r="F46" s="12"/>
      <c r="G46" s="12"/>
      <c r="H46" s="12"/>
      <c r="I46" s="12"/>
      <c r="J46" s="7"/>
      <c r="K46" s="12"/>
      <c r="L46" s="12"/>
      <c r="M46" s="12"/>
      <c r="N46" s="12"/>
      <c r="O46" s="12"/>
      <c r="P46" s="12"/>
      <c r="Q46" s="12"/>
      <c r="R46" s="12"/>
      <c r="S46" s="12"/>
      <c r="T46" s="13"/>
      <c r="U46" s="13"/>
      <c r="V46" s="13"/>
      <c r="W46" s="13"/>
      <c r="X46" s="13"/>
      <c r="Y46" s="13"/>
      <c r="Z46" s="12"/>
      <c r="AA46" s="12"/>
      <c r="AB46" s="12"/>
      <c r="AC46" s="12"/>
    </row>
  </sheetData>
  <mergeCells count="18">
    <mergeCell ref="K2:K3"/>
    <mergeCell ref="L2:M3"/>
    <mergeCell ref="N2:O3"/>
    <mergeCell ref="P2:Q3"/>
    <mergeCell ref="T19:W19"/>
    <mergeCell ref="X19:AA19"/>
    <mergeCell ref="B6:E6"/>
    <mergeCell ref="F6:I6"/>
    <mergeCell ref="K6:N6"/>
    <mergeCell ref="O6:R6"/>
    <mergeCell ref="T6:W6"/>
    <mergeCell ref="X6:AA6"/>
    <mergeCell ref="A32:O32"/>
    <mergeCell ref="A33:O33"/>
    <mergeCell ref="B19:E19"/>
    <mergeCell ref="F19:I19"/>
    <mergeCell ref="K19:N19"/>
    <mergeCell ref="O19:R19"/>
  </mergeCells>
  <conditionalFormatting sqref="C45:C46">
    <cfRule type="expression" dxfId="43" priority="2" stopIfTrue="1">
      <formula>AND(#REF!&lt;0.5)</formula>
    </cfRule>
  </conditionalFormatting>
  <conditionalFormatting sqref="M45:M46">
    <cfRule type="expression" dxfId="42" priority="1" stopIfTrue="1">
      <formula>AND(#REF!&lt;0.5)</formula>
    </cfRule>
  </conditionalFormatting>
  <hyperlinks>
    <hyperlink ref="A1" location="Contents!A1" display="Return to contents" xr:uid="{2F395420-3B10-4475-B14C-2E3DF9079C1D}"/>
    <hyperlink ref="L2:M3" r:id="rId1" display="This met my needs, please produce next year" xr:uid="{65B7F1FE-007F-44F9-92B7-5CDA20F98991}"/>
    <hyperlink ref="N2:O3" r:id="rId2" display="I need something slightly different (please specifiy)" xr:uid="{49C30F8E-D6BE-42B6-BE8F-8F401B35AE43}"/>
    <hyperlink ref="P2:Q3" r:id="rId3" display="This isn't what I need at all (please specify)" xr:uid="{7FF870D5-6F5E-4055-BE64-6EB450D96628}"/>
    <hyperlink ref="A46" r:id="rId4" xr:uid="{8629EA71-8821-42A0-93B5-1C9358FC4174}"/>
    <hyperlink ref="A45" r:id="rId5" display="CORE@communities.gov.uk  " xr:uid="{4C1F81E2-0ED6-45EA-AE34-0BEA48BAE9ED}"/>
  </hyperlinks>
  <pageMargins left="0.7" right="0.7" top="0.75" bottom="0.75" header="0.3" footer="0.3"/>
  <pageSetup paperSize="9" scale="69" orientation="landscape"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2DF53-B189-4EC6-8EDF-8E3C8F86D415}">
  <sheetPr>
    <tabColor theme="7" tint="0.79998168889431442"/>
    <pageSetUpPr fitToPage="1"/>
  </sheetPr>
  <dimension ref="A1:AG38"/>
  <sheetViews>
    <sheetView zoomScaleNormal="100" workbookViewId="0"/>
  </sheetViews>
  <sheetFormatPr defaultColWidth="9" defaultRowHeight="12.75" x14ac:dyDescent="0.2"/>
  <cols>
    <col min="1" max="1" width="14.375" style="12" customWidth="1"/>
    <col min="2" max="5" width="8.625" style="12" customWidth="1"/>
    <col min="6" max="6" width="2.625" style="12" customWidth="1"/>
    <col min="7" max="10" width="8.625" style="12" customWidth="1"/>
    <col min="11" max="11" width="2.625" style="12" customWidth="1"/>
    <col min="12" max="15" width="8.625" style="12" customWidth="1"/>
    <col min="16" max="16384" width="9" style="12"/>
  </cols>
  <sheetData>
    <row r="1" spans="1:33" s="383" customFormat="1" ht="14.25" x14ac:dyDescent="0.2">
      <c r="A1" s="524" t="s">
        <v>54</v>
      </c>
      <c r="B1" s="382"/>
      <c r="J1" s="382"/>
      <c r="T1" s="384"/>
      <c r="U1" s="384"/>
      <c r="V1" s="384"/>
      <c r="W1" s="384"/>
      <c r="X1" s="384"/>
      <c r="Y1" s="384"/>
    </row>
    <row r="2" spans="1:33" s="383" customFormat="1" ht="14.1" customHeight="1" x14ac:dyDescent="0.2">
      <c r="B2" s="382"/>
      <c r="J2" s="382"/>
      <c r="M2" s="687" t="s">
        <v>55</v>
      </c>
      <c r="N2" s="686" t="s">
        <v>56</v>
      </c>
      <c r="O2" s="686"/>
      <c r="P2" s="686" t="s">
        <v>57</v>
      </c>
      <c r="Q2" s="686"/>
      <c r="R2" s="686" t="s">
        <v>58</v>
      </c>
      <c r="S2" s="686"/>
      <c r="T2" s="534"/>
      <c r="U2" s="384"/>
      <c r="V2" s="384"/>
      <c r="W2" s="384"/>
      <c r="X2" s="384"/>
      <c r="Y2" s="384"/>
    </row>
    <row r="3" spans="1:33" s="43" customFormat="1" ht="15.75" x14ac:dyDescent="0.2">
      <c r="A3" s="58" t="s">
        <v>924</v>
      </c>
      <c r="M3" s="687"/>
      <c r="N3" s="686"/>
      <c r="O3" s="686"/>
      <c r="P3" s="686"/>
      <c r="Q3" s="686"/>
      <c r="R3" s="686"/>
      <c r="S3" s="686"/>
      <c r="T3" s="33"/>
    </row>
    <row r="4" spans="1:33" s="43" customFormat="1" ht="15.75" x14ac:dyDescent="0.2">
      <c r="A4" s="58"/>
    </row>
    <row r="5" spans="1:33" s="21" customFormat="1" ht="36.75" customHeight="1" x14ac:dyDescent="0.2">
      <c r="A5" s="588" t="s">
        <v>91</v>
      </c>
      <c r="B5" s="682" t="s">
        <v>61</v>
      </c>
      <c r="C5" s="682"/>
      <c r="D5" s="679" t="s">
        <v>62</v>
      </c>
      <c r="E5" s="679"/>
      <c r="F5" s="504"/>
      <c r="G5" s="679" t="s">
        <v>925</v>
      </c>
      <c r="H5" s="679"/>
      <c r="I5" s="679" t="s">
        <v>926</v>
      </c>
      <c r="J5" s="679"/>
      <c r="K5" s="504"/>
      <c r="L5" s="679" t="s">
        <v>67</v>
      </c>
      <c r="M5" s="679"/>
      <c r="N5" s="679" t="s">
        <v>68</v>
      </c>
      <c r="O5" s="679"/>
      <c r="P5" s="123"/>
      <c r="Q5" s="123"/>
      <c r="R5" s="123"/>
      <c r="S5" s="123"/>
      <c r="T5" s="123"/>
      <c r="U5" s="123"/>
      <c r="V5" s="386"/>
      <c r="W5" s="386"/>
      <c r="X5" s="386"/>
    </row>
    <row r="6" spans="1:33" s="21" customFormat="1" ht="13.5" customHeight="1" thickBot="1" x14ac:dyDescent="0.25">
      <c r="A6" s="570"/>
      <c r="B6" s="558" t="s">
        <v>927</v>
      </c>
      <c r="C6" s="558" t="s">
        <v>909</v>
      </c>
      <c r="D6" s="558" t="s">
        <v>927</v>
      </c>
      <c r="E6" s="558" t="s">
        <v>909</v>
      </c>
      <c r="F6" s="504"/>
      <c r="G6" s="558" t="s">
        <v>927</v>
      </c>
      <c r="H6" s="558" t="s">
        <v>909</v>
      </c>
      <c r="I6" s="558" t="s">
        <v>927</v>
      </c>
      <c r="J6" s="558" t="s">
        <v>909</v>
      </c>
      <c r="K6" s="504"/>
      <c r="L6" s="558" t="s">
        <v>927</v>
      </c>
      <c r="M6" s="558" t="s">
        <v>909</v>
      </c>
      <c r="N6" s="558" t="s">
        <v>927</v>
      </c>
      <c r="O6" s="558" t="s">
        <v>909</v>
      </c>
      <c r="P6" s="504"/>
      <c r="Q6" s="504"/>
      <c r="R6" s="504"/>
      <c r="S6" s="504"/>
      <c r="T6" s="504"/>
      <c r="U6" s="504"/>
      <c r="V6" s="386"/>
      <c r="W6" s="386"/>
      <c r="X6" s="386"/>
      <c r="Y6" s="124"/>
      <c r="Z6" s="386"/>
      <c r="AA6" s="386"/>
      <c r="AB6" s="386"/>
      <c r="AC6" s="386"/>
      <c r="AD6" s="386"/>
      <c r="AE6" s="386"/>
      <c r="AF6" s="386"/>
      <c r="AG6" s="386"/>
    </row>
    <row r="7" spans="1:33" s="21" customFormat="1" ht="13.5" customHeight="1" x14ac:dyDescent="0.2">
      <c r="A7" s="589" t="s">
        <v>928</v>
      </c>
      <c r="B7" s="102">
        <v>0</v>
      </c>
      <c r="C7" s="37">
        <v>0</v>
      </c>
      <c r="D7" s="102">
        <v>3641.0855879292421</v>
      </c>
      <c r="E7" s="37">
        <v>0.36684786334032105</v>
      </c>
      <c r="F7" s="37"/>
      <c r="G7" s="125">
        <v>0</v>
      </c>
      <c r="H7" s="104">
        <v>0</v>
      </c>
      <c r="I7" s="102">
        <v>3357.0855879292421</v>
      </c>
      <c r="J7" s="37">
        <v>0.36704187403256006</v>
      </c>
      <c r="K7" s="37"/>
      <c r="L7" s="102">
        <v>0</v>
      </c>
      <c r="M7" s="37">
        <v>0</v>
      </c>
      <c r="N7" s="102">
        <v>284</v>
      </c>
      <c r="O7" s="37">
        <v>0.36456996148908855</v>
      </c>
      <c r="P7" s="102"/>
      <c r="Q7" s="70"/>
      <c r="R7" s="102"/>
      <c r="S7" s="70"/>
      <c r="T7" s="102"/>
      <c r="U7" s="70"/>
      <c r="V7" s="126"/>
      <c r="W7" s="386"/>
      <c r="X7" s="386"/>
      <c r="Y7" s="386"/>
      <c r="Z7" s="386"/>
      <c r="AA7" s="126"/>
      <c r="AB7" s="386"/>
      <c r="AC7" s="386"/>
      <c r="AD7" s="386"/>
      <c r="AE7" s="386"/>
      <c r="AF7" s="386"/>
      <c r="AG7" s="386"/>
    </row>
    <row r="8" spans="1:33" s="21" customFormat="1" ht="13.5" customHeight="1" x14ac:dyDescent="0.2">
      <c r="A8" s="589" t="s">
        <v>929</v>
      </c>
      <c r="B8" s="102">
        <v>5336.8672175701113</v>
      </c>
      <c r="C8" s="37">
        <v>0.11243932938277845</v>
      </c>
      <c r="D8" s="102">
        <v>4270.2055309810912</v>
      </c>
      <c r="E8" s="37">
        <v>0.43023316459730437</v>
      </c>
      <c r="F8" s="37"/>
      <c r="G8" s="125">
        <v>4188.8672175700885</v>
      </c>
      <c r="H8" s="104">
        <v>0.12822768377886085</v>
      </c>
      <c r="I8" s="102">
        <v>4119.2055309810894</v>
      </c>
      <c r="J8" s="37">
        <v>0.45036710504279609</v>
      </c>
      <c r="K8" s="37"/>
      <c r="L8" s="102">
        <v>1148</v>
      </c>
      <c r="M8" s="37">
        <v>7.7583293910927886E-2</v>
      </c>
      <c r="N8" s="102">
        <v>151</v>
      </c>
      <c r="O8" s="37">
        <v>0.19383825417201542</v>
      </c>
      <c r="P8" s="102"/>
      <c r="Q8" s="70"/>
      <c r="R8" s="102"/>
      <c r="S8" s="70"/>
      <c r="T8" s="102"/>
      <c r="U8" s="70"/>
      <c r="V8" s="127"/>
      <c r="W8" s="127"/>
      <c r="X8" s="386"/>
      <c r="Y8" s="386"/>
      <c r="Z8" s="386"/>
      <c r="AA8" s="126"/>
      <c r="AB8" s="386"/>
      <c r="AC8" s="126"/>
      <c r="AD8" s="386"/>
      <c r="AE8" s="126"/>
      <c r="AF8" s="386"/>
      <c r="AG8" s="386"/>
    </row>
    <row r="9" spans="1:33" s="21" customFormat="1" ht="13.5" customHeight="1" x14ac:dyDescent="0.2">
      <c r="A9" s="589" t="s">
        <v>930</v>
      </c>
      <c r="B9" s="102">
        <v>40702.96221845274</v>
      </c>
      <c r="C9" s="37">
        <v>0.85754686956951076</v>
      </c>
      <c r="D9" s="102">
        <v>1902.249833779573</v>
      </c>
      <c r="E9" s="37">
        <v>0.19165610645763223</v>
      </c>
      <c r="F9" s="37"/>
      <c r="G9" s="125">
        <v>27773.962218450859</v>
      </c>
      <c r="H9" s="104">
        <v>0.85020380443079913</v>
      </c>
      <c r="I9" s="102">
        <v>1587.249833779573</v>
      </c>
      <c r="J9" s="37">
        <v>0.17353955932582654</v>
      </c>
      <c r="K9" s="37"/>
      <c r="L9" s="102">
        <v>12929</v>
      </c>
      <c r="M9" s="37">
        <v>0.87375819422855983</v>
      </c>
      <c r="N9" s="102">
        <v>315</v>
      </c>
      <c r="O9" s="37">
        <v>0.40436456996148906</v>
      </c>
      <c r="P9" s="102"/>
      <c r="Q9" s="70"/>
      <c r="R9" s="102"/>
      <c r="S9" s="70"/>
      <c r="T9" s="102"/>
      <c r="U9" s="70"/>
      <c r="V9" s="128"/>
      <c r="W9" s="70"/>
      <c r="X9" s="386"/>
      <c r="Y9" s="386"/>
      <c r="Z9" s="386"/>
      <c r="AA9" s="127"/>
      <c r="AB9" s="127"/>
      <c r="AC9" s="127"/>
      <c r="AD9" s="127"/>
      <c r="AE9" s="127"/>
      <c r="AF9" s="127"/>
      <c r="AG9" s="386"/>
    </row>
    <row r="10" spans="1:33" s="21" customFormat="1" ht="13.5" customHeight="1" x14ac:dyDescent="0.2">
      <c r="A10" s="589" t="s">
        <v>931</v>
      </c>
      <c r="B10" s="102">
        <v>1389.5654136660833</v>
      </c>
      <c r="C10" s="37">
        <v>2.9275939774505912E-2</v>
      </c>
      <c r="D10" s="102">
        <v>110.78764204545456</v>
      </c>
      <c r="E10" s="37">
        <v>1.1162113272926759E-2</v>
      </c>
      <c r="F10" s="37"/>
      <c r="G10" s="125">
        <v>675.56541366608747</v>
      </c>
      <c r="H10" s="104">
        <v>2.0680098875457121E-2</v>
      </c>
      <c r="I10" s="102">
        <v>81.787642045454561</v>
      </c>
      <c r="J10" s="37">
        <v>8.942128111659146E-3</v>
      </c>
      <c r="K10" s="37"/>
      <c r="L10" s="102">
        <v>714</v>
      </c>
      <c r="M10" s="37">
        <v>4.8253024261674667E-2</v>
      </c>
      <c r="N10" s="102">
        <v>29</v>
      </c>
      <c r="O10" s="37">
        <v>3.7227214377406934E-2</v>
      </c>
      <c r="P10" s="102"/>
      <c r="Q10" s="70"/>
      <c r="R10" s="102"/>
      <c r="S10" s="70"/>
      <c r="T10" s="102"/>
      <c r="U10" s="70"/>
      <c r="V10" s="128"/>
      <c r="W10" s="129"/>
      <c r="X10" s="386"/>
      <c r="Y10" s="126"/>
      <c r="Z10" s="130"/>
      <c r="AA10" s="128"/>
      <c r="AB10" s="129"/>
      <c r="AC10" s="128"/>
      <c r="AD10" s="129"/>
      <c r="AE10" s="128"/>
      <c r="AF10" s="129"/>
      <c r="AG10" s="386"/>
    </row>
    <row r="11" spans="1:33" s="21" customFormat="1" ht="13.5" customHeight="1" thickBot="1" x14ac:dyDescent="0.25">
      <c r="A11" s="590" t="s">
        <v>932</v>
      </c>
      <c r="B11" s="591">
        <v>35.022155162798462</v>
      </c>
      <c r="C11" s="571">
        <v>7.3786127319794769E-4</v>
      </c>
      <c r="D11" s="591">
        <v>1</v>
      </c>
      <c r="E11" s="571">
        <v>1.0075233182006983E-4</v>
      </c>
      <c r="F11" s="37"/>
      <c r="G11" s="596">
        <v>29.022155162798459</v>
      </c>
      <c r="H11" s="594">
        <v>8.8841291487752605E-4</v>
      </c>
      <c r="I11" s="591">
        <v>1</v>
      </c>
      <c r="J11" s="571">
        <v>1.0933348716288264E-4</v>
      </c>
      <c r="K11" s="37"/>
      <c r="L11" s="591">
        <v>6</v>
      </c>
      <c r="M11" s="571">
        <v>4.0548759883760223E-4</v>
      </c>
      <c r="N11" s="591">
        <v>0</v>
      </c>
      <c r="O11" s="571">
        <v>0</v>
      </c>
      <c r="P11" s="102"/>
      <c r="Q11" s="70"/>
      <c r="R11" s="102"/>
      <c r="S11" s="70"/>
      <c r="T11" s="102"/>
      <c r="U11" s="70"/>
      <c r="V11" s="128"/>
      <c r="W11" s="129"/>
      <c r="X11" s="386"/>
      <c r="Y11" s="386"/>
      <c r="Z11" s="130"/>
      <c r="AA11" s="128"/>
      <c r="AB11" s="129"/>
      <c r="AC11" s="128"/>
      <c r="AD11" s="129"/>
      <c r="AE11" s="128"/>
      <c r="AF11" s="129"/>
      <c r="AG11" s="386"/>
    </row>
    <row r="12" spans="1:33" s="21" customFormat="1" ht="13.5" customHeight="1" x14ac:dyDescent="0.2">
      <c r="A12" s="588" t="s">
        <v>74</v>
      </c>
      <c r="B12" s="109">
        <v>47464.417004852061</v>
      </c>
      <c r="C12" s="110">
        <v>1</v>
      </c>
      <c r="D12" s="109">
        <v>9925.3285947353161</v>
      </c>
      <c r="E12" s="110">
        <v>1</v>
      </c>
      <c r="F12" s="110"/>
      <c r="G12" s="109">
        <v>32667.417004850009</v>
      </c>
      <c r="H12" s="110">
        <v>1</v>
      </c>
      <c r="I12" s="109">
        <v>9146.3285947353161</v>
      </c>
      <c r="J12" s="110">
        <v>1</v>
      </c>
      <c r="K12" s="110"/>
      <c r="L12" s="109">
        <v>14797</v>
      </c>
      <c r="M12" s="110">
        <v>1</v>
      </c>
      <c r="N12" s="109">
        <v>779</v>
      </c>
      <c r="O12" s="110">
        <v>1</v>
      </c>
      <c r="P12" s="109"/>
      <c r="Q12" s="110"/>
      <c r="R12" s="109"/>
      <c r="S12" s="110"/>
      <c r="T12" s="109"/>
      <c r="U12" s="110"/>
      <c r="V12" s="128"/>
      <c r="W12" s="129"/>
      <c r="X12" s="386"/>
      <c r="Y12" s="386"/>
      <c r="Z12" s="130"/>
      <c r="AA12" s="128"/>
      <c r="AB12" s="129"/>
      <c r="AC12" s="128"/>
      <c r="AD12" s="129"/>
      <c r="AE12" s="128"/>
      <c r="AF12" s="129"/>
      <c r="AG12" s="386"/>
    </row>
    <row r="13" spans="1:33" s="21" customFormat="1" ht="13.5" customHeight="1" x14ac:dyDescent="0.2">
      <c r="A13" s="131"/>
      <c r="B13" s="109"/>
      <c r="C13" s="110"/>
      <c r="D13" s="109"/>
      <c r="E13" s="110"/>
      <c r="F13" s="110"/>
      <c r="G13" s="109"/>
      <c r="H13" s="110"/>
      <c r="I13" s="109"/>
      <c r="J13" s="110"/>
      <c r="K13" s="110"/>
      <c r="L13" s="109"/>
      <c r="M13" s="110"/>
      <c r="N13" s="109"/>
      <c r="O13" s="110"/>
      <c r="P13" s="109"/>
      <c r="Q13" s="110"/>
      <c r="R13" s="109"/>
      <c r="S13" s="110"/>
      <c r="T13" s="109"/>
      <c r="U13" s="110"/>
      <c r="V13" s="128"/>
      <c r="W13" s="129"/>
      <c r="X13" s="386"/>
      <c r="Y13" s="386"/>
      <c r="Z13" s="130"/>
      <c r="AA13" s="128"/>
      <c r="AB13" s="129"/>
      <c r="AC13" s="128"/>
      <c r="AD13" s="129"/>
      <c r="AE13" s="128"/>
      <c r="AF13" s="129"/>
      <c r="AG13" s="386"/>
    </row>
    <row r="14" spans="1:33" s="21" customFormat="1" ht="13.5" customHeight="1" thickBot="1" x14ac:dyDescent="0.25">
      <c r="A14" s="132"/>
      <c r="B14" s="133"/>
      <c r="C14" s="134"/>
      <c r="D14" s="133"/>
      <c r="E14" s="134"/>
      <c r="F14" s="134"/>
      <c r="G14" s="133"/>
      <c r="H14" s="134"/>
      <c r="I14" s="133"/>
      <c r="J14" s="134"/>
      <c r="K14" s="134"/>
      <c r="L14" s="133"/>
      <c r="M14" s="134"/>
      <c r="N14" s="133"/>
      <c r="O14" s="134"/>
      <c r="P14" s="109"/>
      <c r="Q14" s="110"/>
      <c r="R14" s="109"/>
      <c r="S14" s="110"/>
      <c r="T14" s="109"/>
      <c r="U14" s="110"/>
      <c r="V14" s="128"/>
      <c r="W14" s="129"/>
      <c r="X14" s="386"/>
      <c r="Y14" s="386"/>
      <c r="Z14" s="130"/>
      <c r="AA14" s="128"/>
      <c r="AB14" s="129"/>
      <c r="AC14" s="128"/>
      <c r="AD14" s="129"/>
      <c r="AE14" s="128"/>
      <c r="AF14" s="129"/>
      <c r="AG14" s="386"/>
    </row>
    <row r="15" spans="1:33" s="21" customFormat="1" ht="13.5" customHeight="1" x14ac:dyDescent="0.2">
      <c r="A15" s="131"/>
      <c r="B15" s="109"/>
      <c r="C15" s="110"/>
      <c r="D15" s="109"/>
      <c r="E15" s="110"/>
      <c r="F15" s="110"/>
      <c r="G15" s="109"/>
      <c r="H15" s="110"/>
      <c r="I15" s="109"/>
      <c r="J15" s="110"/>
      <c r="K15" s="110"/>
      <c r="L15" s="109"/>
      <c r="M15" s="110"/>
      <c r="N15" s="109"/>
      <c r="O15" s="110"/>
      <c r="P15" s="109"/>
      <c r="Q15" s="110"/>
      <c r="R15" s="109"/>
      <c r="S15" s="110"/>
      <c r="T15" s="109"/>
      <c r="U15" s="110"/>
      <c r="V15" s="128"/>
      <c r="W15" s="129"/>
      <c r="X15" s="386"/>
      <c r="Y15" s="386"/>
      <c r="Z15" s="130"/>
      <c r="AA15" s="128"/>
      <c r="AB15" s="129"/>
      <c r="AC15" s="128"/>
      <c r="AD15" s="129"/>
      <c r="AE15" s="128"/>
      <c r="AF15" s="129"/>
      <c r="AG15" s="386"/>
    </row>
    <row r="16" spans="1:33" s="21" customFormat="1" ht="13.5" customHeight="1" x14ac:dyDescent="0.2">
      <c r="A16" s="131"/>
      <c r="B16" s="109"/>
      <c r="C16" s="110"/>
      <c r="D16" s="109"/>
      <c r="E16" s="110"/>
      <c r="F16" s="110"/>
      <c r="G16" s="109"/>
      <c r="H16" s="110"/>
      <c r="I16" s="109"/>
      <c r="J16" s="110"/>
      <c r="K16" s="110"/>
      <c r="L16" s="109"/>
      <c r="M16" s="110"/>
      <c r="N16" s="109"/>
      <c r="O16" s="110"/>
      <c r="P16" s="109"/>
      <c r="Q16" s="110"/>
      <c r="R16" s="109"/>
      <c r="S16" s="110"/>
      <c r="T16" s="109"/>
      <c r="U16" s="110"/>
      <c r="V16" s="128"/>
      <c r="W16" s="129"/>
      <c r="X16" s="386"/>
      <c r="Y16" s="386"/>
      <c r="Z16" s="130"/>
      <c r="AA16" s="128"/>
      <c r="AB16" s="129"/>
      <c r="AC16" s="128"/>
      <c r="AD16" s="129"/>
      <c r="AE16" s="128"/>
      <c r="AF16" s="129"/>
      <c r="AG16" s="386"/>
    </row>
    <row r="17" spans="1:33" s="21" customFormat="1" ht="36.75" customHeight="1" x14ac:dyDescent="0.2">
      <c r="A17" s="588" t="s">
        <v>90</v>
      </c>
      <c r="B17" s="682" t="s">
        <v>61</v>
      </c>
      <c r="C17" s="682"/>
      <c r="D17" s="679" t="s">
        <v>62</v>
      </c>
      <c r="E17" s="679"/>
      <c r="F17" s="504"/>
      <c r="G17" s="679" t="s">
        <v>925</v>
      </c>
      <c r="H17" s="679"/>
      <c r="I17" s="679" t="s">
        <v>926</v>
      </c>
      <c r="J17" s="679"/>
      <c r="K17" s="504"/>
      <c r="L17" s="679" t="s">
        <v>67</v>
      </c>
      <c r="M17" s="679"/>
      <c r="N17" s="679" t="s">
        <v>68</v>
      </c>
      <c r="O17" s="679"/>
      <c r="P17" s="123"/>
      <c r="Q17" s="123"/>
      <c r="R17" s="123"/>
      <c r="S17" s="123"/>
      <c r="T17" s="123"/>
      <c r="U17" s="123"/>
      <c r="V17" s="386"/>
      <c r="W17" s="386"/>
      <c r="X17" s="386"/>
    </row>
    <row r="18" spans="1:33" s="21" customFormat="1" ht="13.5" customHeight="1" thickBot="1" x14ac:dyDescent="0.25">
      <c r="A18" s="570"/>
      <c r="B18" s="558" t="s">
        <v>927</v>
      </c>
      <c r="C18" s="558" t="s">
        <v>909</v>
      </c>
      <c r="D18" s="558" t="s">
        <v>927</v>
      </c>
      <c r="E18" s="558" t="s">
        <v>909</v>
      </c>
      <c r="F18" s="504"/>
      <c r="G18" s="558" t="s">
        <v>927</v>
      </c>
      <c r="H18" s="558" t="s">
        <v>909</v>
      </c>
      <c r="I18" s="558" t="s">
        <v>927</v>
      </c>
      <c r="J18" s="558" t="s">
        <v>909</v>
      </c>
      <c r="K18" s="504"/>
      <c r="L18" s="558" t="s">
        <v>927</v>
      </c>
      <c r="M18" s="558" t="s">
        <v>909</v>
      </c>
      <c r="N18" s="558" t="s">
        <v>927</v>
      </c>
      <c r="O18" s="558" t="s">
        <v>909</v>
      </c>
      <c r="P18" s="504"/>
      <c r="Q18" s="504"/>
      <c r="R18" s="504"/>
      <c r="S18" s="504"/>
      <c r="T18" s="504"/>
      <c r="U18" s="504"/>
      <c r="V18" s="386"/>
      <c r="W18" s="386"/>
      <c r="X18" s="386"/>
      <c r="Y18" s="124"/>
      <c r="Z18" s="386"/>
      <c r="AA18" s="386"/>
      <c r="AB18" s="386"/>
      <c r="AC18" s="386"/>
      <c r="AD18" s="386"/>
      <c r="AE18" s="386"/>
      <c r="AF18" s="386"/>
      <c r="AG18" s="386"/>
    </row>
    <row r="19" spans="1:33" s="21" customFormat="1" ht="13.5" customHeight="1" x14ac:dyDescent="0.2">
      <c r="A19" s="589" t="s">
        <v>928</v>
      </c>
      <c r="B19" s="102">
        <v>0</v>
      </c>
      <c r="C19" s="37">
        <v>0</v>
      </c>
      <c r="D19" s="102">
        <v>3171.3259940546932</v>
      </c>
      <c r="E19" s="37">
        <v>0.33945165163240482</v>
      </c>
      <c r="F19" s="37"/>
      <c r="G19" s="125">
        <v>0</v>
      </c>
      <c r="H19" s="104">
        <v>0</v>
      </c>
      <c r="I19" s="102">
        <v>2971.3259940546932</v>
      </c>
      <c r="J19" s="37">
        <v>0.34006604375355481</v>
      </c>
      <c r="K19" s="37"/>
      <c r="L19" s="102">
        <v>0</v>
      </c>
      <c r="M19" s="37">
        <v>0</v>
      </c>
      <c r="N19" s="102">
        <v>200</v>
      </c>
      <c r="O19" s="37">
        <v>0.33057851239669422</v>
      </c>
      <c r="P19" s="102"/>
      <c r="Q19" s="70"/>
      <c r="R19" s="102"/>
      <c r="S19" s="70"/>
      <c r="T19" s="102"/>
      <c r="U19" s="70"/>
      <c r="V19" s="126"/>
      <c r="W19" s="386"/>
      <c r="X19" s="386"/>
      <c r="Y19" s="386"/>
      <c r="Z19" s="386"/>
      <c r="AA19" s="126"/>
      <c r="AB19" s="386"/>
      <c r="AC19" s="386"/>
      <c r="AD19" s="386"/>
      <c r="AE19" s="386"/>
      <c r="AF19" s="386"/>
      <c r="AG19" s="386"/>
    </row>
    <row r="20" spans="1:33" s="21" customFormat="1" ht="13.5" customHeight="1" x14ac:dyDescent="0.2">
      <c r="A20" s="589" t="s">
        <v>929</v>
      </c>
      <c r="B20" s="102">
        <v>5249.3029700604657</v>
      </c>
      <c r="C20" s="37">
        <v>0.11243377140261143</v>
      </c>
      <c r="D20" s="102">
        <v>4364.7636552850117</v>
      </c>
      <c r="E20" s="37">
        <v>0.46719455349251537</v>
      </c>
      <c r="F20" s="37"/>
      <c r="G20" s="125">
        <v>4402.302970060492</v>
      </c>
      <c r="H20" s="104">
        <v>0.13651417077748051</v>
      </c>
      <c r="I20" s="102">
        <v>4118.7636552850117</v>
      </c>
      <c r="J20" s="37">
        <v>0.47138942822539803</v>
      </c>
      <c r="K20" s="37"/>
      <c r="L20" s="102">
        <v>847</v>
      </c>
      <c r="M20" s="37">
        <v>5.8656509695290862E-2</v>
      </c>
      <c r="N20" s="102">
        <v>246</v>
      </c>
      <c r="O20" s="37">
        <v>0.40661157024793387</v>
      </c>
      <c r="P20" s="102"/>
      <c r="Q20" s="70"/>
      <c r="R20" s="102"/>
      <c r="S20" s="70"/>
      <c r="T20" s="102"/>
      <c r="U20" s="70"/>
      <c r="V20" s="127"/>
      <c r="W20" s="127"/>
      <c r="X20" s="386"/>
      <c r="Y20" s="386"/>
      <c r="Z20" s="386"/>
      <c r="AA20" s="126"/>
      <c r="AB20" s="386"/>
      <c r="AC20" s="126"/>
      <c r="AD20" s="386"/>
      <c r="AE20" s="126"/>
      <c r="AF20" s="386"/>
      <c r="AG20" s="386"/>
    </row>
    <row r="21" spans="1:33" s="21" customFormat="1" ht="13.5" customHeight="1" x14ac:dyDescent="0.2">
      <c r="A21" s="589" t="s">
        <v>930</v>
      </c>
      <c r="B21" s="102">
        <v>40342.042692603376</v>
      </c>
      <c r="C21" s="37">
        <v>0.86407815130592691</v>
      </c>
      <c r="D21" s="102">
        <v>1578.1606543535515</v>
      </c>
      <c r="E21" s="37">
        <v>0.16892279181197004</v>
      </c>
      <c r="F21" s="37"/>
      <c r="G21" s="125">
        <v>26928.042692603623</v>
      </c>
      <c r="H21" s="104">
        <v>0.83503099260586888</v>
      </c>
      <c r="I21" s="102">
        <v>1426.1606543535511</v>
      </c>
      <c r="J21" s="37">
        <v>0.16322302313963666</v>
      </c>
      <c r="K21" s="37"/>
      <c r="L21" s="102">
        <v>13414</v>
      </c>
      <c r="M21" s="37">
        <v>0.92894736842105263</v>
      </c>
      <c r="N21" s="102">
        <v>152</v>
      </c>
      <c r="O21" s="37">
        <v>0.25123966942148762</v>
      </c>
      <c r="P21" s="102"/>
      <c r="Q21" s="70"/>
      <c r="R21" s="102"/>
      <c r="S21" s="70"/>
      <c r="T21" s="102"/>
      <c r="U21" s="70"/>
      <c r="V21" s="128"/>
      <c r="W21" s="70"/>
      <c r="X21" s="386"/>
      <c r="Y21" s="386"/>
      <c r="Z21" s="386"/>
      <c r="AA21" s="127"/>
      <c r="AB21" s="127"/>
      <c r="AC21" s="127"/>
      <c r="AD21" s="127"/>
      <c r="AE21" s="127"/>
      <c r="AF21" s="127"/>
      <c r="AG21" s="386"/>
    </row>
    <row r="22" spans="1:33" s="21" customFormat="1" ht="13.5" customHeight="1" x14ac:dyDescent="0.2">
      <c r="A22" s="589" t="s">
        <v>931</v>
      </c>
      <c r="B22" s="102">
        <v>1096.6103186700213</v>
      </c>
      <c r="C22" s="37">
        <v>2.3488077291463679E-2</v>
      </c>
      <c r="D22" s="102">
        <v>228.24656973172256</v>
      </c>
      <c r="E22" s="37">
        <v>2.4431003063107953E-2</v>
      </c>
      <c r="F22" s="37"/>
      <c r="G22" s="125">
        <v>917.61031867002032</v>
      </c>
      <c r="H22" s="104">
        <v>2.8454836616657528E-2</v>
      </c>
      <c r="I22" s="102">
        <v>221.24656973172256</v>
      </c>
      <c r="J22" s="37">
        <v>2.5321504881408507E-2</v>
      </c>
      <c r="K22" s="37"/>
      <c r="L22" s="102">
        <v>179</v>
      </c>
      <c r="M22" s="37">
        <v>1.239612188365651E-2</v>
      </c>
      <c r="N22" s="102">
        <v>7</v>
      </c>
      <c r="O22" s="37">
        <v>1.1570247933884297E-2</v>
      </c>
      <c r="P22" s="102"/>
      <c r="Q22" s="70"/>
      <c r="R22" s="102"/>
      <c r="S22" s="70"/>
      <c r="T22" s="102"/>
      <c r="U22" s="70"/>
      <c r="V22" s="128"/>
      <c r="W22" s="129"/>
      <c r="X22" s="386"/>
      <c r="Y22" s="126"/>
      <c r="Z22" s="130"/>
      <c r="AA22" s="128"/>
      <c r="AB22" s="129"/>
      <c r="AC22" s="128"/>
      <c r="AD22" s="129"/>
      <c r="AE22" s="128"/>
      <c r="AF22" s="129"/>
      <c r="AG22" s="386"/>
    </row>
    <row r="23" spans="1:33" s="21" customFormat="1" ht="13.5" customHeight="1" thickBot="1" x14ac:dyDescent="0.25">
      <c r="A23" s="590" t="s">
        <v>932</v>
      </c>
      <c r="B23" s="591">
        <v>0</v>
      </c>
      <c r="C23" s="571">
        <v>0</v>
      </c>
      <c r="D23" s="591">
        <v>0</v>
      </c>
      <c r="E23" s="571">
        <v>0</v>
      </c>
      <c r="F23" s="37"/>
      <c r="G23" s="596">
        <v>0</v>
      </c>
      <c r="H23" s="594">
        <v>0</v>
      </c>
      <c r="I23" s="591">
        <v>0</v>
      </c>
      <c r="J23" s="571">
        <v>0</v>
      </c>
      <c r="K23" s="37"/>
      <c r="L23" s="591">
        <v>0</v>
      </c>
      <c r="M23" s="571">
        <v>0</v>
      </c>
      <c r="N23" s="591">
        <v>0</v>
      </c>
      <c r="O23" s="571">
        <v>0</v>
      </c>
      <c r="P23" s="102"/>
      <c r="Q23" s="70"/>
      <c r="R23" s="102"/>
      <c r="S23" s="70"/>
      <c r="T23" s="102"/>
      <c r="U23" s="70"/>
      <c r="V23" s="128"/>
      <c r="W23" s="129"/>
      <c r="X23" s="386"/>
      <c r="Y23" s="386"/>
      <c r="Z23" s="130"/>
      <c r="AA23" s="128"/>
      <c r="AB23" s="129"/>
      <c r="AC23" s="128"/>
      <c r="AD23" s="129"/>
      <c r="AE23" s="128"/>
      <c r="AF23" s="129"/>
      <c r="AG23" s="386"/>
    </row>
    <row r="24" spans="1:33" s="21" customFormat="1" ht="13.5" customHeight="1" x14ac:dyDescent="0.2">
      <c r="A24" s="588" t="s">
        <v>74</v>
      </c>
      <c r="B24" s="109">
        <v>46687.955981333762</v>
      </c>
      <c r="C24" s="110">
        <v>1</v>
      </c>
      <c r="D24" s="109">
        <v>9342.496873424996</v>
      </c>
      <c r="E24" s="110">
        <v>1</v>
      </c>
      <c r="F24" s="110"/>
      <c r="G24" s="109">
        <v>32247.955981333911</v>
      </c>
      <c r="H24" s="110">
        <v>1</v>
      </c>
      <c r="I24" s="109">
        <v>8737.496873424996</v>
      </c>
      <c r="J24" s="110">
        <v>1</v>
      </c>
      <c r="K24" s="110"/>
      <c r="L24" s="109">
        <v>14440</v>
      </c>
      <c r="M24" s="110">
        <v>1</v>
      </c>
      <c r="N24" s="109">
        <v>605</v>
      </c>
      <c r="O24" s="110">
        <v>1</v>
      </c>
      <c r="P24" s="109"/>
      <c r="Q24" s="110"/>
      <c r="R24" s="109"/>
      <c r="S24" s="110"/>
      <c r="T24" s="109"/>
      <c r="U24" s="110"/>
      <c r="V24" s="128"/>
      <c r="W24" s="129"/>
      <c r="X24" s="386"/>
      <c r="Y24" s="386"/>
      <c r="Z24" s="130"/>
      <c r="AA24" s="128"/>
      <c r="AB24" s="129"/>
      <c r="AC24" s="128"/>
      <c r="AD24" s="129"/>
      <c r="AE24" s="128"/>
      <c r="AF24" s="129"/>
      <c r="AG24" s="386"/>
    </row>
    <row r="25" spans="1:33" s="33" customFormat="1" ht="13.5" customHeight="1" x14ac:dyDescent="0.2">
      <c r="A25" s="81"/>
    </row>
    <row r="26" spans="1:33" s="21" customFormat="1" x14ac:dyDescent="0.2">
      <c r="H26" s="101"/>
      <c r="I26" s="135"/>
      <c r="P26" s="386"/>
      <c r="Q26" s="130"/>
      <c r="R26" s="128"/>
      <c r="S26" s="129"/>
      <c r="T26" s="128"/>
      <c r="U26" s="129"/>
      <c r="V26" s="128"/>
      <c r="W26" s="129"/>
      <c r="X26" s="386"/>
    </row>
    <row r="27" spans="1:33" s="21" customFormat="1" ht="24.75" customHeight="1" x14ac:dyDescent="0.2">
      <c r="A27" s="508" t="s">
        <v>96</v>
      </c>
      <c r="P27" s="386"/>
      <c r="Q27" s="130"/>
      <c r="R27" s="128"/>
      <c r="S27" s="129"/>
      <c r="T27" s="128"/>
      <c r="U27" s="129"/>
      <c r="V27" s="128"/>
      <c r="W27" s="129"/>
      <c r="X27" s="386"/>
    </row>
    <row r="28" spans="1:33" s="21" customFormat="1" ht="12.75" customHeight="1" x14ac:dyDescent="0.2">
      <c r="A28" s="49" t="s">
        <v>933</v>
      </c>
      <c r="F28" s="508"/>
      <c r="G28" s="508"/>
      <c r="H28" s="508"/>
      <c r="I28" s="508"/>
      <c r="J28" s="508"/>
      <c r="K28" s="508"/>
      <c r="L28" s="508"/>
      <c r="M28" s="508"/>
      <c r="N28" s="508"/>
      <c r="O28" s="508"/>
      <c r="P28" s="386"/>
      <c r="Q28" s="130"/>
      <c r="R28" s="128"/>
      <c r="S28" s="129"/>
      <c r="T28" s="128"/>
      <c r="U28" s="129"/>
      <c r="V28" s="128"/>
      <c r="W28" s="129"/>
      <c r="X28" s="386"/>
    </row>
    <row r="29" spans="1:33" s="21" customFormat="1" ht="12" x14ac:dyDescent="0.2">
      <c r="A29" s="81"/>
    </row>
    <row r="30" spans="1:33" s="21" customFormat="1" ht="13.5" customHeight="1" x14ac:dyDescent="0.2">
      <c r="A30" s="21" t="s">
        <v>102</v>
      </c>
    </row>
    <row r="31" spans="1:33" s="21" customFormat="1" ht="13.5" customHeight="1" x14ac:dyDescent="0.2">
      <c r="A31" s="21" t="s">
        <v>2</v>
      </c>
      <c r="P31" s="124"/>
      <c r="Q31" s="386"/>
      <c r="R31" s="386"/>
      <c r="S31" s="386"/>
      <c r="T31" s="386"/>
      <c r="U31" s="386"/>
      <c r="V31" s="386"/>
      <c r="W31" s="386"/>
      <c r="X31" s="386"/>
    </row>
    <row r="32" spans="1:33" s="21" customFormat="1" ht="12.75" customHeight="1" x14ac:dyDescent="0.2">
      <c r="P32" s="386"/>
      <c r="Q32" s="386"/>
      <c r="R32" s="126"/>
      <c r="S32" s="386"/>
      <c r="T32" s="386"/>
      <c r="U32" s="386"/>
      <c r="V32" s="386"/>
      <c r="W32" s="386"/>
      <c r="X32" s="386"/>
    </row>
    <row r="33" spans="1:29" s="21" customFormat="1" ht="12.75" customHeight="1" x14ac:dyDescent="0.2">
      <c r="A33" s="57" t="s">
        <v>103</v>
      </c>
      <c r="P33" s="386"/>
      <c r="Q33" s="386"/>
      <c r="R33" s="126"/>
      <c r="S33" s="386"/>
      <c r="T33" s="126"/>
      <c r="U33" s="386"/>
      <c r="V33" s="126"/>
      <c r="W33" s="386"/>
      <c r="X33" s="386"/>
    </row>
    <row r="34" spans="1:29" s="21" customFormat="1" x14ac:dyDescent="0.2">
      <c r="A34" s="57" t="s">
        <v>104</v>
      </c>
      <c r="P34" s="386"/>
      <c r="Q34" s="386"/>
      <c r="R34" s="127"/>
      <c r="S34" s="127"/>
      <c r="T34" s="127"/>
      <c r="U34" s="127"/>
      <c r="V34" s="127"/>
      <c r="W34" s="127"/>
      <c r="X34" s="386"/>
    </row>
    <row r="35" spans="1:29" s="47" customFormat="1" ht="14.25" x14ac:dyDescent="0.2">
      <c r="A35" s="554" t="s">
        <v>105</v>
      </c>
      <c r="B35" s="7"/>
      <c r="F35" s="7"/>
      <c r="J35" s="7"/>
      <c r="K35" s="21"/>
      <c r="L35" s="21"/>
      <c r="M35" s="21"/>
      <c r="N35" s="21"/>
      <c r="O35" s="21"/>
      <c r="P35" s="21"/>
      <c r="Q35" s="21"/>
      <c r="R35" s="21"/>
      <c r="S35" s="21"/>
      <c r="T35" s="46"/>
      <c r="U35" s="46"/>
      <c r="V35" s="46"/>
      <c r="W35" s="46"/>
      <c r="X35" s="46"/>
      <c r="Y35" s="46"/>
      <c r="Z35" s="21"/>
      <c r="AA35" s="12"/>
      <c r="AB35" s="12"/>
      <c r="AC35" s="12"/>
    </row>
    <row r="36" spans="1:29" s="47" customFormat="1" ht="14.25" x14ac:dyDescent="0.2">
      <c r="A36" s="555" t="s">
        <v>106</v>
      </c>
      <c r="B36" s="7"/>
      <c r="C36" s="12"/>
      <c r="D36" s="12"/>
      <c r="E36" s="12"/>
      <c r="F36" s="12"/>
      <c r="G36" s="12"/>
      <c r="H36" s="12"/>
      <c r="I36" s="12"/>
      <c r="J36" s="7"/>
      <c r="K36" s="12"/>
      <c r="L36" s="12"/>
      <c r="M36" s="12"/>
      <c r="N36" s="12"/>
      <c r="O36" s="12"/>
      <c r="P36" s="12"/>
      <c r="Q36" s="12"/>
      <c r="R36" s="12"/>
      <c r="S36" s="12"/>
      <c r="T36" s="13"/>
      <c r="U36" s="13"/>
      <c r="V36" s="13"/>
      <c r="W36" s="13"/>
      <c r="X36" s="13"/>
      <c r="Y36" s="13"/>
      <c r="Z36" s="12"/>
      <c r="AA36" s="12"/>
      <c r="AB36" s="12"/>
      <c r="AC36" s="12"/>
    </row>
    <row r="37" spans="1:29" s="21" customFormat="1" x14ac:dyDescent="0.2">
      <c r="P37" s="386"/>
      <c r="Q37" s="130"/>
      <c r="R37" s="128"/>
      <c r="S37" s="129"/>
      <c r="T37" s="128"/>
      <c r="U37" s="129"/>
      <c r="V37" s="128"/>
      <c r="W37" s="129"/>
      <c r="X37" s="386"/>
    </row>
    <row r="38" spans="1:29" s="21" customFormat="1" x14ac:dyDescent="0.2">
      <c r="P38" s="386"/>
      <c r="Q38" s="130"/>
      <c r="R38" s="128"/>
      <c r="S38" s="129"/>
      <c r="T38" s="128"/>
      <c r="U38" s="129"/>
      <c r="V38" s="128"/>
      <c r="W38" s="129"/>
      <c r="X38" s="386"/>
    </row>
  </sheetData>
  <mergeCells count="16">
    <mergeCell ref="M2:M3"/>
    <mergeCell ref="N2:O3"/>
    <mergeCell ref="P2:Q3"/>
    <mergeCell ref="R2:S3"/>
    <mergeCell ref="N17:O17"/>
    <mergeCell ref="N5:O5"/>
    <mergeCell ref="B5:C5"/>
    <mergeCell ref="D5:E5"/>
    <mergeCell ref="G5:H5"/>
    <mergeCell ref="I5:J5"/>
    <mergeCell ref="L5:M5"/>
    <mergeCell ref="B17:C17"/>
    <mergeCell ref="D17:E17"/>
    <mergeCell ref="G17:H17"/>
    <mergeCell ref="I17:J17"/>
    <mergeCell ref="L17:M17"/>
  </mergeCells>
  <conditionalFormatting sqref="C35:C36">
    <cfRule type="expression" dxfId="41" priority="2" stopIfTrue="1">
      <formula>AND(#REF!&lt;0.5)</formula>
    </cfRule>
  </conditionalFormatting>
  <conditionalFormatting sqref="M35:M36">
    <cfRule type="expression" dxfId="40" priority="1" stopIfTrue="1">
      <formula>AND(#REF!&lt;0.5)</formula>
    </cfRule>
  </conditionalFormatting>
  <hyperlinks>
    <hyperlink ref="A1" location="Contents!A1" display="Return to contents" xr:uid="{A576152A-6E95-41EC-8FF3-968BECF1BCA7}"/>
    <hyperlink ref="N2:O3" r:id="rId1" display="This met my needs, please produce next year" xr:uid="{BEE5569E-E9CB-444E-A574-147B4B877D90}"/>
    <hyperlink ref="P2:Q3" r:id="rId2" display="I need something slightly different (please specifiy)" xr:uid="{D68D5667-F3FE-456E-B4D5-4FFF72973CD2}"/>
    <hyperlink ref="R2:S3" r:id="rId3" display="This isn't what I need at all (please specify)" xr:uid="{EA6D32EA-8331-4EC4-983B-1904E3C31C67}"/>
    <hyperlink ref="A36" r:id="rId4" xr:uid="{83F09E4C-7F7F-4C67-9EB5-2E437F8FF7F5}"/>
    <hyperlink ref="A35" r:id="rId5" display="CORE@communities.gov.uk  " xr:uid="{A6279A1C-81A7-461B-B7DD-7598FEF9F536}"/>
  </hyperlinks>
  <pageMargins left="0.7" right="0.7" top="0.75" bottom="0.75" header="0.3" footer="0.3"/>
  <pageSetup paperSize="9" scale="94" orientation="landscape" r:id="rId6"/>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1F261-E0C6-4C5A-B823-3213BFAF5CE4}">
  <sheetPr>
    <tabColor theme="7" tint="0.79998168889431442"/>
    <pageSetUpPr fitToPage="1"/>
  </sheetPr>
  <dimension ref="A1:AH47"/>
  <sheetViews>
    <sheetView workbookViewId="0"/>
  </sheetViews>
  <sheetFormatPr defaultColWidth="9" defaultRowHeight="12.75" x14ac:dyDescent="0.2"/>
  <cols>
    <col min="1" max="1" width="10.25" style="12" customWidth="1"/>
    <col min="2" max="13" width="7.125" style="12" customWidth="1"/>
    <col min="14" max="14" width="9.5" style="12" customWidth="1"/>
    <col min="15" max="15" width="8.5" style="12" customWidth="1"/>
    <col min="16" max="16" width="7.125" style="12" customWidth="1"/>
    <col min="17" max="17" width="9" style="12"/>
    <col min="18" max="18" width="10.25" style="12" customWidth="1"/>
    <col min="19" max="33" width="7.125" style="12" customWidth="1"/>
    <col min="34" max="34" width="9" style="12" customWidth="1"/>
    <col min="35" max="16384" width="9" style="12"/>
  </cols>
  <sheetData>
    <row r="1" spans="1:34" s="383" customFormat="1" ht="14.1" customHeight="1" x14ac:dyDescent="0.2">
      <c r="A1" s="524" t="s">
        <v>54</v>
      </c>
      <c r="B1" s="382"/>
      <c r="J1" s="382"/>
      <c r="L1" s="687" t="s">
        <v>55</v>
      </c>
      <c r="M1" s="687"/>
      <c r="N1" s="686" t="s">
        <v>56</v>
      </c>
      <c r="O1" s="686"/>
      <c r="P1" s="686" t="s">
        <v>57</v>
      </c>
      <c r="Q1" s="686"/>
      <c r="R1" s="686" t="s">
        <v>58</v>
      </c>
      <c r="S1" s="686"/>
      <c r="T1" s="534"/>
      <c r="U1" s="384"/>
      <c r="V1" s="384"/>
      <c r="W1" s="384"/>
      <c r="X1" s="384"/>
      <c r="Y1" s="384"/>
    </row>
    <row r="2" spans="1:34" s="383" customFormat="1" ht="14.25" x14ac:dyDescent="0.2">
      <c r="B2" s="382"/>
      <c r="J2" s="382"/>
      <c r="L2" s="687"/>
      <c r="M2" s="687"/>
      <c r="N2" s="686"/>
      <c r="O2" s="686"/>
      <c r="P2" s="686"/>
      <c r="Q2" s="686"/>
      <c r="R2" s="686"/>
      <c r="S2" s="686"/>
      <c r="T2" s="534"/>
      <c r="U2" s="384"/>
      <c r="V2" s="384"/>
      <c r="W2" s="384"/>
      <c r="X2" s="384"/>
      <c r="Y2" s="384"/>
    </row>
    <row r="3" spans="1:34" s="383" customFormat="1" ht="14.25" x14ac:dyDescent="0.2">
      <c r="B3" s="382"/>
      <c r="J3" s="382"/>
      <c r="L3" s="526"/>
      <c r="M3" s="526"/>
      <c r="N3" s="527"/>
      <c r="O3" s="527"/>
      <c r="P3" s="527"/>
      <c r="Q3" s="527"/>
      <c r="R3" s="527"/>
      <c r="S3" s="527"/>
      <c r="T3" s="384"/>
      <c r="U3" s="384"/>
      <c r="V3" s="384"/>
      <c r="W3" s="384"/>
      <c r="X3" s="384"/>
      <c r="Y3" s="384"/>
    </row>
    <row r="4" spans="1:34" s="58" customFormat="1" ht="18.75" x14ac:dyDescent="0.2">
      <c r="A4" s="58" t="s">
        <v>934</v>
      </c>
      <c r="R4" s="58" t="s">
        <v>935</v>
      </c>
    </row>
    <row r="5" spans="1:34" s="33" customFormat="1" ht="12" x14ac:dyDescent="0.2"/>
    <row r="6" spans="1:34" s="21" customFormat="1" ht="12" x14ac:dyDescent="0.2">
      <c r="A6" s="700" t="s">
        <v>111</v>
      </c>
      <c r="B6" s="679" t="s">
        <v>936</v>
      </c>
      <c r="C6" s="679"/>
      <c r="D6" s="679"/>
      <c r="E6" s="679" t="s">
        <v>937</v>
      </c>
      <c r="F6" s="679"/>
      <c r="G6" s="679"/>
      <c r="H6" s="679" t="s">
        <v>938</v>
      </c>
      <c r="I6" s="679"/>
      <c r="J6" s="679"/>
      <c r="K6" s="679" t="s">
        <v>939</v>
      </c>
      <c r="L6" s="679"/>
      <c r="M6" s="679"/>
      <c r="N6" s="679" t="s">
        <v>940</v>
      </c>
      <c r="O6" s="679"/>
      <c r="P6" s="702"/>
      <c r="R6" s="700" t="s">
        <v>111</v>
      </c>
      <c r="S6" s="679" t="s">
        <v>936</v>
      </c>
      <c r="T6" s="679"/>
      <c r="U6" s="679"/>
      <c r="V6" s="679" t="s">
        <v>937</v>
      </c>
      <c r="W6" s="679"/>
      <c r="X6" s="679"/>
      <c r="Y6" s="679" t="s">
        <v>938</v>
      </c>
      <c r="Z6" s="679"/>
      <c r="AA6" s="679"/>
      <c r="AB6" s="679" t="s">
        <v>939</v>
      </c>
      <c r="AC6" s="679"/>
      <c r="AD6" s="679"/>
      <c r="AE6" s="679" t="s">
        <v>940</v>
      </c>
      <c r="AF6" s="679"/>
      <c r="AG6" s="702"/>
    </row>
    <row r="7" spans="1:34" s="21" customFormat="1" ht="13.5" customHeight="1" thickBot="1" x14ac:dyDescent="0.25">
      <c r="A7" s="701"/>
      <c r="B7" s="558" t="s">
        <v>72</v>
      </c>
      <c r="C7" s="558" t="s">
        <v>941</v>
      </c>
      <c r="D7" s="558" t="s">
        <v>74</v>
      </c>
      <c r="E7" s="558" t="s">
        <v>72</v>
      </c>
      <c r="F7" s="558" t="s">
        <v>941</v>
      </c>
      <c r="G7" s="558" t="s">
        <v>74</v>
      </c>
      <c r="H7" s="558" t="s">
        <v>72</v>
      </c>
      <c r="I7" s="558" t="s">
        <v>941</v>
      </c>
      <c r="J7" s="558" t="s">
        <v>74</v>
      </c>
      <c r="K7" s="558" t="s">
        <v>72</v>
      </c>
      <c r="L7" s="558" t="s">
        <v>941</v>
      </c>
      <c r="M7" s="558" t="s">
        <v>74</v>
      </c>
      <c r="N7" s="558" t="s">
        <v>72</v>
      </c>
      <c r="O7" s="558" t="s">
        <v>941</v>
      </c>
      <c r="P7" s="558" t="s">
        <v>74</v>
      </c>
      <c r="R7" s="701"/>
      <c r="S7" s="558" t="s">
        <v>72</v>
      </c>
      <c r="T7" s="558" t="s">
        <v>941</v>
      </c>
      <c r="U7" s="558" t="s">
        <v>74</v>
      </c>
      <c r="V7" s="558" t="s">
        <v>72</v>
      </c>
      <c r="W7" s="558" t="s">
        <v>941</v>
      </c>
      <c r="X7" s="558" t="s">
        <v>74</v>
      </c>
      <c r="Y7" s="558" t="s">
        <v>72</v>
      </c>
      <c r="Z7" s="558" t="s">
        <v>941</v>
      </c>
      <c r="AA7" s="558" t="s">
        <v>74</v>
      </c>
      <c r="AB7" s="558" t="s">
        <v>72</v>
      </c>
      <c r="AC7" s="558" t="s">
        <v>941</v>
      </c>
      <c r="AD7" s="558" t="s">
        <v>74</v>
      </c>
      <c r="AE7" s="558" t="s">
        <v>72</v>
      </c>
      <c r="AF7" s="558" t="s">
        <v>941</v>
      </c>
      <c r="AG7" s="558" t="s">
        <v>74</v>
      </c>
    </row>
    <row r="8" spans="1:34" s="21" customFormat="1" ht="13.5" customHeight="1" x14ac:dyDescent="0.2">
      <c r="A8" s="431" t="s">
        <v>80</v>
      </c>
      <c r="B8" s="136">
        <v>60.65</v>
      </c>
      <c r="C8" s="136">
        <v>52.57</v>
      </c>
      <c r="D8" s="136">
        <v>56.29</v>
      </c>
      <c r="E8" s="136">
        <v>69.510000000000005</v>
      </c>
      <c r="F8" s="136">
        <v>58.6</v>
      </c>
      <c r="G8" s="136">
        <v>64.52</v>
      </c>
      <c r="H8" s="136">
        <v>76.64</v>
      </c>
      <c r="I8" s="136">
        <v>63.91</v>
      </c>
      <c r="J8" s="136">
        <v>70.430000000000007</v>
      </c>
      <c r="K8" s="136">
        <v>90.61</v>
      </c>
      <c r="L8" s="136">
        <v>75.53</v>
      </c>
      <c r="M8" s="136">
        <v>84.87</v>
      </c>
      <c r="N8" s="136">
        <v>68.3</v>
      </c>
      <c r="O8" s="136">
        <v>57.32</v>
      </c>
      <c r="P8" s="136">
        <v>62.86</v>
      </c>
      <c r="Q8" s="137"/>
      <c r="R8" s="431" t="s">
        <v>80</v>
      </c>
      <c r="S8" s="136">
        <v>58.47</v>
      </c>
      <c r="T8" s="136">
        <v>49.59</v>
      </c>
      <c r="U8" s="136">
        <v>54.03</v>
      </c>
      <c r="V8" s="136">
        <v>67.180000000000007</v>
      </c>
      <c r="W8" s="136">
        <v>55.08</v>
      </c>
      <c r="X8" s="136">
        <v>62.38</v>
      </c>
      <c r="Y8" s="136">
        <v>73.23</v>
      </c>
      <c r="Z8" s="136">
        <v>60.46</v>
      </c>
      <c r="AA8" s="136">
        <v>67.48</v>
      </c>
      <c r="AB8" s="136">
        <v>85.94</v>
      </c>
      <c r="AC8" s="136">
        <v>68.58</v>
      </c>
      <c r="AD8" s="136">
        <v>81</v>
      </c>
      <c r="AE8" s="136">
        <v>66.03</v>
      </c>
      <c r="AF8" s="136">
        <v>54.28</v>
      </c>
      <c r="AG8" s="136">
        <v>60.34</v>
      </c>
      <c r="AH8" s="137"/>
    </row>
    <row r="9" spans="1:34" s="21" customFormat="1" ht="13.5" customHeight="1" x14ac:dyDescent="0.2">
      <c r="A9" s="431" t="s">
        <v>81</v>
      </c>
      <c r="B9" s="136">
        <v>63.88</v>
      </c>
      <c r="C9" s="136">
        <v>55.3</v>
      </c>
      <c r="D9" s="136">
        <v>59.43</v>
      </c>
      <c r="E9" s="136">
        <v>73.28</v>
      </c>
      <c r="F9" s="136">
        <v>61.81</v>
      </c>
      <c r="G9" s="136">
        <v>68.540000000000006</v>
      </c>
      <c r="H9" s="136">
        <v>81.010000000000005</v>
      </c>
      <c r="I9" s="136">
        <v>68.180000000000007</v>
      </c>
      <c r="J9" s="136">
        <v>75.260000000000005</v>
      </c>
      <c r="K9" s="136">
        <v>95.6</v>
      </c>
      <c r="L9" s="136">
        <v>83.25</v>
      </c>
      <c r="M9" s="136">
        <v>91.62</v>
      </c>
      <c r="N9" s="136">
        <v>72.239999999999995</v>
      </c>
      <c r="O9" s="136">
        <v>60.56</v>
      </c>
      <c r="P9" s="136">
        <v>66.87</v>
      </c>
      <c r="Q9" s="137"/>
      <c r="R9" s="431" t="s">
        <v>81</v>
      </c>
      <c r="S9" s="136">
        <v>61.14</v>
      </c>
      <c r="T9" s="136">
        <v>52.46</v>
      </c>
      <c r="U9" s="136">
        <v>56.95</v>
      </c>
      <c r="V9" s="136">
        <v>70.5</v>
      </c>
      <c r="W9" s="136">
        <v>58.41</v>
      </c>
      <c r="X9" s="136">
        <v>66.180000000000007</v>
      </c>
      <c r="Y9" s="136">
        <v>77.08</v>
      </c>
      <c r="Z9" s="136">
        <v>63.81</v>
      </c>
      <c r="AA9" s="136">
        <v>72.02</v>
      </c>
      <c r="AB9" s="136">
        <v>91.65</v>
      </c>
      <c r="AC9" s="136">
        <v>76.72</v>
      </c>
      <c r="AD9" s="136">
        <v>88.38</v>
      </c>
      <c r="AE9" s="136">
        <v>69.66</v>
      </c>
      <c r="AF9" s="136">
        <v>57.54</v>
      </c>
      <c r="AG9" s="136">
        <v>64.14</v>
      </c>
      <c r="AH9" s="137"/>
    </row>
    <row r="10" spans="1:34" s="21" customFormat="1" ht="13.5" customHeight="1" x14ac:dyDescent="0.2">
      <c r="A10" s="431" t="s">
        <v>136</v>
      </c>
      <c r="B10" s="136">
        <v>67.099999999999994</v>
      </c>
      <c r="C10" s="136">
        <v>57.69</v>
      </c>
      <c r="D10" s="136">
        <v>62.23</v>
      </c>
      <c r="E10" s="136">
        <v>76.62</v>
      </c>
      <c r="F10" s="136">
        <v>64.650000000000006</v>
      </c>
      <c r="G10" s="136">
        <v>71.37</v>
      </c>
      <c r="H10" s="136">
        <v>84.96</v>
      </c>
      <c r="I10" s="136">
        <v>69.959999999999994</v>
      </c>
      <c r="J10" s="136">
        <v>78.040000000000006</v>
      </c>
      <c r="K10" s="136">
        <v>102.53</v>
      </c>
      <c r="L10" s="136">
        <v>83.79</v>
      </c>
      <c r="M10" s="136">
        <v>96.38</v>
      </c>
      <c r="N10" s="136">
        <v>75.88</v>
      </c>
      <c r="O10" s="136">
        <v>63.2</v>
      </c>
      <c r="P10" s="136">
        <v>69.92</v>
      </c>
      <c r="Q10" s="137"/>
      <c r="R10" s="431" t="s">
        <v>136</v>
      </c>
      <c r="S10" s="136">
        <v>63.8</v>
      </c>
      <c r="T10" s="136">
        <v>54.46</v>
      </c>
      <c r="U10" s="136">
        <v>59.74</v>
      </c>
      <c r="V10" s="136">
        <v>73.510000000000005</v>
      </c>
      <c r="W10" s="136">
        <v>60.94</v>
      </c>
      <c r="X10" s="136">
        <v>69</v>
      </c>
      <c r="Y10" s="136">
        <v>80.48</v>
      </c>
      <c r="Z10" s="136">
        <v>65.41</v>
      </c>
      <c r="AA10" s="136">
        <v>74.77</v>
      </c>
      <c r="AB10" s="136">
        <v>99.8</v>
      </c>
      <c r="AC10" s="136">
        <v>75.87</v>
      </c>
      <c r="AD10" s="136">
        <v>92.44</v>
      </c>
      <c r="AE10" s="136">
        <v>72.900000000000006</v>
      </c>
      <c r="AF10" s="136">
        <v>60.12</v>
      </c>
      <c r="AG10" s="136">
        <v>66.989999999999995</v>
      </c>
      <c r="AH10" s="137"/>
    </row>
    <row r="11" spans="1:34" s="21" customFormat="1" ht="13.5" customHeight="1" x14ac:dyDescent="0.2">
      <c r="A11" s="431" t="s">
        <v>83</v>
      </c>
      <c r="B11" s="136">
        <v>67.040000000000006</v>
      </c>
      <c r="C11" s="136">
        <v>58.46</v>
      </c>
      <c r="D11" s="136">
        <v>62.83</v>
      </c>
      <c r="E11" s="136">
        <v>77.11</v>
      </c>
      <c r="F11" s="136">
        <v>65.67</v>
      </c>
      <c r="G11" s="136">
        <v>72.55</v>
      </c>
      <c r="H11" s="136">
        <v>86.27</v>
      </c>
      <c r="I11" s="136">
        <v>72.33</v>
      </c>
      <c r="J11" s="136">
        <v>80.33</v>
      </c>
      <c r="K11" s="136">
        <v>104.66</v>
      </c>
      <c r="L11" s="136">
        <v>88.29</v>
      </c>
      <c r="M11" s="136">
        <v>99.12</v>
      </c>
      <c r="N11" s="136">
        <v>76.39</v>
      </c>
      <c r="O11" s="136">
        <v>64.39</v>
      </c>
      <c r="P11" s="136">
        <v>71.13</v>
      </c>
      <c r="Q11" s="137"/>
      <c r="R11" s="431" t="s">
        <v>83</v>
      </c>
      <c r="S11" s="136">
        <v>63.59</v>
      </c>
      <c r="T11" s="136">
        <v>55.42</v>
      </c>
      <c r="U11" s="136">
        <v>59.95</v>
      </c>
      <c r="V11" s="136">
        <v>73.790000000000006</v>
      </c>
      <c r="W11" s="136">
        <v>61.68</v>
      </c>
      <c r="X11" s="136">
        <v>69.790000000000006</v>
      </c>
      <c r="Y11" s="136">
        <v>81.459999999999994</v>
      </c>
      <c r="Z11" s="136">
        <v>67.13</v>
      </c>
      <c r="AA11" s="136">
        <v>76.58</v>
      </c>
      <c r="AB11" s="136">
        <v>100.37</v>
      </c>
      <c r="AC11" s="136">
        <v>77.599999999999994</v>
      </c>
      <c r="AD11" s="136">
        <v>94.23</v>
      </c>
      <c r="AE11" s="136">
        <v>73.19</v>
      </c>
      <c r="AF11" s="136">
        <v>60.97</v>
      </c>
      <c r="AG11" s="136">
        <v>67.88</v>
      </c>
      <c r="AH11" s="137"/>
    </row>
    <row r="12" spans="1:34" s="21" customFormat="1" ht="13.5" customHeight="1" x14ac:dyDescent="0.2">
      <c r="A12" s="431" t="s">
        <v>84</v>
      </c>
      <c r="B12" s="136">
        <v>70.510000000000005</v>
      </c>
      <c r="C12" s="136">
        <v>62.37</v>
      </c>
      <c r="D12" s="136">
        <v>66.69</v>
      </c>
      <c r="E12" s="136">
        <v>81.290000000000006</v>
      </c>
      <c r="F12" s="136">
        <v>70.5</v>
      </c>
      <c r="G12" s="136">
        <v>77.06</v>
      </c>
      <c r="H12" s="136">
        <v>91.15</v>
      </c>
      <c r="I12" s="136">
        <v>77.97</v>
      </c>
      <c r="J12" s="136">
        <v>85.6</v>
      </c>
      <c r="K12" s="136">
        <v>110.07</v>
      </c>
      <c r="L12" s="136">
        <v>96.61</v>
      </c>
      <c r="M12" s="136">
        <v>105.66</v>
      </c>
      <c r="N12" s="136">
        <v>80.599999999999994</v>
      </c>
      <c r="O12" s="136">
        <v>69.3</v>
      </c>
      <c r="P12" s="136">
        <v>75.790000000000006</v>
      </c>
      <c r="Q12" s="137"/>
      <c r="R12" s="431" t="s">
        <v>84</v>
      </c>
      <c r="S12" s="136">
        <v>66.400000000000006</v>
      </c>
      <c r="T12" s="136">
        <v>59.16</v>
      </c>
      <c r="U12" s="136">
        <v>63.26</v>
      </c>
      <c r="V12" s="136">
        <v>77.430000000000007</v>
      </c>
      <c r="W12" s="136">
        <v>66.44</v>
      </c>
      <c r="X12" s="136">
        <v>73.52</v>
      </c>
      <c r="Y12" s="136">
        <v>85.57</v>
      </c>
      <c r="Z12" s="136">
        <v>72.89</v>
      </c>
      <c r="AA12" s="136">
        <v>80.959999999999994</v>
      </c>
      <c r="AB12" s="136">
        <v>107.12</v>
      </c>
      <c r="AC12" s="136">
        <v>86.1</v>
      </c>
      <c r="AD12" s="136">
        <v>100.76</v>
      </c>
      <c r="AE12" s="136">
        <v>76.94</v>
      </c>
      <c r="AF12" s="136">
        <v>65.75</v>
      </c>
      <c r="AG12" s="136">
        <v>72.05</v>
      </c>
      <c r="AH12" s="137"/>
    </row>
    <row r="13" spans="1:34" s="21" customFormat="1" ht="13.5" customHeight="1" x14ac:dyDescent="0.2">
      <c r="A13" s="431" t="s">
        <v>85</v>
      </c>
      <c r="B13" s="136">
        <v>74.14</v>
      </c>
      <c r="C13" s="136">
        <v>66.44</v>
      </c>
      <c r="D13" s="136">
        <v>70.430000000000007</v>
      </c>
      <c r="E13" s="136">
        <v>85.86</v>
      </c>
      <c r="F13" s="136">
        <v>74.56</v>
      </c>
      <c r="G13" s="136">
        <v>80.989999999999995</v>
      </c>
      <c r="H13" s="136">
        <v>96.08</v>
      </c>
      <c r="I13" s="136">
        <v>82.76</v>
      </c>
      <c r="J13" s="136">
        <v>89.86</v>
      </c>
      <c r="K13" s="136">
        <v>118.06</v>
      </c>
      <c r="L13" s="136">
        <v>99.86</v>
      </c>
      <c r="M13" s="136">
        <v>111.36</v>
      </c>
      <c r="N13" s="136">
        <v>84.63</v>
      </c>
      <c r="O13" s="136">
        <v>73.569999999999993</v>
      </c>
      <c r="P13" s="136">
        <v>79.58</v>
      </c>
      <c r="Q13" s="137"/>
      <c r="R13" s="431" t="s">
        <v>85</v>
      </c>
      <c r="S13" s="136">
        <v>69.650000000000006</v>
      </c>
      <c r="T13" s="136">
        <v>62.87</v>
      </c>
      <c r="U13" s="136">
        <v>66.73</v>
      </c>
      <c r="V13" s="136">
        <v>81.42</v>
      </c>
      <c r="W13" s="136">
        <v>70.27</v>
      </c>
      <c r="X13" s="136">
        <v>76.77</v>
      </c>
      <c r="Y13" s="136">
        <v>89.8</v>
      </c>
      <c r="Z13" s="136">
        <v>77.66</v>
      </c>
      <c r="AA13" s="136">
        <v>84.21</v>
      </c>
      <c r="AB13" s="136">
        <v>115.83</v>
      </c>
      <c r="AC13" s="136">
        <v>91.05</v>
      </c>
      <c r="AD13" s="136">
        <v>106.14</v>
      </c>
      <c r="AE13" s="136">
        <v>80.42</v>
      </c>
      <c r="AF13" s="136">
        <v>69.930000000000007</v>
      </c>
      <c r="AG13" s="136">
        <v>75.28</v>
      </c>
      <c r="AH13" s="137"/>
    </row>
    <row r="14" spans="1:34" s="21" customFormat="1" ht="13.5" customHeight="1" x14ac:dyDescent="0.2">
      <c r="A14" s="431" t="s">
        <v>86</v>
      </c>
      <c r="B14" s="136">
        <v>76.23</v>
      </c>
      <c r="C14" s="136">
        <v>69.209999999999994</v>
      </c>
      <c r="D14" s="136">
        <v>72.91</v>
      </c>
      <c r="E14" s="136">
        <v>87.21</v>
      </c>
      <c r="F14" s="136">
        <v>77.39</v>
      </c>
      <c r="G14" s="136">
        <v>82.97</v>
      </c>
      <c r="H14" s="136">
        <v>97.06</v>
      </c>
      <c r="I14" s="136">
        <v>86.5</v>
      </c>
      <c r="J14" s="136">
        <v>92.1</v>
      </c>
      <c r="K14" s="136">
        <v>115.91</v>
      </c>
      <c r="L14" s="136">
        <v>103.94</v>
      </c>
      <c r="M14" s="136">
        <v>111.01</v>
      </c>
      <c r="N14" s="136">
        <v>86.48</v>
      </c>
      <c r="O14" s="136">
        <v>77.180000000000007</v>
      </c>
      <c r="P14" s="136">
        <v>82.25</v>
      </c>
      <c r="Q14" s="137"/>
      <c r="R14" s="431" t="s">
        <v>86</v>
      </c>
      <c r="S14" s="136">
        <v>72.099999999999994</v>
      </c>
      <c r="T14" s="136">
        <v>65.91</v>
      </c>
      <c r="U14" s="136">
        <v>69.53</v>
      </c>
      <c r="V14" s="136">
        <v>83.28</v>
      </c>
      <c r="W14" s="136">
        <v>73.099999999999994</v>
      </c>
      <c r="X14" s="136">
        <v>79.400000000000006</v>
      </c>
      <c r="Y14" s="136">
        <v>91.5</v>
      </c>
      <c r="Z14" s="136">
        <v>81.11</v>
      </c>
      <c r="AA14" s="136">
        <v>87.75</v>
      </c>
      <c r="AB14" s="136">
        <v>109.49</v>
      </c>
      <c r="AC14" s="136">
        <v>93.81</v>
      </c>
      <c r="AD14" s="136">
        <v>103.4</v>
      </c>
      <c r="AE14" s="136">
        <v>82.96</v>
      </c>
      <c r="AF14" s="136">
        <v>73.56</v>
      </c>
      <c r="AG14" s="136">
        <v>78.52</v>
      </c>
      <c r="AH14" s="137"/>
    </row>
    <row r="15" spans="1:34" s="21" customFormat="1" ht="13.5" customHeight="1" x14ac:dyDescent="0.2">
      <c r="A15" s="431" t="s">
        <v>87</v>
      </c>
      <c r="B15" s="136">
        <v>78.66</v>
      </c>
      <c r="C15" s="136">
        <v>72.31</v>
      </c>
      <c r="D15" s="136">
        <v>75.709999999999994</v>
      </c>
      <c r="E15" s="136">
        <v>90.38</v>
      </c>
      <c r="F15" s="136">
        <v>81.03</v>
      </c>
      <c r="G15" s="136">
        <v>86.53</v>
      </c>
      <c r="H15" s="136">
        <v>101.3</v>
      </c>
      <c r="I15" s="136">
        <v>91.01</v>
      </c>
      <c r="J15" s="136">
        <v>96.65</v>
      </c>
      <c r="K15" s="136">
        <v>121.21</v>
      </c>
      <c r="L15" s="136">
        <v>108.96</v>
      </c>
      <c r="M15" s="136">
        <v>116.29</v>
      </c>
      <c r="N15" s="136">
        <v>89.38</v>
      </c>
      <c r="O15" s="136">
        <v>80.489999999999995</v>
      </c>
      <c r="P15" s="136">
        <v>85.47</v>
      </c>
      <c r="Q15" s="137"/>
      <c r="R15" s="431" t="s">
        <v>87</v>
      </c>
      <c r="S15" s="136">
        <v>74.239999999999995</v>
      </c>
      <c r="T15" s="136">
        <v>68.83</v>
      </c>
      <c r="U15" s="136">
        <v>72.06</v>
      </c>
      <c r="V15" s="136">
        <v>86.32</v>
      </c>
      <c r="W15" s="136">
        <v>76.400000000000006</v>
      </c>
      <c r="X15" s="136">
        <v>82.41</v>
      </c>
      <c r="Y15" s="136">
        <v>95.33</v>
      </c>
      <c r="Z15" s="136">
        <v>85.11</v>
      </c>
      <c r="AA15" s="136">
        <v>91.4</v>
      </c>
      <c r="AB15" s="136">
        <v>114.98</v>
      </c>
      <c r="AC15" s="136">
        <v>98.2</v>
      </c>
      <c r="AD15" s="136">
        <v>108.6</v>
      </c>
      <c r="AE15" s="136">
        <v>85.63</v>
      </c>
      <c r="AF15" s="136">
        <v>76.7</v>
      </c>
      <c r="AG15" s="136">
        <v>81.52</v>
      </c>
      <c r="AH15" s="137"/>
    </row>
    <row r="16" spans="1:34" s="21" customFormat="1" ht="13.5" customHeight="1" x14ac:dyDescent="0.2">
      <c r="A16" s="431" t="s">
        <v>88</v>
      </c>
      <c r="B16" s="136">
        <v>80.3</v>
      </c>
      <c r="C16" s="136">
        <v>74.689787274384287</v>
      </c>
      <c r="D16" s="136">
        <v>77.73</v>
      </c>
      <c r="E16" s="136">
        <v>92.58</v>
      </c>
      <c r="F16" s="136">
        <v>83.933972531323775</v>
      </c>
      <c r="G16" s="136">
        <v>89.01</v>
      </c>
      <c r="H16" s="136">
        <v>103.87</v>
      </c>
      <c r="I16" s="136">
        <v>94.443681515411384</v>
      </c>
      <c r="J16" s="136">
        <v>99.52</v>
      </c>
      <c r="K16" s="136">
        <v>125.85</v>
      </c>
      <c r="L16" s="136">
        <v>115.55515043150565</v>
      </c>
      <c r="M16" s="136">
        <v>121.18457437310042</v>
      </c>
      <c r="N16" s="136">
        <v>90.96</v>
      </c>
      <c r="O16" s="136">
        <v>83.22413268970304</v>
      </c>
      <c r="P16" s="136">
        <v>87.55</v>
      </c>
      <c r="Q16" s="137"/>
      <c r="R16" s="431" t="s">
        <v>88</v>
      </c>
      <c r="S16" s="136">
        <v>75.83</v>
      </c>
      <c r="T16" s="136">
        <v>70.56</v>
      </c>
      <c r="U16" s="136">
        <v>73.7</v>
      </c>
      <c r="V16" s="136">
        <v>87.81</v>
      </c>
      <c r="W16" s="136">
        <v>78.790000000000006</v>
      </c>
      <c r="X16" s="136">
        <v>84.28</v>
      </c>
      <c r="Y16" s="136">
        <v>96.88</v>
      </c>
      <c r="Z16" s="136">
        <v>88</v>
      </c>
      <c r="AA16" s="136">
        <v>93.332300000000004</v>
      </c>
      <c r="AB16" s="136">
        <v>119.03</v>
      </c>
      <c r="AC16" s="136">
        <v>106.22</v>
      </c>
      <c r="AD16" s="136">
        <v>113.53</v>
      </c>
      <c r="AE16" s="136">
        <v>86.49</v>
      </c>
      <c r="AF16" s="136">
        <v>78.932599999999994</v>
      </c>
      <c r="AG16" s="136">
        <v>83.12</v>
      </c>
      <c r="AH16" s="137"/>
    </row>
    <row r="17" spans="1:34" s="21" customFormat="1" ht="13.5" customHeight="1" x14ac:dyDescent="0.2">
      <c r="A17" s="431" t="s">
        <v>89</v>
      </c>
      <c r="B17" s="136">
        <v>78.929766246036209</v>
      </c>
      <c r="C17" s="136">
        <v>73.632997500819826</v>
      </c>
      <c r="D17" s="136">
        <v>76.481933313318379</v>
      </c>
      <c r="E17" s="136">
        <v>90.457426149869221</v>
      </c>
      <c r="F17" s="136">
        <v>82.995217156555569</v>
      </c>
      <c r="G17" s="136">
        <v>87.336230495768419</v>
      </c>
      <c r="H17" s="136">
        <v>101.87984437704593</v>
      </c>
      <c r="I17" s="136">
        <v>93.864119775575517</v>
      </c>
      <c r="J17" s="136">
        <v>98.08686427157005</v>
      </c>
      <c r="K17" s="136">
        <v>120.30369347518334</v>
      </c>
      <c r="L17" s="136">
        <v>113.71614191342044</v>
      </c>
      <c r="M17" s="136">
        <v>117.32133208029754</v>
      </c>
      <c r="N17" s="136">
        <v>88.757189685635979</v>
      </c>
      <c r="O17" s="136">
        <v>82.049916874652567</v>
      </c>
      <c r="P17" s="136">
        <v>85.758342210371666</v>
      </c>
      <c r="Q17" s="137"/>
      <c r="R17" s="431" t="s">
        <v>89</v>
      </c>
      <c r="S17" s="136">
        <v>74.97</v>
      </c>
      <c r="T17" s="136">
        <v>70.22</v>
      </c>
      <c r="U17" s="136">
        <v>72.969230769999996</v>
      </c>
      <c r="V17" s="136">
        <v>86.295000000000002</v>
      </c>
      <c r="W17" s="136">
        <v>78.018461540000004</v>
      </c>
      <c r="X17" s="136">
        <v>83.04</v>
      </c>
      <c r="Y17" s="136">
        <v>95.56</v>
      </c>
      <c r="Z17" s="136">
        <v>87.249230769999997</v>
      </c>
      <c r="AA17" s="136">
        <v>92.132307690000005</v>
      </c>
      <c r="AB17" s="136">
        <v>113.05173075</v>
      </c>
      <c r="AC17" s="136">
        <v>102.53</v>
      </c>
      <c r="AD17" s="136">
        <v>109.13</v>
      </c>
      <c r="AE17" s="136">
        <v>84.876923079999997</v>
      </c>
      <c r="AF17" s="136">
        <v>77.980769230000007</v>
      </c>
      <c r="AG17" s="136">
        <v>81.849999999999994</v>
      </c>
      <c r="AH17" s="137"/>
    </row>
    <row r="18" spans="1:34" s="21" customFormat="1" ht="13.5" customHeight="1" thickBot="1" x14ac:dyDescent="0.25">
      <c r="A18" s="560" t="s">
        <v>90</v>
      </c>
      <c r="B18" s="597">
        <v>78.653602353728786</v>
      </c>
      <c r="C18" s="597">
        <v>73.839952549840689</v>
      </c>
      <c r="D18" s="597">
        <v>76.479437384484072</v>
      </c>
      <c r="E18" s="597">
        <v>90.29053258678637</v>
      </c>
      <c r="F18" s="597">
        <v>82.464218585251558</v>
      </c>
      <c r="G18" s="597">
        <v>87.174657867225903</v>
      </c>
      <c r="H18" s="597">
        <v>101.07958666600388</v>
      </c>
      <c r="I18" s="597">
        <v>92.810340072081459</v>
      </c>
      <c r="J18" s="597">
        <v>97.275072541191577</v>
      </c>
      <c r="K18" s="597">
        <v>121.20377903975208</v>
      </c>
      <c r="L18" s="597">
        <v>112.65502160928148</v>
      </c>
      <c r="M18" s="597">
        <v>117.54130779266171</v>
      </c>
      <c r="N18" s="597">
        <v>88.360585871987965</v>
      </c>
      <c r="O18" s="597">
        <v>81.54759487061267</v>
      </c>
      <c r="P18" s="597">
        <v>85.41661251513311</v>
      </c>
      <c r="Q18" s="137"/>
      <c r="R18" s="560" t="s">
        <v>90</v>
      </c>
      <c r="S18" s="597">
        <v>74.5</v>
      </c>
      <c r="T18" s="597">
        <v>69.91</v>
      </c>
      <c r="U18" s="597">
        <v>72.7</v>
      </c>
      <c r="V18" s="597">
        <v>86.11</v>
      </c>
      <c r="W18" s="597">
        <v>77.31</v>
      </c>
      <c r="X18" s="597">
        <v>82.81</v>
      </c>
      <c r="Y18" s="597">
        <v>95</v>
      </c>
      <c r="Z18" s="597">
        <v>86.43</v>
      </c>
      <c r="AA18" s="597">
        <v>91.53</v>
      </c>
      <c r="AB18" s="597">
        <v>114.22</v>
      </c>
      <c r="AC18" s="597">
        <v>104.1</v>
      </c>
      <c r="AD18" s="597">
        <v>110.69</v>
      </c>
      <c r="AE18" s="597">
        <v>84.54</v>
      </c>
      <c r="AF18" s="597">
        <v>77.56</v>
      </c>
      <c r="AG18" s="597">
        <v>81.5</v>
      </c>
      <c r="AH18" s="137"/>
    </row>
    <row r="19" spans="1:34" s="33" customFormat="1" ht="13.5" customHeight="1" x14ac:dyDescent="0.2">
      <c r="A19" s="566" t="s">
        <v>91</v>
      </c>
      <c r="B19" s="138">
        <v>78.461485618151343</v>
      </c>
      <c r="C19" s="138">
        <v>74.038951077257522</v>
      </c>
      <c r="D19" s="138">
        <v>76.511644695264224</v>
      </c>
      <c r="E19" s="138">
        <v>89.989952906612288</v>
      </c>
      <c r="F19" s="138">
        <v>82.777561611716152</v>
      </c>
      <c r="G19" s="138">
        <v>87.177192457954064</v>
      </c>
      <c r="H19" s="138">
        <v>100.35336603992488</v>
      </c>
      <c r="I19" s="138">
        <v>93.552815598196233</v>
      </c>
      <c r="J19" s="138">
        <v>97.272890425033779</v>
      </c>
      <c r="K19" s="138">
        <v>116.94292732855678</v>
      </c>
      <c r="L19" s="138">
        <v>112.01868258074393</v>
      </c>
      <c r="M19" s="138">
        <v>114.73243050678276</v>
      </c>
      <c r="N19" s="138">
        <v>87.964471632759469</v>
      </c>
      <c r="O19" s="138">
        <v>82.000566020443216</v>
      </c>
      <c r="P19" s="138">
        <v>85.438978723945581</v>
      </c>
      <c r="Q19" s="139"/>
      <c r="R19" s="566" t="s">
        <v>91</v>
      </c>
      <c r="S19" s="138">
        <v>74.28</v>
      </c>
      <c r="T19" s="138">
        <v>69.69</v>
      </c>
      <c r="U19" s="138">
        <v>72.510000000000005</v>
      </c>
      <c r="V19" s="138">
        <v>85.81</v>
      </c>
      <c r="W19" s="138">
        <v>77.13</v>
      </c>
      <c r="X19" s="138">
        <v>82.68</v>
      </c>
      <c r="Y19" s="138">
        <v>94.35</v>
      </c>
      <c r="Z19" s="138">
        <v>86.89</v>
      </c>
      <c r="AA19" s="138">
        <v>91.32</v>
      </c>
      <c r="AB19" s="138">
        <v>109.60499999999999</v>
      </c>
      <c r="AC19" s="138">
        <v>103.07</v>
      </c>
      <c r="AD19" s="138">
        <v>107.32</v>
      </c>
      <c r="AE19" s="138">
        <v>84.23</v>
      </c>
      <c r="AF19" s="138">
        <v>77.58</v>
      </c>
      <c r="AG19" s="138">
        <v>81.39</v>
      </c>
      <c r="AH19" s="139"/>
    </row>
    <row r="20" spans="1:34" s="21" customFormat="1" ht="13.5" customHeight="1" x14ac:dyDescent="0.2">
      <c r="B20" s="136"/>
      <c r="C20" s="136"/>
      <c r="D20" s="136"/>
      <c r="E20" s="136"/>
      <c r="F20" s="136"/>
      <c r="G20" s="136"/>
      <c r="H20" s="136"/>
      <c r="I20" s="136"/>
      <c r="J20" s="136"/>
      <c r="K20" s="136"/>
      <c r="L20" s="136"/>
      <c r="M20" s="136"/>
      <c r="N20" s="136"/>
      <c r="O20" s="70"/>
      <c r="P20" s="136"/>
      <c r="Q20" s="136"/>
      <c r="R20" s="136"/>
      <c r="S20" s="136"/>
      <c r="T20" s="136"/>
      <c r="U20" s="136"/>
      <c r="V20" s="136"/>
      <c r="W20" s="136"/>
      <c r="X20" s="136"/>
      <c r="Y20" s="136"/>
      <c r="Z20" s="136"/>
      <c r="AA20" s="136"/>
      <c r="AB20" s="136"/>
      <c r="AC20" s="136"/>
      <c r="AD20" s="136"/>
      <c r="AE20" s="136"/>
      <c r="AF20" s="70"/>
      <c r="AG20" s="136"/>
      <c r="AH20" s="137"/>
    </row>
    <row r="21" spans="1:34" s="21" customFormat="1" ht="12" x14ac:dyDescent="0.2">
      <c r="A21" s="131"/>
      <c r="B21" s="140"/>
      <c r="C21" s="140"/>
      <c r="D21" s="140"/>
      <c r="E21" s="140"/>
      <c r="F21" s="140"/>
      <c r="G21" s="140"/>
      <c r="H21" s="140"/>
      <c r="I21" s="140"/>
      <c r="J21" s="140"/>
      <c r="K21" s="140"/>
      <c r="L21" s="140"/>
      <c r="M21" s="140"/>
      <c r="N21" s="140"/>
      <c r="O21" s="140"/>
      <c r="P21" s="140"/>
      <c r="R21" s="131"/>
      <c r="S21" s="141"/>
      <c r="T21" s="141"/>
      <c r="U21" s="141"/>
      <c r="V21" s="141"/>
      <c r="W21" s="141"/>
      <c r="X21" s="141"/>
      <c r="Y21" s="141"/>
      <c r="Z21" s="141"/>
      <c r="AA21" s="141"/>
      <c r="AB21" s="141"/>
      <c r="AC21" s="141"/>
      <c r="AD21" s="141"/>
      <c r="AE21" s="141"/>
      <c r="AF21" s="141"/>
      <c r="AG21" s="141"/>
    </row>
    <row r="22" spans="1:34" s="21" customFormat="1" ht="18.75" x14ac:dyDescent="0.2">
      <c r="A22" s="58" t="s">
        <v>942</v>
      </c>
      <c r="B22" s="141"/>
      <c r="C22" s="141"/>
      <c r="D22" s="141"/>
      <c r="E22" s="141"/>
      <c r="F22" s="141"/>
      <c r="G22" s="141"/>
      <c r="H22" s="141"/>
      <c r="I22" s="141"/>
      <c r="J22" s="141"/>
      <c r="K22" s="141"/>
      <c r="L22" s="141"/>
      <c r="M22" s="141"/>
      <c r="N22" s="141"/>
      <c r="O22" s="141"/>
      <c r="P22" s="141"/>
      <c r="R22" s="58" t="s">
        <v>943</v>
      </c>
      <c r="S22" s="141"/>
      <c r="T22" s="141"/>
      <c r="U22" s="141"/>
      <c r="V22" s="141"/>
      <c r="W22" s="141"/>
      <c r="X22" s="141"/>
      <c r="Y22" s="141"/>
      <c r="Z22" s="141"/>
      <c r="AA22" s="141"/>
      <c r="AB22" s="141"/>
      <c r="AC22" s="141"/>
      <c r="AD22" s="141"/>
      <c r="AE22" s="141"/>
      <c r="AF22" s="141"/>
      <c r="AG22" s="141"/>
    </row>
    <row r="23" spans="1:34" s="21" customFormat="1" ht="12" x14ac:dyDescent="0.2">
      <c r="A23" s="131"/>
      <c r="B23" s="141"/>
      <c r="C23" s="141"/>
      <c r="D23" s="141"/>
      <c r="E23" s="141"/>
      <c r="F23" s="141"/>
      <c r="G23" s="141"/>
      <c r="H23" s="141"/>
      <c r="I23" s="141"/>
      <c r="J23" s="141"/>
      <c r="K23" s="141"/>
      <c r="L23" s="141"/>
      <c r="M23" s="141"/>
      <c r="N23" s="141"/>
      <c r="O23" s="141"/>
      <c r="P23" s="141"/>
      <c r="R23" s="131"/>
      <c r="S23" s="141"/>
      <c r="T23" s="141"/>
      <c r="U23" s="141"/>
      <c r="V23" s="141"/>
      <c r="W23" s="141"/>
      <c r="X23" s="141"/>
      <c r="Y23" s="141"/>
      <c r="Z23" s="141"/>
      <c r="AA23" s="141"/>
      <c r="AB23" s="141"/>
      <c r="AC23" s="141"/>
      <c r="AD23" s="141"/>
      <c r="AE23" s="141"/>
      <c r="AF23" s="141"/>
      <c r="AG23" s="141"/>
    </row>
    <row r="24" spans="1:34" s="21" customFormat="1" ht="39" customHeight="1" thickBot="1" x14ac:dyDescent="0.25">
      <c r="A24" s="557" t="s">
        <v>111</v>
      </c>
      <c r="B24" s="680" t="s">
        <v>936</v>
      </c>
      <c r="C24" s="680"/>
      <c r="D24" s="680"/>
      <c r="E24" s="680" t="s">
        <v>937</v>
      </c>
      <c r="F24" s="680"/>
      <c r="G24" s="680"/>
      <c r="H24" s="680" t="s">
        <v>938</v>
      </c>
      <c r="I24" s="680"/>
      <c r="J24" s="680"/>
      <c r="K24" s="680" t="s">
        <v>939</v>
      </c>
      <c r="L24" s="680"/>
      <c r="M24" s="680"/>
      <c r="N24" s="558" t="s">
        <v>944</v>
      </c>
      <c r="O24" s="558" t="s">
        <v>945</v>
      </c>
      <c r="P24" s="558" t="s">
        <v>946</v>
      </c>
      <c r="R24" s="557" t="s">
        <v>111</v>
      </c>
      <c r="S24" s="680" t="s">
        <v>936</v>
      </c>
      <c r="T24" s="680"/>
      <c r="U24" s="680"/>
      <c r="V24" s="680" t="s">
        <v>937</v>
      </c>
      <c r="W24" s="680"/>
      <c r="X24" s="680"/>
      <c r="Y24" s="680" t="s">
        <v>938</v>
      </c>
      <c r="Z24" s="680"/>
      <c r="AA24" s="680"/>
      <c r="AB24" s="680" t="s">
        <v>939</v>
      </c>
      <c r="AC24" s="680"/>
      <c r="AD24" s="680"/>
      <c r="AE24" s="558" t="s">
        <v>944</v>
      </c>
      <c r="AF24" s="558" t="s">
        <v>947</v>
      </c>
      <c r="AG24" s="558" t="s">
        <v>946</v>
      </c>
    </row>
    <row r="25" spans="1:34" s="21" customFormat="1" ht="13.5" customHeight="1" x14ac:dyDescent="0.2">
      <c r="A25" s="431" t="s">
        <v>84</v>
      </c>
      <c r="B25" s="697">
        <v>102.74</v>
      </c>
      <c r="C25" s="697"/>
      <c r="D25" s="697"/>
      <c r="E25" s="697">
        <v>109.28</v>
      </c>
      <c r="F25" s="697"/>
      <c r="G25" s="697"/>
      <c r="H25" s="697">
        <v>116.13</v>
      </c>
      <c r="I25" s="697"/>
      <c r="J25" s="697"/>
      <c r="K25" s="697">
        <v>134.16999999999999</v>
      </c>
      <c r="L25" s="697"/>
      <c r="M25" s="697"/>
      <c r="N25" s="137">
        <v>110.36</v>
      </c>
      <c r="O25" s="137">
        <v>162.69</v>
      </c>
      <c r="P25" s="37">
        <v>0.67800000000000005</v>
      </c>
      <c r="R25" s="431" t="s">
        <v>84</v>
      </c>
      <c r="S25" s="697">
        <v>93.65</v>
      </c>
      <c r="T25" s="697"/>
      <c r="U25" s="697"/>
      <c r="V25" s="697">
        <v>99.29</v>
      </c>
      <c r="W25" s="697"/>
      <c r="X25" s="697"/>
      <c r="Y25" s="697">
        <v>103.43</v>
      </c>
      <c r="Z25" s="697"/>
      <c r="AA25" s="697"/>
      <c r="AB25" s="697">
        <v>120</v>
      </c>
      <c r="AC25" s="697"/>
      <c r="AD25" s="697"/>
      <c r="AE25" s="137">
        <v>101.53</v>
      </c>
      <c r="AF25" s="137">
        <v>132.69</v>
      </c>
      <c r="AG25" s="37">
        <v>0.76500000000000001</v>
      </c>
    </row>
    <row r="26" spans="1:34" s="21" customFormat="1" ht="13.5" customHeight="1" x14ac:dyDescent="0.2">
      <c r="A26" s="598" t="s">
        <v>85</v>
      </c>
      <c r="B26" s="697">
        <v>108.58</v>
      </c>
      <c r="C26" s="697"/>
      <c r="D26" s="697"/>
      <c r="E26" s="697">
        <v>112.78</v>
      </c>
      <c r="F26" s="697"/>
      <c r="G26" s="697"/>
      <c r="H26" s="697">
        <v>116.5</v>
      </c>
      <c r="I26" s="697"/>
      <c r="J26" s="697"/>
      <c r="K26" s="697">
        <v>138.94999999999999</v>
      </c>
      <c r="L26" s="697"/>
      <c r="M26" s="697"/>
      <c r="N26" s="137">
        <v>113.68</v>
      </c>
      <c r="O26" s="137">
        <v>167.07</v>
      </c>
      <c r="P26" s="37">
        <v>0.68</v>
      </c>
      <c r="R26" s="598" t="s">
        <v>85</v>
      </c>
      <c r="S26" s="697">
        <v>100.56</v>
      </c>
      <c r="T26" s="697"/>
      <c r="U26" s="697"/>
      <c r="V26" s="697">
        <v>101.54</v>
      </c>
      <c r="W26" s="697"/>
      <c r="X26" s="697"/>
      <c r="Y26" s="697">
        <v>108.34</v>
      </c>
      <c r="Z26" s="697"/>
      <c r="AA26" s="697"/>
      <c r="AB26" s="697">
        <v>127.38</v>
      </c>
      <c r="AC26" s="697"/>
      <c r="AD26" s="697"/>
      <c r="AE26" s="137">
        <v>105</v>
      </c>
      <c r="AF26" s="137">
        <v>135</v>
      </c>
      <c r="AG26" s="37">
        <v>0.77800000000000002</v>
      </c>
    </row>
    <row r="27" spans="1:34" s="21" customFormat="1" ht="13.5" customHeight="1" x14ac:dyDescent="0.2">
      <c r="A27" s="598" t="s">
        <v>86</v>
      </c>
      <c r="B27" s="697">
        <v>111.46</v>
      </c>
      <c r="C27" s="697"/>
      <c r="D27" s="697"/>
      <c r="E27" s="697">
        <v>114.9</v>
      </c>
      <c r="F27" s="697"/>
      <c r="G27" s="697"/>
      <c r="H27" s="697">
        <v>123.88</v>
      </c>
      <c r="I27" s="697"/>
      <c r="J27" s="697"/>
      <c r="K27" s="697">
        <v>151.99</v>
      </c>
      <c r="L27" s="697"/>
      <c r="M27" s="697"/>
      <c r="N27" s="137">
        <v>118.59</v>
      </c>
      <c r="O27" s="137">
        <v>166.15</v>
      </c>
      <c r="P27" s="37">
        <v>0.71399999999999997</v>
      </c>
      <c r="R27" s="598" t="s">
        <v>86</v>
      </c>
      <c r="S27" s="697">
        <v>102.91</v>
      </c>
      <c r="T27" s="697"/>
      <c r="U27" s="697"/>
      <c r="V27" s="697">
        <v>104.74</v>
      </c>
      <c r="W27" s="697"/>
      <c r="X27" s="697"/>
      <c r="Y27" s="697">
        <v>114.23</v>
      </c>
      <c r="Z27" s="697"/>
      <c r="AA27" s="697"/>
      <c r="AB27" s="697">
        <v>141.29</v>
      </c>
      <c r="AC27" s="697"/>
      <c r="AD27" s="697"/>
      <c r="AE27" s="137">
        <v>109.45</v>
      </c>
      <c r="AF27" s="137">
        <v>137.31</v>
      </c>
      <c r="AG27" s="37">
        <v>0.79700000000000004</v>
      </c>
    </row>
    <row r="28" spans="1:34" s="21" customFormat="1" ht="13.5" customHeight="1" x14ac:dyDescent="0.2">
      <c r="A28" s="598" t="s">
        <v>87</v>
      </c>
      <c r="B28" s="697">
        <v>117.29</v>
      </c>
      <c r="C28" s="697"/>
      <c r="D28" s="697"/>
      <c r="E28" s="697">
        <v>119.71</v>
      </c>
      <c r="F28" s="697"/>
      <c r="G28" s="697"/>
      <c r="H28" s="697">
        <v>130.93</v>
      </c>
      <c r="I28" s="697"/>
      <c r="J28" s="697"/>
      <c r="K28" s="697">
        <v>163.66999999999999</v>
      </c>
      <c r="L28" s="697"/>
      <c r="M28" s="697"/>
      <c r="N28" s="137">
        <v>123.92</v>
      </c>
      <c r="O28" s="137">
        <v>177.23</v>
      </c>
      <c r="P28" s="37">
        <v>0.69899999999999995</v>
      </c>
      <c r="R28" s="598" t="s">
        <v>87</v>
      </c>
      <c r="S28" s="697">
        <v>108.92</v>
      </c>
      <c r="T28" s="697"/>
      <c r="U28" s="697"/>
      <c r="V28" s="697">
        <v>107.08</v>
      </c>
      <c r="W28" s="697"/>
      <c r="X28" s="697"/>
      <c r="Y28" s="697">
        <v>118.65</v>
      </c>
      <c r="Z28" s="697"/>
      <c r="AA28" s="697"/>
      <c r="AB28" s="697">
        <v>150.27000000000001</v>
      </c>
      <c r="AC28" s="697"/>
      <c r="AD28" s="697"/>
      <c r="AE28" s="137">
        <v>112.27</v>
      </c>
      <c r="AF28" s="137">
        <v>138.46</v>
      </c>
      <c r="AG28" s="37">
        <v>0.81100000000000005</v>
      </c>
    </row>
    <row r="29" spans="1:34" s="21" customFormat="1" ht="13.5" customHeight="1" x14ac:dyDescent="0.2">
      <c r="A29" s="598" t="s">
        <v>948</v>
      </c>
      <c r="B29" s="697">
        <v>111.83</v>
      </c>
      <c r="C29" s="697"/>
      <c r="D29" s="697"/>
      <c r="E29" s="697">
        <v>124.85</v>
      </c>
      <c r="F29" s="697"/>
      <c r="G29" s="697"/>
      <c r="H29" s="697">
        <v>137.53</v>
      </c>
      <c r="I29" s="697"/>
      <c r="J29" s="697"/>
      <c r="K29" s="697">
        <v>181.12</v>
      </c>
      <c r="L29" s="697"/>
      <c r="M29" s="697"/>
      <c r="N29" s="137">
        <v>126.78</v>
      </c>
      <c r="O29" s="137">
        <v>189.23</v>
      </c>
      <c r="P29" s="37">
        <v>0.67</v>
      </c>
      <c r="R29" s="598" t="s">
        <v>88</v>
      </c>
      <c r="S29" s="697">
        <v>101.54</v>
      </c>
      <c r="T29" s="697"/>
      <c r="U29" s="697"/>
      <c r="V29" s="697">
        <v>110.85</v>
      </c>
      <c r="W29" s="697"/>
      <c r="X29" s="697"/>
      <c r="Y29" s="697">
        <v>123.66</v>
      </c>
      <c r="Z29" s="697"/>
      <c r="AA29" s="697"/>
      <c r="AB29" s="697">
        <v>177.23</v>
      </c>
      <c r="AC29" s="697"/>
      <c r="AD29" s="697"/>
      <c r="AE29" s="137">
        <v>114.3</v>
      </c>
      <c r="AF29" s="137">
        <v>150</v>
      </c>
      <c r="AG29" s="37">
        <v>0.76200000000000001</v>
      </c>
    </row>
    <row r="30" spans="1:34" s="21" customFormat="1" ht="13.5" customHeight="1" x14ac:dyDescent="0.2">
      <c r="A30" s="598" t="s">
        <v>949</v>
      </c>
      <c r="B30" s="697">
        <v>110.61317819269068</v>
      </c>
      <c r="C30" s="697"/>
      <c r="D30" s="697"/>
      <c r="E30" s="697">
        <v>121.054095053739</v>
      </c>
      <c r="F30" s="697"/>
      <c r="G30" s="697"/>
      <c r="H30" s="697">
        <v>134.08570313671586</v>
      </c>
      <c r="I30" s="697"/>
      <c r="J30" s="697"/>
      <c r="K30" s="697">
        <v>178.65200611718336</v>
      </c>
      <c r="L30" s="697"/>
      <c r="M30" s="697"/>
      <c r="N30" s="137">
        <v>123.2937282863173</v>
      </c>
      <c r="O30" s="137">
        <v>198.13953488372093</v>
      </c>
      <c r="P30" s="37">
        <v>0.62225707937930097</v>
      </c>
      <c r="R30" s="598" t="s">
        <v>89</v>
      </c>
      <c r="S30" s="697">
        <v>98.48</v>
      </c>
      <c r="T30" s="697"/>
      <c r="U30" s="697"/>
      <c r="V30" s="697">
        <v>109.43</v>
      </c>
      <c r="W30" s="697"/>
      <c r="X30" s="697"/>
      <c r="Y30" s="697">
        <v>120</v>
      </c>
      <c r="Z30" s="697"/>
      <c r="AA30" s="697"/>
      <c r="AB30" s="697">
        <v>166.26</v>
      </c>
      <c r="AC30" s="697"/>
      <c r="AD30" s="697"/>
      <c r="AE30" s="137">
        <v>110.7692308</v>
      </c>
      <c r="AF30" s="137">
        <v>156.97674418604652</v>
      </c>
      <c r="AG30" s="37">
        <v>0.70564102583703703</v>
      </c>
    </row>
    <row r="31" spans="1:34" s="21" customFormat="1" ht="13.5" customHeight="1" thickBot="1" x14ac:dyDescent="0.25">
      <c r="A31" s="599" t="s">
        <v>90</v>
      </c>
      <c r="B31" s="699">
        <v>110.60843178870421</v>
      </c>
      <c r="C31" s="699"/>
      <c r="D31" s="699"/>
      <c r="E31" s="699">
        <v>121.29988039904772</v>
      </c>
      <c r="F31" s="699"/>
      <c r="G31" s="699"/>
      <c r="H31" s="699">
        <v>134.37129311352726</v>
      </c>
      <c r="I31" s="699"/>
      <c r="J31" s="699"/>
      <c r="K31" s="699">
        <v>179.46368995633162</v>
      </c>
      <c r="L31" s="699"/>
      <c r="M31" s="699"/>
      <c r="N31" s="600">
        <v>123.39034080692349</v>
      </c>
      <c r="O31" s="600">
        <f>829*12/52</f>
        <v>191.30769230769232</v>
      </c>
      <c r="P31" s="571">
        <f>N31/O31</f>
        <v>0.64498368737032785</v>
      </c>
      <c r="R31" s="599" t="s">
        <v>90</v>
      </c>
      <c r="S31" s="699">
        <v>98.69</v>
      </c>
      <c r="T31" s="699"/>
      <c r="U31" s="699"/>
      <c r="V31" s="699">
        <v>109.62</v>
      </c>
      <c r="W31" s="699"/>
      <c r="X31" s="699"/>
      <c r="Y31" s="699">
        <v>120.29</v>
      </c>
      <c r="Z31" s="699"/>
      <c r="AA31" s="699"/>
      <c r="AB31" s="699">
        <v>166.10000000000002</v>
      </c>
      <c r="AC31" s="699"/>
      <c r="AD31" s="699"/>
      <c r="AE31" s="600">
        <v>110.77</v>
      </c>
      <c r="AF31" s="600">
        <f>675*12/52</f>
        <v>155.76923076923077</v>
      </c>
      <c r="AG31" s="571">
        <f>AE31/AF31</f>
        <v>0.711116049382716</v>
      </c>
    </row>
    <row r="32" spans="1:34" s="21" customFormat="1" ht="12" x14ac:dyDescent="0.2">
      <c r="A32" s="566" t="s">
        <v>91</v>
      </c>
      <c r="B32" s="698">
        <v>108.65429400810621</v>
      </c>
      <c r="C32" s="698"/>
      <c r="D32" s="698"/>
      <c r="E32" s="698">
        <v>123.97254895453042</v>
      </c>
      <c r="F32" s="698"/>
      <c r="G32" s="698"/>
      <c r="H32" s="698">
        <v>139.67292022973882</v>
      </c>
      <c r="I32" s="698"/>
      <c r="J32" s="698"/>
      <c r="K32" s="698">
        <v>183.22611672278342</v>
      </c>
      <c r="L32" s="698"/>
      <c r="M32" s="698"/>
      <c r="N32" s="387">
        <v>124.97349483761511</v>
      </c>
      <c r="O32" s="138">
        <v>198</v>
      </c>
      <c r="P32" s="77">
        <f>N32/O32</f>
        <v>0.63117926685664194</v>
      </c>
      <c r="R32" s="566" t="s">
        <v>91</v>
      </c>
      <c r="S32" s="698">
        <v>97.81</v>
      </c>
      <c r="T32" s="698"/>
      <c r="U32" s="698"/>
      <c r="V32" s="698">
        <v>113.05</v>
      </c>
      <c r="W32" s="698"/>
      <c r="X32" s="698"/>
      <c r="Y32" s="698">
        <v>128.22</v>
      </c>
      <c r="Z32" s="698"/>
      <c r="AA32" s="698"/>
      <c r="AB32" s="698">
        <v>177.1</v>
      </c>
      <c r="AC32" s="698"/>
      <c r="AD32" s="698"/>
      <c r="AE32" s="388">
        <v>113.92</v>
      </c>
      <c r="AF32" s="138">
        <v>160.38461538461539</v>
      </c>
      <c r="AG32" s="77">
        <f>AE32/AF32</f>
        <v>0.71029256594724222</v>
      </c>
    </row>
    <row r="33" spans="1:29" s="21" customFormat="1" ht="13.5" customHeight="1" x14ac:dyDescent="0.2">
      <c r="C33" s="137"/>
      <c r="F33" s="137"/>
      <c r="I33" s="137"/>
      <c r="L33" s="142"/>
      <c r="M33" s="697"/>
      <c r="N33" s="697"/>
      <c r="O33" s="697"/>
      <c r="P33" s="697"/>
      <c r="Q33" s="697"/>
      <c r="R33" s="697"/>
      <c r="S33" s="697"/>
      <c r="T33" s="697"/>
      <c r="U33" s="697"/>
      <c r="V33" s="697"/>
      <c r="W33" s="697"/>
      <c r="X33" s="697"/>
      <c r="Y33" s="137"/>
      <c r="Z33" s="137"/>
      <c r="AA33" s="70"/>
    </row>
    <row r="34" spans="1:29" s="21" customFormat="1" ht="13.5" customHeight="1" x14ac:dyDescent="0.2">
      <c r="A34" s="131" t="s">
        <v>96</v>
      </c>
      <c r="B34" s="141"/>
      <c r="C34" s="141"/>
      <c r="D34" s="141"/>
      <c r="H34" s="141"/>
      <c r="I34" s="141"/>
      <c r="J34" s="141"/>
      <c r="K34" s="141"/>
      <c r="L34" s="142"/>
      <c r="M34" s="697"/>
      <c r="N34" s="697"/>
      <c r="O34" s="697"/>
      <c r="P34" s="697"/>
      <c r="Q34" s="697"/>
      <c r="R34" s="697"/>
      <c r="S34" s="697"/>
      <c r="T34" s="697"/>
      <c r="U34" s="697"/>
      <c r="V34" s="697"/>
      <c r="W34" s="697"/>
      <c r="X34" s="697"/>
      <c r="Y34" s="137"/>
      <c r="Z34" s="137"/>
      <c r="AA34" s="70"/>
    </row>
    <row r="35" spans="1:29" s="21" customFormat="1" ht="12.75" customHeight="1" x14ac:dyDescent="0.2">
      <c r="A35" s="21" t="s">
        <v>950</v>
      </c>
      <c r="B35" s="141"/>
      <c r="C35" s="141"/>
      <c r="D35" s="141"/>
      <c r="E35" s="141"/>
      <c r="F35" s="141"/>
      <c r="L35" s="143"/>
      <c r="M35" s="137"/>
      <c r="N35" s="137"/>
      <c r="O35" s="137"/>
      <c r="P35" s="137"/>
      <c r="Q35" s="137"/>
      <c r="R35" s="137"/>
      <c r="S35" s="137"/>
      <c r="T35" s="137"/>
      <c r="U35" s="137"/>
      <c r="V35" s="137"/>
      <c r="W35" s="137"/>
      <c r="X35" s="137"/>
      <c r="Y35" s="137"/>
      <c r="Z35" s="137"/>
      <c r="AA35" s="137"/>
    </row>
    <row r="36" spans="1:29" s="21" customFormat="1" ht="12.75" customHeight="1" x14ac:dyDescent="0.2">
      <c r="A36" s="21" t="s">
        <v>951</v>
      </c>
      <c r="B36" s="141"/>
      <c r="C36" s="141"/>
      <c r="D36" s="141"/>
      <c r="E36" s="141"/>
      <c r="F36" s="141"/>
      <c r="G36" s="141"/>
      <c r="H36" s="141"/>
      <c r="I36" s="141"/>
      <c r="J36" s="141"/>
      <c r="K36" s="141"/>
      <c r="L36" s="144"/>
    </row>
    <row r="37" spans="1:29" s="21" customFormat="1" ht="12.75" customHeight="1" x14ac:dyDescent="0.2">
      <c r="A37" s="552" t="s">
        <v>875</v>
      </c>
      <c r="B37" s="141"/>
      <c r="C37" s="141"/>
      <c r="D37" s="141"/>
      <c r="E37" s="141"/>
      <c r="F37" s="141"/>
      <c r="G37" s="141"/>
      <c r="H37" s="141"/>
      <c r="I37" s="141"/>
      <c r="J37" s="141"/>
      <c r="K37" s="141"/>
      <c r="L37" s="141"/>
      <c r="M37" s="141"/>
      <c r="N37" s="141"/>
      <c r="P37" s="144"/>
      <c r="Q37" s="145"/>
      <c r="R37" s="144"/>
      <c r="AB37" s="146"/>
    </row>
    <row r="38" spans="1:29" s="21" customFormat="1" ht="12" x14ac:dyDescent="0.2">
      <c r="A38" s="21" t="s">
        <v>952</v>
      </c>
      <c r="B38" s="141"/>
      <c r="C38" s="141"/>
      <c r="D38" s="141"/>
      <c r="E38" s="141"/>
      <c r="F38" s="141"/>
      <c r="G38" s="141"/>
      <c r="H38" s="141"/>
      <c r="I38" s="141"/>
      <c r="J38" s="141"/>
      <c r="K38" s="141"/>
      <c r="L38" s="141"/>
      <c r="M38" s="141"/>
      <c r="N38" s="141"/>
      <c r="P38" s="144"/>
      <c r="Q38" s="145"/>
      <c r="R38" s="144"/>
    </row>
    <row r="39" spans="1:29" s="21" customFormat="1" ht="12" x14ac:dyDescent="0.2">
      <c r="A39" s="508"/>
      <c r="B39" s="508"/>
      <c r="C39" s="508"/>
      <c r="D39" s="508"/>
      <c r="E39" s="508"/>
      <c r="F39" s="508"/>
      <c r="G39" s="508"/>
      <c r="H39" s="141"/>
      <c r="I39" s="141"/>
      <c r="J39" s="141"/>
      <c r="K39" s="141"/>
      <c r="L39" s="141"/>
      <c r="M39" s="141"/>
    </row>
    <row r="40" spans="1:29" s="21" customFormat="1" ht="12" x14ac:dyDescent="0.2">
      <c r="A40" s="21" t="s">
        <v>102</v>
      </c>
      <c r="B40" s="141"/>
      <c r="C40" s="141"/>
      <c r="D40" s="141"/>
      <c r="E40" s="141"/>
      <c r="F40" s="141"/>
      <c r="G40" s="141"/>
      <c r="H40" s="141"/>
      <c r="I40" s="141"/>
      <c r="J40" s="141"/>
      <c r="K40" s="141"/>
      <c r="L40" s="141"/>
      <c r="M40" s="141"/>
      <c r="N40" s="141"/>
    </row>
    <row r="41" spans="1:29" s="21" customFormat="1" ht="12" x14ac:dyDescent="0.2">
      <c r="A41" s="21" t="s">
        <v>2</v>
      </c>
    </row>
    <row r="42" spans="1:29" s="21" customFormat="1" ht="13.5" customHeight="1" x14ac:dyDescent="0.2"/>
    <row r="43" spans="1:29" s="21" customFormat="1" ht="12" x14ac:dyDescent="0.2">
      <c r="A43" s="57" t="s">
        <v>103</v>
      </c>
      <c r="S43" s="147"/>
    </row>
    <row r="44" spans="1:29" s="21" customFormat="1" ht="12.75" customHeight="1" x14ac:dyDescent="0.2">
      <c r="A44" s="57" t="s">
        <v>104</v>
      </c>
      <c r="S44" s="147"/>
    </row>
    <row r="45" spans="1:29" s="47" customFormat="1" ht="14.25" x14ac:dyDescent="0.2">
      <c r="A45" s="554" t="s">
        <v>105</v>
      </c>
      <c r="B45" s="7"/>
      <c r="F45" s="7"/>
      <c r="J45" s="7"/>
      <c r="K45" s="21"/>
      <c r="L45" s="21"/>
      <c r="M45" s="21"/>
      <c r="N45" s="21"/>
      <c r="O45" s="21"/>
      <c r="P45" s="21"/>
      <c r="Q45" s="21"/>
      <c r="R45" s="21"/>
      <c r="S45" s="21"/>
      <c r="T45" s="46"/>
      <c r="U45" s="46"/>
      <c r="V45" s="46"/>
      <c r="W45" s="46"/>
      <c r="X45" s="46"/>
      <c r="Y45" s="46"/>
      <c r="Z45" s="21"/>
      <c r="AA45" s="12"/>
      <c r="AB45" s="12"/>
      <c r="AC45" s="12"/>
    </row>
    <row r="46" spans="1:29" s="47" customFormat="1" ht="14.25" x14ac:dyDescent="0.2">
      <c r="A46" s="555" t="s">
        <v>106</v>
      </c>
      <c r="B46" s="7"/>
      <c r="C46" s="12"/>
      <c r="D46" s="12"/>
      <c r="E46" s="12"/>
      <c r="F46" s="12"/>
      <c r="G46" s="12"/>
      <c r="H46" s="12"/>
      <c r="I46" s="12"/>
      <c r="J46" s="7"/>
      <c r="K46" s="12"/>
      <c r="L46" s="12"/>
      <c r="M46" s="12"/>
      <c r="N46" s="12"/>
      <c r="O46" s="12"/>
      <c r="P46" s="12"/>
      <c r="Q46" s="12"/>
      <c r="R46" s="12"/>
      <c r="S46" s="12"/>
      <c r="T46" s="13"/>
      <c r="U46" s="13"/>
      <c r="V46" s="13"/>
      <c r="W46" s="13"/>
      <c r="X46" s="13"/>
      <c r="Y46" s="13"/>
      <c r="Z46" s="12"/>
      <c r="AA46" s="12"/>
      <c r="AB46" s="12"/>
      <c r="AC46" s="12"/>
    </row>
    <row r="47" spans="1:29" s="21" customFormat="1" ht="12" x14ac:dyDescent="0.2"/>
  </sheetData>
  <mergeCells count="96">
    <mergeCell ref="N1:O2"/>
    <mergeCell ref="P1:Q2"/>
    <mergeCell ref="R1:S2"/>
    <mergeCell ref="L1:M2"/>
    <mergeCell ref="AE6:AG6"/>
    <mergeCell ref="N6:P6"/>
    <mergeCell ref="R6:R7"/>
    <mergeCell ref="S6:U6"/>
    <mergeCell ref="V6:X6"/>
    <mergeCell ref="Y6:AA6"/>
    <mergeCell ref="AB6:AD6"/>
    <mergeCell ref="A6:A7"/>
    <mergeCell ref="B6:D6"/>
    <mergeCell ref="E6:G6"/>
    <mergeCell ref="H6:J6"/>
    <mergeCell ref="K6:M6"/>
    <mergeCell ref="Y24:AA24"/>
    <mergeCell ref="AB24:AD24"/>
    <mergeCell ref="B25:D25"/>
    <mergeCell ref="E25:G25"/>
    <mergeCell ref="H25:J25"/>
    <mergeCell ref="K25:M25"/>
    <mergeCell ref="S25:U25"/>
    <mergeCell ref="V25:X25"/>
    <mergeCell ref="Y25:AA25"/>
    <mergeCell ref="AB25:AD25"/>
    <mergeCell ref="B24:D24"/>
    <mergeCell ref="E24:G24"/>
    <mergeCell ref="H24:J24"/>
    <mergeCell ref="K24:M24"/>
    <mergeCell ref="S24:U24"/>
    <mergeCell ref="V24:X24"/>
    <mergeCell ref="Y26:AA26"/>
    <mergeCell ref="AB26:AD26"/>
    <mergeCell ref="B27:D27"/>
    <mergeCell ref="E27:G27"/>
    <mergeCell ref="H27:J27"/>
    <mergeCell ref="K27:M27"/>
    <mergeCell ref="S27:U27"/>
    <mergeCell ref="V27:X27"/>
    <mergeCell ref="Y27:AA27"/>
    <mergeCell ref="AB27:AD27"/>
    <mergeCell ref="B26:D26"/>
    <mergeCell ref="E26:G26"/>
    <mergeCell ref="H26:J26"/>
    <mergeCell ref="K26:M26"/>
    <mergeCell ref="S26:U26"/>
    <mergeCell ref="V26:X26"/>
    <mergeCell ref="Y28:AA28"/>
    <mergeCell ref="AB28:AD28"/>
    <mergeCell ref="B29:D29"/>
    <mergeCell ref="E29:G29"/>
    <mergeCell ref="H29:J29"/>
    <mergeCell ref="K29:M29"/>
    <mergeCell ref="S29:U29"/>
    <mergeCell ref="V29:X29"/>
    <mergeCell ref="Y29:AA29"/>
    <mergeCell ref="AB29:AD29"/>
    <mergeCell ref="B28:D28"/>
    <mergeCell ref="E28:G28"/>
    <mergeCell ref="H28:J28"/>
    <mergeCell ref="K28:M28"/>
    <mergeCell ref="S28:U28"/>
    <mergeCell ref="V28:X28"/>
    <mergeCell ref="Y30:AA30"/>
    <mergeCell ref="AB30:AD30"/>
    <mergeCell ref="B31:D31"/>
    <mergeCell ref="E31:G31"/>
    <mergeCell ref="H31:J31"/>
    <mergeCell ref="K31:M31"/>
    <mergeCell ref="S31:U31"/>
    <mergeCell ref="V31:X31"/>
    <mergeCell ref="Y31:AA31"/>
    <mergeCell ref="AB31:AD31"/>
    <mergeCell ref="B30:D30"/>
    <mergeCell ref="E30:G30"/>
    <mergeCell ref="H30:J30"/>
    <mergeCell ref="K30:M30"/>
    <mergeCell ref="S30:U30"/>
    <mergeCell ref="V30:X30"/>
    <mergeCell ref="B32:D32"/>
    <mergeCell ref="E32:G32"/>
    <mergeCell ref="H32:J32"/>
    <mergeCell ref="K32:M32"/>
    <mergeCell ref="S32:U32"/>
    <mergeCell ref="AB32:AD32"/>
    <mergeCell ref="M33:O33"/>
    <mergeCell ref="P33:R33"/>
    <mergeCell ref="S33:U33"/>
    <mergeCell ref="V33:X33"/>
    <mergeCell ref="V32:X32"/>
    <mergeCell ref="M34:O34"/>
    <mergeCell ref="P34:R34"/>
    <mergeCell ref="S34:U34"/>
    <mergeCell ref="V34:X34"/>
    <mergeCell ref="Y32:AA32"/>
  </mergeCells>
  <conditionalFormatting sqref="C45:C46">
    <cfRule type="expression" dxfId="39" priority="2" stopIfTrue="1">
      <formula>AND(#REF!&lt;0.5)</formula>
    </cfRule>
  </conditionalFormatting>
  <conditionalFormatting sqref="M45:M46">
    <cfRule type="expression" dxfId="38" priority="1" stopIfTrue="1">
      <formula>AND(#REF!&lt;0.5)</formula>
    </cfRule>
  </conditionalFormatting>
  <hyperlinks>
    <hyperlink ref="A37" r:id="rId1" location="2018 " xr:uid="{4D88F954-1E39-4D4D-B022-B249F92DFE4A}"/>
    <hyperlink ref="A1" location="Contents!A1" display="Return to contents" xr:uid="{A905FFF9-2880-4406-8493-1A33F0500445}"/>
    <hyperlink ref="N1:O2" r:id="rId2" display="This met my needs, please produce next year" xr:uid="{4BD7489E-E2F4-4E0B-977F-0A35BDCC2B12}"/>
    <hyperlink ref="P1:Q2" r:id="rId3" display="I need something slightly different (please specifiy)" xr:uid="{8E7EF927-3F10-45EB-9527-36B9B0D23880}"/>
    <hyperlink ref="R1:S2" r:id="rId4" display="This isn't what I need at all (please specify)" xr:uid="{CA017B0B-6766-431B-8ECA-5B02BCE227EF}"/>
    <hyperlink ref="A46" r:id="rId5" xr:uid="{B4F76614-29A2-42B7-BCA6-2A35ECE529C9}"/>
    <hyperlink ref="A45" r:id="rId6" display="CORE@communities.gov.uk  " xr:uid="{7DACBCA7-9C02-4628-996B-8A7D244B02FC}"/>
  </hyperlinks>
  <pageMargins left="0.7" right="0.7" top="0.75" bottom="0.75" header="0.3" footer="0.3"/>
  <pageSetup paperSize="9" scale="50" orientation="landscape"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502D6-823A-4157-ABB0-3217D6C0C84C}">
  <sheetPr>
    <tabColor theme="7" tint="0.79998168889431442"/>
  </sheetPr>
  <dimension ref="A1:AH48"/>
  <sheetViews>
    <sheetView workbookViewId="0"/>
  </sheetViews>
  <sheetFormatPr defaultColWidth="9" defaultRowHeight="12.75" x14ac:dyDescent="0.2"/>
  <cols>
    <col min="1" max="1" width="10.25" style="12" customWidth="1"/>
    <col min="2" max="14" width="7.125" style="12" customWidth="1"/>
    <col min="15" max="15" width="7.75" style="12" customWidth="1"/>
    <col min="16" max="16" width="8.75" style="12" customWidth="1"/>
    <col min="17" max="17" width="9" style="12" customWidth="1"/>
    <col min="18" max="18" width="10.25" style="12" customWidth="1"/>
    <col min="19" max="33" width="7.125" style="12" customWidth="1"/>
    <col min="34" max="34" width="9" style="12" customWidth="1"/>
    <col min="35" max="16384" width="9" style="12"/>
  </cols>
  <sheetData>
    <row r="1" spans="1:33" s="383" customFormat="1" ht="14.25" x14ac:dyDescent="0.2">
      <c r="A1" s="524" t="s">
        <v>54</v>
      </c>
      <c r="B1" s="382"/>
      <c r="J1" s="382"/>
      <c r="M1" s="687" t="s">
        <v>55</v>
      </c>
      <c r="N1" s="687"/>
      <c r="O1" s="686" t="s">
        <v>56</v>
      </c>
      <c r="P1" s="686"/>
      <c r="Q1" s="686" t="s">
        <v>57</v>
      </c>
      <c r="R1" s="686"/>
      <c r="S1" s="686" t="s">
        <v>58</v>
      </c>
      <c r="T1" s="686"/>
      <c r="U1" s="534"/>
      <c r="V1" s="384"/>
      <c r="W1" s="384"/>
      <c r="X1" s="384"/>
      <c r="Y1" s="384"/>
    </row>
    <row r="2" spans="1:33" s="383" customFormat="1" ht="14.25" x14ac:dyDescent="0.2">
      <c r="B2" s="382"/>
      <c r="J2" s="382"/>
      <c r="M2" s="687"/>
      <c r="N2" s="687"/>
      <c r="O2" s="686"/>
      <c r="P2" s="686"/>
      <c r="Q2" s="686"/>
      <c r="R2" s="686"/>
      <c r="S2" s="686"/>
      <c r="T2" s="686"/>
      <c r="U2" s="534"/>
      <c r="V2" s="384"/>
      <c r="W2" s="384"/>
      <c r="X2" s="384"/>
      <c r="Y2" s="384"/>
    </row>
    <row r="3" spans="1:33" s="383" customFormat="1" ht="14.25" x14ac:dyDescent="0.2">
      <c r="B3" s="382"/>
      <c r="J3" s="382"/>
      <c r="M3" s="526"/>
      <c r="N3" s="526"/>
      <c r="O3" s="527"/>
      <c r="P3" s="527"/>
      <c r="Q3" s="527"/>
      <c r="R3" s="527"/>
      <c r="S3" s="527"/>
      <c r="T3" s="527"/>
      <c r="U3" s="384"/>
      <c r="V3" s="384"/>
      <c r="W3" s="384"/>
      <c r="X3" s="384"/>
      <c r="Y3" s="384"/>
    </row>
    <row r="4" spans="1:33" s="58" customFormat="1" ht="18.75" x14ac:dyDescent="0.2">
      <c r="A4" s="58" t="s">
        <v>953</v>
      </c>
      <c r="R4" s="58" t="s">
        <v>954</v>
      </c>
    </row>
    <row r="5" spans="1:33" s="33" customFormat="1" ht="12" x14ac:dyDescent="0.2"/>
    <row r="6" spans="1:33" s="21" customFormat="1" ht="12.75" customHeight="1" x14ac:dyDescent="0.2">
      <c r="A6" s="700" t="s">
        <v>111</v>
      </c>
      <c r="B6" s="679" t="s">
        <v>936</v>
      </c>
      <c r="C6" s="679"/>
      <c r="D6" s="679"/>
      <c r="E6" s="679" t="s">
        <v>937</v>
      </c>
      <c r="F6" s="679"/>
      <c r="G6" s="679"/>
      <c r="H6" s="679" t="s">
        <v>938</v>
      </c>
      <c r="I6" s="679"/>
      <c r="J6" s="679"/>
      <c r="K6" s="679" t="s">
        <v>939</v>
      </c>
      <c r="L6" s="679"/>
      <c r="M6" s="679"/>
      <c r="N6" s="679" t="s">
        <v>940</v>
      </c>
      <c r="O6" s="679"/>
      <c r="P6" s="679"/>
      <c r="R6" s="700" t="s">
        <v>111</v>
      </c>
      <c r="S6" s="679" t="s">
        <v>936</v>
      </c>
      <c r="T6" s="679"/>
      <c r="U6" s="679"/>
      <c r="V6" s="679" t="s">
        <v>937</v>
      </c>
      <c r="W6" s="679"/>
      <c r="X6" s="679"/>
      <c r="Y6" s="679" t="s">
        <v>938</v>
      </c>
      <c r="Z6" s="679"/>
      <c r="AA6" s="679"/>
      <c r="AB6" s="679" t="s">
        <v>939</v>
      </c>
      <c r="AC6" s="679"/>
      <c r="AD6" s="679"/>
      <c r="AE6" s="679" t="s">
        <v>940</v>
      </c>
      <c r="AF6" s="679"/>
      <c r="AG6" s="679"/>
    </row>
    <row r="7" spans="1:33" s="21" customFormat="1" ht="14.25" thickBot="1" x14ac:dyDescent="0.25">
      <c r="A7" s="701"/>
      <c r="B7" s="558" t="s">
        <v>72</v>
      </c>
      <c r="C7" s="558" t="s">
        <v>941</v>
      </c>
      <c r="D7" s="558" t="s">
        <v>74</v>
      </c>
      <c r="E7" s="558" t="s">
        <v>72</v>
      </c>
      <c r="F7" s="558" t="s">
        <v>941</v>
      </c>
      <c r="G7" s="558" t="s">
        <v>74</v>
      </c>
      <c r="H7" s="558" t="s">
        <v>72</v>
      </c>
      <c r="I7" s="558" t="s">
        <v>941</v>
      </c>
      <c r="J7" s="558" t="s">
        <v>74</v>
      </c>
      <c r="K7" s="558" t="s">
        <v>72</v>
      </c>
      <c r="L7" s="558" t="s">
        <v>941</v>
      </c>
      <c r="M7" s="558" t="s">
        <v>74</v>
      </c>
      <c r="N7" s="558" t="s">
        <v>72</v>
      </c>
      <c r="O7" s="558" t="s">
        <v>941</v>
      </c>
      <c r="P7" s="558" t="s">
        <v>74</v>
      </c>
      <c r="R7" s="701"/>
      <c r="S7" s="558" t="s">
        <v>72</v>
      </c>
      <c r="T7" s="558" t="s">
        <v>941</v>
      </c>
      <c r="U7" s="558" t="s">
        <v>74</v>
      </c>
      <c r="V7" s="558" t="s">
        <v>72</v>
      </c>
      <c r="W7" s="558" t="s">
        <v>941</v>
      </c>
      <c r="X7" s="558" t="s">
        <v>74</v>
      </c>
      <c r="Y7" s="558" t="s">
        <v>72</v>
      </c>
      <c r="Z7" s="558" t="s">
        <v>941</v>
      </c>
      <c r="AA7" s="558" t="s">
        <v>74</v>
      </c>
      <c r="AB7" s="558" t="s">
        <v>72</v>
      </c>
      <c r="AC7" s="558" t="s">
        <v>941</v>
      </c>
      <c r="AD7" s="558" t="s">
        <v>74</v>
      </c>
      <c r="AE7" s="558" t="s">
        <v>72</v>
      </c>
      <c r="AF7" s="558" t="s">
        <v>941</v>
      </c>
      <c r="AG7" s="558" t="s">
        <v>74</v>
      </c>
    </row>
    <row r="8" spans="1:33" s="21" customFormat="1" ht="13.5" customHeight="1" x14ac:dyDescent="0.2">
      <c r="A8" s="431" t="s">
        <v>80</v>
      </c>
      <c r="B8" s="150">
        <v>77.28</v>
      </c>
      <c r="C8" s="150">
        <v>67.52</v>
      </c>
      <c r="D8" s="150">
        <v>70.89</v>
      </c>
      <c r="E8" s="150">
        <v>88.73</v>
      </c>
      <c r="F8" s="150">
        <v>80.239999999999995</v>
      </c>
      <c r="G8" s="150">
        <v>84.3</v>
      </c>
      <c r="H8" s="150">
        <v>100.63</v>
      </c>
      <c r="I8" s="150">
        <v>90.6</v>
      </c>
      <c r="J8" s="150">
        <v>95.5</v>
      </c>
      <c r="K8" s="150">
        <v>113.65</v>
      </c>
      <c r="L8" s="150">
        <v>103.07</v>
      </c>
      <c r="M8" s="150">
        <v>109.41</v>
      </c>
      <c r="N8" s="150">
        <v>87.24</v>
      </c>
      <c r="O8" s="150">
        <v>75.010000000000005</v>
      </c>
      <c r="P8" s="150">
        <v>80.12</v>
      </c>
      <c r="Q8" s="151"/>
      <c r="R8" s="431" t="s">
        <v>80</v>
      </c>
      <c r="S8" s="150">
        <v>75.66</v>
      </c>
      <c r="T8" s="150">
        <v>65.94</v>
      </c>
      <c r="U8" s="150">
        <v>68.959999999999994</v>
      </c>
      <c r="V8" s="150">
        <v>87.67</v>
      </c>
      <c r="W8" s="150">
        <v>77.459999999999994</v>
      </c>
      <c r="X8" s="150">
        <v>82.62</v>
      </c>
      <c r="Y8" s="150">
        <v>101.07</v>
      </c>
      <c r="Z8" s="150">
        <v>88.13</v>
      </c>
      <c r="AA8" s="150">
        <v>94.64</v>
      </c>
      <c r="AB8" s="150">
        <v>116.71</v>
      </c>
      <c r="AC8" s="150">
        <v>101.26</v>
      </c>
      <c r="AD8" s="150">
        <v>111.92</v>
      </c>
      <c r="AE8" s="150">
        <v>86.26</v>
      </c>
      <c r="AF8" s="150">
        <v>73.099999999999994</v>
      </c>
      <c r="AG8" s="150">
        <v>78</v>
      </c>
    </row>
    <row r="9" spans="1:33" s="21" customFormat="1" ht="13.5" customHeight="1" x14ac:dyDescent="0.2">
      <c r="A9" s="431" t="s">
        <v>81</v>
      </c>
      <c r="B9" s="150">
        <v>82.54</v>
      </c>
      <c r="C9" s="150">
        <v>70.599999999999994</v>
      </c>
      <c r="D9" s="150">
        <v>75.03</v>
      </c>
      <c r="E9" s="150">
        <v>94.4</v>
      </c>
      <c r="F9" s="150">
        <v>83.14</v>
      </c>
      <c r="G9" s="150">
        <v>88.85</v>
      </c>
      <c r="H9" s="150">
        <v>106.87</v>
      </c>
      <c r="I9" s="150">
        <v>93.42</v>
      </c>
      <c r="J9" s="150">
        <v>100.01</v>
      </c>
      <c r="K9" s="150">
        <v>119.42</v>
      </c>
      <c r="L9" s="150">
        <v>109.06</v>
      </c>
      <c r="M9" s="150">
        <v>114.98</v>
      </c>
      <c r="N9" s="150">
        <v>93.21</v>
      </c>
      <c r="O9" s="150">
        <v>78.8</v>
      </c>
      <c r="P9" s="150">
        <v>85.18</v>
      </c>
      <c r="Q9" s="151"/>
      <c r="R9" s="431" t="s">
        <v>81</v>
      </c>
      <c r="S9" s="150">
        <v>81.13</v>
      </c>
      <c r="T9" s="150">
        <v>69.52</v>
      </c>
      <c r="U9" s="150">
        <v>73.260000000000005</v>
      </c>
      <c r="V9" s="150">
        <v>93.39</v>
      </c>
      <c r="W9" s="150">
        <v>81.38</v>
      </c>
      <c r="X9" s="150">
        <v>87.35</v>
      </c>
      <c r="Y9" s="150">
        <v>107.31</v>
      </c>
      <c r="Z9" s="150">
        <v>91.75</v>
      </c>
      <c r="AA9" s="150">
        <v>99.71</v>
      </c>
      <c r="AB9" s="150">
        <v>120.61</v>
      </c>
      <c r="AC9" s="150">
        <v>109.69</v>
      </c>
      <c r="AD9" s="150">
        <v>117.54</v>
      </c>
      <c r="AE9" s="150">
        <v>91.94</v>
      </c>
      <c r="AF9" s="150">
        <v>76.989999999999995</v>
      </c>
      <c r="AG9" s="150">
        <v>82.93</v>
      </c>
    </row>
    <row r="10" spans="1:33" s="21" customFormat="1" ht="13.5" customHeight="1" x14ac:dyDescent="0.2">
      <c r="A10" s="431" t="s">
        <v>136</v>
      </c>
      <c r="B10" s="150">
        <v>86.78</v>
      </c>
      <c r="C10" s="150">
        <v>72.16</v>
      </c>
      <c r="D10" s="150">
        <v>77.14</v>
      </c>
      <c r="E10" s="150">
        <v>99.64</v>
      </c>
      <c r="F10" s="150">
        <v>83.41</v>
      </c>
      <c r="G10" s="150">
        <v>89.95</v>
      </c>
      <c r="H10" s="150">
        <v>113.49</v>
      </c>
      <c r="I10" s="150">
        <v>93.5</v>
      </c>
      <c r="J10" s="150">
        <v>102.43</v>
      </c>
      <c r="K10" s="150">
        <v>125.56</v>
      </c>
      <c r="L10" s="150">
        <v>111.26</v>
      </c>
      <c r="M10" s="150">
        <v>120.59</v>
      </c>
      <c r="N10" s="150">
        <v>98.61</v>
      </c>
      <c r="O10" s="150">
        <v>79.959999999999994</v>
      </c>
      <c r="P10" s="150">
        <v>87.24</v>
      </c>
      <c r="Q10" s="151"/>
      <c r="R10" s="431" t="s">
        <v>136</v>
      </c>
      <c r="S10" s="150">
        <v>84.93</v>
      </c>
      <c r="T10" s="150">
        <v>70.709999999999994</v>
      </c>
      <c r="U10" s="150">
        <v>74.59</v>
      </c>
      <c r="V10" s="150">
        <v>98.93</v>
      </c>
      <c r="W10" s="150">
        <v>80.14</v>
      </c>
      <c r="X10" s="150">
        <v>86.75</v>
      </c>
      <c r="Y10" s="150">
        <v>113.99</v>
      </c>
      <c r="Z10" s="150">
        <v>90.8</v>
      </c>
      <c r="AA10" s="150">
        <v>100.11</v>
      </c>
      <c r="AB10" s="150">
        <v>129.41999999999999</v>
      </c>
      <c r="AC10" s="150">
        <v>106.85</v>
      </c>
      <c r="AD10" s="150">
        <v>123.47</v>
      </c>
      <c r="AE10" s="150">
        <v>97.07</v>
      </c>
      <c r="AF10" s="150">
        <v>77.680000000000007</v>
      </c>
      <c r="AG10" s="150">
        <v>84.15</v>
      </c>
    </row>
    <row r="11" spans="1:33" s="21" customFormat="1" ht="13.5" customHeight="1" x14ac:dyDescent="0.2">
      <c r="A11" s="431" t="s">
        <v>83</v>
      </c>
      <c r="B11" s="150">
        <v>88.13</v>
      </c>
      <c r="C11" s="150">
        <v>74.14</v>
      </c>
      <c r="D11" s="150">
        <v>79.510000000000005</v>
      </c>
      <c r="E11" s="150">
        <v>102.08</v>
      </c>
      <c r="F11" s="150">
        <v>85.91</v>
      </c>
      <c r="G11" s="150">
        <v>93.48</v>
      </c>
      <c r="H11" s="150">
        <v>115.64</v>
      </c>
      <c r="I11" s="150">
        <v>96.99</v>
      </c>
      <c r="J11" s="150">
        <v>106.06</v>
      </c>
      <c r="K11" s="150">
        <v>130.25</v>
      </c>
      <c r="L11" s="150">
        <v>118.32</v>
      </c>
      <c r="M11" s="150">
        <v>125.26</v>
      </c>
      <c r="N11" s="150">
        <v>100.96</v>
      </c>
      <c r="O11" s="150">
        <v>83.04</v>
      </c>
      <c r="P11" s="150">
        <v>90.91</v>
      </c>
      <c r="Q11" s="151"/>
      <c r="R11" s="431" t="s">
        <v>83</v>
      </c>
      <c r="S11" s="150">
        <v>87.33</v>
      </c>
      <c r="T11" s="150">
        <v>72.73</v>
      </c>
      <c r="U11" s="150">
        <v>76.989999999999995</v>
      </c>
      <c r="V11" s="150">
        <v>101.72</v>
      </c>
      <c r="W11" s="150">
        <v>82.84</v>
      </c>
      <c r="X11" s="150">
        <v>91.42</v>
      </c>
      <c r="Y11" s="150">
        <v>119.3</v>
      </c>
      <c r="Z11" s="150">
        <v>92.62</v>
      </c>
      <c r="AA11" s="150">
        <v>105.11</v>
      </c>
      <c r="AB11" s="150">
        <v>133.31</v>
      </c>
      <c r="AC11" s="150">
        <v>110.55</v>
      </c>
      <c r="AD11" s="150">
        <v>129.03</v>
      </c>
      <c r="AE11" s="150">
        <v>99.8</v>
      </c>
      <c r="AF11" s="150">
        <v>80.040000000000006</v>
      </c>
      <c r="AG11" s="150">
        <v>87.4</v>
      </c>
    </row>
    <row r="12" spans="1:33" s="21" customFormat="1" ht="13.5" customHeight="1" x14ac:dyDescent="0.2">
      <c r="A12" s="431" t="s">
        <v>84</v>
      </c>
      <c r="B12" s="150">
        <v>94.13</v>
      </c>
      <c r="C12" s="150">
        <v>79.489999999999995</v>
      </c>
      <c r="D12" s="150">
        <v>85.76</v>
      </c>
      <c r="E12" s="150">
        <v>108.52</v>
      </c>
      <c r="F12" s="150">
        <v>92.08</v>
      </c>
      <c r="G12" s="150">
        <v>100.2</v>
      </c>
      <c r="H12" s="150">
        <v>121.49</v>
      </c>
      <c r="I12" s="150">
        <v>105.33</v>
      </c>
      <c r="J12" s="150">
        <v>113.64</v>
      </c>
      <c r="K12" s="150">
        <v>135.69</v>
      </c>
      <c r="L12" s="150">
        <v>128.88999999999999</v>
      </c>
      <c r="M12" s="150">
        <v>132.99</v>
      </c>
      <c r="N12" s="150">
        <v>107.52</v>
      </c>
      <c r="O12" s="150">
        <v>90.13</v>
      </c>
      <c r="P12" s="150">
        <v>98.41</v>
      </c>
      <c r="Q12" s="151"/>
      <c r="R12" s="431" t="s">
        <v>84</v>
      </c>
      <c r="S12" s="150">
        <v>92.83</v>
      </c>
      <c r="T12" s="150">
        <v>77.94</v>
      </c>
      <c r="U12" s="150">
        <v>83.56</v>
      </c>
      <c r="V12" s="150">
        <v>108.04</v>
      </c>
      <c r="W12" s="150">
        <v>89.15</v>
      </c>
      <c r="X12" s="150">
        <v>99.15</v>
      </c>
      <c r="Y12" s="150">
        <v>123.98</v>
      </c>
      <c r="Z12" s="150">
        <v>102.38</v>
      </c>
      <c r="AA12" s="150">
        <v>113.72</v>
      </c>
      <c r="AB12" s="150">
        <v>138.63</v>
      </c>
      <c r="AC12" s="150">
        <v>119.92</v>
      </c>
      <c r="AD12" s="150">
        <v>134.69999999999999</v>
      </c>
      <c r="AE12" s="150">
        <v>107.3</v>
      </c>
      <c r="AF12" s="150">
        <v>86.31</v>
      </c>
      <c r="AG12" s="150">
        <v>95.33</v>
      </c>
    </row>
    <row r="13" spans="1:33" s="21" customFormat="1" ht="13.5" customHeight="1" x14ac:dyDescent="0.2">
      <c r="A13" s="431" t="s">
        <v>85</v>
      </c>
      <c r="B13" s="150">
        <v>101.56</v>
      </c>
      <c r="C13" s="150">
        <v>84.18</v>
      </c>
      <c r="D13" s="150">
        <v>90.99</v>
      </c>
      <c r="E13" s="150">
        <v>116.33</v>
      </c>
      <c r="F13" s="150">
        <v>97.95</v>
      </c>
      <c r="G13" s="150">
        <v>106.36</v>
      </c>
      <c r="H13" s="150">
        <v>128.79</v>
      </c>
      <c r="I13" s="150">
        <v>112.41</v>
      </c>
      <c r="J13" s="150">
        <v>120.72</v>
      </c>
      <c r="K13" s="150">
        <v>142.35</v>
      </c>
      <c r="L13" s="150">
        <v>131.97999999999999</v>
      </c>
      <c r="M13" s="150">
        <v>138.69</v>
      </c>
      <c r="N13" s="150">
        <v>115.77</v>
      </c>
      <c r="O13" s="150">
        <v>95.37</v>
      </c>
      <c r="P13" s="150">
        <v>104.55</v>
      </c>
      <c r="Q13" s="151"/>
      <c r="R13" s="431" t="s">
        <v>85</v>
      </c>
      <c r="S13" s="150">
        <v>100.14</v>
      </c>
      <c r="T13" s="150">
        <v>82.97</v>
      </c>
      <c r="U13" s="150">
        <v>87.86</v>
      </c>
      <c r="V13" s="150">
        <v>114</v>
      </c>
      <c r="W13" s="150">
        <v>93.88</v>
      </c>
      <c r="X13" s="150">
        <v>103.49</v>
      </c>
      <c r="Y13" s="150">
        <v>130.43</v>
      </c>
      <c r="Z13" s="150">
        <v>109.05</v>
      </c>
      <c r="AA13" s="150">
        <v>119.23</v>
      </c>
      <c r="AB13" s="150">
        <v>144.16999999999999</v>
      </c>
      <c r="AC13" s="150">
        <v>124.11</v>
      </c>
      <c r="AD13" s="150">
        <v>140.18</v>
      </c>
      <c r="AE13" s="150">
        <v>114.06</v>
      </c>
      <c r="AF13" s="150">
        <v>91.76</v>
      </c>
      <c r="AG13" s="150">
        <v>101.2</v>
      </c>
    </row>
    <row r="14" spans="1:33" s="21" customFormat="1" ht="13.5" customHeight="1" x14ac:dyDescent="0.2">
      <c r="A14" s="431" t="s">
        <v>86</v>
      </c>
      <c r="B14" s="150">
        <v>105.5</v>
      </c>
      <c r="C14" s="150">
        <v>88.59</v>
      </c>
      <c r="D14" s="150">
        <v>94.86</v>
      </c>
      <c r="E14" s="150">
        <v>119.87</v>
      </c>
      <c r="F14" s="150">
        <v>102.24</v>
      </c>
      <c r="G14" s="150">
        <v>109.06</v>
      </c>
      <c r="H14" s="150">
        <v>133.82</v>
      </c>
      <c r="I14" s="150">
        <v>116.96</v>
      </c>
      <c r="J14" s="150">
        <v>123.94</v>
      </c>
      <c r="K14" s="150">
        <v>147.09</v>
      </c>
      <c r="L14" s="150">
        <v>138.76</v>
      </c>
      <c r="M14" s="150">
        <v>142.96</v>
      </c>
      <c r="N14" s="150">
        <v>119.05</v>
      </c>
      <c r="O14" s="150">
        <v>100.83</v>
      </c>
      <c r="P14" s="150">
        <v>107.97</v>
      </c>
      <c r="Q14" s="151"/>
      <c r="R14" s="431" t="s">
        <v>86</v>
      </c>
      <c r="S14" s="150">
        <v>103.51</v>
      </c>
      <c r="T14" s="150">
        <v>87.45</v>
      </c>
      <c r="U14" s="150">
        <v>91.58</v>
      </c>
      <c r="V14" s="150">
        <v>119.49</v>
      </c>
      <c r="W14" s="150">
        <v>99.02</v>
      </c>
      <c r="X14" s="150">
        <v>106.08</v>
      </c>
      <c r="Y14" s="150">
        <v>135.09</v>
      </c>
      <c r="Z14" s="150">
        <v>112.94</v>
      </c>
      <c r="AA14" s="150">
        <v>121.92</v>
      </c>
      <c r="AB14" s="150">
        <v>151.61000000000001</v>
      </c>
      <c r="AC14" s="150">
        <v>131.33000000000001</v>
      </c>
      <c r="AD14" s="150">
        <v>143.77000000000001</v>
      </c>
      <c r="AE14" s="150">
        <v>118.18</v>
      </c>
      <c r="AF14" s="150">
        <v>97</v>
      </c>
      <c r="AG14" s="150">
        <v>103.99</v>
      </c>
    </row>
    <row r="15" spans="1:33" s="21" customFormat="1" ht="13.5" customHeight="1" x14ac:dyDescent="0.2">
      <c r="A15" s="431" t="s">
        <v>87</v>
      </c>
      <c r="B15" s="150">
        <v>109.34</v>
      </c>
      <c r="C15" s="150">
        <v>91.89</v>
      </c>
      <c r="D15" s="150">
        <v>98.18</v>
      </c>
      <c r="E15" s="150">
        <v>125.69</v>
      </c>
      <c r="F15" s="150">
        <v>106.38</v>
      </c>
      <c r="G15" s="150">
        <v>113.52</v>
      </c>
      <c r="H15" s="150">
        <v>140.9</v>
      </c>
      <c r="I15" s="150">
        <v>122.57</v>
      </c>
      <c r="J15" s="150">
        <v>129.78</v>
      </c>
      <c r="K15" s="150">
        <v>155.1</v>
      </c>
      <c r="L15" s="150">
        <v>144.08000000000001</v>
      </c>
      <c r="M15" s="150">
        <v>149.65</v>
      </c>
      <c r="N15" s="150">
        <v>123.85</v>
      </c>
      <c r="O15" s="150">
        <v>104.41</v>
      </c>
      <c r="P15" s="150">
        <v>111.73</v>
      </c>
      <c r="Q15" s="14"/>
      <c r="R15" s="431" t="s">
        <v>87</v>
      </c>
      <c r="S15" s="150">
        <v>107.63</v>
      </c>
      <c r="T15" s="150">
        <v>90</v>
      </c>
      <c r="U15" s="150">
        <v>94.98</v>
      </c>
      <c r="V15" s="150">
        <v>124.54</v>
      </c>
      <c r="W15" s="150">
        <v>103.03</v>
      </c>
      <c r="X15" s="150">
        <v>110.41</v>
      </c>
      <c r="Y15" s="150">
        <v>141.43</v>
      </c>
      <c r="Z15" s="150">
        <v>119.22</v>
      </c>
      <c r="AA15" s="150">
        <v>126.42</v>
      </c>
      <c r="AB15" s="150">
        <v>162</v>
      </c>
      <c r="AC15" s="150">
        <v>134.38999999999999</v>
      </c>
      <c r="AD15" s="150">
        <v>151.61000000000001</v>
      </c>
      <c r="AE15" s="150">
        <v>121.59</v>
      </c>
      <c r="AF15" s="150">
        <v>100.36</v>
      </c>
      <c r="AG15" s="150">
        <v>107.68</v>
      </c>
    </row>
    <row r="16" spans="1:33" s="21" customFormat="1" ht="13.5" customHeight="1" x14ac:dyDescent="0.2">
      <c r="A16" s="431" t="s">
        <v>88</v>
      </c>
      <c r="B16" s="150">
        <v>111.95</v>
      </c>
      <c r="C16" s="150">
        <v>95.214587856743364</v>
      </c>
      <c r="D16" s="150">
        <v>101.39</v>
      </c>
      <c r="E16" s="150">
        <v>130.01</v>
      </c>
      <c r="F16" s="150">
        <v>110.32</v>
      </c>
      <c r="G16" s="150">
        <v>118.60845365507028</v>
      </c>
      <c r="H16" s="150">
        <v>144.4</v>
      </c>
      <c r="I16" s="150">
        <v>126.62</v>
      </c>
      <c r="J16" s="150">
        <v>133.75007614966651</v>
      </c>
      <c r="K16" s="150">
        <v>160.13</v>
      </c>
      <c r="L16" s="150">
        <v>149.38555849077946</v>
      </c>
      <c r="M16" s="150">
        <v>154.24</v>
      </c>
      <c r="N16" s="150">
        <v>126.92</v>
      </c>
      <c r="O16" s="150">
        <v>108.03</v>
      </c>
      <c r="P16" s="150">
        <v>115.51109273450039</v>
      </c>
      <c r="Q16" s="14"/>
      <c r="R16" s="431" t="s">
        <v>88</v>
      </c>
      <c r="S16" s="150">
        <v>110</v>
      </c>
      <c r="T16" s="150">
        <v>93.23</v>
      </c>
      <c r="U16" s="150">
        <v>97.78</v>
      </c>
      <c r="V16" s="150">
        <v>128.37</v>
      </c>
      <c r="W16" s="150">
        <v>107.71</v>
      </c>
      <c r="X16" s="150">
        <v>115.28</v>
      </c>
      <c r="Y16" s="150">
        <v>147.29</v>
      </c>
      <c r="Z16" s="150">
        <v>123.59</v>
      </c>
      <c r="AA16" s="150">
        <v>130.13999999999999</v>
      </c>
      <c r="AB16" s="150">
        <v>162</v>
      </c>
      <c r="AC16" s="150">
        <v>141.09</v>
      </c>
      <c r="AD16" s="150">
        <v>154.5</v>
      </c>
      <c r="AE16" s="150">
        <v>126.15</v>
      </c>
      <c r="AF16" s="150">
        <v>103.82</v>
      </c>
      <c r="AG16" s="150">
        <v>111.56</v>
      </c>
    </row>
    <row r="17" spans="1:34" s="21" customFormat="1" ht="13.5" customHeight="1" x14ac:dyDescent="0.2">
      <c r="A17" s="431" t="s">
        <v>89</v>
      </c>
      <c r="B17" s="150">
        <v>109.75257868573433</v>
      </c>
      <c r="C17" s="150">
        <v>92.834774634434822</v>
      </c>
      <c r="D17" s="150">
        <v>98.491803858502465</v>
      </c>
      <c r="E17" s="150">
        <v>126.81778623867588</v>
      </c>
      <c r="F17" s="150">
        <v>109.03613323191702</v>
      </c>
      <c r="G17" s="150">
        <v>115.38463129698167</v>
      </c>
      <c r="H17" s="150">
        <v>141.85581289527693</v>
      </c>
      <c r="I17" s="150">
        <v>125.0594767514434</v>
      </c>
      <c r="J17" s="150">
        <v>130.78846848501098</v>
      </c>
      <c r="K17" s="150">
        <v>158.99334510816325</v>
      </c>
      <c r="L17" s="150">
        <v>150.04967213707417</v>
      </c>
      <c r="M17" s="150">
        <v>153.6192983145055</v>
      </c>
      <c r="N17" s="150">
        <v>123.56335000215138</v>
      </c>
      <c r="O17" s="150">
        <v>106.0543982894432</v>
      </c>
      <c r="P17" s="150">
        <v>112.1042361711996</v>
      </c>
      <c r="Q17" s="14"/>
      <c r="R17" s="431" t="s">
        <v>89</v>
      </c>
      <c r="S17" s="150">
        <v>106.94</v>
      </c>
      <c r="T17" s="150">
        <v>90.67</v>
      </c>
      <c r="U17" s="150">
        <v>95.55</v>
      </c>
      <c r="V17" s="150">
        <v>124.28</v>
      </c>
      <c r="W17" s="150">
        <v>107.15</v>
      </c>
      <c r="X17" s="150">
        <v>111.98</v>
      </c>
      <c r="Y17" s="150">
        <v>144.595</v>
      </c>
      <c r="Z17" s="150">
        <v>123.39</v>
      </c>
      <c r="AA17" s="150">
        <v>126.9969231</v>
      </c>
      <c r="AB17" s="150">
        <v>164.71</v>
      </c>
      <c r="AC17" s="150">
        <v>143.16</v>
      </c>
      <c r="AD17" s="150">
        <v>152.96</v>
      </c>
      <c r="AE17" s="150">
        <v>121.17500000000001</v>
      </c>
      <c r="AF17" s="150">
        <v>102.44</v>
      </c>
      <c r="AG17" s="150">
        <v>108.58</v>
      </c>
    </row>
    <row r="18" spans="1:34" s="21" customFormat="1" ht="13.5" customHeight="1" thickBot="1" x14ac:dyDescent="0.25">
      <c r="A18" s="560" t="s">
        <v>955</v>
      </c>
      <c r="B18" s="601">
        <v>108.16158614402907</v>
      </c>
      <c r="C18" s="601">
        <v>93.628513629842033</v>
      </c>
      <c r="D18" s="601">
        <v>100.68700560802833</v>
      </c>
      <c r="E18" s="601">
        <v>123.82695504664976</v>
      </c>
      <c r="F18" s="601">
        <v>108.45624827586225</v>
      </c>
      <c r="G18" s="601">
        <v>116.45186410765501</v>
      </c>
      <c r="H18" s="601">
        <v>140.71146915584421</v>
      </c>
      <c r="I18" s="601">
        <v>123.53041803278698</v>
      </c>
      <c r="J18" s="601">
        <v>132.16298531810764</v>
      </c>
      <c r="K18" s="601">
        <v>158.18791798107259</v>
      </c>
      <c r="L18" s="601">
        <v>143.62772357723571</v>
      </c>
      <c r="M18" s="601">
        <v>151.82591474245123</v>
      </c>
      <c r="N18" s="601">
        <v>121.06777438177232</v>
      </c>
      <c r="O18" s="601">
        <v>104.99961268593881</v>
      </c>
      <c r="P18" s="601">
        <v>113.07407707344308</v>
      </c>
      <c r="Q18" s="14"/>
      <c r="R18" s="560" t="s">
        <v>955</v>
      </c>
      <c r="S18" s="601">
        <v>105.95</v>
      </c>
      <c r="T18" s="601">
        <v>91.76</v>
      </c>
      <c r="U18" s="601">
        <v>97.08</v>
      </c>
      <c r="V18" s="601">
        <v>121.12</v>
      </c>
      <c r="W18" s="601">
        <v>106.08</v>
      </c>
      <c r="X18" s="601">
        <v>113.21</v>
      </c>
      <c r="Y18" s="601">
        <v>141.30500000000001</v>
      </c>
      <c r="Z18" s="601">
        <v>122.33</v>
      </c>
      <c r="AA18" s="601">
        <v>128.70499999999998</v>
      </c>
      <c r="AB18" s="601">
        <v>163.05000000000001</v>
      </c>
      <c r="AC18" s="601">
        <v>140.30000000000001</v>
      </c>
      <c r="AD18" s="601">
        <v>153.51</v>
      </c>
      <c r="AE18" s="601">
        <v>118.52</v>
      </c>
      <c r="AF18" s="601">
        <v>101.58500000000001</v>
      </c>
      <c r="AG18" s="601">
        <v>109.68</v>
      </c>
    </row>
    <row r="19" spans="1:34" s="21" customFormat="1" ht="12" x14ac:dyDescent="0.2">
      <c r="A19" s="566" t="s">
        <v>91</v>
      </c>
      <c r="B19" s="152">
        <v>109.10509925558313</v>
      </c>
      <c r="C19" s="152">
        <v>94.826300225008183</v>
      </c>
      <c r="D19" s="152">
        <v>102.09304814522524</v>
      </c>
      <c r="E19" s="152">
        <v>123.98713339222603</v>
      </c>
      <c r="F19" s="152">
        <v>110.10656686626743</v>
      </c>
      <c r="G19" s="152">
        <v>117.46964151827545</v>
      </c>
      <c r="H19" s="152">
        <v>139.94962209302341</v>
      </c>
      <c r="I19" s="152">
        <v>125.15098347107428</v>
      </c>
      <c r="J19" s="152">
        <v>131.96284567350574</v>
      </c>
      <c r="K19" s="152">
        <v>155.62497435897433</v>
      </c>
      <c r="L19" s="152">
        <v>143.07318965517248</v>
      </c>
      <c r="M19" s="152">
        <v>148.805269320843</v>
      </c>
      <c r="N19" s="152">
        <v>120.21393745346256</v>
      </c>
      <c r="O19" s="152">
        <v>106.79942809211535</v>
      </c>
      <c r="P19" s="152">
        <v>113.58653104279701</v>
      </c>
      <c r="Q19" s="14"/>
      <c r="R19" s="566" t="s">
        <v>91</v>
      </c>
      <c r="S19" s="152">
        <v>107.13</v>
      </c>
      <c r="T19" s="152">
        <v>92.88</v>
      </c>
      <c r="U19" s="152">
        <v>98.19</v>
      </c>
      <c r="V19" s="152">
        <v>121.86</v>
      </c>
      <c r="W19" s="152">
        <v>107.47</v>
      </c>
      <c r="X19" s="152">
        <v>114.155</v>
      </c>
      <c r="Y19" s="152">
        <v>142.41</v>
      </c>
      <c r="Z19" s="152">
        <v>123</v>
      </c>
      <c r="AA19" s="152">
        <v>128.94499999999999</v>
      </c>
      <c r="AB19" s="152">
        <v>161.43</v>
      </c>
      <c r="AC19" s="152">
        <v>137.37</v>
      </c>
      <c r="AD19" s="152">
        <v>148.58000000000001</v>
      </c>
      <c r="AE19" s="152">
        <v>118.46</v>
      </c>
      <c r="AF19" s="152">
        <v>103.77</v>
      </c>
      <c r="AG19" s="152">
        <v>110.55</v>
      </c>
    </row>
    <row r="20" spans="1:34" s="21" customFormat="1" ht="12" x14ac:dyDescent="0.2">
      <c r="B20" s="150"/>
      <c r="C20" s="150"/>
      <c r="D20" s="150"/>
      <c r="E20" s="150"/>
      <c r="F20" s="150"/>
      <c r="G20" s="150"/>
      <c r="H20" s="150"/>
      <c r="I20" s="150"/>
      <c r="J20" s="150"/>
      <c r="K20" s="150"/>
      <c r="L20" s="150"/>
      <c r="M20" s="150"/>
      <c r="N20" s="150"/>
      <c r="O20" s="150"/>
      <c r="P20" s="70"/>
      <c r="Q20" s="14"/>
      <c r="S20" s="150"/>
      <c r="T20" s="150"/>
      <c r="U20" s="150"/>
      <c r="V20" s="150"/>
      <c r="W20" s="150"/>
      <c r="X20" s="150"/>
      <c r="Y20" s="150"/>
      <c r="Z20" s="150"/>
      <c r="AA20" s="150"/>
      <c r="AB20" s="150"/>
      <c r="AC20" s="150"/>
      <c r="AD20" s="150"/>
      <c r="AE20" s="150"/>
      <c r="AF20" s="150"/>
      <c r="AG20" s="150"/>
    </row>
    <row r="21" spans="1:34" s="21" customFormat="1" ht="12" x14ac:dyDescent="0.2">
      <c r="A21" s="131"/>
      <c r="B21" s="150"/>
      <c r="C21" s="150"/>
      <c r="D21" s="150"/>
      <c r="E21" s="150"/>
      <c r="F21" s="150"/>
      <c r="G21" s="150"/>
      <c r="H21" s="150"/>
      <c r="I21" s="150"/>
      <c r="J21" s="150"/>
      <c r="K21" s="150"/>
      <c r="L21" s="150"/>
      <c r="M21" s="150"/>
      <c r="N21" s="150"/>
      <c r="O21" s="150"/>
      <c r="P21" s="150"/>
      <c r="R21" s="131"/>
      <c r="S21" s="36"/>
      <c r="T21" s="36"/>
      <c r="U21" s="36"/>
      <c r="V21" s="36"/>
      <c r="W21" s="36"/>
      <c r="X21" s="36"/>
      <c r="Y21" s="36"/>
      <c r="Z21" s="36"/>
      <c r="AA21" s="36"/>
      <c r="AB21" s="36"/>
      <c r="AC21" s="36"/>
      <c r="AD21" s="36"/>
      <c r="AE21" s="36"/>
      <c r="AF21" s="36"/>
      <c r="AG21" s="36"/>
    </row>
    <row r="22" spans="1:34" s="21" customFormat="1" ht="18.75" x14ac:dyDescent="0.2">
      <c r="A22" s="58" t="s">
        <v>956</v>
      </c>
      <c r="B22" s="153"/>
      <c r="C22" s="153"/>
      <c r="D22" s="153"/>
      <c r="E22" s="153"/>
      <c r="F22" s="153"/>
      <c r="G22" s="153"/>
      <c r="H22" s="153"/>
      <c r="I22" s="153"/>
      <c r="J22" s="153"/>
      <c r="K22" s="153"/>
      <c r="L22" s="153"/>
      <c r="M22" s="153"/>
      <c r="N22" s="153"/>
      <c r="O22" s="153"/>
      <c r="P22" s="153"/>
      <c r="R22" s="58" t="s">
        <v>957</v>
      </c>
      <c r="S22" s="153"/>
      <c r="T22" s="153"/>
      <c r="U22" s="153"/>
      <c r="V22" s="153"/>
      <c r="W22" s="153"/>
      <c r="X22" s="153"/>
      <c r="Y22" s="153"/>
      <c r="Z22" s="153"/>
      <c r="AA22" s="153"/>
      <c r="AB22" s="153"/>
      <c r="AC22" s="153"/>
      <c r="AD22" s="153"/>
      <c r="AE22" s="153"/>
      <c r="AF22" s="153"/>
      <c r="AG22" s="153"/>
    </row>
    <row r="23" spans="1:34" s="21" customFormat="1" ht="12" x14ac:dyDescent="0.2">
      <c r="A23" s="131"/>
      <c r="B23" s="153"/>
      <c r="C23" s="153"/>
      <c r="D23" s="153"/>
      <c r="E23" s="153"/>
      <c r="F23" s="153"/>
      <c r="G23" s="153"/>
      <c r="H23" s="153"/>
      <c r="I23" s="153"/>
      <c r="J23" s="153"/>
      <c r="K23" s="153"/>
      <c r="L23" s="153"/>
      <c r="M23" s="153"/>
      <c r="N23" s="153"/>
      <c r="O23" s="153"/>
      <c r="P23" s="153"/>
      <c r="R23" s="131"/>
      <c r="S23" s="153"/>
      <c r="T23" s="153"/>
      <c r="U23" s="153"/>
      <c r="V23" s="153"/>
      <c r="W23" s="153"/>
      <c r="X23" s="153"/>
      <c r="Y23" s="153"/>
      <c r="Z23" s="153"/>
      <c r="AA23" s="153"/>
      <c r="AB23" s="153"/>
      <c r="AC23" s="153"/>
      <c r="AD23" s="153"/>
      <c r="AE23" s="153"/>
      <c r="AF23" s="153"/>
      <c r="AG23" s="153"/>
    </row>
    <row r="24" spans="1:34" s="21" customFormat="1" ht="38.25" thickBot="1" x14ac:dyDescent="0.25">
      <c r="A24" s="602" t="s">
        <v>111</v>
      </c>
      <c r="B24" s="680" t="s">
        <v>936</v>
      </c>
      <c r="C24" s="680"/>
      <c r="D24" s="680"/>
      <c r="E24" s="680" t="s">
        <v>937</v>
      </c>
      <c r="F24" s="680"/>
      <c r="G24" s="680"/>
      <c r="H24" s="680" t="s">
        <v>938</v>
      </c>
      <c r="I24" s="680"/>
      <c r="J24" s="680"/>
      <c r="K24" s="680" t="s">
        <v>939</v>
      </c>
      <c r="L24" s="680"/>
      <c r="M24" s="680"/>
      <c r="N24" s="558" t="s">
        <v>944</v>
      </c>
      <c r="O24" s="558" t="s">
        <v>945</v>
      </c>
      <c r="P24" s="558" t="s">
        <v>946</v>
      </c>
      <c r="R24" s="602" t="s">
        <v>111</v>
      </c>
      <c r="S24" s="680" t="s">
        <v>936</v>
      </c>
      <c r="T24" s="680"/>
      <c r="U24" s="680"/>
      <c r="V24" s="680" t="s">
        <v>937</v>
      </c>
      <c r="W24" s="680"/>
      <c r="X24" s="680"/>
      <c r="Y24" s="680" t="s">
        <v>938</v>
      </c>
      <c r="Z24" s="680"/>
      <c r="AA24" s="680"/>
      <c r="AB24" s="680" t="s">
        <v>939</v>
      </c>
      <c r="AC24" s="680"/>
      <c r="AD24" s="680"/>
      <c r="AE24" s="558" t="s">
        <v>944</v>
      </c>
      <c r="AF24" s="558" t="s">
        <v>947</v>
      </c>
      <c r="AG24" s="558" t="s">
        <v>946</v>
      </c>
    </row>
    <row r="25" spans="1:34" s="21" customFormat="1" ht="13.5" customHeight="1" x14ac:dyDescent="0.2">
      <c r="A25" s="431" t="s">
        <v>84</v>
      </c>
      <c r="B25" s="704">
        <v>147.22</v>
      </c>
      <c r="C25" s="704"/>
      <c r="D25" s="704"/>
      <c r="E25" s="704">
        <v>177.51</v>
      </c>
      <c r="F25" s="704"/>
      <c r="G25" s="704"/>
      <c r="H25" s="704">
        <v>185.67</v>
      </c>
      <c r="I25" s="704"/>
      <c r="J25" s="704"/>
      <c r="K25" s="704">
        <v>194.14</v>
      </c>
      <c r="L25" s="704"/>
      <c r="M25" s="704"/>
      <c r="N25" s="151">
        <v>164.6</v>
      </c>
      <c r="O25" s="151">
        <v>302.77</v>
      </c>
      <c r="P25" s="37">
        <v>0.54364699276678663</v>
      </c>
      <c r="R25" s="431" t="s">
        <v>84</v>
      </c>
      <c r="S25" s="704">
        <v>143.51</v>
      </c>
      <c r="T25" s="704"/>
      <c r="U25" s="704"/>
      <c r="V25" s="704">
        <v>171.57</v>
      </c>
      <c r="W25" s="704"/>
      <c r="X25" s="704"/>
      <c r="Y25" s="704">
        <v>184</v>
      </c>
      <c r="Z25" s="704"/>
      <c r="AA25" s="704"/>
      <c r="AB25" s="704">
        <v>194.45</v>
      </c>
      <c r="AC25" s="704"/>
      <c r="AD25" s="704"/>
      <c r="AE25" s="151">
        <v>165</v>
      </c>
      <c r="AF25" s="151">
        <v>258</v>
      </c>
      <c r="AG25" s="37">
        <v>0.63953488372093026</v>
      </c>
      <c r="AH25" s="154"/>
    </row>
    <row r="26" spans="1:34" s="21" customFormat="1" ht="13.5" customHeight="1" x14ac:dyDescent="0.2">
      <c r="A26" s="598" t="s">
        <v>85</v>
      </c>
      <c r="B26" s="704">
        <v>147.66999999999999</v>
      </c>
      <c r="C26" s="704"/>
      <c r="D26" s="704"/>
      <c r="E26" s="704">
        <v>171.04</v>
      </c>
      <c r="F26" s="704"/>
      <c r="G26" s="704"/>
      <c r="H26" s="704">
        <v>168.51</v>
      </c>
      <c r="I26" s="704"/>
      <c r="J26" s="704"/>
      <c r="K26" s="704">
        <v>204.41</v>
      </c>
      <c r="L26" s="704"/>
      <c r="M26" s="704"/>
      <c r="N26" s="151">
        <v>159.94999999999999</v>
      </c>
      <c r="O26" s="151">
        <v>328.84</v>
      </c>
      <c r="P26" s="37">
        <v>0.48640676316749787</v>
      </c>
      <c r="R26" s="598" t="s">
        <v>85</v>
      </c>
      <c r="S26" s="704">
        <v>139.62</v>
      </c>
      <c r="T26" s="704"/>
      <c r="U26" s="704"/>
      <c r="V26" s="704">
        <v>166.27</v>
      </c>
      <c r="W26" s="704"/>
      <c r="X26" s="704"/>
      <c r="Y26" s="704">
        <v>167.25</v>
      </c>
      <c r="Z26" s="704"/>
      <c r="AA26" s="704"/>
      <c r="AB26" s="704">
        <v>204.88</v>
      </c>
      <c r="AC26" s="704"/>
      <c r="AD26" s="704"/>
      <c r="AE26" s="151">
        <v>154.37</v>
      </c>
      <c r="AF26" s="151">
        <v>288.45999999999998</v>
      </c>
      <c r="AG26" s="37">
        <v>0.53515218747833326</v>
      </c>
      <c r="AH26" s="155" t="s">
        <v>958</v>
      </c>
    </row>
    <row r="27" spans="1:34" s="21" customFormat="1" ht="13.5" customHeight="1" x14ac:dyDescent="0.2">
      <c r="A27" s="598" t="s">
        <v>86</v>
      </c>
      <c r="B27" s="704">
        <v>150.26167497546606</v>
      </c>
      <c r="C27" s="704"/>
      <c r="D27" s="704"/>
      <c r="E27" s="704">
        <v>175.49486491499221</v>
      </c>
      <c r="F27" s="704"/>
      <c r="G27" s="704"/>
      <c r="H27" s="704">
        <v>182.14436292134837</v>
      </c>
      <c r="I27" s="704"/>
      <c r="J27" s="704"/>
      <c r="K27" s="704">
        <v>210.82871666666668</v>
      </c>
      <c r="L27" s="704"/>
      <c r="M27" s="704"/>
      <c r="N27" s="151">
        <v>167.48</v>
      </c>
      <c r="O27" s="151">
        <v>337.15</v>
      </c>
      <c r="P27" s="37">
        <v>0.49675218745365562</v>
      </c>
      <c r="R27" s="598" t="s">
        <v>86</v>
      </c>
      <c r="S27" s="704">
        <v>145.16</v>
      </c>
      <c r="T27" s="704"/>
      <c r="U27" s="704"/>
      <c r="V27" s="704">
        <v>173.6</v>
      </c>
      <c r="W27" s="704"/>
      <c r="X27" s="704"/>
      <c r="Y27" s="704">
        <v>181.17</v>
      </c>
      <c r="Z27" s="704"/>
      <c r="AA27" s="704"/>
      <c r="AB27" s="704">
        <v>212.96</v>
      </c>
      <c r="AC27" s="704"/>
      <c r="AD27" s="704"/>
      <c r="AE27" s="151">
        <v>164.57</v>
      </c>
      <c r="AF27" s="151">
        <v>300</v>
      </c>
      <c r="AG27" s="37">
        <v>0.54856666666666665</v>
      </c>
      <c r="AH27" s="155"/>
    </row>
    <row r="28" spans="1:34" s="21" customFormat="1" ht="13.5" customHeight="1" x14ac:dyDescent="0.2">
      <c r="A28" s="431" t="s">
        <v>87</v>
      </c>
      <c r="B28" s="704">
        <v>158.38</v>
      </c>
      <c r="C28" s="704"/>
      <c r="D28" s="704"/>
      <c r="E28" s="704">
        <v>184.92</v>
      </c>
      <c r="F28" s="704"/>
      <c r="G28" s="704"/>
      <c r="H28" s="704">
        <v>199.44</v>
      </c>
      <c r="I28" s="704"/>
      <c r="J28" s="704"/>
      <c r="K28" s="704">
        <v>223.72</v>
      </c>
      <c r="L28" s="704"/>
      <c r="M28" s="704"/>
      <c r="N28" s="151">
        <v>178.53</v>
      </c>
      <c r="O28" s="151">
        <v>369</v>
      </c>
      <c r="P28" s="37">
        <v>0.48382113821138212</v>
      </c>
      <c r="R28" s="431" t="s">
        <v>87</v>
      </c>
      <c r="S28" s="704">
        <v>154.28</v>
      </c>
      <c r="T28" s="704"/>
      <c r="U28" s="704"/>
      <c r="V28" s="704">
        <v>183.2</v>
      </c>
      <c r="W28" s="704"/>
      <c r="X28" s="704"/>
      <c r="Y28" s="704">
        <v>201.06</v>
      </c>
      <c r="Z28" s="704"/>
      <c r="AA28" s="704"/>
      <c r="AB28" s="704">
        <v>225</v>
      </c>
      <c r="AC28" s="704"/>
      <c r="AD28" s="704"/>
      <c r="AE28" s="151">
        <v>176.63</v>
      </c>
      <c r="AF28" s="151">
        <v>311.54000000000002</v>
      </c>
      <c r="AG28" s="37">
        <v>0.56695769403607876</v>
      </c>
      <c r="AH28" s="155"/>
    </row>
    <row r="29" spans="1:34" s="21" customFormat="1" ht="13.5" customHeight="1" x14ac:dyDescent="0.2">
      <c r="A29" s="431" t="s">
        <v>88</v>
      </c>
      <c r="B29" s="704">
        <v>160.27000000000001</v>
      </c>
      <c r="C29" s="704"/>
      <c r="D29" s="704"/>
      <c r="E29" s="704">
        <v>193.44</v>
      </c>
      <c r="F29" s="704"/>
      <c r="G29" s="704"/>
      <c r="H29" s="704">
        <v>205.76</v>
      </c>
      <c r="I29" s="704"/>
      <c r="J29" s="704"/>
      <c r="K29" s="704">
        <v>235.87</v>
      </c>
      <c r="L29" s="704"/>
      <c r="M29" s="704"/>
      <c r="N29" s="151">
        <v>186.19</v>
      </c>
      <c r="O29" s="151">
        <v>398.54</v>
      </c>
      <c r="P29" s="37">
        <v>0.46718020775831781</v>
      </c>
      <c r="R29" s="431" t="s">
        <v>88</v>
      </c>
      <c r="S29" s="704">
        <v>161.35</v>
      </c>
      <c r="T29" s="704"/>
      <c r="U29" s="704"/>
      <c r="V29" s="704">
        <v>195.32</v>
      </c>
      <c r="W29" s="704"/>
      <c r="X29" s="704"/>
      <c r="Y29" s="704">
        <v>209.78</v>
      </c>
      <c r="Z29" s="704"/>
      <c r="AA29" s="704"/>
      <c r="AB29" s="704">
        <v>228.05</v>
      </c>
      <c r="AC29" s="704"/>
      <c r="AD29" s="704"/>
      <c r="AE29" s="151">
        <v>187.27</v>
      </c>
      <c r="AF29" s="151">
        <v>335.08</v>
      </c>
      <c r="AG29" s="37">
        <v>0.55888146114360759</v>
      </c>
      <c r="AH29" s="155"/>
    </row>
    <row r="30" spans="1:34" s="21" customFormat="1" ht="13.5" customHeight="1" x14ac:dyDescent="0.2">
      <c r="A30" s="431" t="s">
        <v>89</v>
      </c>
      <c r="B30" s="704">
        <v>163.04235409464135</v>
      </c>
      <c r="C30" s="704"/>
      <c r="D30" s="704"/>
      <c r="E30" s="704">
        <v>190.09071907669357</v>
      </c>
      <c r="F30" s="704"/>
      <c r="G30" s="704"/>
      <c r="H30" s="704">
        <v>210.24537155295604</v>
      </c>
      <c r="I30" s="704"/>
      <c r="J30" s="704"/>
      <c r="K30" s="704">
        <v>243.66585646237121</v>
      </c>
      <c r="L30" s="704"/>
      <c r="M30" s="704"/>
      <c r="N30" s="151">
        <v>184.61275332222661</v>
      </c>
      <c r="O30" s="151">
        <v>406.51162790697674</v>
      </c>
      <c r="P30" s="37">
        <v>0.4541389240764156</v>
      </c>
      <c r="R30" s="431" t="s">
        <v>89</v>
      </c>
      <c r="S30" s="704">
        <v>167.14499999999998</v>
      </c>
      <c r="T30" s="704"/>
      <c r="U30" s="704"/>
      <c r="V30" s="704">
        <v>196.75</v>
      </c>
      <c r="W30" s="704"/>
      <c r="X30" s="704"/>
      <c r="Y30" s="704">
        <v>212.69307689999999</v>
      </c>
      <c r="Z30" s="704"/>
      <c r="AA30" s="704"/>
      <c r="AB30" s="704">
        <v>238.03</v>
      </c>
      <c r="AC30" s="704"/>
      <c r="AD30" s="704"/>
      <c r="AE30" s="151">
        <v>188.76</v>
      </c>
      <c r="AF30" s="151">
        <v>347.67441860465118</v>
      </c>
      <c r="AG30" s="37">
        <v>0.54292173913043473</v>
      </c>
      <c r="AH30" s="155"/>
    </row>
    <row r="31" spans="1:34" s="21" customFormat="1" ht="13.5" customHeight="1" thickBot="1" x14ac:dyDescent="0.25">
      <c r="A31" s="560" t="s">
        <v>955</v>
      </c>
      <c r="B31" s="705">
        <v>171.16867696440573</v>
      </c>
      <c r="C31" s="705"/>
      <c r="D31" s="705"/>
      <c r="E31" s="705">
        <v>199.56700962250184</v>
      </c>
      <c r="F31" s="705"/>
      <c r="G31" s="705"/>
      <c r="H31" s="705">
        <v>214.32041308089489</v>
      </c>
      <c r="I31" s="705"/>
      <c r="J31" s="705"/>
      <c r="K31" s="705">
        <v>255.57324786324793</v>
      </c>
      <c r="L31" s="705"/>
      <c r="M31" s="705"/>
      <c r="N31" s="603">
        <v>191.89016958733745</v>
      </c>
      <c r="O31" s="603">
        <v>370.38461538461536</v>
      </c>
      <c r="P31" s="571">
        <f>N31/O31</f>
        <v>0.51808353159613441</v>
      </c>
      <c r="R31" s="560" t="s">
        <v>955</v>
      </c>
      <c r="S31" s="705">
        <v>175.74</v>
      </c>
      <c r="T31" s="705"/>
      <c r="U31" s="705"/>
      <c r="V31" s="705">
        <v>198.66</v>
      </c>
      <c r="W31" s="705"/>
      <c r="X31" s="705"/>
      <c r="Y31" s="705">
        <v>216.75</v>
      </c>
      <c r="Z31" s="705"/>
      <c r="AA31" s="705"/>
      <c r="AB31" s="705">
        <v>229.44</v>
      </c>
      <c r="AC31" s="705"/>
      <c r="AD31" s="705"/>
      <c r="AE31" s="603">
        <v>194.99</v>
      </c>
      <c r="AF31" s="603">
        <v>323.07692307692309</v>
      </c>
      <c r="AG31" s="571">
        <f>AE31/AF31</f>
        <v>0.60354047619047624</v>
      </c>
      <c r="AH31" s="155"/>
    </row>
    <row r="32" spans="1:34" s="33" customFormat="1" ht="13.5" customHeight="1" x14ac:dyDescent="0.2">
      <c r="A32" s="566" t="s">
        <v>91</v>
      </c>
      <c r="B32" s="703">
        <v>150.85421234852834</v>
      </c>
      <c r="C32" s="703"/>
      <c r="D32" s="703"/>
      <c r="E32" s="703">
        <v>179.00791324736238</v>
      </c>
      <c r="F32" s="703"/>
      <c r="G32" s="703"/>
      <c r="H32" s="703">
        <v>192.31435279187812</v>
      </c>
      <c r="I32" s="703"/>
      <c r="J32" s="703"/>
      <c r="K32" s="703">
        <v>206.10942622950822</v>
      </c>
      <c r="L32" s="703"/>
      <c r="M32" s="703"/>
      <c r="N32" s="389">
        <v>170.96042998390431</v>
      </c>
      <c r="O32" s="156">
        <v>398.53846153846155</v>
      </c>
      <c r="P32" s="77">
        <f>N32/O32</f>
        <v>0.42896845971641689</v>
      </c>
      <c r="R32" s="566" t="s">
        <v>91</v>
      </c>
      <c r="S32" s="703">
        <v>148.69999999999999</v>
      </c>
      <c r="T32" s="703"/>
      <c r="U32" s="703"/>
      <c r="V32" s="703">
        <v>180</v>
      </c>
      <c r="W32" s="703"/>
      <c r="X32" s="703"/>
      <c r="Y32" s="703">
        <v>185.04</v>
      </c>
      <c r="Z32" s="703"/>
      <c r="AA32" s="703"/>
      <c r="AB32" s="703">
        <v>201.04</v>
      </c>
      <c r="AC32" s="703"/>
      <c r="AD32" s="703"/>
      <c r="AE32" s="390">
        <v>166.31</v>
      </c>
      <c r="AF32" s="156">
        <v>345</v>
      </c>
      <c r="AG32" s="77">
        <f>AE32/AF32</f>
        <v>0.48205797101449277</v>
      </c>
      <c r="AH32" s="157"/>
    </row>
    <row r="33" spans="1:32" x14ac:dyDescent="0.2">
      <c r="A33" s="158"/>
      <c r="B33" s="159"/>
      <c r="C33" s="160"/>
      <c r="D33" s="160"/>
      <c r="E33" s="160"/>
      <c r="F33" s="160"/>
      <c r="G33" s="160"/>
      <c r="H33" s="160"/>
      <c r="I33" s="160"/>
      <c r="J33" s="160"/>
      <c r="K33" s="160"/>
      <c r="L33" s="160"/>
      <c r="M33" s="160"/>
      <c r="N33" s="161"/>
      <c r="O33" s="161"/>
      <c r="P33" s="162"/>
      <c r="T33" s="160"/>
      <c r="U33" s="160"/>
      <c r="V33" s="160"/>
      <c r="W33" s="160"/>
      <c r="X33" s="160"/>
      <c r="Y33" s="160"/>
      <c r="Z33" s="160"/>
      <c r="AA33" s="160"/>
      <c r="AB33" s="160"/>
      <c r="AC33" s="160"/>
      <c r="AD33" s="160"/>
      <c r="AE33" s="160"/>
      <c r="AF33" s="160"/>
    </row>
    <row r="34" spans="1:32" s="21" customFormat="1" ht="13.5" customHeight="1" x14ac:dyDescent="0.2">
      <c r="A34" s="131" t="s">
        <v>96</v>
      </c>
      <c r="B34" s="141"/>
      <c r="C34" s="141"/>
      <c r="D34" s="141"/>
      <c r="H34" s="141"/>
      <c r="I34" s="141"/>
      <c r="J34" s="141"/>
      <c r="K34" s="141"/>
      <c r="L34" s="141"/>
      <c r="M34" s="141"/>
      <c r="N34" s="141"/>
      <c r="O34" s="142"/>
      <c r="P34" s="142"/>
    </row>
    <row r="35" spans="1:32" x14ac:dyDescent="0.2">
      <c r="A35" s="21" t="s">
        <v>950</v>
      </c>
      <c r="B35" s="141"/>
      <c r="C35" s="141"/>
      <c r="D35" s="141"/>
      <c r="E35" s="141"/>
      <c r="F35" s="141"/>
      <c r="G35" s="21"/>
      <c r="H35" s="21"/>
      <c r="I35" s="21"/>
      <c r="J35" s="21"/>
    </row>
    <row r="36" spans="1:32" ht="12.75" customHeight="1" x14ac:dyDescent="0.2">
      <c r="A36" s="21" t="s">
        <v>959</v>
      </c>
      <c r="B36" s="141"/>
      <c r="C36" s="141"/>
      <c r="D36" s="141"/>
      <c r="E36" s="141"/>
      <c r="F36" s="141"/>
      <c r="G36" s="141"/>
      <c r="H36" s="141"/>
      <c r="I36" s="141"/>
      <c r="J36" s="141"/>
      <c r="K36" s="141"/>
      <c r="L36" s="141"/>
      <c r="M36" s="141"/>
      <c r="N36" s="141"/>
      <c r="O36" s="21"/>
      <c r="P36" s="144"/>
    </row>
    <row r="37" spans="1:32" ht="12.75" customHeight="1" x14ac:dyDescent="0.2">
      <c r="A37" s="524" t="s">
        <v>875</v>
      </c>
      <c r="B37" s="141"/>
      <c r="C37" s="141"/>
      <c r="D37" s="141"/>
      <c r="E37" s="141"/>
      <c r="F37" s="141"/>
      <c r="G37" s="141"/>
      <c r="H37" s="141"/>
      <c r="I37" s="141"/>
      <c r="J37" s="141"/>
      <c r="K37" s="141"/>
      <c r="L37" s="141"/>
      <c r="M37" s="141"/>
      <c r="N37" s="141"/>
      <c r="O37" s="21"/>
      <c r="P37" s="144"/>
    </row>
    <row r="38" spans="1:32" x14ac:dyDescent="0.2">
      <c r="A38" s="21" t="s">
        <v>952</v>
      </c>
      <c r="B38" s="141"/>
      <c r="C38" s="141"/>
      <c r="D38" s="141"/>
      <c r="E38" s="141"/>
      <c r="F38" s="141"/>
      <c r="G38" s="141"/>
      <c r="H38" s="141"/>
      <c r="I38" s="141"/>
      <c r="J38" s="141"/>
      <c r="K38" s="141"/>
      <c r="L38" s="141"/>
      <c r="M38" s="141"/>
      <c r="N38" s="141"/>
      <c r="O38" s="21"/>
      <c r="P38" s="144"/>
    </row>
    <row r="39" spans="1:32" ht="13.5" customHeight="1" x14ac:dyDescent="0.2">
      <c r="A39" s="508"/>
      <c r="B39" s="508"/>
      <c r="C39" s="508"/>
      <c r="D39" s="508"/>
      <c r="E39" s="508"/>
      <c r="F39" s="508"/>
      <c r="G39" s="508"/>
      <c r="H39" s="141"/>
      <c r="I39" s="141"/>
      <c r="J39" s="141"/>
      <c r="K39" s="141"/>
      <c r="L39" s="141"/>
      <c r="M39" s="141"/>
      <c r="N39" s="21"/>
      <c r="O39" s="21"/>
      <c r="P39" s="21"/>
    </row>
    <row r="40" spans="1:32" x14ac:dyDescent="0.2">
      <c r="A40" s="21" t="s">
        <v>102</v>
      </c>
      <c r="B40" s="141"/>
      <c r="C40" s="141"/>
      <c r="D40" s="141"/>
      <c r="E40" s="141"/>
      <c r="F40" s="141"/>
      <c r="G40" s="141"/>
      <c r="H40" s="141"/>
      <c r="I40" s="141"/>
      <c r="J40" s="141"/>
      <c r="K40" s="141"/>
      <c r="L40" s="141"/>
      <c r="M40" s="141"/>
      <c r="N40" s="141"/>
      <c r="O40" s="21"/>
      <c r="P40" s="21"/>
    </row>
    <row r="41" spans="1:32" ht="12.75" customHeight="1" x14ac:dyDescent="0.2">
      <c r="A41" s="21" t="s">
        <v>2</v>
      </c>
      <c r="B41" s="21"/>
      <c r="C41" s="21"/>
      <c r="D41" s="21"/>
      <c r="E41" s="21"/>
      <c r="F41" s="21"/>
      <c r="G41" s="21"/>
      <c r="H41" s="21"/>
      <c r="I41" s="21"/>
      <c r="J41" s="21"/>
      <c r="K41" s="21"/>
      <c r="L41" s="21"/>
      <c r="M41" s="21"/>
      <c r="N41" s="21"/>
      <c r="O41" s="21"/>
      <c r="P41" s="21"/>
    </row>
    <row r="42" spans="1:32" ht="12.75" customHeight="1" x14ac:dyDescent="0.2">
      <c r="A42" s="21"/>
      <c r="B42" s="21"/>
      <c r="C42" s="21"/>
      <c r="D42" s="21"/>
      <c r="E42" s="21"/>
      <c r="F42" s="21"/>
      <c r="G42" s="21"/>
      <c r="H42" s="21"/>
      <c r="I42" s="21"/>
      <c r="J42" s="21"/>
      <c r="K42" s="21"/>
      <c r="L42" s="21"/>
      <c r="M42" s="21"/>
      <c r="N42" s="21"/>
      <c r="O42" s="21"/>
      <c r="P42" s="21"/>
    </row>
    <row r="43" spans="1:32" x14ac:dyDescent="0.2">
      <c r="A43" s="57" t="s">
        <v>103</v>
      </c>
      <c r="B43" s="21"/>
      <c r="C43" s="21"/>
      <c r="D43" s="21"/>
      <c r="E43" s="21"/>
      <c r="F43" s="21"/>
      <c r="G43" s="21"/>
      <c r="H43" s="21"/>
      <c r="I43" s="21"/>
      <c r="J43" s="21"/>
      <c r="K43" s="21"/>
      <c r="L43" s="21"/>
      <c r="M43" s="21"/>
      <c r="N43" s="21"/>
      <c r="O43" s="21"/>
      <c r="P43" s="21"/>
      <c r="U43" s="163"/>
      <c r="V43" s="164"/>
    </row>
    <row r="44" spans="1:32" x14ac:dyDescent="0.2">
      <c r="A44" s="57" t="s">
        <v>104</v>
      </c>
      <c r="B44" s="21"/>
      <c r="C44" s="21"/>
      <c r="D44" s="21"/>
      <c r="E44" s="21"/>
      <c r="F44" s="21"/>
      <c r="G44" s="21"/>
      <c r="H44" s="21"/>
      <c r="I44" s="21"/>
      <c r="J44" s="21"/>
      <c r="K44" s="21"/>
      <c r="L44" s="21"/>
      <c r="M44" s="21"/>
      <c r="N44" s="21"/>
      <c r="O44" s="21"/>
      <c r="P44" s="21"/>
    </row>
    <row r="45" spans="1:32" s="47" customFormat="1" ht="14.25" x14ac:dyDescent="0.2">
      <c r="A45" s="554" t="s">
        <v>105</v>
      </c>
      <c r="B45" s="7"/>
      <c r="F45" s="7"/>
      <c r="J45" s="7"/>
      <c r="K45" s="21"/>
      <c r="L45" s="21"/>
      <c r="M45" s="21"/>
      <c r="N45" s="21"/>
      <c r="O45" s="21"/>
      <c r="P45" s="21"/>
      <c r="Q45" s="21"/>
      <c r="R45" s="21"/>
      <c r="S45" s="21"/>
      <c r="T45" s="46"/>
      <c r="U45" s="46"/>
      <c r="V45" s="46"/>
      <c r="W45" s="46"/>
      <c r="X45" s="46"/>
      <c r="Y45" s="46"/>
      <c r="Z45" s="21"/>
      <c r="AA45" s="12"/>
      <c r="AB45" s="12"/>
      <c r="AC45" s="12"/>
    </row>
    <row r="46" spans="1:32" s="47" customFormat="1" ht="14.25" x14ac:dyDescent="0.2">
      <c r="A46" s="555" t="s">
        <v>106</v>
      </c>
      <c r="B46" s="7"/>
      <c r="C46" s="12"/>
      <c r="D46" s="12"/>
      <c r="E46" s="12"/>
      <c r="F46" s="12"/>
      <c r="G46" s="12"/>
      <c r="H46" s="12"/>
      <c r="I46" s="12"/>
      <c r="J46" s="7"/>
      <c r="K46" s="12"/>
      <c r="L46" s="12"/>
      <c r="M46" s="12"/>
      <c r="N46" s="12"/>
      <c r="O46" s="12"/>
      <c r="P46" s="12"/>
      <c r="Q46" s="12"/>
      <c r="R46" s="12"/>
      <c r="S46" s="12"/>
      <c r="T46" s="13"/>
      <c r="U46" s="13"/>
      <c r="V46" s="13"/>
      <c r="W46" s="13"/>
      <c r="X46" s="13"/>
      <c r="Y46" s="13"/>
      <c r="Z46" s="12"/>
      <c r="AA46" s="12"/>
      <c r="AB46" s="12"/>
      <c r="AC46" s="12"/>
    </row>
    <row r="47" spans="1:32" x14ac:dyDescent="0.2">
      <c r="A47" s="21"/>
      <c r="B47" s="21"/>
      <c r="C47" s="21"/>
      <c r="D47" s="21"/>
      <c r="E47" s="21"/>
      <c r="F47" s="148"/>
      <c r="G47" s="149"/>
      <c r="H47" s="148"/>
      <c r="I47" s="149"/>
      <c r="J47" s="21"/>
      <c r="K47" s="21"/>
      <c r="L47" s="21"/>
      <c r="M47" s="21"/>
      <c r="N47" s="21"/>
      <c r="O47" s="21"/>
      <c r="P47" s="21"/>
    </row>
    <row r="48" spans="1:32" x14ac:dyDescent="0.2">
      <c r="A48" s="21"/>
      <c r="B48" s="21"/>
      <c r="C48" s="21"/>
      <c r="D48" s="21"/>
      <c r="E48" s="21"/>
      <c r="F48" s="148"/>
      <c r="G48" s="149"/>
      <c r="H48" s="148"/>
      <c r="I48" s="149"/>
      <c r="J48" s="21"/>
      <c r="K48" s="21"/>
      <c r="L48" s="21"/>
      <c r="M48" s="21"/>
      <c r="N48" s="21"/>
      <c r="O48" s="21"/>
      <c r="P48" s="21"/>
    </row>
  </sheetData>
  <mergeCells count="88">
    <mergeCell ref="M1:N2"/>
    <mergeCell ref="O1:P2"/>
    <mergeCell ref="Q1:R2"/>
    <mergeCell ref="S1:T2"/>
    <mergeCell ref="AE6:AG6"/>
    <mergeCell ref="N6:P6"/>
    <mergeCell ref="R6:R7"/>
    <mergeCell ref="S6:U6"/>
    <mergeCell ref="V6:X6"/>
    <mergeCell ref="Y6:AA6"/>
    <mergeCell ref="AB6:AD6"/>
    <mergeCell ref="A6:A7"/>
    <mergeCell ref="B6:D6"/>
    <mergeCell ref="E6:G6"/>
    <mergeCell ref="H6:J6"/>
    <mergeCell ref="K6:M6"/>
    <mergeCell ref="Y24:AA24"/>
    <mergeCell ref="AB24:AD24"/>
    <mergeCell ref="B25:D25"/>
    <mergeCell ref="E25:G25"/>
    <mergeCell ref="H25:J25"/>
    <mergeCell ref="K25:M25"/>
    <mergeCell ref="S25:U25"/>
    <mergeCell ref="V25:X25"/>
    <mergeCell ref="Y25:AA25"/>
    <mergeCell ref="AB25:AD25"/>
    <mergeCell ref="B24:D24"/>
    <mergeCell ref="E24:G24"/>
    <mergeCell ref="H24:J24"/>
    <mergeCell ref="K24:M24"/>
    <mergeCell ref="S24:U24"/>
    <mergeCell ref="V24:X24"/>
    <mergeCell ref="Y26:AA26"/>
    <mergeCell ref="AB26:AD26"/>
    <mergeCell ref="B27:D27"/>
    <mergeCell ref="E27:G27"/>
    <mergeCell ref="H27:J27"/>
    <mergeCell ref="K27:M27"/>
    <mergeCell ref="S27:U27"/>
    <mergeCell ref="V27:X27"/>
    <mergeCell ref="Y27:AA27"/>
    <mergeCell ref="AB27:AD27"/>
    <mergeCell ref="B26:D26"/>
    <mergeCell ref="E26:G26"/>
    <mergeCell ref="H26:J26"/>
    <mergeCell ref="K26:M26"/>
    <mergeCell ref="S26:U26"/>
    <mergeCell ref="V26:X26"/>
    <mergeCell ref="Y28:AA28"/>
    <mergeCell ref="AB28:AD28"/>
    <mergeCell ref="B29:D29"/>
    <mergeCell ref="E29:G29"/>
    <mergeCell ref="H29:J29"/>
    <mergeCell ref="K29:M29"/>
    <mergeCell ref="S29:U29"/>
    <mergeCell ref="V29:X29"/>
    <mergeCell ref="Y29:AA29"/>
    <mergeCell ref="AB29:AD29"/>
    <mergeCell ref="B28:D28"/>
    <mergeCell ref="E28:G28"/>
    <mergeCell ref="H28:J28"/>
    <mergeCell ref="K28:M28"/>
    <mergeCell ref="S28:U28"/>
    <mergeCell ref="V28:X28"/>
    <mergeCell ref="Y30:AA30"/>
    <mergeCell ref="AB30:AD30"/>
    <mergeCell ref="B31:D31"/>
    <mergeCell ref="E31:G31"/>
    <mergeCell ref="H31:J31"/>
    <mergeCell ref="K31:M31"/>
    <mergeCell ref="S31:U31"/>
    <mergeCell ref="V31:X31"/>
    <mergeCell ref="Y31:AA31"/>
    <mergeCell ref="AB31:AD31"/>
    <mergeCell ref="B30:D30"/>
    <mergeCell ref="E30:G30"/>
    <mergeCell ref="H30:J30"/>
    <mergeCell ref="K30:M30"/>
    <mergeCell ref="S30:U30"/>
    <mergeCell ref="V30:X30"/>
    <mergeCell ref="Y32:AA32"/>
    <mergeCell ref="AB32:AD32"/>
    <mergeCell ref="B32:D32"/>
    <mergeCell ref="E32:G32"/>
    <mergeCell ref="H32:J32"/>
    <mergeCell ref="K32:M32"/>
    <mergeCell ref="S32:U32"/>
    <mergeCell ref="V32:X32"/>
  </mergeCells>
  <conditionalFormatting sqref="C45:C46">
    <cfRule type="expression" dxfId="37" priority="2" stopIfTrue="1">
      <formula>AND(#REF!&lt;0.5)</formula>
    </cfRule>
  </conditionalFormatting>
  <conditionalFormatting sqref="M45:M46">
    <cfRule type="expression" dxfId="36" priority="1" stopIfTrue="1">
      <formula>AND(#REF!&lt;0.5)</formula>
    </cfRule>
  </conditionalFormatting>
  <hyperlinks>
    <hyperlink ref="A37" r:id="rId1" location="2018 " xr:uid="{D3104A7A-F37C-4C1F-B995-9292BFB6C982}"/>
    <hyperlink ref="A1" location="Contents!A1" display="Return to contents" xr:uid="{64C71332-B57C-4557-8231-3113F8B7E333}"/>
    <hyperlink ref="O1:P2" r:id="rId2" display="This met my needs, please produce next year" xr:uid="{FF17EADB-2F19-4022-B5BE-5FB7053DB949}"/>
    <hyperlink ref="Q1:R2" r:id="rId3" display="I need something slightly different (please specifiy)" xr:uid="{CDEA5D01-7135-4BCF-A8C6-A33A62A18A6D}"/>
    <hyperlink ref="S1:T2" r:id="rId4" display="This isn't what I need at all (please specify)" xr:uid="{07B1C853-7D8B-448A-9185-DB9083E5957C}"/>
    <hyperlink ref="A46" r:id="rId5" xr:uid="{7D4E3866-3E56-49DC-8F8C-D6CE59EF1C2C}"/>
    <hyperlink ref="A45" r:id="rId6" display="CORE@communities.gov.uk  " xr:uid="{1D7BAAAE-C09D-476B-B981-0CEC08632DB5}"/>
  </hyperlinks>
  <pageMargins left="0.7" right="0.7" top="0.75" bottom="0.75" header="0.3" footer="0.3"/>
  <pageSetup paperSize="9" scale="30" orientation="portrait" r:id="rId7"/>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BC58A-30CC-47A6-8599-265EC6890091}">
  <sheetPr>
    <tabColor theme="7" tint="0.79998168889431442"/>
    <pageSetUpPr fitToPage="1"/>
  </sheetPr>
  <dimension ref="A1:AC36"/>
  <sheetViews>
    <sheetView workbookViewId="0"/>
  </sheetViews>
  <sheetFormatPr defaultColWidth="9" defaultRowHeight="12.75" x14ac:dyDescent="0.2"/>
  <cols>
    <col min="1" max="1" width="18.875" style="74" customWidth="1"/>
    <col min="2" max="7" width="8" style="74" customWidth="1"/>
    <col min="8" max="8" width="2.625" style="74" customWidth="1"/>
    <col min="9" max="9" width="12.125" style="74" customWidth="1"/>
    <col min="10" max="16384" width="9" style="74"/>
  </cols>
  <sheetData>
    <row r="1" spans="1:27" s="383" customFormat="1" ht="14.25" x14ac:dyDescent="0.2">
      <c r="A1" s="524" t="s">
        <v>54</v>
      </c>
      <c r="B1" s="382"/>
      <c r="J1" s="382"/>
      <c r="T1" s="384"/>
      <c r="U1" s="384"/>
      <c r="V1" s="384"/>
      <c r="W1" s="384"/>
      <c r="X1" s="384"/>
      <c r="Y1" s="384"/>
    </row>
    <row r="2" spans="1:27" s="383" customFormat="1" ht="14.25" x14ac:dyDescent="0.2">
      <c r="B2" s="382"/>
      <c r="J2" s="687" t="s">
        <v>55</v>
      </c>
      <c r="K2" s="686" t="s">
        <v>56</v>
      </c>
      <c r="L2" s="686"/>
      <c r="M2" s="686" t="s">
        <v>57</v>
      </c>
      <c r="N2" s="686"/>
      <c r="O2" s="686" t="s">
        <v>58</v>
      </c>
      <c r="P2" s="686"/>
      <c r="Q2" s="119"/>
      <c r="T2" s="384"/>
      <c r="U2" s="384"/>
      <c r="V2" s="384"/>
      <c r="W2" s="384"/>
      <c r="X2" s="384"/>
      <c r="Y2" s="384"/>
    </row>
    <row r="3" spans="1:27" s="58" customFormat="1" ht="15.75" x14ac:dyDescent="0.2">
      <c r="A3" s="58" t="s">
        <v>960</v>
      </c>
      <c r="F3" s="98"/>
      <c r="J3" s="687"/>
      <c r="K3" s="686"/>
      <c r="L3" s="686"/>
      <c r="M3" s="686"/>
      <c r="N3" s="686"/>
      <c r="O3" s="686"/>
      <c r="P3" s="686"/>
      <c r="Q3" s="33"/>
    </row>
    <row r="4" spans="1:27" s="33" customFormat="1" ht="12" x14ac:dyDescent="0.2"/>
    <row r="5" spans="1:27" s="21" customFormat="1" ht="12.75" customHeight="1" x14ac:dyDescent="0.2">
      <c r="A5" s="33"/>
      <c r="B5" s="679" t="s">
        <v>961</v>
      </c>
      <c r="C5" s="679"/>
      <c r="D5" s="679"/>
      <c r="E5" s="679"/>
      <c r="F5" s="679"/>
      <c r="G5" s="679"/>
      <c r="H5" s="679"/>
      <c r="I5" s="679"/>
      <c r="J5" s="679"/>
      <c r="K5" s="679"/>
      <c r="L5" s="679"/>
      <c r="M5" s="679"/>
      <c r="N5" s="679"/>
    </row>
    <row r="6" spans="1:27" s="21" customFormat="1" ht="39" customHeight="1" x14ac:dyDescent="0.2">
      <c r="A6" s="431"/>
      <c r="B6" s="679" t="s">
        <v>64</v>
      </c>
      <c r="C6" s="679"/>
      <c r="D6" s="679"/>
      <c r="E6" s="679" t="s">
        <v>65</v>
      </c>
      <c r="F6" s="679"/>
      <c r="G6" s="679"/>
      <c r="H6" s="504"/>
      <c r="I6" s="679" t="s">
        <v>67</v>
      </c>
      <c r="J6" s="679"/>
      <c r="K6" s="679"/>
      <c r="L6" s="679" t="s">
        <v>68</v>
      </c>
      <c r="M6" s="679"/>
      <c r="N6" s="679"/>
    </row>
    <row r="7" spans="1:27" s="21" customFormat="1" ht="13.5" customHeight="1" thickBot="1" x14ac:dyDescent="0.25">
      <c r="A7" s="429" t="s">
        <v>111</v>
      </c>
      <c r="B7" s="558" t="s">
        <v>72</v>
      </c>
      <c r="C7" s="558" t="s">
        <v>75</v>
      </c>
      <c r="D7" s="558" t="s">
        <v>74</v>
      </c>
      <c r="E7" s="558" t="s">
        <v>72</v>
      </c>
      <c r="F7" s="558" t="s">
        <v>75</v>
      </c>
      <c r="G7" s="558" t="s">
        <v>74</v>
      </c>
      <c r="H7" s="504"/>
      <c r="I7" s="558" t="s">
        <v>72</v>
      </c>
      <c r="J7" s="558" t="s">
        <v>73</v>
      </c>
      <c r="K7" s="558" t="s">
        <v>74</v>
      </c>
      <c r="L7" s="558" t="s">
        <v>72</v>
      </c>
      <c r="M7" s="558" t="s">
        <v>73</v>
      </c>
      <c r="N7" s="558" t="s">
        <v>74</v>
      </c>
    </row>
    <row r="8" spans="1:27" s="21" customFormat="1" ht="13.5" customHeight="1" x14ac:dyDescent="0.2">
      <c r="A8" s="431" t="s">
        <v>80</v>
      </c>
      <c r="B8" s="108">
        <v>31</v>
      </c>
      <c r="C8" s="108">
        <v>41</v>
      </c>
      <c r="D8" s="108">
        <v>36</v>
      </c>
      <c r="E8" s="108">
        <v>35</v>
      </c>
      <c r="F8" s="108">
        <v>51</v>
      </c>
      <c r="G8" s="108">
        <v>38</v>
      </c>
      <c r="H8" s="108"/>
      <c r="I8" s="106" t="s">
        <v>77</v>
      </c>
      <c r="J8" s="106" t="s">
        <v>77</v>
      </c>
      <c r="K8" s="106" t="s">
        <v>77</v>
      </c>
      <c r="L8" s="106" t="s">
        <v>77</v>
      </c>
      <c r="M8" s="106" t="s">
        <v>77</v>
      </c>
      <c r="N8" s="106" t="s">
        <v>77</v>
      </c>
    </row>
    <row r="9" spans="1:27" s="21" customFormat="1" ht="13.5" customHeight="1" x14ac:dyDescent="0.2">
      <c r="A9" s="431" t="s">
        <v>81</v>
      </c>
      <c r="B9" s="108">
        <v>31</v>
      </c>
      <c r="C9" s="108">
        <v>45</v>
      </c>
      <c r="D9" s="108">
        <v>37</v>
      </c>
      <c r="E9" s="108">
        <v>34</v>
      </c>
      <c r="F9" s="108">
        <v>51</v>
      </c>
      <c r="G9" s="108">
        <v>37</v>
      </c>
      <c r="H9" s="108"/>
      <c r="I9" s="106" t="s">
        <v>77</v>
      </c>
      <c r="J9" s="106" t="s">
        <v>77</v>
      </c>
      <c r="K9" s="106" t="s">
        <v>77</v>
      </c>
      <c r="L9" s="106" t="s">
        <v>77</v>
      </c>
      <c r="M9" s="106" t="s">
        <v>77</v>
      </c>
      <c r="N9" s="106" t="s">
        <v>77</v>
      </c>
    </row>
    <row r="10" spans="1:27" s="21" customFormat="1" ht="13.5" customHeight="1" x14ac:dyDescent="0.2">
      <c r="A10" s="431" t="s">
        <v>136</v>
      </c>
      <c r="B10" s="108">
        <v>31</v>
      </c>
      <c r="C10" s="108">
        <v>39</v>
      </c>
      <c r="D10" s="108">
        <v>35</v>
      </c>
      <c r="E10" s="108">
        <v>36</v>
      </c>
      <c r="F10" s="108">
        <v>53</v>
      </c>
      <c r="G10" s="108">
        <v>39</v>
      </c>
      <c r="H10" s="108"/>
      <c r="I10" s="106" t="s">
        <v>77</v>
      </c>
      <c r="J10" s="106" t="s">
        <v>77</v>
      </c>
      <c r="K10" s="106" t="s">
        <v>77</v>
      </c>
      <c r="L10" s="106" t="s">
        <v>77</v>
      </c>
      <c r="M10" s="106" t="s">
        <v>77</v>
      </c>
      <c r="N10" s="106" t="s">
        <v>77</v>
      </c>
    </row>
    <row r="11" spans="1:27" s="21" customFormat="1" ht="13.5" customHeight="1" x14ac:dyDescent="0.2">
      <c r="A11" s="431" t="s">
        <v>83</v>
      </c>
      <c r="B11" s="108">
        <v>27</v>
      </c>
      <c r="C11" s="108">
        <v>37</v>
      </c>
      <c r="D11" s="108">
        <v>31</v>
      </c>
      <c r="E11" s="108">
        <v>30</v>
      </c>
      <c r="F11" s="108">
        <v>42</v>
      </c>
      <c r="G11" s="108">
        <v>31</v>
      </c>
      <c r="H11" s="108"/>
      <c r="I11" s="106" t="s">
        <v>77</v>
      </c>
      <c r="J11" s="106" t="s">
        <v>77</v>
      </c>
      <c r="K11" s="106" t="s">
        <v>77</v>
      </c>
      <c r="L11" s="106" t="s">
        <v>77</v>
      </c>
      <c r="M11" s="106" t="s">
        <v>77</v>
      </c>
      <c r="N11" s="106" t="s">
        <v>77</v>
      </c>
    </row>
    <row r="12" spans="1:27" s="21" customFormat="1" ht="13.5" customHeight="1" x14ac:dyDescent="0.2">
      <c r="A12" s="431" t="s">
        <v>84</v>
      </c>
      <c r="B12" s="108">
        <v>26</v>
      </c>
      <c r="C12" s="108">
        <v>37</v>
      </c>
      <c r="D12" s="108">
        <v>31</v>
      </c>
      <c r="E12" s="108">
        <v>30</v>
      </c>
      <c r="F12" s="108">
        <v>50</v>
      </c>
      <c r="G12" s="108">
        <v>32</v>
      </c>
      <c r="H12" s="108"/>
      <c r="I12" s="106">
        <v>21</v>
      </c>
      <c r="J12" s="106" t="s">
        <v>77</v>
      </c>
      <c r="K12" s="106" t="s">
        <v>77</v>
      </c>
      <c r="L12" s="106" t="s">
        <v>77</v>
      </c>
      <c r="M12" s="106" t="s">
        <v>77</v>
      </c>
      <c r="N12" s="106" t="s">
        <v>77</v>
      </c>
    </row>
    <row r="13" spans="1:27" s="21" customFormat="1" ht="13.5" customHeight="1" x14ac:dyDescent="0.2">
      <c r="A13" s="431" t="s">
        <v>85</v>
      </c>
      <c r="B13" s="106">
        <v>28</v>
      </c>
      <c r="C13" s="106">
        <v>37</v>
      </c>
      <c r="D13" s="106">
        <v>32</v>
      </c>
      <c r="E13" s="106">
        <v>29</v>
      </c>
      <c r="F13" s="106">
        <v>49</v>
      </c>
      <c r="G13" s="106">
        <v>31</v>
      </c>
      <c r="H13" s="106"/>
      <c r="I13" s="108">
        <v>24</v>
      </c>
      <c r="J13" s="106" t="s">
        <v>77</v>
      </c>
      <c r="K13" s="106" t="s">
        <v>77</v>
      </c>
      <c r="L13" s="106" t="s">
        <v>77</v>
      </c>
      <c r="M13" s="106" t="s">
        <v>77</v>
      </c>
      <c r="N13" s="106" t="s">
        <v>77</v>
      </c>
    </row>
    <row r="14" spans="1:27" s="21" customFormat="1" ht="13.5" customHeight="1" x14ac:dyDescent="0.2">
      <c r="A14" s="431" t="s">
        <v>86</v>
      </c>
      <c r="B14" s="106">
        <v>32</v>
      </c>
      <c r="C14" s="106">
        <v>40</v>
      </c>
      <c r="D14" s="106">
        <v>36</v>
      </c>
      <c r="E14" s="106">
        <v>29</v>
      </c>
      <c r="F14" s="106">
        <v>47</v>
      </c>
      <c r="G14" s="106">
        <v>31</v>
      </c>
      <c r="H14" s="106"/>
      <c r="I14" s="108">
        <v>24</v>
      </c>
      <c r="J14" s="106" t="s">
        <v>77</v>
      </c>
      <c r="K14" s="106" t="s">
        <v>77</v>
      </c>
      <c r="L14" s="106" t="s">
        <v>77</v>
      </c>
      <c r="M14" s="106" t="s">
        <v>77</v>
      </c>
      <c r="N14" s="106" t="s">
        <v>77</v>
      </c>
    </row>
    <row r="15" spans="1:27" s="21" customFormat="1" ht="13.5" customHeight="1" x14ac:dyDescent="0.2">
      <c r="A15" s="431" t="s">
        <v>87</v>
      </c>
      <c r="B15" s="106">
        <v>31</v>
      </c>
      <c r="C15" s="106">
        <v>41</v>
      </c>
      <c r="D15" s="106">
        <v>35</v>
      </c>
      <c r="E15" s="106">
        <v>31</v>
      </c>
      <c r="F15" s="106">
        <v>42</v>
      </c>
      <c r="G15" s="106">
        <v>33</v>
      </c>
      <c r="H15" s="106"/>
      <c r="I15" s="108">
        <v>22</v>
      </c>
      <c r="J15" s="106">
        <v>30</v>
      </c>
      <c r="K15" s="106">
        <v>22</v>
      </c>
      <c r="L15" s="106">
        <v>40</v>
      </c>
      <c r="M15" s="106">
        <v>25</v>
      </c>
      <c r="N15" s="106">
        <v>40</v>
      </c>
    </row>
    <row r="16" spans="1:27" s="21" customFormat="1" ht="13.5" customHeight="1" x14ac:dyDescent="0.2">
      <c r="A16" s="431" t="s">
        <v>962</v>
      </c>
      <c r="B16" s="108">
        <v>32</v>
      </c>
      <c r="C16" s="108">
        <v>41</v>
      </c>
      <c r="D16" s="108">
        <v>36</v>
      </c>
      <c r="E16" s="108">
        <v>31</v>
      </c>
      <c r="F16" s="108">
        <v>45</v>
      </c>
      <c r="G16" s="108">
        <v>33</v>
      </c>
      <c r="H16" s="108"/>
      <c r="I16" s="108">
        <v>21</v>
      </c>
      <c r="J16" s="108">
        <v>43</v>
      </c>
      <c r="K16" s="108">
        <v>23</v>
      </c>
      <c r="L16" s="108">
        <v>47</v>
      </c>
      <c r="M16" s="108">
        <v>76</v>
      </c>
      <c r="N16" s="108">
        <v>48</v>
      </c>
      <c r="P16" s="165"/>
      <c r="Q16" s="165"/>
      <c r="R16" s="165"/>
      <c r="S16" s="165"/>
      <c r="T16" s="165"/>
      <c r="U16" s="165"/>
      <c r="V16" s="165"/>
      <c r="W16" s="165"/>
      <c r="X16" s="165"/>
      <c r="Y16" s="165"/>
      <c r="Z16" s="165"/>
      <c r="AA16" s="165"/>
    </row>
    <row r="17" spans="1:27" s="21" customFormat="1" ht="13.5" customHeight="1" x14ac:dyDescent="0.2">
      <c r="A17" s="431" t="s">
        <v>963</v>
      </c>
      <c r="B17" s="108">
        <v>31.047764522445686</v>
      </c>
      <c r="C17" s="108">
        <v>37.66297998484179</v>
      </c>
      <c r="D17" s="108">
        <v>34.005474220794071</v>
      </c>
      <c r="E17" s="108">
        <v>30.019921929281459</v>
      </c>
      <c r="F17" s="108">
        <v>46.164618560435549</v>
      </c>
      <c r="G17" s="108">
        <v>32.049674349080043</v>
      </c>
      <c r="H17" s="108"/>
      <c r="I17" s="108">
        <v>21.431597117571307</v>
      </c>
      <c r="J17" s="108">
        <v>53.221911421911457</v>
      </c>
      <c r="K17" s="108">
        <v>23.196263133378025</v>
      </c>
      <c r="L17" s="108">
        <v>36.679789550072499</v>
      </c>
      <c r="M17" s="108">
        <v>24.541237113402062</v>
      </c>
      <c r="N17" s="108">
        <v>35.881525423728696</v>
      </c>
    </row>
    <row r="18" spans="1:27" s="21" customFormat="1" ht="13.5" customHeight="1" x14ac:dyDescent="0.2">
      <c r="A18" s="431" t="s">
        <v>964</v>
      </c>
      <c r="B18" s="108">
        <v>19</v>
      </c>
      <c r="C18" s="108">
        <v>28</v>
      </c>
      <c r="D18" s="108">
        <v>22</v>
      </c>
      <c r="E18" s="108">
        <v>8</v>
      </c>
      <c r="F18" s="108">
        <v>26</v>
      </c>
      <c r="G18" s="108">
        <v>10</v>
      </c>
      <c r="H18" s="108"/>
      <c r="I18" s="108">
        <v>10</v>
      </c>
      <c r="J18" s="108">
        <v>24</v>
      </c>
      <c r="K18" s="108">
        <v>10</v>
      </c>
      <c r="L18" s="108">
        <v>8</v>
      </c>
      <c r="M18" s="108">
        <v>11.5</v>
      </c>
      <c r="N18" s="108">
        <v>8</v>
      </c>
    </row>
    <row r="19" spans="1:27" s="21" customFormat="1" ht="13.5" customHeight="1" x14ac:dyDescent="0.2">
      <c r="A19" s="431" t="s">
        <v>965</v>
      </c>
      <c r="B19" s="108">
        <v>31.406874574023231</v>
      </c>
      <c r="C19" s="108">
        <v>41.562922271727942</v>
      </c>
      <c r="D19" s="108">
        <v>35.797399799636963</v>
      </c>
      <c r="E19" s="108">
        <v>31.972354461851225</v>
      </c>
      <c r="F19" s="108">
        <v>44.907078581326225</v>
      </c>
      <c r="G19" s="108">
        <v>33.679311866513679</v>
      </c>
      <c r="H19" s="108"/>
      <c r="I19" s="108">
        <v>21.953302519755521</v>
      </c>
      <c r="J19" s="108">
        <v>52.332061068702345</v>
      </c>
      <c r="K19" s="108">
        <v>23.740338469310547</v>
      </c>
      <c r="L19" s="108">
        <v>36.339940535183423</v>
      </c>
      <c r="M19" s="108">
        <v>39.565693430656914</v>
      </c>
      <c r="N19" s="108">
        <v>36.545011600928007</v>
      </c>
    </row>
    <row r="20" spans="1:27" s="21" customFormat="1" ht="13.5" customHeight="1" thickBot="1" x14ac:dyDescent="0.25">
      <c r="A20" s="560" t="s">
        <v>966</v>
      </c>
      <c r="B20" s="592">
        <v>21</v>
      </c>
      <c r="C20" s="592">
        <v>28</v>
      </c>
      <c r="D20" s="592">
        <v>22</v>
      </c>
      <c r="E20" s="592">
        <v>8</v>
      </c>
      <c r="F20" s="592">
        <v>28</v>
      </c>
      <c r="G20" s="592">
        <v>10</v>
      </c>
      <c r="H20" s="108"/>
      <c r="I20" s="592">
        <v>9</v>
      </c>
      <c r="J20" s="592">
        <v>21</v>
      </c>
      <c r="K20" s="592">
        <v>10</v>
      </c>
      <c r="L20" s="592">
        <v>9</v>
      </c>
      <c r="M20" s="592">
        <v>14</v>
      </c>
      <c r="N20" s="592">
        <v>9</v>
      </c>
    </row>
    <row r="21" spans="1:27" s="21" customFormat="1" ht="13.5" customHeight="1" x14ac:dyDescent="0.2">
      <c r="A21" s="566" t="s">
        <v>967</v>
      </c>
      <c r="B21" s="166">
        <v>31.120885316913473</v>
      </c>
      <c r="C21" s="166">
        <v>45.723431322378893</v>
      </c>
      <c r="D21" s="166">
        <v>37.304578427570547</v>
      </c>
      <c r="E21" s="166">
        <v>35.42882234254084</v>
      </c>
      <c r="F21" s="166">
        <v>52.241726277515887</v>
      </c>
      <c r="G21" s="166">
        <v>37.584819509524699</v>
      </c>
      <c r="H21" s="166"/>
      <c r="I21" s="166">
        <v>21.08576504953793</v>
      </c>
      <c r="J21" s="166">
        <v>53.152293577981752</v>
      </c>
      <c r="K21" s="166">
        <v>23.517616609150583</v>
      </c>
      <c r="L21" s="166">
        <v>47.024003840614412</v>
      </c>
      <c r="M21" s="166">
        <v>31.71645569620253</v>
      </c>
      <c r="N21" s="166">
        <v>45.698311773733785</v>
      </c>
    </row>
    <row r="22" spans="1:27" s="21" customFormat="1" ht="13.5" customHeight="1" x14ac:dyDescent="0.2">
      <c r="A22" s="566" t="s">
        <v>968</v>
      </c>
      <c r="B22" s="166">
        <v>19</v>
      </c>
      <c r="C22" s="166">
        <v>28</v>
      </c>
      <c r="D22" s="166">
        <v>22</v>
      </c>
      <c r="E22" s="166">
        <v>7</v>
      </c>
      <c r="F22" s="166">
        <v>28</v>
      </c>
      <c r="G22" s="166">
        <v>10</v>
      </c>
      <c r="H22" s="166"/>
      <c r="I22" s="166">
        <v>7</v>
      </c>
      <c r="J22" s="166">
        <v>21</v>
      </c>
      <c r="K22" s="166">
        <v>8</v>
      </c>
      <c r="L22" s="166">
        <v>14</v>
      </c>
      <c r="M22" s="166">
        <v>14</v>
      </c>
      <c r="N22" s="166">
        <v>14</v>
      </c>
    </row>
    <row r="23" spans="1:27" s="21" customFormat="1" ht="13.5" customHeight="1" x14ac:dyDescent="0.2">
      <c r="A23" s="81"/>
      <c r="B23" s="165"/>
      <c r="C23" s="167"/>
      <c r="D23" s="167"/>
      <c r="E23" s="101"/>
      <c r="F23" s="101"/>
      <c r="G23" s="101"/>
      <c r="H23" s="101"/>
      <c r="I23" s="101"/>
      <c r="J23" s="101"/>
      <c r="K23" s="101"/>
      <c r="L23" s="101"/>
      <c r="M23" s="31"/>
      <c r="N23" s="165"/>
      <c r="P23" s="14"/>
      <c r="Q23" s="14"/>
      <c r="R23" s="14"/>
      <c r="S23" s="14"/>
      <c r="T23" s="14"/>
      <c r="U23" s="14"/>
      <c r="V23" s="14"/>
      <c r="W23" s="14"/>
      <c r="X23" s="14"/>
      <c r="Y23" s="14"/>
      <c r="Z23" s="14"/>
      <c r="AA23" s="14"/>
    </row>
    <row r="24" spans="1:27" s="21" customFormat="1" ht="12" x14ac:dyDescent="0.2">
      <c r="B24" s="135"/>
      <c r="C24" s="135"/>
      <c r="D24" s="135"/>
      <c r="E24" s="135"/>
      <c r="F24" s="135"/>
      <c r="G24" s="135"/>
      <c r="H24" s="135"/>
      <c r="I24" s="135"/>
      <c r="J24" s="135"/>
      <c r="K24" s="135"/>
      <c r="L24" s="135"/>
      <c r="M24" s="135"/>
      <c r="N24" s="135"/>
    </row>
    <row r="25" spans="1:27" s="21" customFormat="1" ht="13.5" customHeight="1" x14ac:dyDescent="0.2">
      <c r="A25" s="21" t="s">
        <v>96</v>
      </c>
      <c r="F25" s="135"/>
    </row>
    <row r="26" spans="1:27" s="21" customFormat="1" ht="13.5" customHeight="1" x14ac:dyDescent="0.2">
      <c r="A26" s="21" t="s">
        <v>969</v>
      </c>
    </row>
    <row r="27" spans="1:27" s="21" customFormat="1" ht="12" x14ac:dyDescent="0.2">
      <c r="A27" s="21" t="s">
        <v>970</v>
      </c>
      <c r="B27" s="508"/>
      <c r="C27" s="508"/>
      <c r="D27" s="508"/>
      <c r="E27" s="508"/>
      <c r="F27" s="508"/>
      <c r="G27" s="508"/>
      <c r="H27" s="508"/>
      <c r="I27" s="508"/>
      <c r="J27" s="508"/>
      <c r="K27" s="508"/>
      <c r="L27" s="508"/>
      <c r="M27" s="508"/>
      <c r="N27" s="508"/>
      <c r="O27" s="508"/>
      <c r="P27" s="508"/>
      <c r="Q27" s="508"/>
    </row>
    <row r="28" spans="1:27" s="21" customFormat="1" ht="12.75" customHeight="1" x14ac:dyDescent="0.2">
      <c r="A28" s="21" t="s">
        <v>971</v>
      </c>
    </row>
    <row r="29" spans="1:27" s="21" customFormat="1" ht="12.75" customHeight="1" x14ac:dyDescent="0.2"/>
    <row r="30" spans="1:27" s="21" customFormat="1" ht="12" x14ac:dyDescent="0.2">
      <c r="A30" s="21" t="s">
        <v>102</v>
      </c>
    </row>
    <row r="31" spans="1:27" s="21" customFormat="1" ht="12" x14ac:dyDescent="0.2">
      <c r="A31" s="21" t="s">
        <v>2</v>
      </c>
    </row>
    <row r="32" spans="1:27" s="21" customFormat="1" ht="12" x14ac:dyDescent="0.2"/>
    <row r="33" spans="1:29" s="21" customFormat="1" ht="12" x14ac:dyDescent="0.2">
      <c r="A33" s="57" t="s">
        <v>103</v>
      </c>
    </row>
    <row r="34" spans="1:29" s="21" customFormat="1" ht="12" x14ac:dyDescent="0.2">
      <c r="A34" s="57" t="s">
        <v>104</v>
      </c>
    </row>
    <row r="35" spans="1:29" s="47" customFormat="1" ht="14.25" x14ac:dyDescent="0.2">
      <c r="A35" s="554" t="s">
        <v>105</v>
      </c>
      <c r="B35" s="7"/>
      <c r="F35" s="7"/>
      <c r="J35" s="7"/>
      <c r="K35" s="21"/>
      <c r="L35" s="21"/>
      <c r="M35" s="21"/>
      <c r="N35" s="21"/>
      <c r="O35" s="21"/>
      <c r="P35" s="21"/>
      <c r="Q35" s="21"/>
      <c r="R35" s="21"/>
      <c r="S35" s="21"/>
      <c r="T35" s="46"/>
      <c r="U35" s="46"/>
      <c r="V35" s="46"/>
      <c r="W35" s="46"/>
      <c r="X35" s="46"/>
      <c r="Y35" s="46"/>
      <c r="Z35" s="21"/>
      <c r="AA35" s="12"/>
      <c r="AB35" s="12"/>
      <c r="AC35" s="12"/>
    </row>
    <row r="36" spans="1:29" s="47" customFormat="1" ht="14.25" x14ac:dyDescent="0.2">
      <c r="A36" s="555" t="s">
        <v>106</v>
      </c>
      <c r="B36" s="7"/>
      <c r="C36" s="12"/>
      <c r="D36" s="12"/>
      <c r="E36" s="12"/>
      <c r="F36" s="12"/>
      <c r="G36" s="12"/>
      <c r="H36" s="12"/>
      <c r="I36" s="12"/>
      <c r="J36" s="7"/>
      <c r="K36" s="12"/>
      <c r="L36" s="12"/>
      <c r="M36" s="12"/>
      <c r="N36" s="12"/>
      <c r="O36" s="12"/>
      <c r="P36" s="12"/>
      <c r="Q36" s="12"/>
      <c r="R36" s="12"/>
      <c r="S36" s="12"/>
      <c r="T36" s="13"/>
      <c r="U36" s="13"/>
      <c r="V36" s="13"/>
      <c r="W36" s="13"/>
      <c r="X36" s="13"/>
      <c r="Y36" s="13"/>
      <c r="Z36" s="12"/>
      <c r="AA36" s="12"/>
      <c r="AB36" s="12"/>
      <c r="AC36" s="12"/>
    </row>
  </sheetData>
  <mergeCells count="9">
    <mergeCell ref="O2:P3"/>
    <mergeCell ref="B5:N5"/>
    <mergeCell ref="B6:D6"/>
    <mergeCell ref="E6:G6"/>
    <mergeCell ref="I6:K6"/>
    <mergeCell ref="L6:N6"/>
    <mergeCell ref="J2:J3"/>
    <mergeCell ref="K2:L3"/>
    <mergeCell ref="M2:N3"/>
  </mergeCells>
  <conditionalFormatting sqref="C35:C36">
    <cfRule type="expression" dxfId="35" priority="2" stopIfTrue="1">
      <formula>AND(#REF!&lt;0.5)</formula>
    </cfRule>
  </conditionalFormatting>
  <conditionalFormatting sqref="M35:M36">
    <cfRule type="expression" dxfId="34" priority="1" stopIfTrue="1">
      <formula>AND(#REF!&lt;0.5)</formula>
    </cfRule>
  </conditionalFormatting>
  <hyperlinks>
    <hyperlink ref="A1" location="Contents!A1" display="Return to contents" xr:uid="{927D31E8-4424-4550-A828-0CA42F316898}"/>
    <hyperlink ref="K2:L3" r:id="rId1" display="This met my needs, please produce next year" xr:uid="{EA533B1E-9FBC-4EA5-B25C-0B996307EAD1}"/>
    <hyperlink ref="M2:N3" r:id="rId2" display="I need something slightly different (please specifiy)" xr:uid="{F34FC946-90E3-4295-BDDD-824136531ED1}"/>
    <hyperlink ref="O2:P3" r:id="rId3" display="This isn't what I need at all (please specify)" xr:uid="{4C257FFF-B059-4D2B-ABC3-59332636633D}"/>
    <hyperlink ref="A36" r:id="rId4" xr:uid="{EF2E95C3-8B87-494D-B254-51E8F688F19D}"/>
    <hyperlink ref="A35" r:id="rId5" display="CORE@communities.gov.uk  " xr:uid="{FA0F20B1-2E4D-451C-8E8C-FA8D16F5BCA5}"/>
  </hyperlinks>
  <pageMargins left="0.7" right="0.7" top="0.75" bottom="0.75" header="0.3" footer="0.3"/>
  <pageSetup paperSize="9" scale="77" orientation="landscape"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1B317-2F7E-4EE0-967C-C9371665BD6C}">
  <sheetPr>
    <tabColor theme="7" tint="0.79998168889431442"/>
    <pageSetUpPr fitToPage="1"/>
  </sheetPr>
  <dimension ref="A1:AC88"/>
  <sheetViews>
    <sheetView workbookViewId="0"/>
  </sheetViews>
  <sheetFormatPr defaultColWidth="9" defaultRowHeight="14.25" customHeight="1" x14ac:dyDescent="0.2"/>
  <cols>
    <col min="1" max="1" width="52.25" style="12" customWidth="1"/>
    <col min="2" max="4" width="7.5" style="12" customWidth="1"/>
    <col min="5" max="5" width="2.625" style="12" customWidth="1"/>
    <col min="6" max="8" width="7.5" style="12" customWidth="1"/>
    <col min="9" max="9" width="10" style="12" customWidth="1"/>
    <col min="10" max="10" width="19.25" style="12" customWidth="1"/>
    <col min="11" max="13" width="8.625" style="12" customWidth="1"/>
    <col min="14" max="14" width="2.625" style="12" customWidth="1"/>
    <col min="15" max="17" width="8.625" style="12" customWidth="1"/>
    <col min="18" max="16384" width="9" style="12"/>
  </cols>
  <sheetData>
    <row r="1" spans="1:25" s="383" customFormat="1" ht="14.1" customHeight="1" x14ac:dyDescent="0.2">
      <c r="A1" s="524" t="s">
        <v>54</v>
      </c>
      <c r="B1" s="382"/>
      <c r="F1" s="687" t="s">
        <v>55</v>
      </c>
      <c r="G1" s="687"/>
      <c r="H1" s="686" t="s">
        <v>56</v>
      </c>
      <c r="I1" s="686"/>
      <c r="J1" s="686" t="s">
        <v>57</v>
      </c>
      <c r="K1" s="686"/>
      <c r="L1" s="686" t="s">
        <v>58</v>
      </c>
      <c r="M1" s="686"/>
      <c r="N1" s="686"/>
      <c r="O1" s="686"/>
      <c r="P1" s="686"/>
      <c r="T1" s="384"/>
      <c r="U1" s="384"/>
      <c r="V1" s="384"/>
      <c r="W1" s="384"/>
      <c r="X1" s="384"/>
      <c r="Y1" s="384"/>
    </row>
    <row r="2" spans="1:25" s="383" customFormat="1" x14ac:dyDescent="0.2">
      <c r="B2" s="382"/>
      <c r="F2" s="687"/>
      <c r="G2" s="687"/>
      <c r="H2" s="686"/>
      <c r="I2" s="686"/>
      <c r="J2" s="686"/>
      <c r="K2" s="686"/>
      <c r="L2" s="686"/>
      <c r="M2" s="686"/>
      <c r="N2" s="686"/>
      <c r="O2" s="686"/>
      <c r="P2" s="686"/>
      <c r="T2" s="384"/>
      <c r="U2" s="384"/>
      <c r="V2" s="384"/>
      <c r="W2" s="384"/>
      <c r="X2" s="384"/>
      <c r="Y2" s="384"/>
    </row>
    <row r="3" spans="1:25" s="383" customFormat="1" x14ac:dyDescent="0.2">
      <c r="B3" s="382"/>
      <c r="I3" s="526"/>
      <c r="J3" s="527"/>
      <c r="K3" s="527"/>
      <c r="L3" s="527"/>
      <c r="M3" s="527"/>
      <c r="N3" s="527"/>
      <c r="O3" s="527"/>
      <c r="P3" s="527"/>
      <c r="T3" s="384"/>
      <c r="U3" s="384"/>
      <c r="V3" s="384"/>
      <c r="W3" s="384"/>
      <c r="X3" s="384"/>
      <c r="Y3" s="384"/>
    </row>
    <row r="4" spans="1:25" s="58" customFormat="1" ht="17.25" customHeight="1" x14ac:dyDescent="0.2">
      <c r="A4" s="58" t="s">
        <v>972</v>
      </c>
      <c r="J4" s="58" t="s">
        <v>973</v>
      </c>
    </row>
    <row r="5" spans="1:25" s="33" customFormat="1" ht="14.25" customHeight="1" x14ac:dyDescent="0.2">
      <c r="J5" s="168"/>
      <c r="K5" s="21"/>
      <c r="L5" s="21"/>
      <c r="M5" s="21"/>
      <c r="N5" s="21"/>
    </row>
    <row r="6" spans="1:25" s="21" customFormat="1" ht="48.75" customHeight="1" x14ac:dyDescent="0.2">
      <c r="A6" s="604" t="s">
        <v>91</v>
      </c>
      <c r="B6" s="679" t="s">
        <v>64</v>
      </c>
      <c r="C6" s="679"/>
      <c r="D6" s="679"/>
      <c r="E6" s="504"/>
      <c r="F6" s="679" t="s">
        <v>67</v>
      </c>
      <c r="G6" s="679"/>
      <c r="H6" s="679"/>
      <c r="I6" s="504"/>
      <c r="L6" s="169"/>
      <c r="O6" s="504"/>
      <c r="P6" s="504"/>
      <c r="Q6" s="504"/>
    </row>
    <row r="7" spans="1:25" s="21" customFormat="1" ht="15" customHeight="1" thickBot="1" x14ac:dyDescent="0.25">
      <c r="A7" s="605" t="s">
        <v>974</v>
      </c>
      <c r="B7" s="558" t="s">
        <v>72</v>
      </c>
      <c r="C7" s="558" t="s">
        <v>975</v>
      </c>
      <c r="D7" s="558" t="s">
        <v>74</v>
      </c>
      <c r="E7" s="504"/>
      <c r="F7" s="558" t="s">
        <v>72</v>
      </c>
      <c r="G7" s="558" t="s">
        <v>73</v>
      </c>
      <c r="H7" s="558" t="s">
        <v>74</v>
      </c>
      <c r="I7" s="504"/>
      <c r="O7" s="504"/>
      <c r="P7" s="504"/>
      <c r="Q7" s="504"/>
    </row>
    <row r="8" spans="1:25" s="21" customFormat="1" ht="14.25" customHeight="1" x14ac:dyDescent="0.2">
      <c r="A8" s="589" t="s">
        <v>976</v>
      </c>
      <c r="B8" s="35">
        <v>6.4080763241269448E-2</v>
      </c>
      <c r="C8" s="101">
        <v>4.0684103500139929E-2</v>
      </c>
      <c r="D8" s="35">
        <v>5.4173055119719642E-2</v>
      </c>
      <c r="E8" s="35"/>
      <c r="F8" s="35">
        <v>0.48354361769399856</v>
      </c>
      <c r="G8" s="35">
        <v>0.46551724137931033</v>
      </c>
      <c r="H8" s="101">
        <v>0.48217615138444414</v>
      </c>
      <c r="I8" s="14"/>
      <c r="O8" s="14"/>
      <c r="P8" s="504"/>
      <c r="Q8" s="504"/>
      <c r="S8" s="31"/>
      <c r="T8" s="31"/>
      <c r="U8" s="31"/>
      <c r="V8" s="31"/>
      <c r="W8" s="31"/>
      <c r="X8" s="31"/>
    </row>
    <row r="9" spans="1:25" s="21" customFormat="1" ht="14.25" customHeight="1" x14ac:dyDescent="0.2">
      <c r="A9" s="606" t="s">
        <v>977</v>
      </c>
      <c r="B9" s="35">
        <v>0.12613886551989548</v>
      </c>
      <c r="C9" s="101">
        <v>0.21974293975138381</v>
      </c>
      <c r="D9" s="35">
        <v>0.16577708126240098</v>
      </c>
      <c r="E9" s="35"/>
      <c r="F9" s="35">
        <v>6.5825529224005544E-2</v>
      </c>
      <c r="G9" s="35">
        <v>0.10198092443140132</v>
      </c>
      <c r="H9" s="101">
        <v>6.8568248225963552E-2</v>
      </c>
      <c r="I9" s="14"/>
      <c r="O9" s="14"/>
      <c r="P9" s="14"/>
      <c r="Q9" s="14"/>
      <c r="S9" s="31"/>
      <c r="T9" s="31"/>
      <c r="U9" s="31"/>
      <c r="V9" s="31"/>
      <c r="W9" s="31"/>
      <c r="X9" s="31"/>
    </row>
    <row r="10" spans="1:25" s="21" customFormat="1" ht="14.25" customHeight="1" x14ac:dyDescent="0.2">
      <c r="A10" s="606" t="s">
        <v>978</v>
      </c>
      <c r="B10" s="35">
        <v>8.7439812411620448E-3</v>
      </c>
      <c r="C10" s="101">
        <v>5.419253909696756E-3</v>
      </c>
      <c r="D10" s="35">
        <v>7.3360696696658009E-3</v>
      </c>
      <c r="E10" s="35"/>
      <c r="F10" s="35">
        <v>2.7914119666355507E-2</v>
      </c>
      <c r="G10" s="35">
        <v>1.8341892883345563E-3</v>
      </c>
      <c r="H10" s="101">
        <v>2.5935717267288161E-2</v>
      </c>
      <c r="I10" s="14"/>
      <c r="O10" s="14"/>
      <c r="P10" s="14"/>
      <c r="Q10" s="14"/>
      <c r="S10" s="31"/>
      <c r="T10" s="31"/>
      <c r="U10" s="31"/>
      <c r="V10" s="31"/>
      <c r="W10" s="31"/>
      <c r="X10" s="31"/>
    </row>
    <row r="11" spans="1:25" s="21" customFormat="1" ht="14.25" customHeight="1" x14ac:dyDescent="0.2">
      <c r="A11" s="606" t="s">
        <v>979</v>
      </c>
      <c r="B11" s="35">
        <v>0.15067929188966653</v>
      </c>
      <c r="C11" s="101">
        <v>0.10725339111000648</v>
      </c>
      <c r="D11" s="35">
        <v>0.13228986559545403</v>
      </c>
      <c r="E11" s="35"/>
      <c r="F11" s="35">
        <v>9.413110903670692E-2</v>
      </c>
      <c r="G11" s="35">
        <v>7.079970652971386E-2</v>
      </c>
      <c r="H11" s="101">
        <v>9.2361207736190346E-2</v>
      </c>
      <c r="I11" s="14"/>
      <c r="O11" s="14"/>
      <c r="P11" s="14"/>
      <c r="Q11" s="14"/>
      <c r="S11" s="31"/>
      <c r="T11" s="31"/>
      <c r="U11" s="31"/>
      <c r="V11" s="31"/>
      <c r="W11" s="31"/>
      <c r="X11" s="31"/>
    </row>
    <row r="12" spans="1:25" s="21" customFormat="1" ht="14.25" customHeight="1" x14ac:dyDescent="0.2">
      <c r="A12" s="606" t="s">
        <v>980</v>
      </c>
      <c r="B12" s="35">
        <v>0.14900567419048813</v>
      </c>
      <c r="C12" s="101">
        <v>0.20363236781037705</v>
      </c>
      <c r="D12" s="35">
        <v>0.17213826414217936</v>
      </c>
      <c r="E12" s="35"/>
      <c r="F12" s="35">
        <v>4.1012978409467313E-2</v>
      </c>
      <c r="G12" s="35">
        <v>9.3910491562729279E-2</v>
      </c>
      <c r="H12" s="101">
        <v>4.5025740921107553E-2</v>
      </c>
      <c r="I12" s="14"/>
      <c r="O12" s="14"/>
      <c r="P12" s="14"/>
      <c r="Q12" s="14"/>
      <c r="S12" s="31"/>
      <c r="T12" s="31"/>
      <c r="U12" s="31"/>
      <c r="V12" s="31"/>
      <c r="W12" s="31"/>
      <c r="X12" s="31"/>
    </row>
    <row r="13" spans="1:25" s="21" customFormat="1" ht="14.25" customHeight="1" x14ac:dyDescent="0.2">
      <c r="A13" s="606" t="s">
        <v>981</v>
      </c>
      <c r="B13" s="35">
        <v>3.8904899135446688E-2</v>
      </c>
      <c r="C13" s="101">
        <v>2.9992147068664779E-2</v>
      </c>
      <c r="D13" s="35">
        <v>3.5130644732703858E-2</v>
      </c>
      <c r="E13" s="35"/>
      <c r="F13" s="35">
        <v>2.0295702972085879E-2</v>
      </c>
      <c r="G13" s="35">
        <v>1.7241379310344827E-2</v>
      </c>
      <c r="H13" s="101">
        <v>2.0064004452483651E-2</v>
      </c>
      <c r="I13" s="14"/>
      <c r="J13" s="604" t="s">
        <v>91</v>
      </c>
      <c r="K13" s="679" t="s">
        <v>65</v>
      </c>
      <c r="L13" s="679"/>
      <c r="M13" s="679"/>
      <c r="N13" s="504"/>
      <c r="O13" s="679" t="s">
        <v>68</v>
      </c>
      <c r="P13" s="679"/>
      <c r="Q13" s="679"/>
      <c r="S13" s="31"/>
      <c r="T13" s="31"/>
      <c r="U13" s="31"/>
      <c r="V13" s="31"/>
      <c r="W13" s="31"/>
      <c r="X13" s="31"/>
    </row>
    <row r="14" spans="1:25" s="21" customFormat="1" ht="14.25" customHeight="1" thickBot="1" x14ac:dyDescent="0.25">
      <c r="A14" s="606" t="s">
        <v>982</v>
      </c>
      <c r="B14" s="35">
        <v>7.0300893192761379E-2</v>
      </c>
      <c r="C14" s="101">
        <v>6.761748129174007E-2</v>
      </c>
      <c r="D14" s="35">
        <v>6.9164557400410179E-2</v>
      </c>
      <c r="E14" s="35"/>
      <c r="F14" s="35">
        <v>4.441567045078141E-2</v>
      </c>
      <c r="G14" s="35">
        <v>4.218635363169479E-2</v>
      </c>
      <c r="H14" s="101">
        <v>4.424655628217615E-2</v>
      </c>
      <c r="I14" s="14"/>
      <c r="J14" s="605" t="s">
        <v>974</v>
      </c>
      <c r="K14" s="558" t="s">
        <v>72</v>
      </c>
      <c r="L14" s="558" t="s">
        <v>975</v>
      </c>
      <c r="M14" s="558" t="s">
        <v>74</v>
      </c>
      <c r="N14" s="504"/>
      <c r="O14" s="558" t="s">
        <v>72</v>
      </c>
      <c r="P14" s="558" t="s">
        <v>73</v>
      </c>
      <c r="Q14" s="558" t="s">
        <v>74</v>
      </c>
      <c r="S14" s="31"/>
      <c r="T14" s="31"/>
      <c r="U14" s="31"/>
      <c r="V14" s="31"/>
      <c r="W14" s="31"/>
      <c r="X14" s="31"/>
    </row>
    <row r="15" spans="1:25" s="21" customFormat="1" ht="14.25" customHeight="1" x14ac:dyDescent="0.2">
      <c r="A15" s="606" t="s">
        <v>983</v>
      </c>
      <c r="B15" s="35">
        <v>0.38746487192797185</v>
      </c>
      <c r="C15" s="101">
        <v>0.31929942172218256</v>
      </c>
      <c r="D15" s="35">
        <v>0.35859906834379079</v>
      </c>
      <c r="E15" s="35"/>
      <c r="F15" s="35">
        <v>0.22066307326327203</v>
      </c>
      <c r="G15" s="35">
        <v>0.20029347028613353</v>
      </c>
      <c r="H15" s="101">
        <v>0.21911785167663841</v>
      </c>
      <c r="I15" s="14"/>
      <c r="J15" s="606" t="s">
        <v>984</v>
      </c>
      <c r="K15" s="37">
        <v>4.7856821447752301E-2</v>
      </c>
      <c r="L15" s="37">
        <v>7.7900787461203533E-2</v>
      </c>
      <c r="M15" s="37">
        <v>5.1709401974513562E-2</v>
      </c>
      <c r="N15" s="37"/>
      <c r="O15" s="37">
        <v>0.23907825252040327</v>
      </c>
      <c r="P15" s="37">
        <v>0.37468354430379747</v>
      </c>
      <c r="Q15" s="37">
        <v>0.25082218811664109</v>
      </c>
      <c r="S15" s="14"/>
      <c r="T15" s="31"/>
      <c r="U15" s="14"/>
      <c r="V15" s="14"/>
      <c r="W15" s="14"/>
      <c r="X15" s="31"/>
    </row>
    <row r="16" spans="1:25" s="21" customFormat="1" ht="14.25" customHeight="1" x14ac:dyDescent="0.2">
      <c r="A16" s="606" t="s">
        <v>985</v>
      </c>
      <c r="B16" s="37">
        <v>4.6807596613385365E-3</v>
      </c>
      <c r="C16" s="170">
        <v>6.358893835259399E-3</v>
      </c>
      <c r="D16" s="170">
        <v>5.3913937333793429E-3</v>
      </c>
      <c r="E16" s="170"/>
      <c r="F16" s="170">
        <v>2.1981992833268091E-3</v>
      </c>
      <c r="G16" s="170">
        <v>6.2362435803374906E-3</v>
      </c>
      <c r="H16" s="170">
        <v>2.5045220537080835E-3</v>
      </c>
      <c r="I16" s="35"/>
      <c r="J16" s="606" t="s">
        <v>986</v>
      </c>
      <c r="K16" s="37">
        <v>0.95214317855224773</v>
      </c>
      <c r="L16" s="37">
        <v>0.9220992125387949</v>
      </c>
      <c r="M16" s="37">
        <v>0.94829059802548765</v>
      </c>
      <c r="N16" s="37"/>
      <c r="O16" s="37">
        <v>0.76092174747959673</v>
      </c>
      <c r="P16" s="37">
        <v>0.62531645569620253</v>
      </c>
      <c r="Q16" s="37">
        <v>0.74917781188335875</v>
      </c>
      <c r="S16" s="14"/>
      <c r="T16" s="31"/>
      <c r="U16" s="14"/>
      <c r="V16" s="14"/>
      <c r="W16" s="14"/>
      <c r="X16" s="31"/>
    </row>
    <row r="17" spans="1:24" s="21" customFormat="1" ht="14.25" customHeight="1" x14ac:dyDescent="0.2">
      <c r="A17" s="168"/>
      <c r="B17" s="101"/>
      <c r="C17" s="101"/>
      <c r="D17" s="101"/>
      <c r="E17" s="101"/>
      <c r="F17" s="101"/>
      <c r="G17" s="101"/>
      <c r="H17" s="101"/>
      <c r="I17" s="31"/>
      <c r="J17" s="168"/>
      <c r="K17" s="70"/>
      <c r="L17" s="70"/>
      <c r="M17" s="70"/>
      <c r="N17" s="70"/>
      <c r="O17" s="70"/>
      <c r="P17" s="70"/>
      <c r="Q17" s="70"/>
      <c r="S17" s="14"/>
      <c r="T17" s="31"/>
      <c r="U17" s="14"/>
      <c r="V17" s="14"/>
      <c r="W17" s="14"/>
      <c r="X17" s="31"/>
    </row>
    <row r="18" spans="1:24" s="21" customFormat="1" ht="14.25" customHeight="1" thickBot="1" x14ac:dyDescent="0.25">
      <c r="A18" s="171"/>
      <c r="B18" s="113"/>
      <c r="C18" s="113"/>
      <c r="D18" s="113"/>
      <c r="E18" s="113"/>
      <c r="F18" s="113"/>
      <c r="G18" s="113"/>
      <c r="H18" s="113"/>
      <c r="I18" s="172"/>
      <c r="J18" s="171"/>
      <c r="K18" s="173"/>
      <c r="L18" s="173"/>
      <c r="M18" s="173"/>
      <c r="N18" s="173"/>
      <c r="O18" s="173"/>
      <c r="P18" s="173"/>
      <c r="Q18" s="173"/>
      <c r="S18" s="14"/>
      <c r="T18" s="31"/>
      <c r="U18" s="14"/>
      <c r="V18" s="14"/>
      <c r="W18" s="14"/>
      <c r="X18" s="31"/>
    </row>
    <row r="19" spans="1:24" s="21" customFormat="1" ht="14.25" customHeight="1" x14ac:dyDescent="0.2">
      <c r="A19" s="168"/>
      <c r="B19" s="101"/>
      <c r="C19" s="101"/>
      <c r="D19" s="101"/>
      <c r="E19" s="101"/>
      <c r="F19" s="101"/>
      <c r="G19" s="101"/>
      <c r="H19" s="101"/>
      <c r="I19" s="31"/>
      <c r="J19" s="168"/>
      <c r="K19" s="70"/>
      <c r="L19" s="70"/>
      <c r="M19" s="70"/>
      <c r="N19" s="70"/>
      <c r="O19" s="70"/>
      <c r="P19" s="70"/>
      <c r="Q19" s="70"/>
      <c r="S19" s="14"/>
      <c r="T19" s="31"/>
      <c r="U19" s="14"/>
      <c r="V19" s="14"/>
      <c r="W19" s="14"/>
      <c r="X19" s="31"/>
    </row>
    <row r="20" spans="1:24" s="21" customFormat="1" ht="14.25" customHeight="1" x14ac:dyDescent="0.2">
      <c r="A20" s="81"/>
      <c r="B20" s="35"/>
      <c r="C20" s="101"/>
      <c r="D20" s="35"/>
      <c r="E20" s="35"/>
      <c r="F20" s="101"/>
      <c r="G20" s="101"/>
      <c r="H20" s="101"/>
      <c r="I20" s="26"/>
      <c r="O20" s="26"/>
      <c r="P20" s="31"/>
      <c r="Q20" s="31"/>
      <c r="S20" s="14"/>
      <c r="T20" s="31"/>
      <c r="U20" s="14"/>
      <c r="V20" s="14"/>
      <c r="W20" s="14"/>
      <c r="X20" s="31"/>
    </row>
    <row r="21" spans="1:24" s="21" customFormat="1" ht="48.75" customHeight="1" x14ac:dyDescent="0.2">
      <c r="A21" s="604" t="s">
        <v>90</v>
      </c>
      <c r="B21" s="679" t="s">
        <v>64</v>
      </c>
      <c r="C21" s="679"/>
      <c r="D21" s="679"/>
      <c r="E21" s="504"/>
      <c r="F21" s="679" t="s">
        <v>67</v>
      </c>
      <c r="G21" s="679"/>
      <c r="H21" s="679"/>
      <c r="I21" s="504"/>
      <c r="L21" s="169"/>
      <c r="O21" s="504"/>
      <c r="P21" s="504"/>
      <c r="Q21" s="504"/>
    </row>
    <row r="22" spans="1:24" s="21" customFormat="1" ht="15" customHeight="1" thickBot="1" x14ac:dyDescent="0.25">
      <c r="A22" s="605" t="s">
        <v>974</v>
      </c>
      <c r="B22" s="558" t="s">
        <v>72</v>
      </c>
      <c r="C22" s="558" t="s">
        <v>975</v>
      </c>
      <c r="D22" s="558" t="s">
        <v>74</v>
      </c>
      <c r="E22" s="504"/>
      <c r="F22" s="558" t="s">
        <v>72</v>
      </c>
      <c r="G22" s="558" t="s">
        <v>73</v>
      </c>
      <c r="H22" s="558" t="s">
        <v>74</v>
      </c>
      <c r="I22" s="504"/>
      <c r="O22" s="504"/>
      <c r="P22" s="504"/>
      <c r="Q22" s="504"/>
    </row>
    <row r="23" spans="1:24" s="21" customFormat="1" ht="14.25" customHeight="1" x14ac:dyDescent="0.2">
      <c r="A23" s="589" t="s">
        <v>976</v>
      </c>
      <c r="B23" s="35">
        <v>5.9913054690809951E-2</v>
      </c>
      <c r="C23" s="101">
        <v>3.0126770654757759E-2</v>
      </c>
      <c r="D23" s="35">
        <v>4.7036251102443319E-2</v>
      </c>
      <c r="E23" s="35"/>
      <c r="F23" s="35">
        <v>0.45072312509318624</v>
      </c>
      <c r="G23" s="35">
        <v>0.48998091603053434</v>
      </c>
      <c r="H23" s="101">
        <v>0.45303247172406053</v>
      </c>
      <c r="I23" s="14"/>
      <c r="O23" s="14"/>
      <c r="P23" s="504"/>
      <c r="Q23" s="504"/>
      <c r="S23" s="31"/>
      <c r="T23" s="31"/>
      <c r="U23" s="31"/>
      <c r="V23" s="31"/>
      <c r="W23" s="31"/>
      <c r="X23" s="31"/>
    </row>
    <row r="24" spans="1:24" s="21" customFormat="1" ht="14.25" customHeight="1" x14ac:dyDescent="0.2">
      <c r="A24" s="606" t="s">
        <v>977</v>
      </c>
      <c r="B24" s="35">
        <v>0.13827435665997384</v>
      </c>
      <c r="C24" s="101">
        <v>0.22626683220866714</v>
      </c>
      <c r="D24" s="35">
        <v>0.17631407398505858</v>
      </c>
      <c r="E24" s="35"/>
      <c r="F24" s="35">
        <v>7.7381839868793795E-2</v>
      </c>
      <c r="G24" s="35">
        <v>0.13024809160305342</v>
      </c>
      <c r="H24" s="101">
        <v>8.0491706659930953E-2</v>
      </c>
      <c r="I24" s="14"/>
      <c r="O24" s="14"/>
      <c r="P24" s="14"/>
      <c r="Q24" s="14"/>
      <c r="S24" s="31"/>
      <c r="T24" s="31"/>
      <c r="U24" s="31"/>
      <c r="V24" s="31"/>
      <c r="W24" s="31"/>
      <c r="X24" s="31"/>
    </row>
    <row r="25" spans="1:24" s="21" customFormat="1" ht="14.25" customHeight="1" x14ac:dyDescent="0.2">
      <c r="A25" s="606" t="s">
        <v>978</v>
      </c>
      <c r="B25" s="35">
        <v>2.99335015749627E-3</v>
      </c>
      <c r="C25" s="101">
        <v>1.4934321436686326E-3</v>
      </c>
      <c r="D25" s="35">
        <v>2.3449258814323358E-3</v>
      </c>
      <c r="E25" s="35"/>
      <c r="F25" s="35">
        <v>1.4581780229610854E-2</v>
      </c>
      <c r="G25" s="35">
        <v>0</v>
      </c>
      <c r="H25" s="101">
        <v>1.3724004378209986E-2</v>
      </c>
      <c r="I25" s="14"/>
      <c r="O25" s="14"/>
      <c r="P25" s="14"/>
      <c r="Q25" s="14"/>
      <c r="S25" s="31"/>
      <c r="T25" s="31"/>
      <c r="U25" s="31"/>
      <c r="V25" s="31"/>
      <c r="W25" s="31"/>
      <c r="X25" s="31"/>
    </row>
    <row r="26" spans="1:24" s="21" customFormat="1" ht="14.25" customHeight="1" x14ac:dyDescent="0.2">
      <c r="A26" s="606" t="s">
        <v>979</v>
      </c>
      <c r="B26" s="35">
        <v>0.1377677897102437</v>
      </c>
      <c r="C26" s="101">
        <v>9.9218123270169017E-2</v>
      </c>
      <c r="D26" s="35">
        <v>0.12110251912648366</v>
      </c>
      <c r="E26" s="35"/>
      <c r="F26" s="35">
        <v>9.7152229014462493E-2</v>
      </c>
      <c r="G26" s="35">
        <v>5.9160305343511445E-2</v>
      </c>
      <c r="H26" s="101">
        <v>9.4917347253795872E-2</v>
      </c>
      <c r="I26" s="14"/>
      <c r="O26" s="14"/>
      <c r="P26" s="14"/>
      <c r="Q26" s="14"/>
      <c r="S26" s="31"/>
      <c r="T26" s="31"/>
      <c r="U26" s="31"/>
      <c r="V26" s="31"/>
      <c r="W26" s="31"/>
      <c r="X26" s="31"/>
    </row>
    <row r="27" spans="1:24" s="21" customFormat="1" ht="14.25" customHeight="1" x14ac:dyDescent="0.2">
      <c r="A27" s="606" t="s">
        <v>980</v>
      </c>
      <c r="B27" s="35">
        <v>0.14395711680512829</v>
      </c>
      <c r="C27" s="101">
        <v>0.20193310223553249</v>
      </c>
      <c r="D27" s="35">
        <v>0.16902051096087661</v>
      </c>
      <c r="E27" s="35"/>
      <c r="F27" s="35">
        <v>5.5076785448039359E-2</v>
      </c>
      <c r="G27" s="35">
        <v>8.5400763358778609E-2</v>
      </c>
      <c r="H27" s="101">
        <v>5.686059891667368E-2</v>
      </c>
      <c r="I27" s="14"/>
      <c r="O27" s="14"/>
      <c r="P27" s="14"/>
      <c r="Q27" s="14"/>
      <c r="S27" s="31"/>
      <c r="T27" s="31"/>
      <c r="U27" s="31"/>
      <c r="V27" s="31"/>
      <c r="W27" s="31"/>
      <c r="X27" s="31"/>
    </row>
    <row r="28" spans="1:24" s="21" customFormat="1" ht="14.25" customHeight="1" x14ac:dyDescent="0.2">
      <c r="A28" s="606" t="s">
        <v>981</v>
      </c>
      <c r="B28" s="35">
        <v>4.4706835890728901E-2</v>
      </c>
      <c r="C28" s="101">
        <v>3.045734570310181E-2</v>
      </c>
      <c r="D28" s="35">
        <v>3.8546688953358325E-2</v>
      </c>
      <c r="E28" s="35"/>
      <c r="F28" s="35">
        <v>2.3497838079618309E-2</v>
      </c>
      <c r="G28" s="35">
        <v>1.4790076335877861E-2</v>
      </c>
      <c r="H28" s="101">
        <v>2.298560242485476E-2</v>
      </c>
      <c r="I28" s="14"/>
      <c r="J28" s="604" t="s">
        <v>90</v>
      </c>
      <c r="K28" s="679" t="s">
        <v>65</v>
      </c>
      <c r="L28" s="679"/>
      <c r="M28" s="679"/>
      <c r="N28" s="504"/>
      <c r="O28" s="679" t="s">
        <v>68</v>
      </c>
      <c r="P28" s="679"/>
      <c r="Q28" s="679"/>
      <c r="S28" s="31"/>
      <c r="T28" s="31"/>
      <c r="U28" s="31"/>
      <c r="V28" s="31"/>
      <c r="W28" s="31"/>
      <c r="X28" s="31"/>
    </row>
    <row r="29" spans="1:24" s="21" customFormat="1" ht="14.25" customHeight="1" thickBot="1" x14ac:dyDescent="0.25">
      <c r="A29" s="606" t="s">
        <v>982</v>
      </c>
      <c r="B29" s="35">
        <v>7.1950927478033416E-2</v>
      </c>
      <c r="C29" s="101">
        <v>7.126553762981859E-2</v>
      </c>
      <c r="D29" s="35">
        <v>7.1654629005697065E-2</v>
      </c>
      <c r="E29" s="35"/>
      <c r="F29" s="35">
        <v>4.9679439391680333E-2</v>
      </c>
      <c r="G29" s="35">
        <v>2.8625954198473282E-2</v>
      </c>
      <c r="H29" s="101">
        <v>4.8440964328814798E-2</v>
      </c>
      <c r="I29" s="14"/>
      <c r="J29" s="605" t="s">
        <v>974</v>
      </c>
      <c r="K29" s="558" t="s">
        <v>72</v>
      </c>
      <c r="L29" s="558" t="s">
        <v>975</v>
      </c>
      <c r="M29" s="558" t="s">
        <v>74</v>
      </c>
      <c r="N29" s="504"/>
      <c r="O29" s="558" t="s">
        <v>72</v>
      </c>
      <c r="P29" s="558" t="s">
        <v>73</v>
      </c>
      <c r="Q29" s="558" t="s">
        <v>74</v>
      </c>
      <c r="S29" s="31"/>
      <c r="T29" s="31"/>
      <c r="U29" s="31"/>
      <c r="V29" s="31"/>
      <c r="W29" s="31"/>
      <c r="X29" s="31"/>
    </row>
    <row r="30" spans="1:24" s="21" customFormat="1" ht="14.25" customHeight="1" x14ac:dyDescent="0.2">
      <c r="A30" s="606" t="s">
        <v>983</v>
      </c>
      <c r="B30" s="35">
        <v>0.39572089082100687</v>
      </c>
      <c r="C30" s="101">
        <v>0.33229313955751766</v>
      </c>
      <c r="D30" s="35">
        <v>0.36830066297102299</v>
      </c>
      <c r="E30" s="35"/>
      <c r="F30" s="35">
        <v>0.22880572536156255</v>
      </c>
      <c r="G30" s="35">
        <v>0.18416030534351144</v>
      </c>
      <c r="H30" s="101">
        <v>0.22617945047851587</v>
      </c>
      <c r="I30" s="14"/>
      <c r="J30" s="606" t="s">
        <v>984</v>
      </c>
      <c r="K30" s="37">
        <v>3.8918476034412126E-2</v>
      </c>
      <c r="L30" s="37">
        <v>5.2497399191685321E-2</v>
      </c>
      <c r="M30" s="37">
        <v>4.0710446486707845E-2</v>
      </c>
      <c r="N30" s="37"/>
      <c r="O30" s="37">
        <v>0.1650148662041625</v>
      </c>
      <c r="P30" s="37">
        <v>0.31751824817518248</v>
      </c>
      <c r="Q30" s="37">
        <v>0.17470997679814385</v>
      </c>
      <c r="S30" s="14"/>
      <c r="T30" s="31"/>
      <c r="U30" s="14"/>
      <c r="V30" s="14"/>
      <c r="W30" s="14"/>
      <c r="X30" s="31"/>
    </row>
    <row r="31" spans="1:24" s="21" customFormat="1" ht="14.25" customHeight="1" x14ac:dyDescent="0.2">
      <c r="A31" s="606" t="s">
        <v>985</v>
      </c>
      <c r="B31" s="37">
        <v>4.7156777865787385E-3</v>
      </c>
      <c r="C31" s="170">
        <v>6.9457165974212568E-3</v>
      </c>
      <c r="D31" s="170">
        <v>5.6797380139959634E-3</v>
      </c>
      <c r="E31" s="170"/>
      <c r="F31" s="170">
        <v>3.1012375130460711E-3</v>
      </c>
      <c r="G31" s="170">
        <v>7.6335877862595417E-3</v>
      </c>
      <c r="H31" s="170">
        <v>3.3678538351435542E-3</v>
      </c>
      <c r="I31" s="35"/>
      <c r="J31" s="606" t="s">
        <v>986</v>
      </c>
      <c r="K31" s="37">
        <v>0.96108152396558788</v>
      </c>
      <c r="L31" s="37">
        <v>0.94750260080828985</v>
      </c>
      <c r="M31" s="37">
        <v>0.95928955351329659</v>
      </c>
      <c r="N31" s="37"/>
      <c r="O31" s="37">
        <v>0.83498513379583761</v>
      </c>
      <c r="P31" s="37">
        <v>0.68248175182481741</v>
      </c>
      <c r="Q31" s="37">
        <v>0.82529002320185607</v>
      </c>
      <c r="S31" s="14"/>
      <c r="T31" s="31"/>
      <c r="U31" s="14"/>
      <c r="V31" s="14"/>
      <c r="W31" s="14"/>
      <c r="X31" s="31"/>
    </row>
    <row r="32" spans="1:24" s="21" customFormat="1" ht="14.25" customHeight="1" x14ac:dyDescent="0.2">
      <c r="A32" s="81"/>
      <c r="B32" s="35"/>
      <c r="C32" s="101"/>
      <c r="D32" s="35"/>
      <c r="E32" s="35"/>
      <c r="F32" s="101"/>
      <c r="G32" s="101"/>
      <c r="H32" s="101"/>
      <c r="I32" s="26"/>
      <c r="O32" s="26"/>
      <c r="P32" s="31"/>
      <c r="Q32" s="31"/>
      <c r="S32" s="14"/>
      <c r="T32" s="31"/>
      <c r="U32" s="14"/>
      <c r="V32" s="14"/>
      <c r="W32" s="14"/>
      <c r="X32" s="31"/>
    </row>
    <row r="33" spans="1:29" s="21" customFormat="1" ht="12" x14ac:dyDescent="0.2">
      <c r="Q33" s="70"/>
    </row>
    <row r="34" spans="1:29" s="21" customFormat="1" ht="13.5" customHeight="1" x14ac:dyDescent="0.2">
      <c r="A34" s="508" t="s">
        <v>96</v>
      </c>
    </row>
    <row r="35" spans="1:29" s="21" customFormat="1" ht="13.5" customHeight="1" x14ac:dyDescent="0.2">
      <c r="A35" s="21" t="s">
        <v>987</v>
      </c>
    </row>
    <row r="36" spans="1:29" s="21" customFormat="1" ht="12.75" customHeight="1" x14ac:dyDescent="0.2">
      <c r="A36" s="21" t="s">
        <v>988</v>
      </c>
    </row>
    <row r="37" spans="1:29" s="21" customFormat="1" ht="14.25" customHeight="1" x14ac:dyDescent="0.2">
      <c r="A37" s="21" t="s">
        <v>989</v>
      </c>
    </row>
    <row r="38" spans="1:29" s="21" customFormat="1" ht="14.25" customHeight="1" x14ac:dyDescent="0.2">
      <c r="A38" s="21" t="s">
        <v>990</v>
      </c>
    </row>
    <row r="39" spans="1:29" s="21" customFormat="1" ht="14.25" customHeight="1" x14ac:dyDescent="0.2">
      <c r="A39" s="21" t="s">
        <v>991</v>
      </c>
    </row>
    <row r="40" spans="1:29" s="62" customFormat="1" ht="12" x14ac:dyDescent="0.2">
      <c r="A40" s="508"/>
      <c r="B40" s="508"/>
      <c r="C40" s="508"/>
      <c r="D40" s="508"/>
      <c r="E40" s="508"/>
      <c r="F40" s="508"/>
      <c r="G40" s="508"/>
      <c r="H40" s="508"/>
      <c r="I40" s="508"/>
      <c r="J40" s="31"/>
      <c r="K40" s="31"/>
      <c r="L40" s="31"/>
      <c r="M40" s="31"/>
      <c r="N40" s="31"/>
      <c r="O40" s="31"/>
      <c r="P40" s="31"/>
      <c r="Q40" s="508"/>
      <c r="R40" s="508"/>
    </row>
    <row r="41" spans="1:29" s="21" customFormat="1" ht="12" x14ac:dyDescent="0.2">
      <c r="A41" s="21" t="s">
        <v>102</v>
      </c>
      <c r="J41" s="31"/>
      <c r="K41" s="31"/>
      <c r="L41" s="31"/>
      <c r="M41" s="31"/>
      <c r="N41" s="31"/>
      <c r="O41" s="31"/>
      <c r="P41" s="31"/>
    </row>
    <row r="42" spans="1:29" ht="14.25" customHeight="1" x14ac:dyDescent="0.2">
      <c r="A42" s="21" t="s">
        <v>2</v>
      </c>
    </row>
    <row r="43" spans="1:29" ht="14.25" customHeight="1" x14ac:dyDescent="0.2">
      <c r="A43" s="21"/>
    </row>
    <row r="44" spans="1:29" ht="14.25" customHeight="1" x14ac:dyDescent="0.2">
      <c r="A44" s="57" t="s">
        <v>103</v>
      </c>
    </row>
    <row r="45" spans="1:29" ht="14.25" customHeight="1" x14ac:dyDescent="0.2">
      <c r="A45" s="57" t="s">
        <v>104</v>
      </c>
    </row>
    <row r="46" spans="1:29" s="47" customFormat="1" x14ac:dyDescent="0.2">
      <c r="A46" s="554" t="s">
        <v>105</v>
      </c>
      <c r="B46" s="7"/>
      <c r="F46" s="7"/>
      <c r="J46" s="7"/>
      <c r="K46" s="21"/>
      <c r="L46" s="21"/>
      <c r="M46" s="21"/>
      <c r="N46" s="21"/>
      <c r="O46" s="21"/>
      <c r="P46" s="21"/>
      <c r="Q46" s="21"/>
      <c r="R46" s="21"/>
      <c r="S46" s="21"/>
      <c r="T46" s="46"/>
      <c r="U46" s="46"/>
      <c r="V46" s="46"/>
      <c r="W46" s="46"/>
      <c r="X46" s="46"/>
      <c r="Y46" s="46"/>
      <c r="Z46" s="21"/>
      <c r="AA46" s="12"/>
      <c r="AB46" s="12"/>
      <c r="AC46" s="12"/>
    </row>
    <row r="47" spans="1:29" s="47" customFormat="1" x14ac:dyDescent="0.2">
      <c r="A47" s="555" t="s">
        <v>106</v>
      </c>
      <c r="B47" s="7"/>
      <c r="C47" s="12"/>
      <c r="D47" s="12"/>
      <c r="E47" s="12"/>
      <c r="F47" s="12"/>
      <c r="G47" s="12"/>
      <c r="H47" s="12"/>
      <c r="I47" s="12"/>
      <c r="J47" s="7"/>
      <c r="K47" s="12"/>
      <c r="L47" s="12"/>
      <c r="M47" s="12"/>
      <c r="N47" s="12"/>
      <c r="O47" s="12"/>
      <c r="P47" s="12"/>
      <c r="Q47" s="12"/>
      <c r="R47" s="12"/>
      <c r="S47" s="12"/>
      <c r="T47" s="13"/>
      <c r="U47" s="13"/>
      <c r="V47" s="13"/>
      <c r="W47" s="13"/>
      <c r="X47" s="13"/>
      <c r="Y47" s="13"/>
      <c r="Z47" s="12"/>
      <c r="AA47" s="12"/>
      <c r="AB47" s="12"/>
      <c r="AC47" s="12"/>
    </row>
    <row r="76" ht="40.5" customHeight="1" x14ac:dyDescent="0.2"/>
    <row r="80" ht="59.25" customHeight="1" x14ac:dyDescent="0.2"/>
    <row r="84" ht="43.5" customHeight="1" x14ac:dyDescent="0.2"/>
    <row r="88" ht="75.75" customHeight="1" x14ac:dyDescent="0.2"/>
  </sheetData>
  <mergeCells count="13">
    <mergeCell ref="H1:I2"/>
    <mergeCell ref="F1:G2"/>
    <mergeCell ref="J1:K2"/>
    <mergeCell ref="L1:M2"/>
    <mergeCell ref="N1:P2"/>
    <mergeCell ref="K28:M28"/>
    <mergeCell ref="O28:Q28"/>
    <mergeCell ref="B6:D6"/>
    <mergeCell ref="F6:H6"/>
    <mergeCell ref="K13:M13"/>
    <mergeCell ref="O13:Q13"/>
    <mergeCell ref="B21:D21"/>
    <mergeCell ref="F21:H21"/>
  </mergeCells>
  <conditionalFormatting sqref="C46:C47">
    <cfRule type="expression" dxfId="33" priority="2" stopIfTrue="1">
      <formula>AND(#REF!&lt;0.5)</formula>
    </cfRule>
  </conditionalFormatting>
  <conditionalFormatting sqref="M46:M47">
    <cfRule type="expression" dxfId="32" priority="1" stopIfTrue="1">
      <formula>AND(#REF!&lt;0.5)</formula>
    </cfRule>
  </conditionalFormatting>
  <hyperlinks>
    <hyperlink ref="A1" location="Contents!A1" display="Return to contents" xr:uid="{E6D92BE6-D6BE-40F2-8758-BDBE55FFCCC0}"/>
    <hyperlink ref="H1:I2" r:id="rId1" display="This met my needs, please produce next year" xr:uid="{4BBD229B-B8BD-4C77-B43B-74ECEC4E6B2F}"/>
    <hyperlink ref="J1:K2" r:id="rId2" display="I need something slightly different (please specifiy)" xr:uid="{EA6A476B-F052-4DC3-9E76-F08BC99E29AA}"/>
    <hyperlink ref="L1:M2" r:id="rId3" display="This isn't what I need at all (please specify)" xr:uid="{63441258-7A4C-4888-B50F-8E91135F26A6}"/>
    <hyperlink ref="A47" r:id="rId4" xr:uid="{AEE76391-4317-4287-BA42-72458EDFDA94}"/>
    <hyperlink ref="A46" r:id="rId5" display="CORE@communities.gov.uk  " xr:uid="{876304D4-CD38-4130-92F7-CA256343B54B}"/>
  </hyperlinks>
  <pageMargins left="0.7" right="0.7" top="0.75" bottom="0.75" header="0.3" footer="0.3"/>
  <pageSetup paperSize="9" scale="51" orientation="landscape"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C57F4-97EA-48D6-9978-0E373B4F1BF6}">
  <sheetPr>
    <tabColor theme="7" tint="0.79998168889431442"/>
  </sheetPr>
  <dimension ref="A1:AC35"/>
  <sheetViews>
    <sheetView workbookViewId="0"/>
  </sheetViews>
  <sheetFormatPr defaultColWidth="9" defaultRowHeight="12.75" x14ac:dyDescent="0.2"/>
  <cols>
    <col min="1" max="1" width="25.625" style="74" customWidth="1"/>
    <col min="2" max="5" width="9.5" style="74" customWidth="1"/>
    <col min="6" max="7" width="9" style="74"/>
    <col min="8" max="8" width="20.25" style="74" bestFit="1" customWidth="1"/>
    <col min="9" max="9" width="11" style="74" customWidth="1"/>
    <col min="10" max="10" width="19.25" style="74" bestFit="1" customWidth="1"/>
    <col min="11" max="16384" width="9" style="74"/>
  </cols>
  <sheetData>
    <row r="1" spans="1:25" s="383" customFormat="1" ht="14.25" x14ac:dyDescent="0.2">
      <c r="A1" s="524" t="s">
        <v>54</v>
      </c>
      <c r="B1" s="382"/>
      <c r="J1" s="119"/>
      <c r="K1" s="119"/>
      <c r="L1" s="119"/>
      <c r="M1" s="119"/>
      <c r="N1" s="119"/>
      <c r="T1" s="384"/>
      <c r="U1" s="384"/>
      <c r="V1" s="384"/>
      <c r="W1" s="384"/>
      <c r="X1" s="384"/>
      <c r="Y1" s="384"/>
    </row>
    <row r="2" spans="1:25" s="383" customFormat="1" ht="14.1" customHeight="1" x14ac:dyDescent="0.2">
      <c r="B2" s="382"/>
      <c r="I2" s="687" t="s">
        <v>55</v>
      </c>
      <c r="J2" s="686" t="s">
        <v>56</v>
      </c>
      <c r="K2" s="686" t="s">
        <v>57</v>
      </c>
      <c r="L2" s="686"/>
      <c r="M2" s="686" t="s">
        <v>58</v>
      </c>
      <c r="N2" s="686"/>
      <c r="T2" s="384"/>
      <c r="U2" s="384"/>
      <c r="V2" s="384"/>
      <c r="W2" s="384"/>
      <c r="X2" s="384"/>
      <c r="Y2" s="384"/>
    </row>
    <row r="3" spans="1:25" ht="15.75" x14ac:dyDescent="0.2">
      <c r="A3" s="58" t="s">
        <v>992</v>
      </c>
      <c r="B3" s="58"/>
      <c r="C3" s="58"/>
      <c r="D3" s="58"/>
      <c r="E3" s="58"/>
      <c r="I3" s="687"/>
      <c r="J3" s="686"/>
      <c r="K3" s="686"/>
      <c r="L3" s="686"/>
      <c r="M3" s="686"/>
      <c r="N3" s="686"/>
    </row>
    <row r="4" spans="1:25" ht="15.75" x14ac:dyDescent="0.2">
      <c r="A4" s="58"/>
      <c r="B4" s="58"/>
      <c r="C4" s="58"/>
      <c r="D4" s="58"/>
      <c r="E4" s="58"/>
      <c r="J4" s="21"/>
      <c r="K4" s="21"/>
      <c r="L4" s="21"/>
      <c r="M4" s="21"/>
      <c r="N4" s="21"/>
    </row>
    <row r="5" spans="1:25" ht="13.5" customHeight="1" x14ac:dyDescent="0.2">
      <c r="A5" s="700" t="s">
        <v>91</v>
      </c>
      <c r="B5" s="679" t="s">
        <v>67</v>
      </c>
      <c r="C5" s="679"/>
      <c r="D5" s="679"/>
      <c r="E5" s="679"/>
      <c r="I5" s="528"/>
      <c r="J5" s="21"/>
      <c r="K5" s="21"/>
      <c r="L5" s="21"/>
      <c r="M5" s="21"/>
      <c r="N5" s="21"/>
    </row>
    <row r="6" spans="1:25" ht="13.5" thickBot="1" x14ac:dyDescent="0.25">
      <c r="A6" s="701"/>
      <c r="B6" s="558" t="s">
        <v>72</v>
      </c>
      <c r="C6" s="558" t="s">
        <v>909</v>
      </c>
      <c r="D6" s="558" t="s">
        <v>73</v>
      </c>
      <c r="E6" s="558" t="s">
        <v>909</v>
      </c>
      <c r="I6" s="528"/>
      <c r="N6" s="391"/>
      <c r="O6" s="391"/>
      <c r="P6" s="391"/>
      <c r="Q6" s="391"/>
    </row>
    <row r="7" spans="1:25" x14ac:dyDescent="0.2">
      <c r="A7" s="606" t="s">
        <v>993</v>
      </c>
      <c r="B7" s="102">
        <v>3814</v>
      </c>
      <c r="C7" s="37">
        <v>0.24057020310331778</v>
      </c>
      <c r="D7" s="102">
        <v>274</v>
      </c>
      <c r="E7" s="37">
        <v>0.2057057057057057</v>
      </c>
      <c r="N7" s="391"/>
      <c r="O7" s="391"/>
      <c r="P7" s="391"/>
      <c r="Q7" s="391"/>
    </row>
    <row r="8" spans="1:25" ht="13.5" thickBot="1" x14ac:dyDescent="0.25">
      <c r="A8" s="607" t="s">
        <v>994</v>
      </c>
      <c r="B8" s="591">
        <v>12039</v>
      </c>
      <c r="C8" s="571">
        <v>0.75942979689668222</v>
      </c>
      <c r="D8" s="591">
        <v>1058</v>
      </c>
      <c r="E8" s="571">
        <v>0.79429429429429432</v>
      </c>
      <c r="I8" s="391"/>
      <c r="J8" s="391"/>
      <c r="K8" s="175"/>
      <c r="L8" s="391"/>
      <c r="M8" s="175"/>
      <c r="N8" s="391"/>
      <c r="O8" s="175"/>
      <c r="P8" s="391"/>
      <c r="Q8" s="391"/>
    </row>
    <row r="9" spans="1:25" x14ac:dyDescent="0.2">
      <c r="A9" s="608" t="s">
        <v>74</v>
      </c>
      <c r="B9" s="109">
        <v>15853</v>
      </c>
      <c r="C9" s="77"/>
      <c r="D9" s="109">
        <v>1332</v>
      </c>
      <c r="E9" s="77"/>
      <c r="I9" s="391"/>
      <c r="J9" s="391"/>
      <c r="K9" s="176"/>
      <c r="L9" s="176"/>
      <c r="M9" s="176"/>
      <c r="N9" s="176"/>
      <c r="O9" s="176"/>
      <c r="P9" s="176"/>
      <c r="Q9" s="391"/>
    </row>
    <row r="10" spans="1:25" x14ac:dyDescent="0.2">
      <c r="A10" s="609" t="s">
        <v>995</v>
      </c>
      <c r="B10" s="177">
        <v>1275</v>
      </c>
      <c r="C10" s="100">
        <v>7.429636967542684E-2</v>
      </c>
      <c r="D10" s="177">
        <v>125</v>
      </c>
      <c r="E10" s="100">
        <v>8.5733882030178329E-2</v>
      </c>
      <c r="I10" s="175"/>
      <c r="J10" s="178"/>
      <c r="K10" s="179"/>
      <c r="L10" s="180"/>
      <c r="M10" s="179"/>
      <c r="N10" s="180"/>
      <c r="O10" s="179"/>
      <c r="P10" s="180"/>
      <c r="Q10" s="391"/>
    </row>
    <row r="11" spans="1:25" x14ac:dyDescent="0.2">
      <c r="A11" s="181"/>
      <c r="B11" s="177"/>
      <c r="C11" s="100"/>
      <c r="D11" s="177"/>
      <c r="E11" s="37"/>
      <c r="I11" s="175"/>
      <c r="J11" s="178"/>
      <c r="K11" s="179"/>
      <c r="L11" s="180"/>
      <c r="M11" s="179"/>
      <c r="N11" s="180"/>
      <c r="O11" s="179"/>
      <c r="P11" s="180"/>
      <c r="Q11" s="391"/>
    </row>
    <row r="12" spans="1:25" ht="13.5" thickBot="1" x14ac:dyDescent="0.25">
      <c r="A12" s="182"/>
      <c r="B12" s="183"/>
      <c r="C12" s="112"/>
      <c r="D12" s="183"/>
      <c r="E12" s="184"/>
      <c r="I12" s="175"/>
      <c r="J12" s="178"/>
      <c r="K12" s="179"/>
      <c r="L12" s="180"/>
      <c r="M12" s="179"/>
      <c r="N12" s="180"/>
      <c r="O12" s="179"/>
      <c r="P12" s="180"/>
      <c r="Q12" s="391"/>
    </row>
    <row r="13" spans="1:25" x14ac:dyDescent="0.2">
      <c r="A13" s="181"/>
      <c r="B13" s="177"/>
      <c r="C13" s="100"/>
      <c r="D13" s="177"/>
      <c r="E13" s="37"/>
      <c r="I13" s="175"/>
      <c r="J13" s="178"/>
      <c r="K13" s="179"/>
      <c r="L13" s="180"/>
      <c r="M13" s="179"/>
      <c r="N13" s="180"/>
      <c r="O13" s="179"/>
      <c r="P13" s="180"/>
      <c r="Q13" s="391"/>
    </row>
    <row r="14" spans="1:25" x14ac:dyDescent="0.2">
      <c r="A14" s="181"/>
      <c r="B14" s="177"/>
      <c r="C14" s="100"/>
      <c r="D14" s="177"/>
      <c r="E14" s="37"/>
      <c r="I14" s="175"/>
      <c r="J14" s="178"/>
      <c r="K14" s="179"/>
      <c r="L14" s="180"/>
      <c r="M14" s="179"/>
      <c r="N14" s="180"/>
      <c r="O14" s="179"/>
      <c r="P14" s="180"/>
      <c r="Q14" s="391"/>
    </row>
    <row r="15" spans="1:25" ht="13.5" customHeight="1" x14ac:dyDescent="0.2">
      <c r="A15" s="700" t="s">
        <v>90</v>
      </c>
      <c r="B15" s="679" t="s">
        <v>67</v>
      </c>
      <c r="C15" s="679"/>
      <c r="D15" s="679"/>
      <c r="E15" s="679"/>
    </row>
    <row r="16" spans="1:25" ht="13.5" thickBot="1" x14ac:dyDescent="0.25">
      <c r="A16" s="701"/>
      <c r="B16" s="558" t="s">
        <v>72</v>
      </c>
      <c r="C16" s="558" t="s">
        <v>909</v>
      </c>
      <c r="D16" s="558" t="s">
        <v>73</v>
      </c>
      <c r="E16" s="558" t="s">
        <v>909</v>
      </c>
      <c r="I16" s="174"/>
      <c r="J16" s="391"/>
      <c r="K16" s="391"/>
      <c r="L16" s="391"/>
      <c r="M16" s="391"/>
      <c r="N16" s="391"/>
      <c r="O16" s="391"/>
      <c r="P16" s="391"/>
      <c r="Q16" s="391"/>
    </row>
    <row r="17" spans="1:29" x14ac:dyDescent="0.2">
      <c r="A17" s="606" t="s">
        <v>993</v>
      </c>
      <c r="B17" s="102">
        <v>4976</v>
      </c>
      <c r="C17" s="37">
        <v>0.28489637009046148</v>
      </c>
      <c r="D17" s="102">
        <v>368</v>
      </c>
      <c r="E17" s="37">
        <v>0.36363636363636365</v>
      </c>
      <c r="I17" s="391"/>
      <c r="J17" s="391"/>
      <c r="K17" s="175"/>
      <c r="L17" s="391"/>
      <c r="M17" s="391"/>
      <c r="N17" s="391"/>
      <c r="O17" s="391"/>
      <c r="P17" s="391"/>
      <c r="Q17" s="391"/>
    </row>
    <row r="18" spans="1:29" ht="13.5" thickBot="1" x14ac:dyDescent="0.25">
      <c r="A18" s="607" t="s">
        <v>994</v>
      </c>
      <c r="B18" s="591">
        <v>12490</v>
      </c>
      <c r="C18" s="571">
        <v>0.71510362990953846</v>
      </c>
      <c r="D18" s="591">
        <v>644</v>
      </c>
      <c r="E18" s="571">
        <v>0.63636363636363635</v>
      </c>
      <c r="I18" s="391"/>
      <c r="J18" s="391"/>
      <c r="K18" s="175"/>
      <c r="L18" s="391"/>
      <c r="M18" s="175"/>
      <c r="N18" s="391"/>
      <c r="O18" s="175"/>
      <c r="P18" s="391"/>
      <c r="Q18" s="391"/>
    </row>
    <row r="19" spans="1:29" x14ac:dyDescent="0.2">
      <c r="A19" s="608" t="s">
        <v>74</v>
      </c>
      <c r="B19" s="109">
        <v>17466</v>
      </c>
      <c r="C19" s="77"/>
      <c r="D19" s="109">
        <v>1012</v>
      </c>
      <c r="E19" s="77"/>
      <c r="I19" s="391"/>
      <c r="J19" s="391"/>
      <c r="K19" s="176"/>
      <c r="L19" s="176"/>
      <c r="M19" s="176"/>
      <c r="N19" s="176"/>
      <c r="O19" s="176"/>
      <c r="P19" s="176"/>
      <c r="Q19" s="391"/>
    </row>
    <row r="20" spans="1:29" x14ac:dyDescent="0.2">
      <c r="A20" s="609" t="s">
        <v>995</v>
      </c>
      <c r="B20" s="177">
        <v>919</v>
      </c>
      <c r="C20" s="100">
        <v>4.9986401958118029E-2</v>
      </c>
      <c r="D20" s="177">
        <v>57</v>
      </c>
      <c r="E20" s="100">
        <v>5.3320860617399442E-2</v>
      </c>
      <c r="I20" s="175"/>
      <c r="J20" s="178"/>
      <c r="K20" s="179"/>
      <c r="L20" s="180"/>
      <c r="M20" s="179"/>
      <c r="N20" s="180"/>
      <c r="O20" s="179"/>
      <c r="P20" s="180"/>
      <c r="Q20" s="391"/>
    </row>
    <row r="21" spans="1:29" x14ac:dyDescent="0.2">
      <c r="A21" s="181"/>
      <c r="B21" s="177"/>
      <c r="C21" s="100"/>
      <c r="D21" s="177"/>
      <c r="E21" s="37"/>
      <c r="I21" s="175"/>
      <c r="J21" s="178"/>
      <c r="K21" s="179"/>
      <c r="L21" s="180"/>
      <c r="M21" s="179"/>
      <c r="N21" s="180"/>
      <c r="O21" s="179"/>
      <c r="P21" s="180"/>
      <c r="Q21" s="391"/>
    </row>
    <row r="22" spans="1:29" s="62" customFormat="1" ht="12" x14ac:dyDescent="0.2">
      <c r="A22" s="181"/>
      <c r="B22" s="14"/>
      <c r="C22" s="14"/>
      <c r="D22" s="14"/>
      <c r="E22" s="14"/>
    </row>
    <row r="23" spans="1:29" s="62" customFormat="1" ht="12" x14ac:dyDescent="0.2">
      <c r="A23" s="21" t="s">
        <v>102</v>
      </c>
      <c r="B23" s="31"/>
      <c r="C23" s="31"/>
      <c r="D23" s="31"/>
      <c r="E23" s="31"/>
    </row>
    <row r="24" spans="1:29" s="62" customFormat="1" ht="12" x14ac:dyDescent="0.2">
      <c r="A24" s="21" t="s">
        <v>2</v>
      </c>
      <c r="B24" s="35"/>
      <c r="C24" s="167"/>
      <c r="D24" s="167"/>
      <c r="E24" s="26"/>
    </row>
    <row r="25" spans="1:29" s="62" customFormat="1" ht="12" x14ac:dyDescent="0.2">
      <c r="A25" s="21"/>
    </row>
    <row r="26" spans="1:29" s="62" customFormat="1" ht="12" x14ac:dyDescent="0.2">
      <c r="A26" s="57" t="s">
        <v>103</v>
      </c>
    </row>
    <row r="27" spans="1:29" s="62" customFormat="1" ht="12" x14ac:dyDescent="0.2">
      <c r="A27" s="57" t="s">
        <v>104</v>
      </c>
    </row>
    <row r="28" spans="1:29" s="47" customFormat="1" ht="14.25" x14ac:dyDescent="0.2">
      <c r="A28" s="554" t="s">
        <v>105</v>
      </c>
      <c r="B28" s="7"/>
      <c r="F28" s="7"/>
      <c r="J28" s="7"/>
      <c r="K28" s="21"/>
      <c r="L28" s="21"/>
      <c r="M28" s="21"/>
      <c r="N28" s="21"/>
      <c r="O28" s="21"/>
      <c r="P28" s="21"/>
      <c r="Q28" s="21"/>
      <c r="R28" s="21"/>
      <c r="S28" s="21"/>
      <c r="T28" s="46"/>
      <c r="U28" s="46"/>
      <c r="V28" s="46"/>
      <c r="W28" s="46"/>
      <c r="X28" s="46"/>
      <c r="Y28" s="46"/>
      <c r="Z28" s="21"/>
      <c r="AA28" s="12"/>
      <c r="AB28" s="12"/>
      <c r="AC28" s="12"/>
    </row>
    <row r="29" spans="1:29" s="47" customFormat="1" ht="14.25" x14ac:dyDescent="0.2">
      <c r="A29" s="555" t="s">
        <v>106</v>
      </c>
      <c r="B29" s="7"/>
      <c r="C29" s="12"/>
      <c r="D29" s="12"/>
      <c r="E29" s="12"/>
      <c r="F29" s="12"/>
      <c r="G29" s="12"/>
      <c r="H29" s="12"/>
      <c r="I29" s="12"/>
      <c r="J29" s="7"/>
      <c r="K29" s="12"/>
      <c r="L29" s="12"/>
      <c r="M29" s="12"/>
      <c r="N29" s="12"/>
      <c r="O29" s="12"/>
      <c r="P29" s="12"/>
      <c r="Q29" s="12"/>
      <c r="R29" s="12"/>
      <c r="S29" s="12"/>
      <c r="T29" s="13"/>
      <c r="U29" s="13"/>
      <c r="V29" s="13"/>
      <c r="W29" s="13"/>
      <c r="X29" s="13"/>
      <c r="Y29" s="13"/>
      <c r="Z29" s="12"/>
      <c r="AA29" s="12"/>
      <c r="AB29" s="12"/>
      <c r="AC29" s="12"/>
    </row>
    <row r="31" spans="1:29" ht="13.5" customHeight="1" x14ac:dyDescent="0.2"/>
    <row r="32" spans="1:29" ht="13.5" customHeight="1" x14ac:dyDescent="0.2"/>
    <row r="33" ht="12.75" customHeight="1" x14ac:dyDescent="0.2"/>
    <row r="35" ht="24.75" customHeight="1" x14ac:dyDescent="0.2"/>
  </sheetData>
  <mergeCells count="8">
    <mergeCell ref="A15:A16"/>
    <mergeCell ref="B15:E15"/>
    <mergeCell ref="I2:I3"/>
    <mergeCell ref="K2:L3"/>
    <mergeCell ref="M2:N3"/>
    <mergeCell ref="J2:J3"/>
    <mergeCell ref="A5:A6"/>
    <mergeCell ref="B5:E5"/>
  </mergeCells>
  <conditionalFormatting sqref="C28:C29">
    <cfRule type="expression" dxfId="31" priority="2" stopIfTrue="1">
      <formula>AND(#REF!&lt;0.5)</formula>
    </cfRule>
  </conditionalFormatting>
  <conditionalFormatting sqref="M28:M29">
    <cfRule type="expression" dxfId="30" priority="1" stopIfTrue="1">
      <formula>AND(#REF!&lt;0.5)</formula>
    </cfRule>
  </conditionalFormatting>
  <hyperlinks>
    <hyperlink ref="A1" location="Contents!A1" display="Return to contents" xr:uid="{80F141F7-AF0A-45DD-9999-900B098109B5}"/>
    <hyperlink ref="K2:L3" r:id="rId1" display="I need something slightly different (please specifiy)" xr:uid="{085B9301-A601-419E-AA5A-7DB3BD90A8E1}"/>
    <hyperlink ref="M2:N3" r:id="rId2" display="This isn't what I need at all (please specify)" xr:uid="{A2781A13-CFC9-4CA3-AA1D-D834A911C093}"/>
    <hyperlink ref="J2:J3" r:id="rId3" display="This met my needs, please produce next year" xr:uid="{9F58836E-3EA7-4800-8EDB-5A46A93A2858}"/>
    <hyperlink ref="A29" r:id="rId4" xr:uid="{A6C782FB-27FA-4CE4-AE5C-CC4E1F314717}"/>
    <hyperlink ref="A28" r:id="rId5" display="CORE@communities.gov.uk  " xr:uid="{7CF8AD17-9FC6-4FE0-AD42-2B1ECD1B8BDF}"/>
  </hyperlinks>
  <pageMargins left="0.7" right="0.7" top="0.75" bottom="0.75" header="0.3" footer="0.3"/>
  <pageSetup paperSize="9" scale="50" orientation="portrait"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54486-0883-41BD-8B24-5F9D53279096}">
  <sheetPr>
    <tabColor theme="8" tint="0.79998168889431442"/>
  </sheetPr>
  <dimension ref="A1:AC244"/>
  <sheetViews>
    <sheetView zoomScaleNormal="100" workbookViewId="0"/>
  </sheetViews>
  <sheetFormatPr defaultColWidth="9" defaultRowHeight="12.75" x14ac:dyDescent="0.2"/>
  <cols>
    <col min="1" max="1" width="21.75" style="213" customWidth="1"/>
    <col min="2" max="2" width="9.625" style="213" customWidth="1"/>
    <col min="3" max="3" width="2.625" style="213" customWidth="1"/>
    <col min="4" max="9" width="9.625" style="213" customWidth="1"/>
    <col min="10" max="10" width="2.625" style="213" customWidth="1"/>
    <col min="11" max="16" width="9.625" style="213" customWidth="1"/>
    <col min="17" max="16384" width="9" style="213"/>
  </cols>
  <sheetData>
    <row r="1" spans="1:25" s="383" customFormat="1" ht="14.25" x14ac:dyDescent="0.2">
      <c r="A1" s="524" t="s">
        <v>54</v>
      </c>
      <c r="B1" s="382"/>
      <c r="J1" s="382"/>
      <c r="T1" s="384"/>
      <c r="U1" s="384"/>
      <c r="V1" s="384"/>
      <c r="W1" s="384"/>
      <c r="X1" s="384"/>
      <c r="Y1" s="384"/>
    </row>
    <row r="2" spans="1:25" s="383" customFormat="1" ht="14.25" x14ac:dyDescent="0.2">
      <c r="B2" s="382"/>
      <c r="J2" s="382"/>
      <c r="L2" s="687" t="s">
        <v>55</v>
      </c>
      <c r="M2" s="686" t="s">
        <v>56</v>
      </c>
      <c r="N2" s="686"/>
      <c r="O2" s="686" t="s">
        <v>57</v>
      </c>
      <c r="P2" s="686"/>
      <c r="Q2" s="686" t="s">
        <v>58</v>
      </c>
      <c r="R2" s="686"/>
      <c r="T2" s="384"/>
      <c r="U2" s="384"/>
      <c r="V2" s="384"/>
      <c r="W2" s="384"/>
      <c r="X2" s="384"/>
      <c r="Y2" s="384"/>
    </row>
    <row r="3" spans="1:25" s="185" customFormat="1" ht="15.75" x14ac:dyDescent="0.2">
      <c r="A3" s="185" t="s">
        <v>996</v>
      </c>
      <c r="L3" s="687"/>
      <c r="M3" s="686"/>
      <c r="N3" s="686"/>
      <c r="O3" s="686"/>
      <c r="P3" s="686"/>
      <c r="Q3" s="686"/>
      <c r="R3" s="686"/>
    </row>
    <row r="4" spans="1:25" s="186" customFormat="1" ht="12.75" customHeight="1" x14ac:dyDescent="0.2"/>
    <row r="5" spans="1:25" s="187" customFormat="1" ht="27" customHeight="1" x14ac:dyDescent="0.2">
      <c r="A5" s="710" t="s">
        <v>91</v>
      </c>
      <c r="B5" s="707" t="s">
        <v>997</v>
      </c>
      <c r="D5" s="706" t="s">
        <v>64</v>
      </c>
      <c r="E5" s="706"/>
      <c r="F5" s="706"/>
      <c r="G5" s="706" t="s">
        <v>65</v>
      </c>
      <c r="H5" s="706"/>
      <c r="I5" s="706"/>
      <c r="K5" s="706" t="s">
        <v>67</v>
      </c>
      <c r="L5" s="706"/>
      <c r="M5" s="706"/>
      <c r="N5" s="706" t="s">
        <v>68</v>
      </c>
      <c r="O5" s="706"/>
      <c r="P5" s="706"/>
    </row>
    <row r="6" spans="1:25" s="187" customFormat="1" ht="13.5" customHeight="1" thickBot="1" x14ac:dyDescent="0.25">
      <c r="A6" s="711"/>
      <c r="B6" s="708"/>
      <c r="D6" s="610" t="s">
        <v>72</v>
      </c>
      <c r="E6" s="611" t="s">
        <v>975</v>
      </c>
      <c r="F6" s="611" t="s">
        <v>74</v>
      </c>
      <c r="G6" s="610" t="s">
        <v>72</v>
      </c>
      <c r="H6" s="611" t="s">
        <v>975</v>
      </c>
      <c r="I6" s="611" t="s">
        <v>74</v>
      </c>
      <c r="K6" s="610" t="s">
        <v>72</v>
      </c>
      <c r="L6" s="611" t="s">
        <v>73</v>
      </c>
      <c r="M6" s="611" t="s">
        <v>74</v>
      </c>
      <c r="N6" s="610" t="s">
        <v>72</v>
      </c>
      <c r="O6" s="611" t="s">
        <v>73</v>
      </c>
      <c r="P6" s="611" t="s">
        <v>74</v>
      </c>
    </row>
    <row r="7" spans="1:25" s="187" customFormat="1" ht="13.5" customHeight="1" x14ac:dyDescent="0.2">
      <c r="A7" s="612" t="s">
        <v>998</v>
      </c>
      <c r="B7" s="392">
        <v>52142.258036586369</v>
      </c>
      <c r="D7" s="392">
        <v>18225</v>
      </c>
      <c r="E7" s="392">
        <v>12203.410409662107</v>
      </c>
      <c r="F7" s="392">
        <v>30428.410409660737</v>
      </c>
      <c r="G7" s="392">
        <v>15134</v>
      </c>
      <c r="H7" s="392">
        <v>955.84762692497725</v>
      </c>
      <c r="I7" s="392">
        <v>16089.847626924909</v>
      </c>
      <c r="K7" s="392">
        <v>4463</v>
      </c>
      <c r="L7" s="392">
        <v>366</v>
      </c>
      <c r="M7" s="392">
        <v>4829</v>
      </c>
      <c r="N7" s="392">
        <v>752</v>
      </c>
      <c r="O7" s="392">
        <v>43</v>
      </c>
      <c r="P7" s="392">
        <v>795</v>
      </c>
    </row>
    <row r="8" spans="1:25" s="187" customFormat="1" ht="13.5" customHeight="1" x14ac:dyDescent="0.2">
      <c r="A8" s="612" t="s">
        <v>999</v>
      </c>
      <c r="B8" s="392">
        <v>56816.807508473292</v>
      </c>
      <c r="D8" s="392">
        <v>24355</v>
      </c>
      <c r="E8" s="392">
        <v>17875.869671052969</v>
      </c>
      <c r="F8" s="392">
        <v>42230.869671059503</v>
      </c>
      <c r="G8" s="392">
        <v>3068</v>
      </c>
      <c r="H8" s="392">
        <v>191.93783741706304</v>
      </c>
      <c r="I8" s="392">
        <v>3259.9378374170519</v>
      </c>
      <c r="K8" s="392">
        <v>10448</v>
      </c>
      <c r="L8" s="392">
        <v>748</v>
      </c>
      <c r="M8" s="392">
        <v>11196</v>
      </c>
      <c r="N8" s="392">
        <v>119</v>
      </c>
      <c r="O8" s="392">
        <v>11</v>
      </c>
      <c r="P8" s="392">
        <v>130</v>
      </c>
    </row>
    <row r="9" spans="1:25" s="187" customFormat="1" ht="13.5" customHeight="1" x14ac:dyDescent="0.2">
      <c r="A9" s="612" t="s">
        <v>1000</v>
      </c>
      <c r="B9" s="392">
        <v>71354.473537896469</v>
      </c>
      <c r="D9" s="392">
        <v>23141</v>
      </c>
      <c r="E9" s="392">
        <v>16047.255586537169</v>
      </c>
      <c r="F9" s="392">
        <v>39188.255586540712</v>
      </c>
      <c r="G9" s="392">
        <v>25105</v>
      </c>
      <c r="H9" s="392">
        <v>1075.2179513574558</v>
      </c>
      <c r="I9" s="392">
        <v>26180.217951357597</v>
      </c>
      <c r="K9" s="392">
        <v>4372</v>
      </c>
      <c r="L9" s="392">
        <v>390</v>
      </c>
      <c r="M9" s="392">
        <v>4762</v>
      </c>
      <c r="N9" s="392">
        <v>1181</v>
      </c>
      <c r="O9" s="392">
        <v>43</v>
      </c>
      <c r="P9" s="392">
        <v>1224</v>
      </c>
    </row>
    <row r="10" spans="1:25" s="187" customFormat="1" ht="13.5" customHeight="1" x14ac:dyDescent="0.2">
      <c r="A10" s="612" t="s">
        <v>1001</v>
      </c>
      <c r="B10" s="392">
        <v>4329.4033491886066</v>
      </c>
      <c r="D10" s="392">
        <v>1905</v>
      </c>
      <c r="E10" s="392">
        <v>1506.8575495283428</v>
      </c>
      <c r="F10" s="392">
        <v>3411.8575495283176</v>
      </c>
      <c r="G10" s="392">
        <v>137</v>
      </c>
      <c r="H10" s="392">
        <v>21.54579966027643</v>
      </c>
      <c r="I10" s="392">
        <v>158.54579966027646</v>
      </c>
      <c r="K10" s="392">
        <v>689</v>
      </c>
      <c r="L10" s="392">
        <v>67</v>
      </c>
      <c r="M10" s="392">
        <v>756</v>
      </c>
      <c r="N10" s="392">
        <v>3</v>
      </c>
      <c r="O10" s="392">
        <v>0</v>
      </c>
      <c r="P10" s="392">
        <v>3</v>
      </c>
    </row>
    <row r="11" spans="1:25" s="187" customFormat="1" ht="13.5" customHeight="1" x14ac:dyDescent="0.2">
      <c r="A11" s="612" t="s">
        <v>1002</v>
      </c>
      <c r="B11" s="392">
        <v>11188.235693725437</v>
      </c>
      <c r="D11" s="392">
        <v>5461</v>
      </c>
      <c r="E11" s="392">
        <v>3333.4553196107481</v>
      </c>
      <c r="F11" s="392">
        <v>8794.4553196110046</v>
      </c>
      <c r="G11" s="392">
        <v>533</v>
      </c>
      <c r="H11" s="392">
        <v>140.7803741145602</v>
      </c>
      <c r="I11" s="392">
        <v>673.78037411456046</v>
      </c>
      <c r="K11" s="392">
        <v>1564</v>
      </c>
      <c r="L11" s="392">
        <v>122</v>
      </c>
      <c r="M11" s="392">
        <v>1686</v>
      </c>
      <c r="N11" s="392">
        <v>27</v>
      </c>
      <c r="O11" s="392">
        <v>7</v>
      </c>
      <c r="P11" s="392">
        <v>34</v>
      </c>
    </row>
    <row r="12" spans="1:25" s="187" customFormat="1" ht="13.5" customHeight="1" x14ac:dyDescent="0.2">
      <c r="A12" s="612" t="s">
        <v>1003</v>
      </c>
      <c r="B12" s="392">
        <v>31610.066436090383</v>
      </c>
      <c r="D12" s="392">
        <v>13429</v>
      </c>
      <c r="E12" s="392">
        <v>11450.95600757204</v>
      </c>
      <c r="F12" s="392">
        <v>24879.956007571571</v>
      </c>
      <c r="G12" s="392">
        <v>390</v>
      </c>
      <c r="H12" s="392">
        <v>72.110428518576384</v>
      </c>
      <c r="I12" s="392">
        <v>462.11042851857627</v>
      </c>
      <c r="K12" s="392">
        <v>5806</v>
      </c>
      <c r="L12" s="392">
        <v>437</v>
      </c>
      <c r="M12" s="392">
        <v>6243</v>
      </c>
      <c r="N12" s="392">
        <v>20</v>
      </c>
      <c r="O12" s="392">
        <v>5</v>
      </c>
      <c r="P12" s="392">
        <v>25</v>
      </c>
    </row>
    <row r="13" spans="1:25" s="187" customFormat="1" ht="13.5" customHeight="1" x14ac:dyDescent="0.2">
      <c r="A13" s="612" t="s">
        <v>1004</v>
      </c>
      <c r="B13" s="392">
        <v>40782.268198155994</v>
      </c>
      <c r="D13" s="392">
        <v>8876</v>
      </c>
      <c r="E13" s="392">
        <v>7166.161476551506</v>
      </c>
      <c r="F13" s="392">
        <v>16042.161476551237</v>
      </c>
      <c r="G13" s="392">
        <v>15565</v>
      </c>
      <c r="H13" s="392">
        <v>6069.1067216047659</v>
      </c>
      <c r="I13" s="392">
        <v>21634.106721604476</v>
      </c>
      <c r="K13" s="392">
        <v>1213</v>
      </c>
      <c r="L13" s="392">
        <v>275</v>
      </c>
      <c r="M13" s="392">
        <v>1488</v>
      </c>
      <c r="N13" s="392">
        <v>1391</v>
      </c>
      <c r="O13" s="392">
        <v>227</v>
      </c>
      <c r="P13" s="392">
        <v>1618</v>
      </c>
    </row>
    <row r="14" spans="1:25" s="187" customFormat="1" ht="13.5" customHeight="1" x14ac:dyDescent="0.2">
      <c r="A14" s="612" t="s">
        <v>1005</v>
      </c>
      <c r="B14" s="392">
        <v>9524.3014130945994</v>
      </c>
      <c r="D14" s="392">
        <v>2838</v>
      </c>
      <c r="E14" s="392">
        <v>2226.2723819126281</v>
      </c>
      <c r="F14" s="392">
        <v>5064.2723819126459</v>
      </c>
      <c r="G14" s="392">
        <v>2343</v>
      </c>
      <c r="H14" s="392">
        <v>1134.0290311819751</v>
      </c>
      <c r="I14" s="392">
        <v>3477.0290311819513</v>
      </c>
      <c r="K14" s="392">
        <v>572</v>
      </c>
      <c r="L14" s="392">
        <v>77</v>
      </c>
      <c r="M14" s="392">
        <v>649</v>
      </c>
      <c r="N14" s="392">
        <v>285</v>
      </c>
      <c r="O14" s="392">
        <v>49</v>
      </c>
      <c r="P14" s="392">
        <v>334</v>
      </c>
    </row>
    <row r="15" spans="1:25" s="187" customFormat="1" ht="13.5" customHeight="1" thickBot="1" x14ac:dyDescent="0.25">
      <c r="A15" s="613" t="s">
        <v>1006</v>
      </c>
      <c r="B15" s="614">
        <v>20637.109867445477</v>
      </c>
      <c r="D15" s="614">
        <v>8285</v>
      </c>
      <c r="E15" s="614">
        <v>7618.4614275036984</v>
      </c>
      <c r="F15" s="614">
        <v>15903.461427503575</v>
      </c>
      <c r="G15" s="614">
        <v>1352</v>
      </c>
      <c r="H15" s="614">
        <v>317.64843994184088</v>
      </c>
      <c r="I15" s="614">
        <v>1669.6484399418387</v>
      </c>
      <c r="K15" s="614">
        <v>2756</v>
      </c>
      <c r="L15" s="614">
        <v>197</v>
      </c>
      <c r="M15" s="614">
        <v>2953</v>
      </c>
      <c r="N15" s="614">
        <v>106</v>
      </c>
      <c r="O15" s="614">
        <v>5</v>
      </c>
      <c r="P15" s="614">
        <v>111</v>
      </c>
    </row>
    <row r="16" spans="1:25" s="186" customFormat="1" ht="13.5" customHeight="1" x14ac:dyDescent="0.2">
      <c r="A16" s="615" t="s">
        <v>74</v>
      </c>
      <c r="B16" s="393">
        <v>298384.92404065665</v>
      </c>
      <c r="D16" s="393">
        <v>106515</v>
      </c>
      <c r="E16" s="393">
        <v>79428.699829931211</v>
      </c>
      <c r="F16" s="393">
        <v>185943.69982993932</v>
      </c>
      <c r="G16" s="393">
        <v>63627</v>
      </c>
      <c r="H16" s="393">
        <v>9978.2242107214915</v>
      </c>
      <c r="I16" s="393">
        <v>73605.224210721251</v>
      </c>
      <c r="K16" s="393">
        <v>31883</v>
      </c>
      <c r="L16" s="393">
        <v>2679</v>
      </c>
      <c r="M16" s="393">
        <v>34562</v>
      </c>
      <c r="N16" s="393">
        <v>3884</v>
      </c>
      <c r="O16" s="393">
        <v>390</v>
      </c>
      <c r="P16" s="393">
        <v>4274</v>
      </c>
    </row>
    <row r="17" spans="1:28" s="187" customFormat="1" ht="13.5" customHeight="1" x14ac:dyDescent="0.2">
      <c r="A17" s="616" t="s">
        <v>1007</v>
      </c>
      <c r="B17" s="394">
        <v>14940.012090090757</v>
      </c>
      <c r="D17" s="394">
        <v>5219</v>
      </c>
      <c r="E17" s="394">
        <v>2640.5291563369824</v>
      </c>
      <c r="F17" s="394">
        <v>7859.5291563372002</v>
      </c>
      <c r="G17" s="394">
        <v>5266</v>
      </c>
      <c r="H17" s="394">
        <v>155.4829337536589</v>
      </c>
      <c r="I17" s="394">
        <v>5421.4829337536721</v>
      </c>
      <c r="K17" s="394">
        <v>1325</v>
      </c>
      <c r="L17" s="394">
        <v>47</v>
      </c>
      <c r="M17" s="394">
        <v>1372</v>
      </c>
      <c r="N17" s="394">
        <v>282</v>
      </c>
      <c r="O17" s="394">
        <v>5</v>
      </c>
      <c r="P17" s="394">
        <v>287</v>
      </c>
    </row>
    <row r="18" spans="1:28" s="187" customFormat="1" ht="13.5" customHeight="1" x14ac:dyDescent="0.2">
      <c r="A18" s="395"/>
      <c r="B18" s="188"/>
      <c r="D18" s="394"/>
      <c r="E18" s="394"/>
      <c r="F18" s="394"/>
      <c r="G18" s="394"/>
      <c r="H18" s="394"/>
      <c r="I18" s="394"/>
      <c r="K18" s="394"/>
      <c r="L18" s="394"/>
      <c r="M18" s="394"/>
      <c r="N18" s="394"/>
      <c r="O18" s="394"/>
      <c r="P18" s="394"/>
    </row>
    <row r="19" spans="1:28" s="187" customFormat="1" ht="13.5" customHeight="1" x14ac:dyDescent="0.2">
      <c r="A19" s="395"/>
      <c r="B19" s="707" t="s">
        <v>997</v>
      </c>
      <c r="D19" s="706" t="s">
        <v>64</v>
      </c>
      <c r="E19" s="706"/>
      <c r="F19" s="706"/>
      <c r="G19" s="706" t="s">
        <v>65</v>
      </c>
      <c r="H19" s="706"/>
      <c r="I19" s="706"/>
      <c r="K19" s="706" t="s">
        <v>67</v>
      </c>
      <c r="L19" s="706"/>
      <c r="M19" s="706"/>
      <c r="N19" s="706" t="s">
        <v>68</v>
      </c>
      <c r="O19" s="706"/>
      <c r="P19" s="706"/>
    </row>
    <row r="20" spans="1:28" s="187" customFormat="1" ht="13.5" customHeight="1" thickBot="1" x14ac:dyDescent="0.25">
      <c r="A20" s="617" t="s">
        <v>974</v>
      </c>
      <c r="B20" s="708"/>
      <c r="D20" s="610" t="s">
        <v>72</v>
      </c>
      <c r="E20" s="611" t="s">
        <v>975</v>
      </c>
      <c r="F20" s="611" t="s">
        <v>74</v>
      </c>
      <c r="G20" s="610" t="s">
        <v>72</v>
      </c>
      <c r="H20" s="611" t="s">
        <v>975</v>
      </c>
      <c r="I20" s="611" t="s">
        <v>74</v>
      </c>
      <c r="K20" s="610" t="s">
        <v>72</v>
      </c>
      <c r="L20" s="611" t="s">
        <v>73</v>
      </c>
      <c r="M20" s="611" t="s">
        <v>74</v>
      </c>
      <c r="N20" s="610" t="s">
        <v>72</v>
      </c>
      <c r="O20" s="611" t="s">
        <v>73</v>
      </c>
      <c r="P20" s="611" t="s">
        <v>74</v>
      </c>
    </row>
    <row r="21" spans="1:28" s="187" customFormat="1" ht="13.5" customHeight="1" x14ac:dyDescent="0.2">
      <c r="A21" s="612" t="s">
        <v>998</v>
      </c>
      <c r="B21" s="396">
        <v>0.17474829937950112</v>
      </c>
      <c r="D21" s="396">
        <v>0.17110266159695817</v>
      </c>
      <c r="E21" s="396">
        <v>0.15363981074588207</v>
      </c>
      <c r="F21" s="396">
        <v>0.16364313734474467</v>
      </c>
      <c r="G21" s="396">
        <v>0.23785499866408916</v>
      </c>
      <c r="H21" s="396">
        <v>9.5793360295304802E-2</v>
      </c>
      <c r="I21" s="396">
        <v>0.21859654392006159</v>
      </c>
      <c r="K21" s="396">
        <v>0.13998055390019759</v>
      </c>
      <c r="L21" s="396">
        <v>0.1366181410974244</v>
      </c>
      <c r="M21" s="396">
        <v>0.13971992361553151</v>
      </c>
      <c r="N21" s="396">
        <v>0.19361483007209063</v>
      </c>
      <c r="O21" s="396">
        <v>0.11025641025641025</v>
      </c>
      <c r="P21" s="396">
        <v>0.18600842302292933</v>
      </c>
    </row>
    <row r="22" spans="1:28" s="187" customFormat="1" ht="13.5" customHeight="1" x14ac:dyDescent="0.2">
      <c r="A22" s="612" t="s">
        <v>999</v>
      </c>
      <c r="B22" s="396">
        <v>0.1904144711437622</v>
      </c>
      <c r="D22" s="396">
        <v>0.22865324132751255</v>
      </c>
      <c r="E22" s="396">
        <v>0.2250555493080951</v>
      </c>
      <c r="F22" s="396">
        <v>0.2271164320688632</v>
      </c>
      <c r="G22" s="396">
        <v>4.8218523582755746E-2</v>
      </c>
      <c r="H22" s="396">
        <v>1.9235670933393935E-2</v>
      </c>
      <c r="I22" s="396">
        <v>4.4289489942783346E-2</v>
      </c>
      <c r="K22" s="396">
        <v>0.32769814634758337</v>
      </c>
      <c r="L22" s="396">
        <v>0.27920865994774169</v>
      </c>
      <c r="M22" s="396">
        <v>0.32393958682946589</v>
      </c>
      <c r="N22" s="396">
        <v>3.0638516992790937E-2</v>
      </c>
      <c r="O22" s="396">
        <v>2.8205128205128206E-2</v>
      </c>
      <c r="P22" s="396">
        <v>3.0416471689284044E-2</v>
      </c>
    </row>
    <row r="23" spans="1:28" s="187" customFormat="1" ht="13.5" customHeight="1" x14ac:dyDescent="0.2">
      <c r="A23" s="612" t="s">
        <v>1000</v>
      </c>
      <c r="B23" s="396">
        <v>0.23913565260480121</v>
      </c>
      <c r="D23" s="396">
        <v>0.2172557855701075</v>
      </c>
      <c r="E23" s="396">
        <v>0.20203346675567843</v>
      </c>
      <c r="F23" s="396">
        <v>0.2107533388997937</v>
      </c>
      <c r="G23" s="396">
        <v>0.39456520030804532</v>
      </c>
      <c r="H23" s="396">
        <v>0.10775644329600713</v>
      </c>
      <c r="I23" s="396">
        <v>0.35568423616790257</v>
      </c>
      <c r="K23" s="396">
        <v>0.13712636828403851</v>
      </c>
      <c r="L23" s="396">
        <v>0.1455767077267637</v>
      </c>
      <c r="M23" s="396">
        <v>0.13778137839245413</v>
      </c>
      <c r="N23" s="396">
        <v>0.30406797116374873</v>
      </c>
      <c r="O23" s="396">
        <v>0.11025641025641025</v>
      </c>
      <c r="P23" s="396">
        <v>0.28638277959756669</v>
      </c>
    </row>
    <row r="24" spans="1:28" s="187" customFormat="1" ht="13.5" customHeight="1" x14ac:dyDescent="0.2">
      <c r="A24" s="612" t="s">
        <v>1001</v>
      </c>
      <c r="B24" s="396">
        <v>1.4509457416818755E-2</v>
      </c>
      <c r="D24" s="396">
        <v>1.7884804957048302E-2</v>
      </c>
      <c r="E24" s="396">
        <v>1.8971197473391248E-2</v>
      </c>
      <c r="F24" s="396">
        <v>1.8348874162710218E-2</v>
      </c>
      <c r="G24" s="396">
        <v>2.1531739670265768E-3</v>
      </c>
      <c r="H24" s="396">
        <v>2.1592819729512299E-3</v>
      </c>
      <c r="I24" s="396">
        <v>2.1540019932061137E-3</v>
      </c>
      <c r="K24" s="396">
        <v>2.1610262522347334E-2</v>
      </c>
      <c r="L24" s="396">
        <v>2.5009331840238895E-2</v>
      </c>
      <c r="M24" s="396">
        <v>2.1873734158902841E-2</v>
      </c>
      <c r="N24" s="396">
        <v>7.7239958805355301E-4</v>
      </c>
      <c r="O24" s="396">
        <v>0</v>
      </c>
      <c r="P24" s="396">
        <v>7.0191857744501633E-4</v>
      </c>
    </row>
    <row r="25" spans="1:28" s="187" customFormat="1" ht="13.5" customHeight="1" x14ac:dyDescent="0.2">
      <c r="A25" s="612" t="s">
        <v>1002</v>
      </c>
      <c r="B25" s="396">
        <v>3.7495981841900887E-2</v>
      </c>
      <c r="D25" s="396">
        <v>5.1269774210205135E-2</v>
      </c>
      <c r="E25" s="396">
        <v>4.1967894813186885E-2</v>
      </c>
      <c r="F25" s="396">
        <v>4.7296333931476309E-2</v>
      </c>
      <c r="G25" s="396">
        <v>8.3769468936143454E-3</v>
      </c>
      <c r="H25" s="396">
        <v>1.4108760350693788E-2</v>
      </c>
      <c r="I25" s="396">
        <v>9.153974888869619E-3</v>
      </c>
      <c r="K25" s="396">
        <v>4.9054354985415424E-2</v>
      </c>
      <c r="L25" s="396">
        <v>4.5539380365808138E-2</v>
      </c>
      <c r="M25" s="396">
        <v>4.8781899195648397E-2</v>
      </c>
      <c r="N25" s="396">
        <v>6.951596292481977E-3</v>
      </c>
      <c r="O25" s="396">
        <v>1.7948717948717947E-2</v>
      </c>
      <c r="P25" s="396">
        <v>7.9550772110435191E-3</v>
      </c>
    </row>
    <row r="26" spans="1:28" s="187" customFormat="1" ht="13.5" customHeight="1" x14ac:dyDescent="0.2">
      <c r="A26" s="612" t="s">
        <v>1003</v>
      </c>
      <c r="B26" s="396">
        <v>0.10593721025859648</v>
      </c>
      <c r="D26" s="396">
        <v>0.12607613951086702</v>
      </c>
      <c r="E26" s="396">
        <v>0.14416647927122386</v>
      </c>
      <c r="F26" s="396">
        <v>0.13380370526307866</v>
      </c>
      <c r="G26" s="396">
        <v>6.1294733367909847E-3</v>
      </c>
      <c r="H26" s="396">
        <v>7.2267797351250659E-3</v>
      </c>
      <c r="I26" s="396">
        <v>6.2782286647972167E-3</v>
      </c>
      <c r="K26" s="396">
        <v>0.18210331524636955</v>
      </c>
      <c r="L26" s="396">
        <v>0.16312056737588654</v>
      </c>
      <c r="M26" s="396">
        <v>0.18063190787570163</v>
      </c>
      <c r="N26" s="396">
        <v>5.1493305870236872E-3</v>
      </c>
      <c r="O26" s="396">
        <v>1.282051282051282E-2</v>
      </c>
      <c r="P26" s="396">
        <v>5.8493214787084698E-3</v>
      </c>
    </row>
    <row r="27" spans="1:28" s="187" customFormat="1" ht="13.5" customHeight="1" x14ac:dyDescent="0.2">
      <c r="A27" s="612" t="s">
        <v>1004</v>
      </c>
      <c r="B27" s="396">
        <v>0.13667670486126562</v>
      </c>
      <c r="D27" s="396">
        <v>8.3330986246068633E-2</v>
      </c>
      <c r="E27" s="396">
        <v>9.0221311590084383E-2</v>
      </c>
      <c r="F27" s="396">
        <v>8.6274294268765775E-2</v>
      </c>
      <c r="G27" s="396">
        <v>0.24462885253115815</v>
      </c>
      <c r="H27" s="396">
        <v>0.60823515221110969</v>
      </c>
      <c r="I27" s="396">
        <v>0.29392080458404851</v>
      </c>
      <c r="K27" s="396">
        <v>3.804535332308754E-2</v>
      </c>
      <c r="L27" s="396">
        <v>0.10265024262784621</v>
      </c>
      <c r="M27" s="396">
        <v>4.3053064058792896E-2</v>
      </c>
      <c r="N27" s="396">
        <v>0.3581359423274974</v>
      </c>
      <c r="O27" s="396">
        <v>0.58205128205128209</v>
      </c>
      <c r="P27" s="396">
        <v>0.37856808610201215</v>
      </c>
    </row>
    <row r="28" spans="1:28" s="187" customFormat="1" ht="13.5" customHeight="1" x14ac:dyDescent="0.2">
      <c r="A28" s="612" t="s">
        <v>1005</v>
      </c>
      <c r="B28" s="396">
        <v>3.1919512836368569E-2</v>
      </c>
      <c r="D28" s="396">
        <v>2.6644134628925502E-2</v>
      </c>
      <c r="E28" s="396">
        <v>2.8028563814835344E-2</v>
      </c>
      <c r="F28" s="396">
        <v>2.7235514763578095E-2</v>
      </c>
      <c r="G28" s="396">
        <v>3.6823989815644304E-2</v>
      </c>
      <c r="H28" s="396">
        <v>0.11365038580346526</v>
      </c>
      <c r="I28" s="396">
        <v>4.7238889202045137E-2</v>
      </c>
      <c r="K28" s="396">
        <v>1.7940595301571369E-2</v>
      </c>
      <c r="L28" s="396">
        <v>2.874206793579694E-2</v>
      </c>
      <c r="M28" s="396">
        <v>1.8777848504137492E-2</v>
      </c>
      <c r="N28" s="396">
        <v>7.3377960865087535E-2</v>
      </c>
      <c r="O28" s="396">
        <v>0.12564102564102564</v>
      </c>
      <c r="P28" s="396">
        <v>7.8146934955545158E-2</v>
      </c>
    </row>
    <row r="29" spans="1:28" s="187" customFormat="1" ht="13.5" customHeight="1" thickBot="1" x14ac:dyDescent="0.25">
      <c r="A29" s="613" t="s">
        <v>1006</v>
      </c>
      <c r="B29" s="618">
        <v>6.9162709656985052E-2</v>
      </c>
      <c r="D29" s="618">
        <v>7.7782471952307183E-2</v>
      </c>
      <c r="E29" s="618">
        <v>9.5915726227622636E-2</v>
      </c>
      <c r="F29" s="618">
        <v>8.5528369296989287E-2</v>
      </c>
      <c r="G29" s="618">
        <v>2.1248840900875414E-2</v>
      </c>
      <c r="H29" s="618">
        <v>3.183416540194909E-2</v>
      </c>
      <c r="I29" s="618">
        <v>2.2683830636285728E-2</v>
      </c>
      <c r="K29" s="618">
        <v>8.6441050089389335E-2</v>
      </c>
      <c r="L29" s="618">
        <v>7.353490108249347E-2</v>
      </c>
      <c r="M29" s="618">
        <v>8.5440657369365194E-2</v>
      </c>
      <c r="N29" s="618">
        <v>2.729145211122554E-2</v>
      </c>
      <c r="O29" s="618">
        <v>1.282051282051282E-2</v>
      </c>
      <c r="P29" s="618">
        <v>2.5970987365465607E-2</v>
      </c>
    </row>
    <row r="30" spans="1:28" s="186" customFormat="1" ht="13.5" customHeight="1" x14ac:dyDescent="0.2">
      <c r="A30" s="615" t="s">
        <v>74</v>
      </c>
      <c r="B30" s="397">
        <v>1</v>
      </c>
      <c r="D30" s="397">
        <v>1</v>
      </c>
      <c r="E30" s="397">
        <v>1</v>
      </c>
      <c r="F30" s="397">
        <v>1</v>
      </c>
      <c r="G30" s="397">
        <v>1</v>
      </c>
      <c r="H30" s="397">
        <v>1</v>
      </c>
      <c r="I30" s="397">
        <v>1</v>
      </c>
      <c r="K30" s="397">
        <v>1</v>
      </c>
      <c r="L30" s="397">
        <v>1</v>
      </c>
      <c r="M30" s="397">
        <v>1</v>
      </c>
      <c r="N30" s="397">
        <v>1</v>
      </c>
      <c r="O30" s="397">
        <v>1</v>
      </c>
      <c r="P30" s="397">
        <v>1</v>
      </c>
    </row>
    <row r="31" spans="1:28" s="186" customFormat="1" ht="13.5" customHeight="1" x14ac:dyDescent="0.2">
      <c r="A31" s="615"/>
      <c r="B31" s="397"/>
      <c r="D31" s="397"/>
      <c r="E31" s="397"/>
      <c r="F31" s="397"/>
      <c r="G31" s="397"/>
      <c r="H31" s="397"/>
      <c r="I31" s="397"/>
      <c r="K31" s="397"/>
      <c r="L31" s="397"/>
      <c r="M31" s="397"/>
      <c r="N31" s="397"/>
      <c r="O31" s="397"/>
      <c r="P31" s="397"/>
    </row>
    <row r="32" spans="1:28" s="187" customFormat="1" ht="13.5" customHeight="1" thickBot="1" x14ac:dyDescent="0.25">
      <c r="A32" s="189"/>
      <c r="B32" s="114"/>
      <c r="C32" s="114"/>
      <c r="D32" s="114"/>
      <c r="E32" s="114"/>
      <c r="F32" s="114"/>
      <c r="G32" s="114"/>
      <c r="H32" s="114"/>
      <c r="I32" s="114"/>
      <c r="J32" s="114"/>
      <c r="K32" s="114"/>
      <c r="L32" s="114"/>
      <c r="M32" s="114"/>
      <c r="N32" s="114"/>
      <c r="O32" s="189"/>
      <c r="P32" s="189"/>
      <c r="S32" s="190"/>
      <c r="T32" s="190"/>
      <c r="U32" s="190"/>
      <c r="Y32" s="190"/>
      <c r="Z32" s="190"/>
      <c r="AA32" s="190"/>
      <c r="AB32" s="190"/>
    </row>
    <row r="33" spans="1:20" s="187" customFormat="1" x14ac:dyDescent="0.2">
      <c r="L33" s="191"/>
      <c r="M33" s="192"/>
      <c r="N33" s="193"/>
      <c r="O33" s="194"/>
      <c r="P33" s="193"/>
      <c r="Q33" s="194"/>
      <c r="R33" s="193"/>
      <c r="S33" s="194"/>
      <c r="T33" s="398"/>
    </row>
    <row r="34" spans="1:20" s="186" customFormat="1" ht="13.5" customHeight="1" x14ac:dyDescent="0.2">
      <c r="A34" s="615"/>
      <c r="B34" s="397"/>
      <c r="D34" s="397"/>
      <c r="E34" s="397"/>
      <c r="F34" s="397"/>
      <c r="G34" s="397"/>
      <c r="H34" s="397"/>
      <c r="I34" s="397"/>
      <c r="K34" s="397"/>
      <c r="L34" s="397"/>
      <c r="M34" s="397"/>
      <c r="N34" s="397"/>
      <c r="O34" s="397"/>
      <c r="P34" s="397"/>
    </row>
    <row r="35" spans="1:20" s="187" customFormat="1" ht="27" customHeight="1" x14ac:dyDescent="0.2">
      <c r="A35" s="710" t="s">
        <v>90</v>
      </c>
      <c r="B35" s="707" t="s">
        <v>997</v>
      </c>
      <c r="D35" s="706" t="s">
        <v>64</v>
      </c>
      <c r="E35" s="706"/>
      <c r="F35" s="706"/>
      <c r="G35" s="706" t="s">
        <v>65</v>
      </c>
      <c r="H35" s="706"/>
      <c r="I35" s="706"/>
      <c r="K35" s="706" t="s">
        <v>67</v>
      </c>
      <c r="L35" s="706"/>
      <c r="M35" s="706"/>
      <c r="N35" s="706" t="s">
        <v>68</v>
      </c>
      <c r="O35" s="706"/>
      <c r="P35" s="706"/>
    </row>
    <row r="36" spans="1:20" s="187" customFormat="1" ht="13.5" customHeight="1" thickBot="1" x14ac:dyDescent="0.25">
      <c r="A36" s="711"/>
      <c r="B36" s="708"/>
      <c r="D36" s="610" t="s">
        <v>72</v>
      </c>
      <c r="E36" s="611" t="s">
        <v>975</v>
      </c>
      <c r="F36" s="611" t="s">
        <v>74</v>
      </c>
      <c r="G36" s="610" t="s">
        <v>72</v>
      </c>
      <c r="H36" s="611" t="s">
        <v>975</v>
      </c>
      <c r="I36" s="611" t="s">
        <v>74</v>
      </c>
      <c r="K36" s="610" t="s">
        <v>72</v>
      </c>
      <c r="L36" s="611" t="s">
        <v>73</v>
      </c>
      <c r="M36" s="611" t="s">
        <v>74</v>
      </c>
      <c r="N36" s="610" t="s">
        <v>72</v>
      </c>
      <c r="O36" s="611" t="s">
        <v>73</v>
      </c>
      <c r="P36" s="611" t="s">
        <v>74</v>
      </c>
    </row>
    <row r="37" spans="1:20" s="187" customFormat="1" ht="13.5" customHeight="1" x14ac:dyDescent="0.2">
      <c r="A37" s="612" t="s">
        <v>998</v>
      </c>
      <c r="B37" s="392">
        <v>52545.854115799993</v>
      </c>
      <c r="D37" s="392">
        <v>18088</v>
      </c>
      <c r="E37" s="392">
        <v>12341.51877957641</v>
      </c>
      <c r="F37" s="392">
        <v>30429.518779575075</v>
      </c>
      <c r="G37" s="392">
        <v>16126</v>
      </c>
      <c r="H37" s="392">
        <v>965.33533623195137</v>
      </c>
      <c r="I37" s="392">
        <v>17091.335336232009</v>
      </c>
      <c r="K37" s="392">
        <v>4098</v>
      </c>
      <c r="L37" s="392">
        <v>260</v>
      </c>
      <c r="M37" s="392">
        <v>4358</v>
      </c>
      <c r="N37" s="392">
        <v>636</v>
      </c>
      <c r="O37" s="392">
        <v>31</v>
      </c>
      <c r="P37" s="392">
        <v>667</v>
      </c>
    </row>
    <row r="38" spans="1:20" s="187" customFormat="1" ht="13.5" customHeight="1" x14ac:dyDescent="0.2">
      <c r="A38" s="612" t="s">
        <v>999</v>
      </c>
      <c r="B38" s="392">
        <v>58994.397441918169</v>
      </c>
      <c r="D38" s="392">
        <v>24341</v>
      </c>
      <c r="E38" s="392">
        <v>18741.806739137188</v>
      </c>
      <c r="F38" s="392">
        <v>43082.806739128057</v>
      </c>
      <c r="G38" s="392">
        <v>3999</v>
      </c>
      <c r="H38" s="392">
        <v>194.59070279526446</v>
      </c>
      <c r="I38" s="392">
        <v>4193.5907027952726</v>
      </c>
      <c r="K38" s="392">
        <v>11036</v>
      </c>
      <c r="L38" s="392">
        <v>509</v>
      </c>
      <c r="M38" s="392">
        <v>11545</v>
      </c>
      <c r="N38" s="392">
        <v>162</v>
      </c>
      <c r="O38" s="392">
        <v>11</v>
      </c>
      <c r="P38" s="392">
        <v>173</v>
      </c>
    </row>
    <row r="39" spans="1:20" s="187" customFormat="1" ht="13.5" customHeight="1" x14ac:dyDescent="0.2">
      <c r="A39" s="612" t="s">
        <v>1000</v>
      </c>
      <c r="B39" s="392">
        <v>72258.409061576254</v>
      </c>
      <c r="D39" s="392">
        <v>23527</v>
      </c>
      <c r="E39" s="392">
        <v>16224.877684529438</v>
      </c>
      <c r="F39" s="392">
        <v>39751.877684521314</v>
      </c>
      <c r="G39" s="392">
        <v>25434</v>
      </c>
      <c r="H39" s="392">
        <v>1285.5313770623113</v>
      </c>
      <c r="I39" s="392">
        <v>26719.531377062227</v>
      </c>
      <c r="K39" s="392">
        <v>4180</v>
      </c>
      <c r="L39" s="392">
        <v>303</v>
      </c>
      <c r="M39" s="392">
        <v>4483</v>
      </c>
      <c r="N39" s="392">
        <v>1270</v>
      </c>
      <c r="O39" s="392">
        <v>34</v>
      </c>
      <c r="P39" s="392">
        <v>1304</v>
      </c>
    </row>
    <row r="40" spans="1:20" s="187" customFormat="1" ht="13.5" customHeight="1" x14ac:dyDescent="0.2">
      <c r="A40" s="612" t="s">
        <v>1001</v>
      </c>
      <c r="B40" s="392">
        <v>4361.7971102155507</v>
      </c>
      <c r="D40" s="392">
        <v>1970</v>
      </c>
      <c r="E40" s="392">
        <v>1456.478043097917</v>
      </c>
      <c r="F40" s="392">
        <v>3426.4780430979404</v>
      </c>
      <c r="G40" s="392">
        <v>135</v>
      </c>
      <c r="H40" s="392">
        <v>16.319067117613699</v>
      </c>
      <c r="I40" s="392">
        <v>151.31906711761368</v>
      </c>
      <c r="K40" s="392">
        <v>743</v>
      </c>
      <c r="L40" s="392">
        <v>32</v>
      </c>
      <c r="M40" s="392">
        <v>775</v>
      </c>
      <c r="N40" s="392">
        <v>8</v>
      </c>
      <c r="O40" s="392">
        <v>1</v>
      </c>
      <c r="P40" s="392">
        <v>9</v>
      </c>
    </row>
    <row r="41" spans="1:20" s="187" customFormat="1" ht="13.5" customHeight="1" x14ac:dyDescent="0.2">
      <c r="A41" s="612" t="s">
        <v>1002</v>
      </c>
      <c r="B41" s="392">
        <v>12200.537596940076</v>
      </c>
      <c r="D41" s="392">
        <v>5978</v>
      </c>
      <c r="E41" s="392">
        <v>3583.7873026196944</v>
      </c>
      <c r="F41" s="392">
        <v>9561.787302619794</v>
      </c>
      <c r="G41" s="392">
        <v>613</v>
      </c>
      <c r="H41" s="392">
        <v>187.75029432020813</v>
      </c>
      <c r="I41" s="392">
        <v>800.75029432020904</v>
      </c>
      <c r="K41" s="392">
        <v>1708</v>
      </c>
      <c r="L41" s="392">
        <v>81</v>
      </c>
      <c r="M41" s="392">
        <v>1789</v>
      </c>
      <c r="N41" s="392">
        <v>41</v>
      </c>
      <c r="O41" s="392">
        <v>8</v>
      </c>
      <c r="P41" s="392">
        <v>49</v>
      </c>
    </row>
    <row r="42" spans="1:20" s="187" customFormat="1" ht="13.5" customHeight="1" x14ac:dyDescent="0.2">
      <c r="A42" s="612" t="s">
        <v>1003</v>
      </c>
      <c r="B42" s="392">
        <v>33695.94447394045</v>
      </c>
      <c r="D42" s="392">
        <v>14206</v>
      </c>
      <c r="E42" s="392">
        <v>11867.92405193203</v>
      </c>
      <c r="F42" s="392">
        <v>26073.924051931041</v>
      </c>
      <c r="G42" s="392">
        <v>413</v>
      </c>
      <c r="H42" s="392">
        <v>63.020422010369003</v>
      </c>
      <c r="I42" s="392">
        <v>476.02042201036897</v>
      </c>
      <c r="K42" s="392">
        <v>6748</v>
      </c>
      <c r="L42" s="392">
        <v>365</v>
      </c>
      <c r="M42" s="392">
        <v>7113</v>
      </c>
      <c r="N42" s="392">
        <v>30</v>
      </c>
      <c r="O42" s="392">
        <v>3</v>
      </c>
      <c r="P42" s="392">
        <v>33</v>
      </c>
    </row>
    <row r="43" spans="1:20" s="187" customFormat="1" ht="13.5" customHeight="1" x14ac:dyDescent="0.2">
      <c r="A43" s="612" t="s">
        <v>1004</v>
      </c>
      <c r="B43" s="392">
        <v>41844.709671745492</v>
      </c>
      <c r="D43" s="392">
        <v>8252</v>
      </c>
      <c r="E43" s="392">
        <v>7270.5908840290231</v>
      </c>
      <c r="F43" s="392">
        <v>15522.590884029567</v>
      </c>
      <c r="G43" s="392">
        <v>17181</v>
      </c>
      <c r="H43" s="392">
        <v>6258.1187877209368</v>
      </c>
      <c r="I43" s="392">
        <v>23439.118787720836</v>
      </c>
      <c r="K43" s="392">
        <v>1134</v>
      </c>
      <c r="L43" s="392">
        <v>212</v>
      </c>
      <c r="M43" s="392">
        <v>1346</v>
      </c>
      <c r="N43" s="392">
        <v>1393</v>
      </c>
      <c r="O43" s="392">
        <v>144</v>
      </c>
      <c r="P43" s="392">
        <v>1537</v>
      </c>
    </row>
    <row r="44" spans="1:20" s="187" customFormat="1" ht="13.5" customHeight="1" x14ac:dyDescent="0.2">
      <c r="A44" s="612" t="s">
        <v>1005</v>
      </c>
      <c r="B44" s="392">
        <v>10132.412529805311</v>
      </c>
      <c r="D44" s="392">
        <v>3057</v>
      </c>
      <c r="E44" s="392">
        <v>2294.5208087359001</v>
      </c>
      <c r="F44" s="392">
        <v>5351.5208087359224</v>
      </c>
      <c r="G44" s="392">
        <v>2574</v>
      </c>
      <c r="H44" s="392">
        <v>1201.8917210691989</v>
      </c>
      <c r="I44" s="392">
        <v>3775.8917210692157</v>
      </c>
      <c r="K44" s="392">
        <v>606</v>
      </c>
      <c r="L44" s="392">
        <v>61</v>
      </c>
      <c r="M44" s="392">
        <v>667</v>
      </c>
      <c r="N44" s="392">
        <v>304</v>
      </c>
      <c r="O44" s="392">
        <v>34</v>
      </c>
      <c r="P44" s="392">
        <v>338</v>
      </c>
    </row>
    <row r="45" spans="1:20" s="187" customFormat="1" ht="13.5" customHeight="1" thickBot="1" x14ac:dyDescent="0.25">
      <c r="A45" s="613" t="s">
        <v>1006</v>
      </c>
      <c r="B45" s="614">
        <v>17997.477722792577</v>
      </c>
      <c r="D45" s="614">
        <v>7575</v>
      </c>
      <c r="E45" s="614">
        <v>6747.2672427140424</v>
      </c>
      <c r="F45" s="614">
        <v>14322.267242714548</v>
      </c>
      <c r="G45" s="614">
        <v>475</v>
      </c>
      <c r="H45" s="614">
        <v>169.2104800780522</v>
      </c>
      <c r="I45" s="614">
        <v>644.21048007805234</v>
      </c>
      <c r="K45" s="614">
        <v>2773</v>
      </c>
      <c r="L45" s="614">
        <v>222</v>
      </c>
      <c r="M45" s="614">
        <v>2995</v>
      </c>
      <c r="N45" s="614">
        <v>32</v>
      </c>
      <c r="O45" s="614">
        <v>4</v>
      </c>
      <c r="P45" s="614">
        <v>36</v>
      </c>
    </row>
    <row r="46" spans="1:20" s="186" customFormat="1" ht="13.5" customHeight="1" x14ac:dyDescent="0.2">
      <c r="A46" s="615" t="s">
        <v>74</v>
      </c>
      <c r="B46" s="393">
        <v>304031.53972473391</v>
      </c>
      <c r="D46" s="393">
        <v>106994</v>
      </c>
      <c r="E46" s="393">
        <v>80528.771536371642</v>
      </c>
      <c r="F46" s="393">
        <v>187522.77153635328</v>
      </c>
      <c r="G46" s="393">
        <v>66950</v>
      </c>
      <c r="H46" s="393">
        <v>10341.768188405907</v>
      </c>
      <c r="I46" s="393">
        <v>77291.768188405811</v>
      </c>
      <c r="K46" s="393">
        <v>33026</v>
      </c>
      <c r="L46" s="393">
        <v>2045</v>
      </c>
      <c r="M46" s="393">
        <v>35071</v>
      </c>
      <c r="N46" s="393">
        <v>3876</v>
      </c>
      <c r="O46" s="393">
        <v>270</v>
      </c>
      <c r="P46" s="393">
        <v>4146</v>
      </c>
    </row>
    <row r="47" spans="1:20" s="187" customFormat="1" ht="13.5" customHeight="1" x14ac:dyDescent="0.2">
      <c r="A47" s="616" t="s">
        <v>1007</v>
      </c>
      <c r="B47" s="394">
        <v>8715.1170908044733</v>
      </c>
      <c r="D47" s="394">
        <v>1580</v>
      </c>
      <c r="E47" s="394">
        <v>2151.8334137072666</v>
      </c>
      <c r="F47" s="394">
        <v>3731.8334137072793</v>
      </c>
      <c r="G47" s="394">
        <v>3839</v>
      </c>
      <c r="H47" s="394">
        <v>420.28367709735971</v>
      </c>
      <c r="I47" s="394">
        <v>4259.283677097379</v>
      </c>
      <c r="K47" s="394">
        <v>509</v>
      </c>
      <c r="L47" s="394">
        <v>51</v>
      </c>
      <c r="M47" s="394">
        <v>560</v>
      </c>
      <c r="N47" s="394">
        <v>160</v>
      </c>
      <c r="O47" s="394">
        <v>4</v>
      </c>
      <c r="P47" s="394">
        <v>164</v>
      </c>
    </row>
    <row r="48" spans="1:20" s="187" customFormat="1" ht="13.5" customHeight="1" x14ac:dyDescent="0.2">
      <c r="A48" s="462"/>
      <c r="B48" s="394"/>
      <c r="D48" s="394"/>
      <c r="E48" s="394"/>
      <c r="F48" s="394"/>
      <c r="G48" s="394"/>
      <c r="H48" s="394"/>
      <c r="I48" s="394"/>
      <c r="K48" s="394"/>
      <c r="L48" s="394"/>
      <c r="M48" s="394"/>
      <c r="N48" s="394"/>
      <c r="O48" s="394"/>
      <c r="P48" s="394"/>
    </row>
    <row r="49" spans="1:25" s="187" customFormat="1" ht="13.5" customHeight="1" x14ac:dyDescent="0.2">
      <c r="A49" s="395"/>
      <c r="B49" s="188"/>
      <c r="D49" s="394"/>
      <c r="E49" s="394"/>
      <c r="F49" s="394"/>
      <c r="G49" s="394"/>
      <c r="H49" s="394"/>
      <c r="I49" s="394"/>
      <c r="K49" s="394"/>
      <c r="L49" s="394"/>
      <c r="M49" s="394"/>
      <c r="N49" s="394"/>
      <c r="O49" s="394"/>
      <c r="P49" s="394"/>
    </row>
    <row r="50" spans="1:25" s="187" customFormat="1" ht="13.5" customHeight="1" x14ac:dyDescent="0.2">
      <c r="A50" s="395"/>
      <c r="B50" s="707" t="s">
        <v>997</v>
      </c>
      <c r="D50" s="706" t="s">
        <v>64</v>
      </c>
      <c r="E50" s="706"/>
      <c r="F50" s="706"/>
      <c r="G50" s="706" t="s">
        <v>65</v>
      </c>
      <c r="H50" s="706"/>
      <c r="I50" s="706"/>
      <c r="K50" s="706" t="s">
        <v>67</v>
      </c>
      <c r="L50" s="706"/>
      <c r="M50" s="706"/>
      <c r="N50" s="706" t="s">
        <v>68</v>
      </c>
      <c r="O50" s="706"/>
      <c r="P50" s="706"/>
    </row>
    <row r="51" spans="1:25" s="187" customFormat="1" ht="13.5" customHeight="1" thickBot="1" x14ac:dyDescent="0.25">
      <c r="A51" s="617" t="s">
        <v>974</v>
      </c>
      <c r="B51" s="708"/>
      <c r="D51" s="610" t="s">
        <v>72</v>
      </c>
      <c r="E51" s="611" t="s">
        <v>975</v>
      </c>
      <c r="F51" s="611" t="s">
        <v>74</v>
      </c>
      <c r="G51" s="610" t="s">
        <v>72</v>
      </c>
      <c r="H51" s="611" t="s">
        <v>975</v>
      </c>
      <c r="I51" s="611" t="s">
        <v>74</v>
      </c>
      <c r="K51" s="610" t="s">
        <v>72</v>
      </c>
      <c r="L51" s="611" t="s">
        <v>73</v>
      </c>
      <c r="M51" s="611" t="s">
        <v>74</v>
      </c>
      <c r="N51" s="610" t="s">
        <v>72</v>
      </c>
      <c r="O51" s="611" t="s">
        <v>73</v>
      </c>
      <c r="P51" s="611" t="s">
        <v>74</v>
      </c>
    </row>
    <row r="52" spans="1:25" s="187" customFormat="1" ht="13.5" customHeight="1" x14ac:dyDescent="0.2">
      <c r="A52" s="612" t="s">
        <v>998</v>
      </c>
      <c r="B52" s="396">
        <v>0.17283027334392448</v>
      </c>
      <c r="D52" s="396">
        <v>0.16905620875936969</v>
      </c>
      <c r="E52" s="396">
        <v>0.15325601700011326</v>
      </c>
      <c r="F52" s="396">
        <v>0.16227105929732907</v>
      </c>
      <c r="G52" s="396">
        <v>0.24086631814787154</v>
      </c>
      <c r="H52" s="396">
        <v>9.3343354699652117E-2</v>
      </c>
      <c r="I52" s="396">
        <v>0.22112749826825417</v>
      </c>
      <c r="K52" s="396">
        <v>0.12408405498697996</v>
      </c>
      <c r="L52" s="396">
        <v>0.12713936430317849</v>
      </c>
      <c r="M52" s="396">
        <v>0.12426221094351458</v>
      </c>
      <c r="N52" s="396">
        <v>0.16408668730650156</v>
      </c>
      <c r="O52" s="396">
        <v>0.11481481481481481</v>
      </c>
      <c r="P52" s="396">
        <v>0.16087795465508925</v>
      </c>
    </row>
    <row r="53" spans="1:25" s="187" customFormat="1" ht="13.5" customHeight="1" x14ac:dyDescent="0.2">
      <c r="A53" s="612" t="s">
        <v>999</v>
      </c>
      <c r="B53" s="396">
        <v>0.1940403863866588</v>
      </c>
      <c r="D53" s="396">
        <v>0.22749873824700451</v>
      </c>
      <c r="E53" s="396">
        <v>0.232734293365847</v>
      </c>
      <c r="F53" s="396">
        <v>0.22974706690902336</v>
      </c>
      <c r="G53" s="396">
        <v>5.9731142643764001E-2</v>
      </c>
      <c r="H53" s="396">
        <v>1.8815999280801798E-2</v>
      </c>
      <c r="I53" s="396">
        <v>5.4256627854249742E-2</v>
      </c>
      <c r="K53" s="396">
        <v>0.33416096408889967</v>
      </c>
      <c r="L53" s="396">
        <v>0.24889975550122248</v>
      </c>
      <c r="M53" s="396">
        <v>0.32918935872943456</v>
      </c>
      <c r="N53" s="396">
        <v>4.1795665634674919E-2</v>
      </c>
      <c r="O53" s="396">
        <v>4.0740740740740744E-2</v>
      </c>
      <c r="P53" s="396">
        <v>4.1726965750120595E-2</v>
      </c>
    </row>
    <row r="54" spans="1:25" s="187" customFormat="1" ht="13.5" customHeight="1" x14ac:dyDescent="0.2">
      <c r="A54" s="612" t="s">
        <v>1000</v>
      </c>
      <c r="B54" s="396">
        <v>0.23766747728540943</v>
      </c>
      <c r="D54" s="396">
        <v>0.21989083500009346</v>
      </c>
      <c r="E54" s="396">
        <v>0.20147926480166539</v>
      </c>
      <c r="F54" s="396">
        <v>0.2119842692108195</v>
      </c>
      <c r="G54" s="396">
        <v>0.37989544436146377</v>
      </c>
      <c r="H54" s="396">
        <v>0.12430479523835321</v>
      </c>
      <c r="I54" s="396">
        <v>0.34569698692790812</v>
      </c>
      <c r="K54" s="396">
        <v>0.12656694725367892</v>
      </c>
      <c r="L54" s="396">
        <v>0.14816625916870416</v>
      </c>
      <c r="M54" s="396">
        <v>0.12782640928402383</v>
      </c>
      <c r="N54" s="396">
        <v>0.32765737874097006</v>
      </c>
      <c r="O54" s="396">
        <v>0.12592592592592591</v>
      </c>
      <c r="P54" s="396">
        <v>0.31452001929570672</v>
      </c>
    </row>
    <row r="55" spans="1:25" s="187" customFormat="1" ht="13.5" customHeight="1" x14ac:dyDescent="0.2">
      <c r="A55" s="612" t="s">
        <v>1001</v>
      </c>
      <c r="B55" s="396">
        <v>1.4346528370591628E-2</v>
      </c>
      <c r="D55" s="396">
        <v>1.841224741574294E-2</v>
      </c>
      <c r="E55" s="396">
        <v>1.8086430667082556E-2</v>
      </c>
      <c r="F55" s="396">
        <v>1.8272330421661251E-2</v>
      </c>
      <c r="G55" s="396">
        <v>2.0164301717699776E-3</v>
      </c>
      <c r="H55" s="396">
        <v>1.577976494958464E-3</v>
      </c>
      <c r="I55" s="396">
        <v>1.9577643346023539E-3</v>
      </c>
      <c r="K55" s="396">
        <v>2.2497426270211347E-2</v>
      </c>
      <c r="L55" s="396">
        <v>1.5647921760391197E-2</v>
      </c>
      <c r="M55" s="396">
        <v>2.2098029711157367E-2</v>
      </c>
      <c r="N55" s="396">
        <v>2.0639834881320948E-3</v>
      </c>
      <c r="O55" s="396">
        <v>3.7037037037037038E-3</v>
      </c>
      <c r="P55" s="396">
        <v>2.1707670043415342E-3</v>
      </c>
    </row>
    <row r="56" spans="1:25" s="187" customFormat="1" ht="13.5" customHeight="1" x14ac:dyDescent="0.2">
      <c r="A56" s="612" t="s">
        <v>1002</v>
      </c>
      <c r="B56" s="396">
        <v>4.012918399185255E-2</v>
      </c>
      <c r="D56" s="396">
        <v>5.5872291904218926E-2</v>
      </c>
      <c r="E56" s="396">
        <v>4.4503191024105472E-2</v>
      </c>
      <c r="F56" s="396">
        <v>5.0990006303133911E-2</v>
      </c>
      <c r="G56" s="396">
        <v>9.156086631814787E-3</v>
      </c>
      <c r="H56" s="396">
        <v>1.8154564180880964E-2</v>
      </c>
      <c r="I56" s="396">
        <v>1.0360098016755243E-2</v>
      </c>
      <c r="K56" s="396">
        <v>5.1716829164900384E-2</v>
      </c>
      <c r="L56" s="396">
        <v>3.9608801955990217E-2</v>
      </c>
      <c r="M56" s="396">
        <v>5.1010806649368426E-2</v>
      </c>
      <c r="N56" s="396">
        <v>1.0577915376676987E-2</v>
      </c>
      <c r="O56" s="396">
        <v>2.9629629629629631E-2</v>
      </c>
      <c r="P56" s="396">
        <v>1.1818620356970575E-2</v>
      </c>
    </row>
    <row r="57" spans="1:25" s="187" customFormat="1" ht="13.5" customHeight="1" x14ac:dyDescent="0.2">
      <c r="A57" s="612" t="s">
        <v>1003</v>
      </c>
      <c r="B57" s="396">
        <v>0.11083042405550525</v>
      </c>
      <c r="D57" s="396">
        <v>0.13277380040002243</v>
      </c>
      <c r="E57" s="396">
        <v>0.14737495463434161</v>
      </c>
      <c r="F57" s="396">
        <v>0.13904404162923933</v>
      </c>
      <c r="G57" s="396">
        <v>6.1687826736370422E-3</v>
      </c>
      <c r="H57" s="396">
        <v>6.0937763119676969E-3</v>
      </c>
      <c r="I57" s="396">
        <v>6.1587466966731216E-3</v>
      </c>
      <c r="K57" s="396">
        <v>0.2043238660449343</v>
      </c>
      <c r="L57" s="396">
        <v>0.17848410757946209</v>
      </c>
      <c r="M57" s="396">
        <v>0.2028171423683385</v>
      </c>
      <c r="N57" s="396">
        <v>7.7399380804953561E-3</v>
      </c>
      <c r="O57" s="396">
        <v>1.1111111111111112E-2</v>
      </c>
      <c r="P57" s="396">
        <v>7.9594790159189573E-3</v>
      </c>
    </row>
    <row r="58" spans="1:25" s="187" customFormat="1" ht="13.5" customHeight="1" x14ac:dyDescent="0.2">
      <c r="A58" s="612" t="s">
        <v>1004</v>
      </c>
      <c r="B58" s="396">
        <v>0.13763279201108916</v>
      </c>
      <c r="D58" s="396">
        <v>7.7125820139447077E-2</v>
      </c>
      <c r="E58" s="396">
        <v>9.0285630158224703E-2</v>
      </c>
      <c r="F58" s="396">
        <v>8.2777098252413292E-2</v>
      </c>
      <c r="G58" s="396">
        <v>0.25662434652725913</v>
      </c>
      <c r="H58" s="396">
        <v>0.60513044517250691</v>
      </c>
      <c r="I58" s="396">
        <v>0.3032550469098575</v>
      </c>
      <c r="K58" s="396">
        <v>3.4336583298007629E-2</v>
      </c>
      <c r="L58" s="396">
        <v>0.10366748166259168</v>
      </c>
      <c r="M58" s="396">
        <v>3.8379287730603631E-2</v>
      </c>
      <c r="N58" s="396">
        <v>0.35939112487100106</v>
      </c>
      <c r="O58" s="396">
        <v>0.53333333333333333</v>
      </c>
      <c r="P58" s="396">
        <v>0.37071876507477086</v>
      </c>
    </row>
    <row r="59" spans="1:25" s="187" customFormat="1" ht="13.5" customHeight="1" x14ac:dyDescent="0.2">
      <c r="A59" s="612" t="s">
        <v>1005</v>
      </c>
      <c r="B59" s="396">
        <v>3.3326846744186678E-2</v>
      </c>
      <c r="D59" s="396">
        <v>2.8571695609099574E-2</v>
      </c>
      <c r="E59" s="396">
        <v>2.8493180324991749E-2</v>
      </c>
      <c r="F59" s="396">
        <v>2.8537978427321149E-2</v>
      </c>
      <c r="G59" s="396">
        <v>3.8446601941747573E-2</v>
      </c>
      <c r="H59" s="396">
        <v>0.11621723666332343</v>
      </c>
      <c r="I59" s="396">
        <v>4.8852443275267443E-2</v>
      </c>
      <c r="K59" s="396">
        <v>1.8349179434385032E-2</v>
      </c>
      <c r="L59" s="396">
        <v>2.9828850855745721E-2</v>
      </c>
      <c r="M59" s="396">
        <v>1.9018562344957371E-2</v>
      </c>
      <c r="N59" s="396">
        <v>7.8431372549019607E-2</v>
      </c>
      <c r="O59" s="396">
        <v>0.12592592592592591</v>
      </c>
      <c r="P59" s="396">
        <v>8.1524360829715384E-2</v>
      </c>
    </row>
    <row r="60" spans="1:25" s="187" customFormat="1" ht="13.5" customHeight="1" thickBot="1" x14ac:dyDescent="0.25">
      <c r="A60" s="613" t="s">
        <v>1006</v>
      </c>
      <c r="B60" s="618">
        <v>5.9196087810781908E-2</v>
      </c>
      <c r="D60" s="618">
        <v>7.0798362525001407E-2</v>
      </c>
      <c r="E60" s="618">
        <v>8.3787038023628246E-2</v>
      </c>
      <c r="F60" s="618">
        <v>7.6376149549059025E-2</v>
      </c>
      <c r="G60" s="618">
        <v>7.0948469006721438E-3</v>
      </c>
      <c r="H60" s="618">
        <v>1.6361851957555289E-2</v>
      </c>
      <c r="I60" s="618">
        <v>8.3347877164322327E-3</v>
      </c>
      <c r="K60" s="618">
        <v>8.396414945800279E-2</v>
      </c>
      <c r="L60" s="618">
        <v>0.10855745721271394</v>
      </c>
      <c r="M60" s="618">
        <v>8.5398192238601692E-2</v>
      </c>
      <c r="N60" s="618">
        <v>8.2559339525283791E-3</v>
      </c>
      <c r="O60" s="618">
        <v>1.4814814814814815E-2</v>
      </c>
      <c r="P60" s="618">
        <v>8.6830680173661367E-3</v>
      </c>
    </row>
    <row r="61" spans="1:25" s="186" customFormat="1" ht="13.5" customHeight="1" x14ac:dyDescent="0.2">
      <c r="A61" s="615" t="s">
        <v>74</v>
      </c>
      <c r="B61" s="397">
        <v>0.99999999999999989</v>
      </c>
      <c r="D61" s="397">
        <v>0.99999999999999989</v>
      </c>
      <c r="E61" s="397">
        <v>1</v>
      </c>
      <c r="F61" s="397">
        <v>0.99999999999999989</v>
      </c>
      <c r="G61" s="397">
        <v>1</v>
      </c>
      <c r="H61" s="397">
        <v>0.99999999999999978</v>
      </c>
      <c r="I61" s="397">
        <v>0.99999999999999989</v>
      </c>
      <c r="K61" s="397">
        <v>1</v>
      </c>
      <c r="L61" s="397">
        <v>1</v>
      </c>
      <c r="M61" s="397">
        <v>0.99999999999999989</v>
      </c>
      <c r="N61" s="397">
        <v>0.99999999999999978</v>
      </c>
      <c r="O61" s="397">
        <v>0.99999999999999989</v>
      </c>
      <c r="P61" s="397">
        <v>1</v>
      </c>
    </row>
    <row r="62" spans="1:25" s="186" customFormat="1" ht="13.5" customHeight="1" x14ac:dyDescent="0.2">
      <c r="A62" s="463"/>
      <c r="B62" s="397"/>
      <c r="D62" s="397"/>
      <c r="E62" s="397"/>
      <c r="F62" s="397"/>
      <c r="G62" s="397"/>
      <c r="H62" s="397"/>
      <c r="I62" s="397"/>
      <c r="K62" s="397"/>
      <c r="L62" s="397"/>
      <c r="M62" s="397"/>
      <c r="N62" s="397"/>
      <c r="O62" s="397"/>
      <c r="P62" s="397"/>
    </row>
    <row r="63" spans="1:25" s="186" customFormat="1" ht="13.5" customHeight="1" x14ac:dyDescent="0.2">
      <c r="A63" s="463"/>
      <c r="B63" s="397"/>
      <c r="D63" s="397"/>
      <c r="E63" s="397"/>
      <c r="F63" s="397"/>
      <c r="G63" s="397"/>
      <c r="H63" s="397"/>
      <c r="I63" s="397"/>
      <c r="K63" s="397"/>
      <c r="L63" s="397"/>
      <c r="M63" s="397"/>
      <c r="N63" s="397"/>
      <c r="O63" s="397"/>
      <c r="P63" s="397"/>
    </row>
    <row r="64" spans="1:25" s="187" customFormat="1" ht="12" x14ac:dyDescent="0.2">
      <c r="H64" s="195"/>
      <c r="I64" s="195"/>
      <c r="J64" s="195"/>
      <c r="K64" s="195"/>
      <c r="L64" s="195"/>
      <c r="M64" s="195"/>
      <c r="N64" s="195"/>
      <c r="O64" s="195"/>
      <c r="P64" s="195"/>
      <c r="Q64" s="195"/>
      <c r="R64" s="195"/>
      <c r="S64" s="195"/>
      <c r="T64" s="195"/>
      <c r="U64" s="195"/>
      <c r="V64" s="195"/>
      <c r="W64" s="195"/>
      <c r="X64" s="195"/>
      <c r="Y64" s="195"/>
    </row>
    <row r="65" spans="1:16" s="187" customFormat="1" ht="13.5" customHeight="1" x14ac:dyDescent="0.2">
      <c r="A65" s="619" t="s">
        <v>89</v>
      </c>
      <c r="B65" s="707" t="s">
        <v>997</v>
      </c>
      <c r="D65" s="706" t="s">
        <v>64</v>
      </c>
      <c r="E65" s="706"/>
      <c r="F65" s="706"/>
      <c r="G65" s="706" t="s">
        <v>65</v>
      </c>
      <c r="H65" s="706"/>
      <c r="I65" s="706"/>
      <c r="K65" s="706" t="s">
        <v>67</v>
      </c>
      <c r="L65" s="706"/>
      <c r="M65" s="706"/>
      <c r="N65" s="706" t="s">
        <v>68</v>
      </c>
      <c r="O65" s="706"/>
      <c r="P65" s="706"/>
    </row>
    <row r="66" spans="1:16" s="187" customFormat="1" ht="13.5" customHeight="1" thickBot="1" x14ac:dyDescent="0.25">
      <c r="A66" s="620"/>
      <c r="B66" s="708"/>
      <c r="D66" s="610" t="s">
        <v>72</v>
      </c>
      <c r="E66" s="611" t="s">
        <v>975</v>
      </c>
      <c r="F66" s="611" t="s">
        <v>74</v>
      </c>
      <c r="G66" s="610" t="s">
        <v>72</v>
      </c>
      <c r="H66" s="611" t="s">
        <v>975</v>
      </c>
      <c r="I66" s="611" t="s">
        <v>74</v>
      </c>
      <c r="K66" s="610" t="s">
        <v>72</v>
      </c>
      <c r="L66" s="611" t="s">
        <v>73</v>
      </c>
      <c r="M66" s="611" t="s">
        <v>74</v>
      </c>
      <c r="N66" s="610" t="s">
        <v>72</v>
      </c>
      <c r="O66" s="611" t="s">
        <v>73</v>
      </c>
      <c r="P66" s="611" t="s">
        <v>74</v>
      </c>
    </row>
    <row r="67" spans="1:16" s="187" customFormat="1" ht="13.5" customHeight="1" x14ac:dyDescent="0.2">
      <c r="A67" s="612" t="s">
        <v>998</v>
      </c>
      <c r="B67" s="392">
        <v>56096.287836260359</v>
      </c>
      <c r="D67" s="392">
        <v>18743</v>
      </c>
      <c r="E67" s="392">
        <v>13335.22439366071</v>
      </c>
      <c r="F67" s="392">
        <v>32078.224393660683</v>
      </c>
      <c r="G67" s="392">
        <v>17699</v>
      </c>
      <c r="H67" s="392">
        <v>955.06344259639889</v>
      </c>
      <c r="I67" s="392">
        <v>18654.063442596405</v>
      </c>
      <c r="K67" s="392">
        <v>4427</v>
      </c>
      <c r="L67" s="392">
        <v>212</v>
      </c>
      <c r="M67" s="392">
        <v>4639</v>
      </c>
      <c r="N67" s="392">
        <v>697</v>
      </c>
      <c r="O67" s="392">
        <v>28</v>
      </c>
      <c r="P67" s="392">
        <v>725</v>
      </c>
    </row>
    <row r="68" spans="1:16" s="187" customFormat="1" ht="13.5" customHeight="1" x14ac:dyDescent="0.2">
      <c r="A68" s="612" t="s">
        <v>999</v>
      </c>
      <c r="B68" s="392">
        <v>60099.797638817101</v>
      </c>
      <c r="D68" s="392">
        <v>23730</v>
      </c>
      <c r="E68" s="392">
        <v>19602.225048168591</v>
      </c>
      <c r="F68" s="392">
        <v>43332.225048172659</v>
      </c>
      <c r="G68" s="392">
        <v>4023</v>
      </c>
      <c r="H68" s="392">
        <v>162.57259064364885</v>
      </c>
      <c r="I68" s="392">
        <v>4185.5725906436437</v>
      </c>
      <c r="K68" s="392">
        <v>11836</v>
      </c>
      <c r="L68" s="392">
        <v>559</v>
      </c>
      <c r="M68" s="392">
        <v>12395</v>
      </c>
      <c r="N68" s="392">
        <v>179</v>
      </c>
      <c r="O68" s="392">
        <v>8</v>
      </c>
      <c r="P68" s="392">
        <v>187</v>
      </c>
    </row>
    <row r="69" spans="1:16" s="187" customFormat="1" ht="13.5" customHeight="1" x14ac:dyDescent="0.2">
      <c r="A69" s="612" t="s">
        <v>1000</v>
      </c>
      <c r="B69" s="392">
        <v>79109.875460202689</v>
      </c>
      <c r="D69" s="392">
        <v>24183</v>
      </c>
      <c r="E69" s="392">
        <v>17733.413829327579</v>
      </c>
      <c r="F69" s="392">
        <v>41916.413829330959</v>
      </c>
      <c r="G69" s="392">
        <v>29653</v>
      </c>
      <c r="H69" s="392">
        <v>1493.4616308648183</v>
      </c>
      <c r="I69" s="392">
        <v>31146.461630864826</v>
      </c>
      <c r="K69" s="392">
        <v>4481</v>
      </c>
      <c r="L69" s="392">
        <v>245</v>
      </c>
      <c r="M69" s="392">
        <v>4726</v>
      </c>
      <c r="N69" s="392">
        <v>1214</v>
      </c>
      <c r="O69" s="392">
        <v>107</v>
      </c>
      <c r="P69" s="392">
        <v>1321</v>
      </c>
    </row>
    <row r="70" spans="1:16" s="187" customFormat="1" ht="13.5" customHeight="1" x14ac:dyDescent="0.2">
      <c r="A70" s="612" t="s">
        <v>1001</v>
      </c>
      <c r="B70" s="392">
        <v>4235.3784366422915</v>
      </c>
      <c r="D70" s="392">
        <v>1845</v>
      </c>
      <c r="E70" s="392">
        <v>1483.1142165078979</v>
      </c>
      <c r="F70" s="392">
        <v>3328.1142165078786</v>
      </c>
      <c r="G70" s="392">
        <v>136</v>
      </c>
      <c r="H70" s="392">
        <v>17.264220134426687</v>
      </c>
      <c r="I70" s="392">
        <v>153.26422013442667</v>
      </c>
      <c r="K70" s="392">
        <v>702</v>
      </c>
      <c r="L70" s="392">
        <v>35</v>
      </c>
      <c r="M70" s="392">
        <v>737</v>
      </c>
      <c r="N70" s="392">
        <v>16</v>
      </c>
      <c r="O70" s="392">
        <v>1</v>
      </c>
      <c r="P70" s="392">
        <v>17</v>
      </c>
    </row>
    <row r="71" spans="1:16" s="187" customFormat="1" ht="13.5" customHeight="1" x14ac:dyDescent="0.2">
      <c r="A71" s="612" t="s">
        <v>1002</v>
      </c>
      <c r="B71" s="392">
        <v>13391.904189065584</v>
      </c>
      <c r="D71" s="392">
        <v>6468</v>
      </c>
      <c r="E71" s="392">
        <v>3910.4216685021829</v>
      </c>
      <c r="F71" s="392">
        <v>10378.421668502189</v>
      </c>
      <c r="G71" s="392">
        <v>718</v>
      </c>
      <c r="H71" s="392">
        <v>216.4825205634956</v>
      </c>
      <c r="I71" s="392">
        <v>934.48252056349588</v>
      </c>
      <c r="K71" s="392">
        <v>1935</v>
      </c>
      <c r="L71" s="392">
        <v>100</v>
      </c>
      <c r="M71" s="392">
        <v>2035</v>
      </c>
      <c r="N71" s="392">
        <v>42</v>
      </c>
      <c r="O71" s="392">
        <v>2</v>
      </c>
      <c r="P71" s="392">
        <v>44</v>
      </c>
    </row>
    <row r="72" spans="1:16" s="187" customFormat="1" ht="13.5" customHeight="1" x14ac:dyDescent="0.2">
      <c r="A72" s="612" t="s">
        <v>1003</v>
      </c>
      <c r="B72" s="392">
        <v>36028.624816133721</v>
      </c>
      <c r="D72" s="392">
        <v>14609</v>
      </c>
      <c r="E72" s="392">
        <v>13017.939104706695</v>
      </c>
      <c r="F72" s="392">
        <v>27626.93910470666</v>
      </c>
      <c r="G72" s="392">
        <v>481</v>
      </c>
      <c r="H72" s="392">
        <v>61.685711425625442</v>
      </c>
      <c r="I72" s="392">
        <v>542.6857114256253</v>
      </c>
      <c r="K72" s="392">
        <v>7449</v>
      </c>
      <c r="L72" s="392">
        <v>361</v>
      </c>
      <c r="M72" s="392">
        <v>7810</v>
      </c>
      <c r="N72" s="392">
        <v>48</v>
      </c>
      <c r="O72" s="392">
        <v>1</v>
      </c>
      <c r="P72" s="392">
        <v>49</v>
      </c>
    </row>
    <row r="73" spans="1:16" s="187" customFormat="1" ht="13.5" customHeight="1" x14ac:dyDescent="0.2">
      <c r="A73" s="612" t="s">
        <v>1004</v>
      </c>
      <c r="B73" s="392">
        <v>45144.260948358002</v>
      </c>
      <c r="D73" s="392">
        <v>8259</v>
      </c>
      <c r="E73" s="392">
        <v>7596.2481531381827</v>
      </c>
      <c r="F73" s="392">
        <v>15855.248153137558</v>
      </c>
      <c r="G73" s="392">
        <v>18626</v>
      </c>
      <c r="H73" s="392">
        <v>6572.0127952180083</v>
      </c>
      <c r="I73" s="392">
        <v>25198.012795217968</v>
      </c>
      <c r="K73" s="392">
        <v>1271</v>
      </c>
      <c r="L73" s="392">
        <v>218</v>
      </c>
      <c r="M73" s="392">
        <v>1489</v>
      </c>
      <c r="N73" s="392">
        <v>2425</v>
      </c>
      <c r="O73" s="392">
        <v>177</v>
      </c>
      <c r="P73" s="392">
        <v>2602</v>
      </c>
    </row>
    <row r="74" spans="1:16" s="187" customFormat="1" ht="13.5" customHeight="1" x14ac:dyDescent="0.2">
      <c r="A74" s="612" t="s">
        <v>1005</v>
      </c>
      <c r="B74" s="392">
        <v>11069.115913387455</v>
      </c>
      <c r="D74" s="392">
        <v>3060</v>
      </c>
      <c r="E74" s="392">
        <v>2464.468853938849</v>
      </c>
      <c r="F74" s="392">
        <v>5524.4688539388608</v>
      </c>
      <c r="G74" s="392">
        <v>2947</v>
      </c>
      <c r="H74" s="392">
        <v>1287.6470594486523</v>
      </c>
      <c r="I74" s="392">
        <v>4234.6470594486127</v>
      </c>
      <c r="K74" s="392">
        <v>708</v>
      </c>
      <c r="L74" s="392">
        <v>80</v>
      </c>
      <c r="M74" s="392">
        <v>788</v>
      </c>
      <c r="N74" s="392">
        <v>473</v>
      </c>
      <c r="O74" s="392">
        <v>49</v>
      </c>
      <c r="P74" s="392">
        <v>522</v>
      </c>
    </row>
    <row r="75" spans="1:16" s="187" customFormat="1" ht="13.5" customHeight="1" thickBot="1" x14ac:dyDescent="0.25">
      <c r="A75" s="613" t="s">
        <v>1006</v>
      </c>
      <c r="B75" s="614">
        <v>19988.340017200124</v>
      </c>
      <c r="D75" s="614">
        <v>8120</v>
      </c>
      <c r="E75" s="614">
        <v>7664.6026195632458</v>
      </c>
      <c r="F75" s="614">
        <v>15784.60261956276</v>
      </c>
      <c r="G75" s="614">
        <v>439</v>
      </c>
      <c r="H75" s="614">
        <v>177.73739763725482</v>
      </c>
      <c r="I75" s="614">
        <v>616.73739763725473</v>
      </c>
      <c r="K75" s="614">
        <v>3282</v>
      </c>
      <c r="L75" s="614">
        <v>245</v>
      </c>
      <c r="M75" s="614">
        <v>3527</v>
      </c>
      <c r="N75" s="614">
        <v>57</v>
      </c>
      <c r="O75" s="614">
        <v>3</v>
      </c>
      <c r="P75" s="614">
        <v>60</v>
      </c>
    </row>
    <row r="76" spans="1:16" s="187" customFormat="1" ht="13.5" customHeight="1" x14ac:dyDescent="0.2">
      <c r="A76" s="615" t="s">
        <v>74</v>
      </c>
      <c r="B76" s="393">
        <v>325163.58525606728</v>
      </c>
      <c r="C76" s="186"/>
      <c r="D76" s="393">
        <v>109017</v>
      </c>
      <c r="E76" s="393">
        <v>86807.657887513924</v>
      </c>
      <c r="F76" s="393">
        <v>195824.65788752021</v>
      </c>
      <c r="G76" s="393">
        <v>74722</v>
      </c>
      <c r="H76" s="393">
        <v>10943.92736853233</v>
      </c>
      <c r="I76" s="393">
        <v>85665.92736853227</v>
      </c>
      <c r="J76" s="186"/>
      <c r="K76" s="393">
        <v>36091</v>
      </c>
      <c r="L76" s="393">
        <v>2055</v>
      </c>
      <c r="M76" s="393">
        <v>38146</v>
      </c>
      <c r="N76" s="393">
        <v>5151</v>
      </c>
      <c r="O76" s="393">
        <v>376</v>
      </c>
      <c r="P76" s="393">
        <v>5527</v>
      </c>
    </row>
    <row r="77" spans="1:16" s="187" customFormat="1" ht="13.5" customHeight="1" x14ac:dyDescent="0.2">
      <c r="A77" s="616" t="s">
        <v>1007</v>
      </c>
      <c r="B77" s="394">
        <v>9438.2879252499588</v>
      </c>
      <c r="D77" s="394">
        <v>1295</v>
      </c>
      <c r="E77" s="394">
        <v>2398.1816359983877</v>
      </c>
      <c r="F77" s="394">
        <v>3693.1816359983786</v>
      </c>
      <c r="G77" s="394">
        <v>4438</v>
      </c>
      <c r="H77" s="394">
        <v>438.10628925168294</v>
      </c>
      <c r="I77" s="394">
        <v>4876.1062892516948</v>
      </c>
      <c r="K77" s="394">
        <v>406</v>
      </c>
      <c r="L77" s="394">
        <v>90</v>
      </c>
      <c r="M77" s="394">
        <v>496</v>
      </c>
      <c r="N77" s="394">
        <v>361</v>
      </c>
      <c r="O77" s="394">
        <v>12</v>
      </c>
      <c r="P77" s="394">
        <v>373</v>
      </c>
    </row>
    <row r="78" spans="1:16" s="187" customFormat="1" ht="12.75" customHeight="1" x14ac:dyDescent="0.2">
      <c r="B78" s="191"/>
      <c r="H78" s="196"/>
      <c r="O78" s="398"/>
      <c r="P78" s="398"/>
    </row>
    <row r="79" spans="1:16" s="187" customFormat="1" ht="12.75" customHeight="1" x14ac:dyDescent="0.2">
      <c r="B79" s="191"/>
      <c r="H79" s="196"/>
      <c r="O79" s="398"/>
      <c r="P79" s="398"/>
    </row>
    <row r="80" spans="1:16" s="187" customFormat="1" ht="13.5" customHeight="1" x14ac:dyDescent="0.2">
      <c r="A80" s="619" t="s">
        <v>88</v>
      </c>
      <c r="B80" s="707" t="s">
        <v>997</v>
      </c>
      <c r="D80" s="706" t="s">
        <v>64</v>
      </c>
      <c r="E80" s="706"/>
      <c r="F80" s="706"/>
      <c r="G80" s="706" t="s">
        <v>65</v>
      </c>
      <c r="H80" s="706"/>
      <c r="I80" s="706"/>
      <c r="K80" s="706" t="s">
        <v>67</v>
      </c>
      <c r="L80" s="706"/>
      <c r="M80" s="706"/>
      <c r="N80" s="706" t="s">
        <v>68</v>
      </c>
      <c r="O80" s="706"/>
      <c r="P80" s="706"/>
    </row>
    <row r="81" spans="1:16" s="187" customFormat="1" ht="13.5" customHeight="1" thickBot="1" x14ac:dyDescent="0.25">
      <c r="A81" s="620"/>
      <c r="B81" s="708"/>
      <c r="D81" s="610" t="s">
        <v>72</v>
      </c>
      <c r="E81" s="611" t="s">
        <v>975</v>
      </c>
      <c r="F81" s="611" t="s">
        <v>74</v>
      </c>
      <c r="G81" s="610" t="s">
        <v>72</v>
      </c>
      <c r="H81" s="611" t="s">
        <v>975</v>
      </c>
      <c r="I81" s="611" t="s">
        <v>74</v>
      </c>
      <c r="K81" s="610" t="s">
        <v>72</v>
      </c>
      <c r="L81" s="611" t="s">
        <v>73</v>
      </c>
      <c r="M81" s="611" t="s">
        <v>74</v>
      </c>
      <c r="N81" s="610" t="s">
        <v>72</v>
      </c>
      <c r="O81" s="611" t="s">
        <v>73</v>
      </c>
      <c r="P81" s="611" t="s">
        <v>74</v>
      </c>
    </row>
    <row r="82" spans="1:16" s="187" customFormat="1" ht="13.5" customHeight="1" x14ac:dyDescent="0.2">
      <c r="A82" s="612" t="s">
        <v>998</v>
      </c>
      <c r="B82" s="392">
        <v>62634.001507004767</v>
      </c>
      <c r="D82" s="392">
        <v>20333</v>
      </c>
      <c r="E82" s="392">
        <v>14853.660930345615</v>
      </c>
      <c r="F82" s="392">
        <v>35186.660930347301</v>
      </c>
      <c r="G82" s="392">
        <v>20938</v>
      </c>
      <c r="H82" s="392">
        <v>1138.3405766637675</v>
      </c>
      <c r="I82" s="392">
        <v>22076.340576664181</v>
      </c>
      <c r="K82" s="392">
        <v>4497</v>
      </c>
      <c r="L82" s="392">
        <v>269</v>
      </c>
      <c r="M82" s="392">
        <v>4766</v>
      </c>
      <c r="N82" s="392">
        <v>600</v>
      </c>
      <c r="O82" s="392">
        <v>5</v>
      </c>
      <c r="P82" s="392">
        <v>605</v>
      </c>
    </row>
    <row r="83" spans="1:16" s="187" customFormat="1" ht="13.5" customHeight="1" x14ac:dyDescent="0.2">
      <c r="A83" s="612" t="s">
        <v>999</v>
      </c>
      <c r="B83" s="392">
        <v>65502.393496410201</v>
      </c>
      <c r="D83" s="392">
        <v>26632</v>
      </c>
      <c r="E83" s="392">
        <v>21108.854880564417</v>
      </c>
      <c r="F83" s="392">
        <v>47740.854880558727</v>
      </c>
      <c r="G83" s="392">
        <v>4509</v>
      </c>
      <c r="H83" s="392">
        <v>175.538615855411</v>
      </c>
      <c r="I83" s="392">
        <v>4684.5386158554111</v>
      </c>
      <c r="K83" s="392">
        <v>12398</v>
      </c>
      <c r="L83" s="392">
        <v>526</v>
      </c>
      <c r="M83" s="392">
        <v>12924</v>
      </c>
      <c r="N83" s="392">
        <v>153</v>
      </c>
      <c r="O83" s="392">
        <v>0</v>
      </c>
      <c r="P83" s="392">
        <v>153</v>
      </c>
    </row>
    <row r="84" spans="1:16" s="187" customFormat="1" ht="13.5" customHeight="1" x14ac:dyDescent="0.2">
      <c r="A84" s="612" t="s">
        <v>1000</v>
      </c>
      <c r="B84" s="392">
        <v>89547.92362555927</v>
      </c>
      <c r="D84" s="392">
        <v>26584</v>
      </c>
      <c r="E84" s="392">
        <v>19214.525891959278</v>
      </c>
      <c r="F84" s="392">
        <v>45798.525891956946</v>
      </c>
      <c r="G84" s="392">
        <v>36028</v>
      </c>
      <c r="H84" s="392">
        <v>1703.3977336171965</v>
      </c>
      <c r="I84" s="392">
        <v>37731.397733617618</v>
      </c>
      <c r="K84" s="392">
        <v>4762</v>
      </c>
      <c r="L84" s="392">
        <v>411</v>
      </c>
      <c r="M84" s="392">
        <v>5173</v>
      </c>
      <c r="N84" s="392">
        <v>828</v>
      </c>
      <c r="O84" s="392">
        <v>17</v>
      </c>
      <c r="P84" s="392">
        <v>845</v>
      </c>
    </row>
    <row r="85" spans="1:16" s="187" customFormat="1" ht="13.5" customHeight="1" x14ac:dyDescent="0.2">
      <c r="A85" s="612" t="s">
        <v>1001</v>
      </c>
      <c r="B85" s="392">
        <v>4610.6662956294358</v>
      </c>
      <c r="D85" s="392">
        <v>2015</v>
      </c>
      <c r="E85" s="392">
        <v>1619.1972121506992</v>
      </c>
      <c r="F85" s="392">
        <v>3634.1972121506415</v>
      </c>
      <c r="G85" s="392">
        <v>140</v>
      </c>
      <c r="H85" s="392">
        <v>27.469083478801455</v>
      </c>
      <c r="I85" s="392">
        <v>167.46908347880139</v>
      </c>
      <c r="K85" s="392">
        <v>763</v>
      </c>
      <c r="L85" s="392">
        <v>33</v>
      </c>
      <c r="M85" s="392">
        <v>796</v>
      </c>
      <c r="N85" s="392">
        <v>13</v>
      </c>
      <c r="O85" s="392">
        <v>0</v>
      </c>
      <c r="P85" s="392">
        <v>13</v>
      </c>
    </row>
    <row r="86" spans="1:16" s="187" customFormat="1" ht="13.5" customHeight="1" x14ac:dyDescent="0.2">
      <c r="A86" s="612" t="s">
        <v>1002</v>
      </c>
      <c r="B86" s="392">
        <v>15618.792708179481</v>
      </c>
      <c r="D86" s="392">
        <v>7576</v>
      </c>
      <c r="E86" s="392">
        <v>4653.1254282832788</v>
      </c>
      <c r="F86" s="392">
        <v>12229.125428283633</v>
      </c>
      <c r="G86" s="392">
        <v>784</v>
      </c>
      <c r="H86" s="392">
        <v>226.66727989572789</v>
      </c>
      <c r="I86" s="392">
        <v>1010.6672798957302</v>
      </c>
      <c r="K86" s="392">
        <v>2192</v>
      </c>
      <c r="L86" s="392">
        <v>113</v>
      </c>
      <c r="M86" s="392">
        <v>2305</v>
      </c>
      <c r="N86" s="392">
        <v>71</v>
      </c>
      <c r="O86" s="392">
        <v>3</v>
      </c>
      <c r="P86" s="392">
        <v>74</v>
      </c>
    </row>
    <row r="87" spans="1:16" s="187" customFormat="1" ht="13.5" customHeight="1" x14ac:dyDescent="0.2">
      <c r="A87" s="612" t="s">
        <v>1003</v>
      </c>
      <c r="B87" s="392">
        <v>41329.747971172779</v>
      </c>
      <c r="D87" s="392">
        <v>17515</v>
      </c>
      <c r="E87" s="392">
        <v>14494.604449780971</v>
      </c>
      <c r="F87" s="392">
        <v>32009.604449786017</v>
      </c>
      <c r="G87" s="392">
        <v>535</v>
      </c>
      <c r="H87" s="392">
        <v>83.143521391349978</v>
      </c>
      <c r="I87" s="392">
        <v>618.14352139135008</v>
      </c>
      <c r="K87" s="392">
        <v>8236</v>
      </c>
      <c r="L87" s="392">
        <v>410</v>
      </c>
      <c r="M87" s="392">
        <v>8646</v>
      </c>
      <c r="N87" s="392">
        <v>56</v>
      </c>
      <c r="O87" s="392">
        <v>0</v>
      </c>
      <c r="P87" s="392">
        <v>56</v>
      </c>
    </row>
    <row r="88" spans="1:16" s="187" customFormat="1" ht="13.5" customHeight="1" x14ac:dyDescent="0.2">
      <c r="A88" s="612" t="s">
        <v>1004</v>
      </c>
      <c r="B88" s="392">
        <v>48751.78825685053</v>
      </c>
      <c r="D88" s="392">
        <v>8803</v>
      </c>
      <c r="E88" s="392">
        <v>7792.0461040492246</v>
      </c>
      <c r="F88" s="392">
        <v>16595.046104049728</v>
      </c>
      <c r="G88" s="392">
        <v>20624</v>
      </c>
      <c r="H88" s="392">
        <v>7419.7421528006862</v>
      </c>
      <c r="I88" s="392">
        <v>28043.742152802377</v>
      </c>
      <c r="K88" s="392">
        <v>1397</v>
      </c>
      <c r="L88" s="392">
        <v>178</v>
      </c>
      <c r="M88" s="392">
        <v>1575</v>
      </c>
      <c r="N88" s="392">
        <v>2422</v>
      </c>
      <c r="O88" s="392">
        <v>116</v>
      </c>
      <c r="P88" s="392">
        <v>2538</v>
      </c>
    </row>
    <row r="89" spans="1:16" s="187" customFormat="1" ht="13.5" customHeight="1" x14ac:dyDescent="0.2">
      <c r="A89" s="612" t="s">
        <v>1005</v>
      </c>
      <c r="B89" s="392">
        <v>12179.714459546514</v>
      </c>
      <c r="D89" s="392">
        <v>3508</v>
      </c>
      <c r="E89" s="392">
        <v>2739.6729887164652</v>
      </c>
      <c r="F89" s="392">
        <v>6247.6729887164493</v>
      </c>
      <c r="G89" s="392">
        <v>3209</v>
      </c>
      <c r="H89" s="392">
        <v>1415.0414708299788</v>
      </c>
      <c r="I89" s="392">
        <v>4624.0414708299286</v>
      </c>
      <c r="K89" s="392">
        <v>762</v>
      </c>
      <c r="L89" s="392">
        <v>77</v>
      </c>
      <c r="M89" s="392">
        <v>839</v>
      </c>
      <c r="N89" s="392">
        <v>445</v>
      </c>
      <c r="O89" s="392">
        <v>24</v>
      </c>
      <c r="P89" s="392">
        <v>469</v>
      </c>
    </row>
    <row r="90" spans="1:16" s="187" customFormat="1" ht="13.5" customHeight="1" thickBot="1" x14ac:dyDescent="0.25">
      <c r="A90" s="613" t="s">
        <v>1006</v>
      </c>
      <c r="B90" s="614">
        <v>23949.069131385964</v>
      </c>
      <c r="D90" s="614">
        <v>10246</v>
      </c>
      <c r="E90" s="614">
        <v>8653.9962635939446</v>
      </c>
      <c r="F90" s="614">
        <v>18899.996263595505</v>
      </c>
      <c r="G90" s="614">
        <v>472</v>
      </c>
      <c r="H90" s="614">
        <v>214.07286778940599</v>
      </c>
      <c r="I90" s="614">
        <v>686.07286778940795</v>
      </c>
      <c r="K90" s="614">
        <v>4072</v>
      </c>
      <c r="L90" s="614">
        <v>235</v>
      </c>
      <c r="M90" s="614">
        <v>4307</v>
      </c>
      <c r="N90" s="614">
        <v>53</v>
      </c>
      <c r="O90" s="614">
        <v>3</v>
      </c>
      <c r="P90" s="614">
        <v>56</v>
      </c>
    </row>
    <row r="91" spans="1:16" s="187" customFormat="1" ht="13.5" customHeight="1" x14ac:dyDescent="0.2">
      <c r="A91" s="615" t="s">
        <v>74</v>
      </c>
      <c r="B91" s="393">
        <v>364124.09745173895</v>
      </c>
      <c r="C91" s="186"/>
      <c r="D91" s="393">
        <v>123212</v>
      </c>
      <c r="E91" s="393">
        <v>95129.6841494439</v>
      </c>
      <c r="F91" s="393">
        <v>218341.68414944495</v>
      </c>
      <c r="G91" s="393">
        <v>87239</v>
      </c>
      <c r="H91" s="393">
        <v>12403.413302322326</v>
      </c>
      <c r="I91" s="393">
        <v>99642.413302324785</v>
      </c>
      <c r="J91" s="186"/>
      <c r="K91" s="393">
        <v>39079</v>
      </c>
      <c r="L91" s="393">
        <v>2252</v>
      </c>
      <c r="M91" s="393">
        <v>41331</v>
      </c>
      <c r="N91" s="393">
        <v>4641</v>
      </c>
      <c r="O91" s="393">
        <v>168</v>
      </c>
      <c r="P91" s="393">
        <v>4809</v>
      </c>
    </row>
    <row r="92" spans="1:16" s="187" customFormat="1" ht="13.5" customHeight="1" x14ac:dyDescent="0.2">
      <c r="A92" s="616" t="s">
        <v>1007</v>
      </c>
      <c r="B92" s="394">
        <v>10462.202732403017</v>
      </c>
      <c r="D92" s="394">
        <v>1203</v>
      </c>
      <c r="E92" s="394">
        <v>3024.4797327300512</v>
      </c>
      <c r="F92" s="394">
        <v>4227.4797327299702</v>
      </c>
      <c r="G92" s="394">
        <v>4868</v>
      </c>
      <c r="H92" s="394">
        <v>368.7229996732309</v>
      </c>
      <c r="I92" s="394">
        <v>5236.7229996732221</v>
      </c>
      <c r="K92" s="394">
        <v>494</v>
      </c>
      <c r="L92" s="394">
        <v>75</v>
      </c>
      <c r="M92" s="394">
        <v>569</v>
      </c>
      <c r="N92" s="394">
        <v>427</v>
      </c>
      <c r="O92" s="394">
        <v>2</v>
      </c>
      <c r="P92" s="394">
        <v>429</v>
      </c>
    </row>
    <row r="93" spans="1:16" s="187" customFormat="1" ht="13.5" customHeight="1" x14ac:dyDescent="0.2">
      <c r="B93" s="197"/>
      <c r="C93" s="197"/>
      <c r="D93" s="198"/>
      <c r="E93" s="198"/>
      <c r="F93" s="198"/>
      <c r="G93" s="198"/>
      <c r="H93" s="198"/>
      <c r="I93" s="198"/>
      <c r="K93" s="198"/>
      <c r="L93" s="198"/>
    </row>
    <row r="94" spans="1:16" s="187" customFormat="1" ht="13.5" customHeight="1" x14ac:dyDescent="0.2">
      <c r="B94" s="197"/>
      <c r="C94" s="197"/>
      <c r="D94" s="198"/>
      <c r="E94" s="198"/>
      <c r="F94" s="198"/>
      <c r="G94" s="198"/>
      <c r="H94" s="198"/>
      <c r="I94" s="198"/>
      <c r="K94" s="198"/>
      <c r="L94" s="198"/>
    </row>
    <row r="95" spans="1:16" s="187" customFormat="1" ht="13.5" customHeight="1" x14ac:dyDescent="0.2">
      <c r="A95" s="619" t="s">
        <v>1008</v>
      </c>
      <c r="B95" s="707" t="s">
        <v>997</v>
      </c>
      <c r="D95" s="706" t="s">
        <v>64</v>
      </c>
      <c r="E95" s="706"/>
      <c r="F95" s="706"/>
      <c r="G95" s="706" t="s">
        <v>65</v>
      </c>
      <c r="H95" s="706"/>
      <c r="I95" s="706"/>
      <c r="K95" s="706" t="s">
        <v>67</v>
      </c>
      <c r="L95" s="706"/>
      <c r="M95" s="706"/>
      <c r="N95" s="706" t="s">
        <v>68</v>
      </c>
      <c r="O95" s="706"/>
      <c r="P95" s="706"/>
    </row>
    <row r="96" spans="1:16" s="187" customFormat="1" ht="13.5" customHeight="1" thickBot="1" x14ac:dyDescent="0.25">
      <c r="A96" s="620"/>
      <c r="B96" s="708"/>
      <c r="D96" s="610" t="s">
        <v>72</v>
      </c>
      <c r="E96" s="611" t="s">
        <v>975</v>
      </c>
      <c r="F96" s="611" t="s">
        <v>74</v>
      </c>
      <c r="G96" s="610" t="s">
        <v>72</v>
      </c>
      <c r="H96" s="611" t="s">
        <v>975</v>
      </c>
      <c r="I96" s="611" t="s">
        <v>74</v>
      </c>
      <c r="K96" s="610" t="s">
        <v>72</v>
      </c>
      <c r="L96" s="611" t="s">
        <v>73</v>
      </c>
      <c r="M96" s="611" t="s">
        <v>74</v>
      </c>
      <c r="N96" s="610" t="s">
        <v>72</v>
      </c>
      <c r="O96" s="611" t="s">
        <v>73</v>
      </c>
      <c r="P96" s="611" t="s">
        <v>74</v>
      </c>
    </row>
    <row r="97" spans="1:29" s="187" customFormat="1" ht="13.5" customHeight="1" x14ac:dyDescent="0.2">
      <c r="A97" s="612" t="s">
        <v>998</v>
      </c>
      <c r="B97" s="392">
        <v>63285.588553001726</v>
      </c>
      <c r="D97" s="392">
        <v>20124</v>
      </c>
      <c r="E97" s="392">
        <v>15444.073278635513</v>
      </c>
      <c r="F97" s="392">
        <v>35568.073278630494</v>
      </c>
      <c r="G97" s="392">
        <v>22011</v>
      </c>
      <c r="H97" s="392">
        <v>1240.5152743691942</v>
      </c>
      <c r="I97" s="392">
        <v>23251.515274369165</v>
      </c>
      <c r="K97" s="392">
        <v>4320</v>
      </c>
      <c r="L97" s="392">
        <v>58</v>
      </c>
      <c r="M97" s="392">
        <v>4378</v>
      </c>
      <c r="N97" s="392">
        <v>84</v>
      </c>
      <c r="O97" s="392">
        <v>4</v>
      </c>
      <c r="P97" s="392">
        <v>88</v>
      </c>
    </row>
    <row r="98" spans="1:29" s="187" customFormat="1" ht="13.5" customHeight="1" x14ac:dyDescent="0.2">
      <c r="A98" s="612" t="s">
        <v>999</v>
      </c>
      <c r="B98" s="392">
        <v>68928.307249290418</v>
      </c>
      <c r="D98" s="392">
        <v>28878</v>
      </c>
      <c r="E98" s="392">
        <v>21942.216321618507</v>
      </c>
      <c r="F98" s="392">
        <v>50820.216321617067</v>
      </c>
      <c r="G98" s="392">
        <v>5542</v>
      </c>
      <c r="H98" s="392">
        <v>185.09092767266947</v>
      </c>
      <c r="I98" s="392">
        <v>5727.0909276726743</v>
      </c>
      <c r="K98" s="392">
        <v>12137</v>
      </c>
      <c r="L98" s="392">
        <v>215</v>
      </c>
      <c r="M98" s="392">
        <v>12352</v>
      </c>
      <c r="N98" s="392">
        <v>29</v>
      </c>
      <c r="O98" s="392">
        <v>0</v>
      </c>
      <c r="P98" s="392">
        <v>29</v>
      </c>
    </row>
    <row r="99" spans="1:29" s="187" customFormat="1" ht="13.5" customHeight="1" x14ac:dyDescent="0.2">
      <c r="A99" s="612" t="s">
        <v>1000</v>
      </c>
      <c r="B99" s="392">
        <v>91860.961226395913</v>
      </c>
      <c r="D99" s="392">
        <v>26541</v>
      </c>
      <c r="E99" s="392">
        <v>20194.193556924074</v>
      </c>
      <c r="F99" s="392">
        <v>46735.193556921462</v>
      </c>
      <c r="G99" s="392">
        <v>38674</v>
      </c>
      <c r="H99" s="392">
        <v>1952.7676694734394</v>
      </c>
      <c r="I99" s="392">
        <v>40626.76766947296</v>
      </c>
      <c r="K99" s="392">
        <v>4342</v>
      </c>
      <c r="L99" s="392">
        <v>51</v>
      </c>
      <c r="M99" s="392">
        <v>4393</v>
      </c>
      <c r="N99" s="392">
        <v>105</v>
      </c>
      <c r="O99" s="392">
        <v>1</v>
      </c>
      <c r="P99" s="392">
        <v>106</v>
      </c>
    </row>
    <row r="100" spans="1:29" s="187" customFormat="1" ht="13.5" customHeight="1" x14ac:dyDescent="0.2">
      <c r="A100" s="612" t="s">
        <v>1001</v>
      </c>
      <c r="B100" s="392">
        <v>4766.3311287943598</v>
      </c>
      <c r="D100" s="392">
        <v>2157</v>
      </c>
      <c r="E100" s="392">
        <v>1763.938283459571</v>
      </c>
      <c r="F100" s="392">
        <v>3920.9382834595626</v>
      </c>
      <c r="G100" s="392">
        <v>128</v>
      </c>
      <c r="H100" s="392">
        <v>25.392845334785154</v>
      </c>
      <c r="I100" s="392">
        <v>153.39284533478525</v>
      </c>
      <c r="K100" s="392">
        <v>682</v>
      </c>
      <c r="L100" s="392">
        <v>8</v>
      </c>
      <c r="M100" s="392">
        <v>690</v>
      </c>
      <c r="N100" s="392">
        <v>2</v>
      </c>
      <c r="O100" s="392">
        <v>0</v>
      </c>
      <c r="P100" s="392">
        <v>2</v>
      </c>
    </row>
    <row r="101" spans="1:29" s="187" customFormat="1" ht="13.5" customHeight="1" x14ac:dyDescent="0.2">
      <c r="A101" s="612" t="s">
        <v>1002</v>
      </c>
      <c r="B101" s="392">
        <v>16106.313191936601</v>
      </c>
      <c r="D101" s="392">
        <v>8135</v>
      </c>
      <c r="E101" s="392">
        <v>4890.922207254659</v>
      </c>
      <c r="F101" s="392">
        <v>13025.922207255451</v>
      </c>
      <c r="G101" s="392">
        <v>773</v>
      </c>
      <c r="H101" s="392">
        <v>249.39098468081323</v>
      </c>
      <c r="I101" s="392">
        <v>1022.3909846808125</v>
      </c>
      <c r="K101" s="392">
        <v>2007</v>
      </c>
      <c r="L101" s="392">
        <v>28</v>
      </c>
      <c r="M101" s="392">
        <v>2035</v>
      </c>
      <c r="N101" s="392">
        <v>20</v>
      </c>
      <c r="O101" s="392">
        <v>3</v>
      </c>
      <c r="P101" s="392">
        <v>23</v>
      </c>
    </row>
    <row r="102" spans="1:29" s="187" customFormat="1" ht="13.5" customHeight="1" x14ac:dyDescent="0.2">
      <c r="A102" s="612" t="s">
        <v>1003</v>
      </c>
      <c r="B102" s="392">
        <v>43862.83691138195</v>
      </c>
      <c r="D102" s="392">
        <v>19521</v>
      </c>
      <c r="E102" s="392">
        <v>15239.893662954944</v>
      </c>
      <c r="F102" s="392">
        <v>34760.893662949507</v>
      </c>
      <c r="G102" s="392">
        <v>505</v>
      </c>
      <c r="H102" s="392">
        <v>81.943248431523813</v>
      </c>
      <c r="I102" s="392">
        <v>586.94324843152333</v>
      </c>
      <c r="K102" s="392">
        <v>8275</v>
      </c>
      <c r="L102" s="392">
        <v>215</v>
      </c>
      <c r="M102" s="392">
        <v>8490</v>
      </c>
      <c r="N102" s="392">
        <v>25</v>
      </c>
      <c r="O102" s="392">
        <v>0</v>
      </c>
      <c r="P102" s="392">
        <v>25</v>
      </c>
    </row>
    <row r="103" spans="1:29" s="187" customFormat="1" ht="13.5" customHeight="1" x14ac:dyDescent="0.2">
      <c r="A103" s="612" t="s">
        <v>1004</v>
      </c>
      <c r="B103" s="392">
        <v>46641.86181573927</v>
      </c>
      <c r="D103" s="392">
        <v>8354</v>
      </c>
      <c r="E103" s="392">
        <v>7634.6396459915941</v>
      </c>
      <c r="F103" s="392">
        <v>15988.639645993235</v>
      </c>
      <c r="G103" s="392">
        <v>21798</v>
      </c>
      <c r="H103" s="392">
        <v>7188.2221697491941</v>
      </c>
      <c r="I103" s="392">
        <v>28986.222169748311</v>
      </c>
      <c r="K103" s="392">
        <v>1033</v>
      </c>
      <c r="L103" s="392">
        <v>21</v>
      </c>
      <c r="M103" s="392">
        <v>1054</v>
      </c>
      <c r="N103" s="392">
        <v>594</v>
      </c>
      <c r="O103" s="392">
        <v>19</v>
      </c>
      <c r="P103" s="392">
        <v>613</v>
      </c>
    </row>
    <row r="104" spans="1:29" s="187" customFormat="1" ht="13.5" customHeight="1" x14ac:dyDescent="0.2">
      <c r="A104" s="612" t="s">
        <v>1005</v>
      </c>
      <c r="B104" s="392">
        <v>11902.794478132526</v>
      </c>
      <c r="D104" s="392">
        <v>3481</v>
      </c>
      <c r="E104" s="392">
        <v>2663.0528685819258</v>
      </c>
      <c r="F104" s="392">
        <v>6144.0528685818908</v>
      </c>
      <c r="G104" s="392">
        <v>3480</v>
      </c>
      <c r="H104" s="392">
        <v>1400.7416095501681</v>
      </c>
      <c r="I104" s="392">
        <v>4880.7416095501558</v>
      </c>
      <c r="K104" s="392">
        <v>694</v>
      </c>
      <c r="L104" s="392">
        <v>14</v>
      </c>
      <c r="M104" s="392">
        <v>708</v>
      </c>
      <c r="N104" s="392">
        <v>161</v>
      </c>
      <c r="O104" s="392">
        <v>9</v>
      </c>
      <c r="P104" s="392">
        <v>170</v>
      </c>
    </row>
    <row r="105" spans="1:29" s="187" customFormat="1" ht="13.5" customHeight="1" thickBot="1" x14ac:dyDescent="0.25">
      <c r="A105" s="613" t="s">
        <v>1006</v>
      </c>
      <c r="B105" s="614">
        <v>28412.920136246626</v>
      </c>
      <c r="D105" s="614">
        <v>12125</v>
      </c>
      <c r="E105" s="614">
        <v>10250.818209638199</v>
      </c>
      <c r="F105" s="614">
        <v>22375.818209636851</v>
      </c>
      <c r="G105" s="614">
        <v>1379</v>
      </c>
      <c r="H105" s="614">
        <v>265.10192661101934</v>
      </c>
      <c r="I105" s="614">
        <v>1644.1019266110181</v>
      </c>
      <c r="K105" s="614">
        <v>4252</v>
      </c>
      <c r="L105" s="614">
        <v>105</v>
      </c>
      <c r="M105" s="614">
        <v>4357</v>
      </c>
      <c r="N105" s="614">
        <v>36</v>
      </c>
      <c r="O105" s="614">
        <v>0</v>
      </c>
      <c r="P105" s="614">
        <v>36</v>
      </c>
    </row>
    <row r="106" spans="1:29" s="187" customFormat="1" ht="13.5" customHeight="1" x14ac:dyDescent="0.2">
      <c r="A106" s="615" t="s">
        <v>74</v>
      </c>
      <c r="B106" s="393">
        <v>375767.91469091934</v>
      </c>
      <c r="C106" s="186"/>
      <c r="D106" s="393">
        <v>129316</v>
      </c>
      <c r="E106" s="393">
        <v>100023.748035059</v>
      </c>
      <c r="F106" s="393">
        <v>229339.74803504552</v>
      </c>
      <c r="G106" s="393">
        <v>94290</v>
      </c>
      <c r="H106" s="393">
        <v>12589.166655872808</v>
      </c>
      <c r="I106" s="393">
        <v>106879.16665587141</v>
      </c>
      <c r="J106" s="186"/>
      <c r="K106" s="393">
        <v>37742</v>
      </c>
      <c r="L106" s="393">
        <v>715</v>
      </c>
      <c r="M106" s="393">
        <v>38457</v>
      </c>
      <c r="N106" s="393">
        <v>1056</v>
      </c>
      <c r="O106" s="393">
        <v>36</v>
      </c>
      <c r="P106" s="393">
        <v>1092</v>
      </c>
    </row>
    <row r="107" spans="1:29" s="187" customFormat="1" ht="13.5" customHeight="1" x14ac:dyDescent="0.2">
      <c r="A107" s="616" t="s">
        <v>1009</v>
      </c>
      <c r="B107" s="394">
        <v>9575.0853090746896</v>
      </c>
      <c r="D107" s="394">
        <v>2046</v>
      </c>
      <c r="E107" s="394">
        <v>3228.3872953577925</v>
      </c>
      <c r="F107" s="394">
        <v>5274.3872953575674</v>
      </c>
      <c r="G107" s="394">
        <v>3374</v>
      </c>
      <c r="H107" s="394">
        <v>464.69801371738288</v>
      </c>
      <c r="I107" s="394">
        <v>3838.6980137174123</v>
      </c>
      <c r="K107" s="394">
        <v>443</v>
      </c>
      <c r="L107" s="394">
        <v>13</v>
      </c>
      <c r="M107" s="394">
        <v>456</v>
      </c>
      <c r="N107" s="394">
        <v>6</v>
      </c>
      <c r="O107" s="394">
        <v>0</v>
      </c>
      <c r="P107" s="394">
        <v>6</v>
      </c>
    </row>
    <row r="108" spans="1:29" s="187" customFormat="1" ht="13.5" customHeight="1" x14ac:dyDescent="0.2">
      <c r="B108" s="197"/>
      <c r="C108" s="197"/>
      <c r="D108" s="197"/>
      <c r="E108" s="197"/>
      <c r="F108" s="197"/>
      <c r="G108" s="197"/>
      <c r="H108" s="197"/>
      <c r="I108" s="197"/>
      <c r="J108" s="197"/>
      <c r="K108" s="197"/>
      <c r="L108" s="197"/>
      <c r="M108" s="197"/>
      <c r="N108" s="197"/>
      <c r="P108" s="198"/>
      <c r="Q108" s="198"/>
      <c r="R108" s="198"/>
      <c r="S108" s="198"/>
      <c r="T108" s="198"/>
      <c r="U108" s="198"/>
      <c r="V108" s="198"/>
      <c r="W108" s="198"/>
      <c r="X108" s="198"/>
      <c r="Y108" s="198"/>
      <c r="Z108" s="198"/>
      <c r="AA108" s="198"/>
      <c r="AB108" s="198"/>
    </row>
    <row r="109" spans="1:29" s="187" customFormat="1" ht="13.5" customHeight="1" x14ac:dyDescent="0.2">
      <c r="B109" s="197"/>
      <c r="C109" s="197"/>
      <c r="D109" s="197"/>
      <c r="E109" s="197"/>
      <c r="F109" s="197"/>
      <c r="G109" s="197"/>
      <c r="H109" s="197"/>
      <c r="I109" s="197"/>
      <c r="J109" s="197"/>
      <c r="K109" s="197"/>
      <c r="L109" s="197"/>
      <c r="M109" s="197"/>
      <c r="N109" s="197"/>
      <c r="P109" s="198"/>
      <c r="Q109" s="198"/>
      <c r="R109" s="198"/>
      <c r="S109" s="198"/>
      <c r="T109" s="198"/>
      <c r="U109" s="198"/>
      <c r="V109" s="198"/>
      <c r="W109" s="198"/>
      <c r="X109" s="198"/>
      <c r="Y109" s="198"/>
      <c r="Z109" s="198"/>
      <c r="AA109" s="198"/>
      <c r="AB109" s="198"/>
    </row>
    <row r="110" spans="1:29" s="187" customFormat="1" ht="12" customHeight="1" x14ac:dyDescent="0.2">
      <c r="A110" s="619" t="s">
        <v>86</v>
      </c>
      <c r="B110" s="707" t="s">
        <v>997</v>
      </c>
      <c r="D110" s="706" t="s">
        <v>64</v>
      </c>
      <c r="E110" s="706"/>
      <c r="F110" s="706"/>
      <c r="G110" s="706" t="s">
        <v>65</v>
      </c>
      <c r="H110" s="706"/>
      <c r="I110" s="706"/>
      <c r="K110" s="706" t="s">
        <v>67</v>
      </c>
      <c r="L110" s="706"/>
      <c r="M110" s="706"/>
      <c r="N110" s="518" t="s">
        <v>1010</v>
      </c>
      <c r="Y110" s="198"/>
      <c r="Z110" s="14"/>
      <c r="AA110" s="14"/>
      <c r="AB110" s="14"/>
      <c r="AC110" s="14"/>
    </row>
    <row r="111" spans="1:29" s="187" customFormat="1" ht="14.25" thickBot="1" x14ac:dyDescent="0.25">
      <c r="A111" s="620"/>
      <c r="B111" s="708"/>
      <c r="D111" s="610" t="s">
        <v>72</v>
      </c>
      <c r="E111" s="611" t="s">
        <v>975</v>
      </c>
      <c r="F111" s="611" t="s">
        <v>74</v>
      </c>
      <c r="G111" s="610" t="s">
        <v>72</v>
      </c>
      <c r="H111" s="611" t="s">
        <v>975</v>
      </c>
      <c r="I111" s="611" t="s">
        <v>74</v>
      </c>
      <c r="K111" s="610" t="s">
        <v>72</v>
      </c>
      <c r="L111" s="611" t="s">
        <v>73</v>
      </c>
      <c r="M111" s="611" t="s">
        <v>74</v>
      </c>
      <c r="N111" s="611" t="s">
        <v>72</v>
      </c>
      <c r="Z111" s="14"/>
      <c r="AA111" s="14"/>
      <c r="AB111" s="14"/>
      <c r="AC111" s="14"/>
    </row>
    <row r="112" spans="1:29" s="187" customFormat="1" ht="12" x14ac:dyDescent="0.2">
      <c r="A112" s="612" t="s">
        <v>998</v>
      </c>
      <c r="B112" s="392">
        <v>60543.242031549678</v>
      </c>
      <c r="D112" s="392">
        <v>19181</v>
      </c>
      <c r="E112" s="392">
        <v>14668.272677565425</v>
      </c>
      <c r="F112" s="392">
        <v>33849.272677567686</v>
      </c>
      <c r="G112" s="392">
        <v>21929</v>
      </c>
      <c r="H112" s="392">
        <v>1294.9693539835898</v>
      </c>
      <c r="I112" s="392">
        <v>23223.969353983408</v>
      </c>
      <c r="K112" s="392">
        <v>3381</v>
      </c>
      <c r="L112" s="392">
        <v>48</v>
      </c>
      <c r="M112" s="392">
        <v>3429</v>
      </c>
      <c r="N112" s="392">
        <v>41</v>
      </c>
      <c r="Z112" s="14"/>
      <c r="AA112" s="14"/>
      <c r="AB112" s="14"/>
      <c r="AC112" s="14"/>
    </row>
    <row r="113" spans="1:28" s="187" customFormat="1" ht="12" x14ac:dyDescent="0.2">
      <c r="A113" s="612" t="s">
        <v>999</v>
      </c>
      <c r="B113" s="392">
        <v>63327.821696045467</v>
      </c>
      <c r="D113" s="392">
        <v>28908</v>
      </c>
      <c r="E113" s="392">
        <v>18224.376259817658</v>
      </c>
      <c r="F113" s="392">
        <v>47132.376259814409</v>
      </c>
      <c r="G113" s="392">
        <v>4931</v>
      </c>
      <c r="H113" s="392">
        <v>163.44543623333161</v>
      </c>
      <c r="I113" s="392">
        <v>5094.4454362333345</v>
      </c>
      <c r="K113" s="392">
        <v>10948</v>
      </c>
      <c r="L113" s="392">
        <v>124</v>
      </c>
      <c r="M113" s="392">
        <v>11072</v>
      </c>
      <c r="N113" s="392">
        <v>29</v>
      </c>
    </row>
    <row r="114" spans="1:28" s="187" customFormat="1" ht="12" x14ac:dyDescent="0.2">
      <c r="A114" s="612" t="s">
        <v>1000</v>
      </c>
      <c r="B114" s="392">
        <v>86831.996347186243</v>
      </c>
      <c r="D114" s="392">
        <v>25057</v>
      </c>
      <c r="E114" s="392">
        <v>17540.505160654466</v>
      </c>
      <c r="F114" s="392">
        <v>42597.505160655259</v>
      </c>
      <c r="G114" s="392">
        <v>38752</v>
      </c>
      <c r="H114" s="392">
        <v>1736.4911865282695</v>
      </c>
      <c r="I114" s="392">
        <v>40488.491186527761</v>
      </c>
      <c r="K114" s="392">
        <v>3629</v>
      </c>
      <c r="L114" s="392">
        <v>48</v>
      </c>
      <c r="M114" s="392">
        <v>3677</v>
      </c>
      <c r="N114" s="392">
        <v>69</v>
      </c>
    </row>
    <row r="115" spans="1:28" s="187" customFormat="1" ht="13.5" customHeight="1" x14ac:dyDescent="0.2">
      <c r="A115" s="612" t="s">
        <v>1001</v>
      </c>
      <c r="B115" s="392">
        <v>4417.0294046633726</v>
      </c>
      <c r="D115" s="392">
        <v>2118</v>
      </c>
      <c r="E115" s="392">
        <v>1459.2466862123074</v>
      </c>
      <c r="F115" s="392">
        <v>3577.2466862123101</v>
      </c>
      <c r="G115" s="392">
        <v>145</v>
      </c>
      <c r="H115" s="392">
        <v>8.782718451080461</v>
      </c>
      <c r="I115" s="392">
        <v>153.78271845108046</v>
      </c>
      <c r="K115" s="392">
        <v>682</v>
      </c>
      <c r="L115" s="392">
        <v>3</v>
      </c>
      <c r="M115" s="392">
        <v>685</v>
      </c>
      <c r="N115" s="392">
        <v>1</v>
      </c>
    </row>
    <row r="116" spans="1:28" s="187" customFormat="1" ht="13.5" customHeight="1" x14ac:dyDescent="0.2">
      <c r="A116" s="612" t="s">
        <v>1002</v>
      </c>
      <c r="B116" s="392">
        <v>15074.318063951658</v>
      </c>
      <c r="D116" s="392">
        <v>7807</v>
      </c>
      <c r="E116" s="392">
        <v>4339.7863605570356</v>
      </c>
      <c r="F116" s="392">
        <v>12146.786360556562</v>
      </c>
      <c r="G116" s="392">
        <v>904</v>
      </c>
      <c r="H116" s="392">
        <v>241.53170339521503</v>
      </c>
      <c r="I116" s="392">
        <v>1145.5317033952158</v>
      </c>
      <c r="K116" s="392">
        <v>1744</v>
      </c>
      <c r="L116" s="392">
        <v>26</v>
      </c>
      <c r="M116" s="392">
        <v>1770</v>
      </c>
      <c r="N116" s="392">
        <v>12</v>
      </c>
      <c r="Z116" s="198"/>
      <c r="AA116" s="198"/>
      <c r="AB116" s="198"/>
    </row>
    <row r="117" spans="1:28" s="187" customFormat="1" ht="13.5" customHeight="1" x14ac:dyDescent="0.2">
      <c r="A117" s="612" t="s">
        <v>1003</v>
      </c>
      <c r="B117" s="392">
        <v>42408.355930871759</v>
      </c>
      <c r="D117" s="392">
        <v>19972</v>
      </c>
      <c r="E117" s="392">
        <v>13871.75142088826</v>
      </c>
      <c r="F117" s="392">
        <v>33843.75142088937</v>
      </c>
      <c r="G117" s="392">
        <v>468</v>
      </c>
      <c r="H117" s="392">
        <v>47.604509983968221</v>
      </c>
      <c r="I117" s="392">
        <v>515.60450998396846</v>
      </c>
      <c r="K117" s="392">
        <v>7913</v>
      </c>
      <c r="L117" s="392">
        <v>116</v>
      </c>
      <c r="M117" s="392">
        <v>8029</v>
      </c>
      <c r="N117" s="392">
        <v>20</v>
      </c>
      <c r="Z117" s="198"/>
      <c r="AA117" s="198"/>
      <c r="AB117" s="198"/>
    </row>
    <row r="118" spans="1:28" s="187" customFormat="1" ht="13.5" customHeight="1" x14ac:dyDescent="0.2">
      <c r="A118" s="612" t="s">
        <v>1004</v>
      </c>
      <c r="B118" s="392">
        <v>43453.37381419188</v>
      </c>
      <c r="D118" s="392">
        <v>7827</v>
      </c>
      <c r="E118" s="392">
        <v>6391.2426557941108</v>
      </c>
      <c r="F118" s="392">
        <v>14218.242655793523</v>
      </c>
      <c r="G118" s="392">
        <v>21264</v>
      </c>
      <c r="H118" s="392">
        <v>6603.1311583993611</v>
      </c>
      <c r="I118" s="392">
        <v>27867.131158399108</v>
      </c>
      <c r="K118" s="392">
        <v>906</v>
      </c>
      <c r="L118" s="392">
        <v>14</v>
      </c>
      <c r="M118" s="392">
        <v>920</v>
      </c>
      <c r="N118" s="392">
        <v>448</v>
      </c>
      <c r="Z118" s="198"/>
      <c r="AA118" s="198"/>
      <c r="AB118" s="198"/>
    </row>
    <row r="119" spans="1:28" s="187" customFormat="1" ht="13.5" customHeight="1" x14ac:dyDescent="0.2">
      <c r="A119" s="612" t="s">
        <v>1005</v>
      </c>
      <c r="B119" s="392">
        <v>11499.227236662644</v>
      </c>
      <c r="D119" s="392">
        <v>3386</v>
      </c>
      <c r="E119" s="392">
        <v>2312.039363833052</v>
      </c>
      <c r="F119" s="392">
        <v>5698.0393638328751</v>
      </c>
      <c r="G119" s="392">
        <v>3681</v>
      </c>
      <c r="H119" s="392">
        <v>1351.1878728301785</v>
      </c>
      <c r="I119" s="392">
        <v>5032.1878728301344</v>
      </c>
      <c r="K119" s="392">
        <v>636</v>
      </c>
      <c r="L119" s="392">
        <v>7</v>
      </c>
      <c r="M119" s="392">
        <v>643</v>
      </c>
      <c r="N119" s="392">
        <v>126</v>
      </c>
      <c r="Y119" s="195"/>
      <c r="Z119" s="198"/>
      <c r="AA119" s="198"/>
      <c r="AB119" s="198"/>
    </row>
    <row r="120" spans="1:28" s="187" customFormat="1" ht="13.5" customHeight="1" thickBot="1" x14ac:dyDescent="0.25">
      <c r="A120" s="613" t="s">
        <v>1006</v>
      </c>
      <c r="B120" s="614">
        <v>27286.367840801176</v>
      </c>
      <c r="D120" s="614">
        <v>13540</v>
      </c>
      <c r="E120" s="614">
        <v>8458.4980906649507</v>
      </c>
      <c r="F120" s="614">
        <v>21998.498090665304</v>
      </c>
      <c r="G120" s="614">
        <v>601</v>
      </c>
      <c r="H120" s="614">
        <v>196.86975013533069</v>
      </c>
      <c r="I120" s="614">
        <v>797.86975013533106</v>
      </c>
      <c r="K120" s="614">
        <v>4390</v>
      </c>
      <c r="L120" s="614">
        <v>68</v>
      </c>
      <c r="M120" s="614">
        <v>4458</v>
      </c>
      <c r="N120" s="614">
        <v>32</v>
      </c>
      <c r="Y120" s="195"/>
      <c r="Z120" s="198"/>
      <c r="AA120" s="198"/>
      <c r="AB120" s="198"/>
    </row>
    <row r="121" spans="1:28" s="187" customFormat="1" ht="13.5" customHeight="1" x14ac:dyDescent="0.2">
      <c r="A121" s="615" t="s">
        <v>74</v>
      </c>
      <c r="B121" s="393">
        <v>354841.73236592388</v>
      </c>
      <c r="C121" s="186"/>
      <c r="D121" s="393">
        <v>127796</v>
      </c>
      <c r="E121" s="393">
        <v>87265.718675987271</v>
      </c>
      <c r="F121" s="393">
        <v>215061.7186759873</v>
      </c>
      <c r="G121" s="393">
        <v>92675</v>
      </c>
      <c r="H121" s="393">
        <v>11644.013689940324</v>
      </c>
      <c r="I121" s="393">
        <v>104319.01368993934</v>
      </c>
      <c r="J121" s="186"/>
      <c r="K121" s="393">
        <v>34229</v>
      </c>
      <c r="L121" s="393">
        <v>454</v>
      </c>
      <c r="M121" s="393">
        <v>34683</v>
      </c>
      <c r="N121" s="393">
        <v>778</v>
      </c>
      <c r="Y121" s="195"/>
      <c r="Z121" s="198"/>
      <c r="AA121" s="198"/>
      <c r="AB121" s="198"/>
    </row>
    <row r="122" spans="1:28" s="187" customFormat="1" ht="13.5" customHeight="1" x14ac:dyDescent="0.2">
      <c r="A122" s="616" t="s">
        <v>1007</v>
      </c>
      <c r="B122" s="394">
        <v>42055.537756010977</v>
      </c>
      <c r="D122" s="394">
        <v>6382</v>
      </c>
      <c r="E122" s="394">
        <v>24904.363101675044</v>
      </c>
      <c r="F122" s="394">
        <v>31286.363101677802</v>
      </c>
      <c r="G122" s="394">
        <v>7114</v>
      </c>
      <c r="H122" s="394">
        <v>1722.1746543342754</v>
      </c>
      <c r="I122" s="394">
        <v>8836.174654334176</v>
      </c>
      <c r="K122" s="394">
        <v>1619</v>
      </c>
      <c r="L122" s="394">
        <v>248</v>
      </c>
      <c r="M122" s="394">
        <v>1867</v>
      </c>
      <c r="N122" s="394">
        <v>66</v>
      </c>
      <c r="Y122" s="195"/>
      <c r="Z122" s="198"/>
      <c r="AA122" s="198"/>
      <c r="AB122" s="198"/>
    </row>
    <row r="123" spans="1:28" s="187" customFormat="1" ht="13.5" customHeight="1" x14ac:dyDescent="0.2">
      <c r="B123" s="197"/>
      <c r="D123" s="197"/>
      <c r="E123" s="197"/>
      <c r="F123" s="197"/>
      <c r="G123" s="197"/>
      <c r="H123" s="197"/>
      <c r="I123" s="197"/>
      <c r="K123" s="197"/>
      <c r="L123" s="197"/>
      <c r="M123" s="197"/>
      <c r="N123" s="197"/>
      <c r="Y123" s="198"/>
      <c r="Z123" s="198"/>
      <c r="AA123" s="198"/>
      <c r="AB123" s="198"/>
    </row>
    <row r="124" spans="1:28" s="187" customFormat="1" ht="13.5" customHeight="1" x14ac:dyDescent="0.2">
      <c r="B124" s="197"/>
      <c r="D124" s="197"/>
      <c r="E124" s="197"/>
      <c r="F124" s="197"/>
      <c r="G124" s="197"/>
      <c r="H124" s="197"/>
      <c r="I124" s="197"/>
      <c r="K124" s="197"/>
      <c r="L124" s="197"/>
      <c r="M124" s="197"/>
      <c r="N124" s="197"/>
      <c r="Y124" s="198"/>
      <c r="Z124" s="198"/>
      <c r="AA124" s="198"/>
      <c r="AB124" s="198"/>
    </row>
    <row r="125" spans="1:28" s="187" customFormat="1" ht="12.75" customHeight="1" x14ac:dyDescent="0.2">
      <c r="A125" s="619" t="s">
        <v>85</v>
      </c>
      <c r="B125" s="707" t="s">
        <v>997</v>
      </c>
      <c r="D125" s="706" t="s">
        <v>64</v>
      </c>
      <c r="E125" s="706"/>
      <c r="F125" s="706"/>
      <c r="G125" s="706" t="s">
        <v>65</v>
      </c>
      <c r="H125" s="706"/>
      <c r="I125" s="706"/>
      <c r="K125" s="706" t="s">
        <v>67</v>
      </c>
      <c r="L125" s="706"/>
      <c r="M125" s="706"/>
      <c r="N125" s="518" t="s">
        <v>1010</v>
      </c>
      <c r="Y125" s="14"/>
    </row>
    <row r="126" spans="1:28" s="187" customFormat="1" ht="14.25" thickBot="1" x14ac:dyDescent="0.25">
      <c r="A126" s="620"/>
      <c r="B126" s="708"/>
      <c r="D126" s="610" t="s">
        <v>72</v>
      </c>
      <c r="E126" s="611" t="s">
        <v>975</v>
      </c>
      <c r="F126" s="611" t="s">
        <v>74</v>
      </c>
      <c r="G126" s="610" t="s">
        <v>72</v>
      </c>
      <c r="H126" s="611" t="s">
        <v>975</v>
      </c>
      <c r="I126" s="611" t="s">
        <v>74</v>
      </c>
      <c r="K126" s="610" t="s">
        <v>72</v>
      </c>
      <c r="L126" s="611" t="s">
        <v>73</v>
      </c>
      <c r="M126" s="611" t="s">
        <v>74</v>
      </c>
      <c r="N126" s="611" t="s">
        <v>72</v>
      </c>
      <c r="Y126" s="14"/>
    </row>
    <row r="127" spans="1:28" s="187" customFormat="1" ht="12" x14ac:dyDescent="0.2">
      <c r="A127" s="612" t="s">
        <v>998</v>
      </c>
      <c r="B127" s="392">
        <v>56028.27306965545</v>
      </c>
      <c r="D127" s="392">
        <v>18389</v>
      </c>
      <c r="E127" s="392">
        <v>11252.656547606111</v>
      </c>
      <c r="F127" s="392">
        <v>29641.656547605875</v>
      </c>
      <c r="G127" s="392">
        <v>22478</v>
      </c>
      <c r="H127" s="392">
        <v>799.61652204948757</v>
      </c>
      <c r="I127" s="392">
        <v>23277.616522049459</v>
      </c>
      <c r="K127" s="392">
        <v>3043</v>
      </c>
      <c r="L127" s="392">
        <v>4</v>
      </c>
      <c r="M127" s="392">
        <v>3047</v>
      </c>
      <c r="N127" s="392">
        <v>62</v>
      </c>
      <c r="Y127" s="14"/>
    </row>
    <row r="128" spans="1:28" s="187" customFormat="1" ht="12" x14ac:dyDescent="0.2">
      <c r="A128" s="612" t="s">
        <v>999</v>
      </c>
      <c r="B128" s="392">
        <v>56158.288617382968</v>
      </c>
      <c r="D128" s="392">
        <v>26317</v>
      </c>
      <c r="E128" s="392">
        <v>15846.455218506955</v>
      </c>
      <c r="F128" s="392">
        <v>42163.455218505493</v>
      </c>
      <c r="G128" s="392">
        <v>5678</v>
      </c>
      <c r="H128" s="392">
        <v>163.8333988763722</v>
      </c>
      <c r="I128" s="392">
        <v>5841.8333988763661</v>
      </c>
      <c r="K128" s="392">
        <v>8104</v>
      </c>
      <c r="L128" s="392">
        <v>27</v>
      </c>
      <c r="M128" s="392">
        <v>8131</v>
      </c>
      <c r="N128" s="392">
        <v>22</v>
      </c>
      <c r="Y128" s="14"/>
    </row>
    <row r="129" spans="1:29" s="187" customFormat="1" ht="12" x14ac:dyDescent="0.2">
      <c r="A129" s="612" t="s">
        <v>1000</v>
      </c>
      <c r="B129" s="392">
        <v>87371.0627191932</v>
      </c>
      <c r="D129" s="392">
        <v>26147</v>
      </c>
      <c r="E129" s="392">
        <v>16137.515152648915</v>
      </c>
      <c r="F129" s="392">
        <v>42284.515152648637</v>
      </c>
      <c r="G129" s="392">
        <v>40216</v>
      </c>
      <c r="H129" s="392">
        <v>1488.5475665462513</v>
      </c>
      <c r="I129" s="392">
        <v>41704.547566546375</v>
      </c>
      <c r="K129" s="392">
        <v>3322</v>
      </c>
      <c r="L129" s="392">
        <v>11</v>
      </c>
      <c r="M129" s="392">
        <v>3333</v>
      </c>
      <c r="N129" s="392">
        <v>49</v>
      </c>
      <c r="Y129" s="14"/>
    </row>
    <row r="130" spans="1:29" s="187" customFormat="1" ht="12" x14ac:dyDescent="0.2">
      <c r="A130" s="612" t="s">
        <v>1001</v>
      </c>
      <c r="B130" s="392">
        <v>4271.6990028658474</v>
      </c>
      <c r="D130" s="392">
        <v>2162</v>
      </c>
      <c r="E130" s="392">
        <v>1413.9794218018046</v>
      </c>
      <c r="F130" s="392">
        <v>3575.9794218017987</v>
      </c>
      <c r="G130" s="392">
        <v>158</v>
      </c>
      <c r="H130" s="392">
        <v>19.719581064048853</v>
      </c>
      <c r="I130" s="392">
        <v>177.71958106404884</v>
      </c>
      <c r="K130" s="392">
        <v>514</v>
      </c>
      <c r="L130" s="392">
        <v>2</v>
      </c>
      <c r="M130" s="392">
        <v>516</v>
      </c>
      <c r="N130" s="392">
        <v>2</v>
      </c>
    </row>
    <row r="131" spans="1:29" s="187" customFormat="1" ht="13.5" x14ac:dyDescent="0.2">
      <c r="A131" s="612" t="s">
        <v>1002</v>
      </c>
      <c r="B131" s="392">
        <v>13411.911714043646</v>
      </c>
      <c r="D131" s="392">
        <v>7000</v>
      </c>
      <c r="E131" s="392">
        <v>3878.0164445947757</v>
      </c>
      <c r="F131" s="392">
        <v>10878.016444594714</v>
      </c>
      <c r="G131" s="392">
        <v>927</v>
      </c>
      <c r="H131" s="392">
        <v>215.89526944880706</v>
      </c>
      <c r="I131" s="392">
        <v>1142.8952694488071</v>
      </c>
      <c r="K131" s="392">
        <v>1372</v>
      </c>
      <c r="L131" s="392">
        <v>1</v>
      </c>
      <c r="M131" s="392">
        <v>1373</v>
      </c>
      <c r="N131" s="392">
        <v>18</v>
      </c>
    </row>
    <row r="132" spans="1:29" s="187" customFormat="1" ht="13.5" x14ac:dyDescent="0.2">
      <c r="A132" s="612" t="s">
        <v>1003</v>
      </c>
      <c r="B132" s="392">
        <v>35378.808782409738</v>
      </c>
      <c r="D132" s="392">
        <v>18097</v>
      </c>
      <c r="E132" s="392">
        <v>11318.233234988156</v>
      </c>
      <c r="F132" s="392">
        <v>29415.233234987889</v>
      </c>
      <c r="G132" s="392">
        <v>525</v>
      </c>
      <c r="H132" s="392">
        <v>60.575547422336768</v>
      </c>
      <c r="I132" s="392">
        <v>585.57554742233674</v>
      </c>
      <c r="K132" s="392">
        <v>5358</v>
      </c>
      <c r="L132" s="392">
        <v>14</v>
      </c>
      <c r="M132" s="392">
        <v>5372</v>
      </c>
      <c r="N132" s="392">
        <v>6</v>
      </c>
    </row>
    <row r="133" spans="1:29" s="187" customFormat="1" ht="13.5" x14ac:dyDescent="0.2">
      <c r="A133" s="612" t="s">
        <v>1004</v>
      </c>
      <c r="B133" s="392">
        <v>43716.482106286174</v>
      </c>
      <c r="D133" s="392">
        <v>7651</v>
      </c>
      <c r="E133" s="392">
        <v>6809.1844193746556</v>
      </c>
      <c r="F133" s="392">
        <v>14460.184419375077</v>
      </c>
      <c r="G133" s="392">
        <v>22036</v>
      </c>
      <c r="H133" s="392">
        <v>6109.2976869118229</v>
      </c>
      <c r="I133" s="392">
        <v>28145.297686911759</v>
      </c>
      <c r="K133" s="392">
        <v>709</v>
      </c>
      <c r="L133" s="392">
        <v>4</v>
      </c>
      <c r="M133" s="392">
        <v>713</v>
      </c>
      <c r="N133" s="392">
        <v>398</v>
      </c>
      <c r="Y133" s="198"/>
    </row>
    <row r="134" spans="1:29" s="187" customFormat="1" ht="13.5" x14ac:dyDescent="0.2">
      <c r="A134" s="612" t="s">
        <v>1005</v>
      </c>
      <c r="B134" s="392">
        <v>11165.441488350565</v>
      </c>
      <c r="D134" s="392">
        <v>3184</v>
      </c>
      <c r="E134" s="392">
        <v>2472.9676379583016</v>
      </c>
      <c r="F134" s="392">
        <v>5656.9676379582452</v>
      </c>
      <c r="G134" s="392">
        <v>3714</v>
      </c>
      <c r="H134" s="392">
        <v>1295.4738503923409</v>
      </c>
      <c r="I134" s="392">
        <v>5009.473850392329</v>
      </c>
      <c r="K134" s="392">
        <v>405</v>
      </c>
      <c r="L134" s="392">
        <v>1</v>
      </c>
      <c r="M134" s="392">
        <v>406</v>
      </c>
      <c r="N134" s="392">
        <v>93</v>
      </c>
      <c r="Y134" s="198"/>
    </row>
    <row r="135" spans="1:29" s="187" customFormat="1" ht="14.25" thickBot="1" x14ac:dyDescent="0.25">
      <c r="A135" s="613" t="s">
        <v>1006</v>
      </c>
      <c r="B135" s="614">
        <v>21503.885001600618</v>
      </c>
      <c r="D135" s="614">
        <v>11724</v>
      </c>
      <c r="E135" s="614">
        <v>6231.4862119901591</v>
      </c>
      <c r="F135" s="614">
        <v>17955.486211990399</v>
      </c>
      <c r="G135" s="614">
        <v>603</v>
      </c>
      <c r="H135" s="614">
        <v>149.39878961017911</v>
      </c>
      <c r="I135" s="614">
        <v>752.39878961017996</v>
      </c>
      <c r="K135" s="614">
        <v>2767</v>
      </c>
      <c r="L135" s="614">
        <v>14</v>
      </c>
      <c r="M135" s="614">
        <v>2781</v>
      </c>
      <c r="N135" s="614">
        <v>15</v>
      </c>
      <c r="Y135" s="198"/>
      <c r="Z135" s="14"/>
      <c r="AA135" s="14"/>
      <c r="AB135" s="14"/>
      <c r="AC135" s="14"/>
    </row>
    <row r="136" spans="1:29" s="187" customFormat="1" ht="12" x14ac:dyDescent="0.2">
      <c r="A136" s="615" t="s">
        <v>74</v>
      </c>
      <c r="B136" s="393">
        <v>329005.85250178818</v>
      </c>
      <c r="C136" s="186"/>
      <c r="D136" s="393">
        <v>120671</v>
      </c>
      <c r="E136" s="393">
        <v>75360.494289469818</v>
      </c>
      <c r="F136" s="393">
        <v>196031.49428946816</v>
      </c>
      <c r="G136" s="393">
        <v>96335</v>
      </c>
      <c r="H136" s="393">
        <v>10302.358212321647</v>
      </c>
      <c r="I136" s="393">
        <v>106637.35821232166</v>
      </c>
      <c r="J136" s="186"/>
      <c r="K136" s="393">
        <v>25594</v>
      </c>
      <c r="L136" s="393">
        <v>78</v>
      </c>
      <c r="M136" s="393">
        <v>25672</v>
      </c>
      <c r="N136" s="393">
        <v>665</v>
      </c>
      <c r="Y136" s="198"/>
      <c r="Z136" s="14"/>
      <c r="AA136" s="14"/>
      <c r="AB136" s="14"/>
      <c r="AC136" s="14"/>
    </row>
    <row r="137" spans="1:29" s="187" customFormat="1" ht="13.5" x14ac:dyDescent="0.2">
      <c r="A137" s="616" t="s">
        <v>1007</v>
      </c>
      <c r="B137" s="394">
        <v>49036.748147560618</v>
      </c>
      <c r="D137" s="394">
        <v>5805</v>
      </c>
      <c r="E137" s="394">
        <v>30893.595567926033</v>
      </c>
      <c r="F137" s="394">
        <v>36698.595567924494</v>
      </c>
      <c r="G137" s="394">
        <v>8205</v>
      </c>
      <c r="H137" s="394">
        <v>2562.1525796364272</v>
      </c>
      <c r="I137" s="394">
        <v>10767.152579636431</v>
      </c>
      <c r="K137" s="394">
        <v>1409</v>
      </c>
      <c r="L137" s="394">
        <v>115</v>
      </c>
      <c r="M137" s="394">
        <v>1524</v>
      </c>
      <c r="N137" s="394">
        <v>47</v>
      </c>
      <c r="Y137" s="198"/>
      <c r="Z137" s="14"/>
      <c r="AA137" s="14"/>
      <c r="AB137" s="14"/>
      <c r="AC137" s="14"/>
    </row>
    <row r="138" spans="1:29" s="187" customFormat="1" ht="12" x14ac:dyDescent="0.2">
      <c r="B138" s="197"/>
      <c r="C138" s="193"/>
      <c r="D138" s="193"/>
      <c r="E138" s="199"/>
      <c r="F138" s="193"/>
      <c r="G138" s="193"/>
      <c r="H138" s="197"/>
      <c r="I138" s="197"/>
      <c r="J138" s="197"/>
      <c r="K138" s="197"/>
      <c r="L138" s="197"/>
      <c r="M138" s="197"/>
      <c r="N138" s="197"/>
      <c r="P138" s="198"/>
      <c r="Q138" s="198"/>
      <c r="R138" s="198"/>
      <c r="S138" s="198"/>
      <c r="T138" s="198"/>
      <c r="U138" s="198"/>
      <c r="V138" s="198"/>
      <c r="W138" s="198"/>
      <c r="X138" s="198"/>
      <c r="Y138" s="198"/>
      <c r="Z138" s="14"/>
      <c r="AA138" s="14"/>
      <c r="AB138" s="14"/>
      <c r="AC138" s="14"/>
    </row>
    <row r="139" spans="1:29" s="187" customFormat="1" ht="12" x14ac:dyDescent="0.2">
      <c r="B139" s="197"/>
      <c r="C139" s="193"/>
      <c r="D139" s="193"/>
      <c r="E139" s="199"/>
      <c r="F139" s="193"/>
      <c r="G139" s="193"/>
      <c r="H139" s="197"/>
      <c r="I139" s="197"/>
      <c r="J139" s="197"/>
      <c r="K139" s="197"/>
      <c r="L139" s="197"/>
      <c r="M139" s="197"/>
      <c r="N139" s="197"/>
      <c r="P139" s="198"/>
      <c r="Q139" s="198"/>
      <c r="R139" s="198"/>
      <c r="S139" s="198"/>
      <c r="T139" s="198"/>
      <c r="U139" s="198"/>
      <c r="V139" s="198"/>
      <c r="W139" s="198"/>
      <c r="X139" s="198"/>
      <c r="Y139" s="198"/>
      <c r="Z139" s="14"/>
      <c r="AA139" s="14"/>
      <c r="AB139" s="14"/>
      <c r="AC139" s="14"/>
    </row>
    <row r="140" spans="1:29" s="187" customFormat="1" ht="12" customHeight="1" x14ac:dyDescent="0.2">
      <c r="A140" s="619" t="s">
        <v>84</v>
      </c>
      <c r="B140" s="707" t="s">
        <v>997</v>
      </c>
      <c r="D140" s="706" t="s">
        <v>64</v>
      </c>
      <c r="E140" s="706"/>
      <c r="F140" s="706"/>
      <c r="G140" s="706" t="s">
        <v>65</v>
      </c>
      <c r="H140" s="706"/>
      <c r="I140" s="706"/>
      <c r="J140" s="513"/>
    </row>
    <row r="141" spans="1:29" s="187" customFormat="1" ht="14.25" thickBot="1" x14ac:dyDescent="0.25">
      <c r="A141" s="620"/>
      <c r="B141" s="708"/>
      <c r="D141" s="610" t="s">
        <v>72</v>
      </c>
      <c r="E141" s="611" t="s">
        <v>975</v>
      </c>
      <c r="F141" s="611" t="s">
        <v>74</v>
      </c>
      <c r="G141" s="610" t="s">
        <v>72</v>
      </c>
      <c r="H141" s="611" t="s">
        <v>975</v>
      </c>
      <c r="I141" s="611" t="s">
        <v>74</v>
      </c>
      <c r="J141" s="513"/>
      <c r="R141" s="200"/>
    </row>
    <row r="142" spans="1:29" s="187" customFormat="1" ht="12" x14ac:dyDescent="0.2">
      <c r="A142" s="612" t="s">
        <v>998</v>
      </c>
      <c r="B142" s="392">
        <v>59149.26351836187</v>
      </c>
      <c r="D142" s="392">
        <v>21941</v>
      </c>
      <c r="E142" s="392">
        <v>12992.986613345181</v>
      </c>
      <c r="F142" s="392">
        <v>34933.986613349574</v>
      </c>
      <c r="G142" s="392">
        <v>23299</v>
      </c>
      <c r="H142" s="392">
        <v>916.27690501157394</v>
      </c>
      <c r="I142" s="392">
        <v>24215.276905011691</v>
      </c>
      <c r="J142" s="199"/>
      <c r="R142" s="200"/>
    </row>
    <row r="143" spans="1:29" s="187" customFormat="1" ht="12" x14ac:dyDescent="0.2">
      <c r="A143" s="612" t="s">
        <v>999</v>
      </c>
      <c r="B143" s="392">
        <v>56711.545958300223</v>
      </c>
      <c r="D143" s="392">
        <v>33019</v>
      </c>
      <c r="E143" s="392">
        <v>17247.554244061728</v>
      </c>
      <c r="F143" s="392">
        <v>50266.554244068975</v>
      </c>
      <c r="G143" s="392">
        <v>6215</v>
      </c>
      <c r="H143" s="392">
        <v>229.99171423129613</v>
      </c>
      <c r="I143" s="392">
        <v>6444.9917142312879</v>
      </c>
      <c r="J143" s="199"/>
      <c r="R143" s="200"/>
    </row>
    <row r="144" spans="1:29" s="187" customFormat="1" ht="12" x14ac:dyDescent="0.2">
      <c r="A144" s="612" t="s">
        <v>1000</v>
      </c>
      <c r="B144" s="392">
        <v>92994.98786910974</v>
      </c>
      <c r="D144" s="392">
        <v>30646</v>
      </c>
      <c r="E144" s="392">
        <v>19312.639745771914</v>
      </c>
      <c r="F144" s="392">
        <v>49958.639745780099</v>
      </c>
      <c r="G144" s="392">
        <v>41452</v>
      </c>
      <c r="H144" s="392">
        <v>1584.3481233290654</v>
      </c>
      <c r="I144" s="392">
        <v>43036.348123329553</v>
      </c>
      <c r="J144" s="199"/>
      <c r="R144" s="200"/>
    </row>
    <row r="145" spans="1:25" s="187" customFormat="1" ht="13.5" customHeight="1" x14ac:dyDescent="0.2">
      <c r="A145" s="612" t="s">
        <v>1001</v>
      </c>
      <c r="B145" s="392">
        <v>4431.5630746813022</v>
      </c>
      <c r="D145" s="392">
        <v>2732</v>
      </c>
      <c r="E145" s="392">
        <v>1523.8447547816625</v>
      </c>
      <c r="F145" s="392">
        <v>4255.8447547816022</v>
      </c>
      <c r="G145" s="392">
        <v>158</v>
      </c>
      <c r="H145" s="392">
        <v>17.718319899703417</v>
      </c>
      <c r="I145" s="392">
        <v>175.71831989970346</v>
      </c>
      <c r="J145" s="199"/>
      <c r="R145" s="200"/>
    </row>
    <row r="146" spans="1:25" s="187" customFormat="1" ht="13.5" x14ac:dyDescent="0.2">
      <c r="A146" s="612" t="s">
        <v>1002</v>
      </c>
      <c r="B146" s="392">
        <v>14863.211462908524</v>
      </c>
      <c r="D146" s="392">
        <v>9025</v>
      </c>
      <c r="E146" s="392">
        <v>4564.3682569788807</v>
      </c>
      <c r="F146" s="392">
        <v>13589.36825697866</v>
      </c>
      <c r="G146" s="392">
        <v>1061</v>
      </c>
      <c r="H146" s="392">
        <v>212.84320592988914</v>
      </c>
      <c r="I146" s="392">
        <v>1273.8432059298902</v>
      </c>
      <c r="J146" s="199"/>
      <c r="R146" s="200"/>
    </row>
    <row r="147" spans="1:25" s="187" customFormat="1" ht="13.5" customHeight="1" x14ac:dyDescent="0.2">
      <c r="A147" s="612" t="s">
        <v>1003</v>
      </c>
      <c r="B147" s="392">
        <v>36288.180494672219</v>
      </c>
      <c r="D147" s="392">
        <v>22913</v>
      </c>
      <c r="E147" s="392">
        <v>12709.80810616195</v>
      </c>
      <c r="F147" s="392">
        <v>35622.80810616559</v>
      </c>
      <c r="G147" s="392">
        <v>562</v>
      </c>
      <c r="H147" s="392">
        <v>103.37238850666681</v>
      </c>
      <c r="I147" s="392">
        <v>665.37238850666677</v>
      </c>
      <c r="J147" s="199"/>
      <c r="R147" s="200"/>
    </row>
    <row r="148" spans="1:25" s="187" customFormat="1" ht="12.75" customHeight="1" x14ac:dyDescent="0.2">
      <c r="A148" s="612" t="s">
        <v>1004</v>
      </c>
      <c r="B148" s="392">
        <v>46838.03303920506</v>
      </c>
      <c r="D148" s="392">
        <v>8754</v>
      </c>
      <c r="E148" s="392">
        <v>7483.8947584617381</v>
      </c>
      <c r="F148" s="392">
        <v>16237.894758461725</v>
      </c>
      <c r="G148" s="392">
        <v>24089</v>
      </c>
      <c r="H148" s="392">
        <v>6511.1382807386444</v>
      </c>
      <c r="I148" s="392">
        <v>30600.138280740379</v>
      </c>
      <c r="J148" s="201"/>
      <c r="R148" s="200"/>
    </row>
    <row r="149" spans="1:25" s="187" customFormat="1" ht="14.25" customHeight="1" x14ac:dyDescent="0.2">
      <c r="A149" s="612" t="s">
        <v>1005</v>
      </c>
      <c r="B149" s="392">
        <v>12387.576644938195</v>
      </c>
      <c r="D149" s="392">
        <v>3973</v>
      </c>
      <c r="E149" s="392">
        <v>2722.6551824822736</v>
      </c>
      <c r="F149" s="392">
        <v>6695.6551824821481</v>
      </c>
      <c r="G149" s="392">
        <v>4294</v>
      </c>
      <c r="H149" s="392">
        <v>1397.9214624561546</v>
      </c>
      <c r="I149" s="392">
        <v>5691.9214624560591</v>
      </c>
      <c r="J149" s="202"/>
    </row>
    <row r="150" spans="1:25" s="187" customFormat="1" ht="14.25" thickBot="1" x14ac:dyDescent="0.25">
      <c r="A150" s="613" t="s">
        <v>1006</v>
      </c>
      <c r="B150" s="614">
        <v>20746.266918788417</v>
      </c>
      <c r="D150" s="614">
        <v>12960</v>
      </c>
      <c r="E150" s="614">
        <v>6978.4001196447844</v>
      </c>
      <c r="F150" s="614">
        <v>19938.400119645703</v>
      </c>
      <c r="G150" s="614">
        <v>620</v>
      </c>
      <c r="H150" s="614">
        <v>187.8667991426417</v>
      </c>
      <c r="I150" s="614">
        <v>807.86679914264153</v>
      </c>
    </row>
    <row r="151" spans="1:25" s="187" customFormat="1" ht="12" x14ac:dyDescent="0.2">
      <c r="A151" s="615" t="s">
        <v>74</v>
      </c>
      <c r="B151" s="393">
        <v>344410.62898096559</v>
      </c>
      <c r="C151" s="186"/>
      <c r="D151" s="393">
        <v>145963</v>
      </c>
      <c r="E151" s="393">
        <v>85536.151781690103</v>
      </c>
      <c r="F151" s="393">
        <v>231499.15178171406</v>
      </c>
      <c r="G151" s="393">
        <v>101750</v>
      </c>
      <c r="H151" s="393">
        <v>11161.477199245634</v>
      </c>
      <c r="I151" s="393">
        <v>112911.47719924789</v>
      </c>
      <c r="J151" s="513"/>
    </row>
    <row r="152" spans="1:25" s="187" customFormat="1" ht="13.5" x14ac:dyDescent="0.2">
      <c r="A152" s="616" t="s">
        <v>1007</v>
      </c>
      <c r="B152" s="394">
        <v>45394.371019072059</v>
      </c>
      <c r="D152" s="394">
        <v>6960</v>
      </c>
      <c r="E152" s="394">
        <v>27606.949398893732</v>
      </c>
      <c r="F152" s="394">
        <v>34566.949398895122</v>
      </c>
      <c r="G152" s="394">
        <v>7854</v>
      </c>
      <c r="H152" s="394">
        <v>2973.4216201746767</v>
      </c>
      <c r="I152" s="394">
        <v>10827.421620174706</v>
      </c>
      <c r="J152" s="513"/>
      <c r="R152" s="14"/>
      <c r="S152" s="14"/>
      <c r="T152" s="203"/>
      <c r="U152" s="14"/>
      <c r="V152" s="14"/>
      <c r="W152" s="14"/>
      <c r="X152" s="14"/>
      <c r="Y152" s="14"/>
    </row>
    <row r="153" spans="1:25" s="187" customFormat="1" ht="12" x14ac:dyDescent="0.2">
      <c r="B153" s="199"/>
      <c r="D153" s="199"/>
      <c r="E153" s="193"/>
      <c r="F153" s="193"/>
      <c r="G153" s="199"/>
      <c r="H153" s="193"/>
      <c r="I153" s="193"/>
      <c r="J153" s="199"/>
      <c r="R153" s="14"/>
      <c r="S153" s="14"/>
      <c r="T153" s="14"/>
      <c r="U153" s="14"/>
      <c r="V153" s="14"/>
      <c r="W153" s="14"/>
      <c r="X153" s="14"/>
      <c r="Y153" s="14"/>
    </row>
    <row r="154" spans="1:25" s="187" customFormat="1" ht="12" x14ac:dyDescent="0.2">
      <c r="B154" s="199"/>
      <c r="D154" s="199"/>
      <c r="E154" s="193"/>
      <c r="F154" s="193"/>
      <c r="G154" s="199"/>
      <c r="H154" s="193"/>
      <c r="I154" s="193"/>
      <c r="J154" s="199"/>
      <c r="R154" s="14"/>
      <c r="S154" s="14"/>
      <c r="T154" s="14"/>
      <c r="U154" s="14"/>
      <c r="V154" s="14"/>
      <c r="W154" s="14"/>
      <c r="X154" s="14"/>
      <c r="Y154" s="14"/>
    </row>
    <row r="155" spans="1:25" s="187" customFormat="1" ht="12" customHeight="1" x14ac:dyDescent="0.2">
      <c r="A155" s="619" t="s">
        <v>83</v>
      </c>
      <c r="B155" s="707" t="s">
        <v>997</v>
      </c>
      <c r="D155" s="706" t="s">
        <v>64</v>
      </c>
      <c r="E155" s="706"/>
      <c r="F155" s="706"/>
      <c r="G155" s="706" t="s">
        <v>65</v>
      </c>
      <c r="H155" s="706"/>
      <c r="I155" s="706"/>
    </row>
    <row r="156" spans="1:25" s="187" customFormat="1" ht="14.25" thickBot="1" x14ac:dyDescent="0.25">
      <c r="A156" s="620"/>
      <c r="B156" s="708"/>
      <c r="D156" s="610" t="s">
        <v>72</v>
      </c>
      <c r="E156" s="611" t="s">
        <v>975</v>
      </c>
      <c r="F156" s="611" t="s">
        <v>74</v>
      </c>
      <c r="G156" s="610" t="s">
        <v>72</v>
      </c>
      <c r="H156" s="611" t="s">
        <v>975</v>
      </c>
      <c r="I156" s="611" t="s">
        <v>74</v>
      </c>
    </row>
    <row r="157" spans="1:25" s="187" customFormat="1" ht="12" x14ac:dyDescent="0.2">
      <c r="A157" s="612" t="s">
        <v>998</v>
      </c>
      <c r="B157" s="392">
        <v>57727.182950072958</v>
      </c>
      <c r="D157" s="392">
        <v>21360</v>
      </c>
      <c r="E157" s="392">
        <v>12753.282227522754</v>
      </c>
      <c r="F157" s="392">
        <v>34113.282227522104</v>
      </c>
      <c r="G157" s="392">
        <v>22511</v>
      </c>
      <c r="H157" s="392">
        <v>1102.90072255014</v>
      </c>
      <c r="I157" s="392">
        <v>23613.900722550119</v>
      </c>
    </row>
    <row r="158" spans="1:25" s="187" customFormat="1" ht="12" x14ac:dyDescent="0.2">
      <c r="A158" s="612" t="s">
        <v>999</v>
      </c>
      <c r="B158" s="392">
        <v>56463.994370752065</v>
      </c>
      <c r="D158" s="392">
        <v>32481</v>
      </c>
      <c r="E158" s="392">
        <v>17568.691370391214</v>
      </c>
      <c r="F158" s="392">
        <v>50049.691370392982</v>
      </c>
      <c r="G158" s="392">
        <v>6160</v>
      </c>
      <c r="H158" s="392">
        <v>254.30300035905967</v>
      </c>
      <c r="I158" s="392">
        <v>6414.3030003590666</v>
      </c>
    </row>
    <row r="159" spans="1:25" s="187" customFormat="1" ht="12" x14ac:dyDescent="0.2">
      <c r="A159" s="612" t="s">
        <v>1000</v>
      </c>
      <c r="B159" s="392">
        <v>93797.670313688737</v>
      </c>
      <c r="D159" s="392">
        <v>30866</v>
      </c>
      <c r="E159" s="392">
        <v>20215.318034780663</v>
      </c>
      <c r="F159" s="392">
        <v>51081.318034783682</v>
      </c>
      <c r="G159" s="392">
        <v>40539</v>
      </c>
      <c r="H159" s="392">
        <v>2177.3522789035833</v>
      </c>
      <c r="I159" s="392">
        <v>42716.352278904109</v>
      </c>
    </row>
    <row r="160" spans="1:25" s="187" customFormat="1" ht="12" x14ac:dyDescent="0.2">
      <c r="A160" s="612" t="s">
        <v>1001</v>
      </c>
      <c r="B160" s="392">
        <v>4751.14620970136</v>
      </c>
      <c r="D160" s="392">
        <v>2836</v>
      </c>
      <c r="E160" s="392">
        <v>1747.7509466237832</v>
      </c>
      <c r="F160" s="392">
        <v>4583.7509466237971</v>
      </c>
      <c r="G160" s="392">
        <v>136</v>
      </c>
      <c r="H160" s="392">
        <v>31.395263077559839</v>
      </c>
      <c r="I160" s="392">
        <v>167.39526307755986</v>
      </c>
    </row>
    <row r="161" spans="1:9" s="187" customFormat="1" ht="13.5" x14ac:dyDescent="0.2">
      <c r="A161" s="612" t="s">
        <v>1002</v>
      </c>
      <c r="B161" s="392">
        <v>15036.009119152035</v>
      </c>
      <c r="D161" s="392">
        <v>9022</v>
      </c>
      <c r="E161" s="392">
        <v>4664.4125973989785</v>
      </c>
      <c r="F161" s="392">
        <v>13686.412597399063</v>
      </c>
      <c r="G161" s="392">
        <v>1018</v>
      </c>
      <c r="H161" s="392">
        <v>331.59652175301744</v>
      </c>
      <c r="I161" s="392">
        <v>1349.5965217530133</v>
      </c>
    </row>
    <row r="162" spans="1:9" s="187" customFormat="1" ht="13.5" x14ac:dyDescent="0.2">
      <c r="A162" s="612" t="s">
        <v>1003</v>
      </c>
      <c r="B162" s="392">
        <v>36200.266220831763</v>
      </c>
      <c r="D162" s="392">
        <v>22351</v>
      </c>
      <c r="E162" s="392">
        <v>13095.127933237094</v>
      </c>
      <c r="F162" s="392">
        <v>35446.127933236989</v>
      </c>
      <c r="G162" s="392">
        <v>599</v>
      </c>
      <c r="H162" s="392">
        <v>155.13828759477963</v>
      </c>
      <c r="I162" s="392">
        <v>754.13828759477849</v>
      </c>
    </row>
    <row r="163" spans="1:9" s="187" customFormat="1" ht="13.5" x14ac:dyDescent="0.2">
      <c r="A163" s="612" t="s">
        <v>1004</v>
      </c>
      <c r="B163" s="392">
        <v>47437.889126708229</v>
      </c>
      <c r="D163" s="392">
        <v>8529</v>
      </c>
      <c r="E163" s="392">
        <v>7330.2272486451848</v>
      </c>
      <c r="F163" s="392">
        <v>15859.227248645362</v>
      </c>
      <c r="G163" s="392">
        <v>24103</v>
      </c>
      <c r="H163" s="392">
        <v>7475.6618780613117</v>
      </c>
      <c r="I163" s="392">
        <v>31578.661878061146</v>
      </c>
    </row>
    <row r="164" spans="1:9" s="187" customFormat="1" ht="13.5" x14ac:dyDescent="0.2">
      <c r="A164" s="612" t="s">
        <v>1005</v>
      </c>
      <c r="B164" s="392">
        <v>12600.295233601633</v>
      </c>
      <c r="D164" s="392">
        <v>4104</v>
      </c>
      <c r="E164" s="392">
        <v>2693.7577246067949</v>
      </c>
      <c r="F164" s="392">
        <v>6797.7577246069259</v>
      </c>
      <c r="G164" s="392">
        <v>4136</v>
      </c>
      <c r="H164" s="392">
        <v>1666.5375089947647</v>
      </c>
      <c r="I164" s="392">
        <v>5802.5375089948539</v>
      </c>
    </row>
    <row r="165" spans="1:9" s="187" customFormat="1" ht="14.25" thickBot="1" x14ac:dyDescent="0.25">
      <c r="A165" s="613" t="s">
        <v>1006</v>
      </c>
      <c r="B165" s="614">
        <v>18796.278942376699</v>
      </c>
      <c r="D165" s="614">
        <v>11476</v>
      </c>
      <c r="E165" s="614">
        <v>6537.8210582490628</v>
      </c>
      <c r="F165" s="614">
        <v>18013.821058249083</v>
      </c>
      <c r="G165" s="614">
        <v>580</v>
      </c>
      <c r="H165" s="614">
        <v>202.45788412762042</v>
      </c>
      <c r="I165" s="614">
        <v>782.45788412761863</v>
      </c>
    </row>
    <row r="166" spans="1:9" s="187" customFormat="1" ht="12" x14ac:dyDescent="0.2">
      <c r="A166" s="615" t="s">
        <v>74</v>
      </c>
      <c r="B166" s="393">
        <v>342810.73248688551</v>
      </c>
      <c r="C166" s="186"/>
      <c r="D166" s="393">
        <v>143025</v>
      </c>
      <c r="E166" s="393">
        <v>86606.389141455526</v>
      </c>
      <c r="F166" s="393">
        <v>229631.38914145998</v>
      </c>
      <c r="G166" s="393">
        <v>99782</v>
      </c>
      <c r="H166" s="393">
        <v>13397.343345421836</v>
      </c>
      <c r="I166" s="393">
        <v>113179.34334542227</v>
      </c>
    </row>
    <row r="167" spans="1:9" s="187" customFormat="1" ht="13.5" x14ac:dyDescent="0.2">
      <c r="A167" s="616" t="s">
        <v>1007</v>
      </c>
      <c r="B167" s="394">
        <v>50814.313161648344</v>
      </c>
      <c r="D167" s="394">
        <v>8264</v>
      </c>
      <c r="E167" s="394">
        <v>31291.946696017938</v>
      </c>
      <c r="F167" s="394">
        <v>39555.946696016865</v>
      </c>
      <c r="G167" s="394">
        <v>8491</v>
      </c>
      <c r="H167" s="394">
        <v>2767.3664656296396</v>
      </c>
      <c r="I167" s="394">
        <v>11258.366465629662</v>
      </c>
    </row>
    <row r="168" spans="1:9" s="187" customFormat="1" ht="12" x14ac:dyDescent="0.2">
      <c r="A168" s="204"/>
      <c r="D168" s="202"/>
      <c r="E168" s="202"/>
      <c r="F168" s="202"/>
      <c r="G168" s="199"/>
      <c r="H168" s="195"/>
    </row>
    <row r="169" spans="1:9" s="187" customFormat="1" ht="12" x14ac:dyDescent="0.2">
      <c r="A169" s="204"/>
      <c r="D169" s="202"/>
      <c r="E169" s="202"/>
      <c r="F169" s="202"/>
      <c r="G169" s="199"/>
      <c r="H169" s="195"/>
    </row>
    <row r="170" spans="1:9" s="187" customFormat="1" ht="12" customHeight="1" x14ac:dyDescent="0.2">
      <c r="A170" s="619" t="s">
        <v>136</v>
      </c>
      <c r="B170" s="707" t="s">
        <v>997</v>
      </c>
      <c r="D170" s="706" t="s">
        <v>64</v>
      </c>
      <c r="E170" s="706"/>
      <c r="F170" s="706"/>
      <c r="G170" s="706" t="s">
        <v>65</v>
      </c>
      <c r="H170" s="706"/>
      <c r="I170" s="706"/>
    </row>
    <row r="171" spans="1:9" s="187" customFormat="1" ht="14.25" thickBot="1" x14ac:dyDescent="0.25">
      <c r="A171" s="620"/>
      <c r="B171" s="708"/>
      <c r="D171" s="610" t="s">
        <v>72</v>
      </c>
      <c r="E171" s="611" t="s">
        <v>975</v>
      </c>
      <c r="F171" s="611" t="s">
        <v>74</v>
      </c>
      <c r="G171" s="610" t="s">
        <v>72</v>
      </c>
      <c r="H171" s="611" t="s">
        <v>975</v>
      </c>
      <c r="I171" s="611" t="s">
        <v>74</v>
      </c>
    </row>
    <row r="172" spans="1:9" s="187" customFormat="1" ht="12" x14ac:dyDescent="0.2">
      <c r="A172" s="612" t="s">
        <v>998</v>
      </c>
      <c r="B172" s="392">
        <v>53348.706442321083</v>
      </c>
      <c r="D172" s="392">
        <v>19457</v>
      </c>
      <c r="E172" s="392">
        <v>14209.074146158493</v>
      </c>
      <c r="F172" s="392">
        <v>33666.074146154504</v>
      </c>
      <c r="G172" s="392">
        <v>18067</v>
      </c>
      <c r="H172" s="392">
        <v>1615.6322961656406</v>
      </c>
      <c r="I172" s="392">
        <v>19682.63229616508</v>
      </c>
    </row>
    <row r="173" spans="1:9" s="187" customFormat="1" ht="12" x14ac:dyDescent="0.2">
      <c r="A173" s="612" t="s">
        <v>999</v>
      </c>
      <c r="B173" s="392">
        <v>54307.406307707883</v>
      </c>
      <c r="D173" s="392">
        <v>29412</v>
      </c>
      <c r="E173" s="392">
        <v>19631.38012227085</v>
      </c>
      <c r="F173" s="392">
        <v>49043.380122272385</v>
      </c>
      <c r="G173" s="392">
        <v>5007</v>
      </c>
      <c r="H173" s="392">
        <v>257.02618543538296</v>
      </c>
      <c r="I173" s="392">
        <v>5264.0261854353694</v>
      </c>
    </row>
    <row r="174" spans="1:9" s="187" customFormat="1" ht="12" x14ac:dyDescent="0.2">
      <c r="A174" s="612" t="s">
        <v>1000</v>
      </c>
      <c r="B174" s="392">
        <v>83935.08671277792</v>
      </c>
      <c r="D174" s="392">
        <v>28868</v>
      </c>
      <c r="E174" s="392">
        <v>22291.685924899557</v>
      </c>
      <c r="F174" s="392">
        <v>51159.685924902114</v>
      </c>
      <c r="G174" s="392">
        <v>30585</v>
      </c>
      <c r="H174" s="392">
        <v>2190.4007878776565</v>
      </c>
      <c r="I174" s="392">
        <v>32775.400787876875</v>
      </c>
    </row>
    <row r="175" spans="1:9" s="187" customFormat="1" ht="12" x14ac:dyDescent="0.2">
      <c r="A175" s="612" t="s">
        <v>1001</v>
      </c>
      <c r="B175" s="392">
        <v>4623.6527325294801</v>
      </c>
      <c r="D175" s="392">
        <v>2486</v>
      </c>
      <c r="E175" s="392">
        <v>1977.3524584648399</v>
      </c>
      <c r="F175" s="392">
        <v>4463.3524584648831</v>
      </c>
      <c r="G175" s="392">
        <v>123</v>
      </c>
      <c r="H175" s="392">
        <v>37.300274064596628</v>
      </c>
      <c r="I175" s="392">
        <v>160.30027406459664</v>
      </c>
    </row>
    <row r="176" spans="1:9" s="187" customFormat="1" ht="13.5" x14ac:dyDescent="0.2">
      <c r="A176" s="612" t="s">
        <v>1002</v>
      </c>
      <c r="B176" s="392">
        <v>15344.016790157255</v>
      </c>
      <c r="D176" s="392">
        <v>8777</v>
      </c>
      <c r="E176" s="392">
        <v>5331.5883117595004</v>
      </c>
      <c r="F176" s="392">
        <v>14108.588311760301</v>
      </c>
      <c r="G176" s="392">
        <v>853</v>
      </c>
      <c r="H176" s="392">
        <v>382.42847839691791</v>
      </c>
      <c r="I176" s="392">
        <v>1235.4284783969117</v>
      </c>
    </row>
    <row r="177" spans="1:9" s="187" customFormat="1" ht="13.5" x14ac:dyDescent="0.2">
      <c r="A177" s="612" t="s">
        <v>1003</v>
      </c>
      <c r="B177" s="392">
        <v>34899.444289773019</v>
      </c>
      <c r="D177" s="392">
        <v>20773</v>
      </c>
      <c r="E177" s="392">
        <v>13472.63618857216</v>
      </c>
      <c r="F177" s="392">
        <v>34245.636188568642</v>
      </c>
      <c r="G177" s="392">
        <v>488</v>
      </c>
      <c r="H177" s="392">
        <v>165.8081012043387</v>
      </c>
      <c r="I177" s="392">
        <v>653.80810120433637</v>
      </c>
    </row>
    <row r="178" spans="1:9" s="187" customFormat="1" ht="13.5" x14ac:dyDescent="0.2">
      <c r="A178" s="612" t="s">
        <v>1004</v>
      </c>
      <c r="B178" s="392">
        <v>44770.956139396425</v>
      </c>
      <c r="D178" s="392">
        <v>7757</v>
      </c>
      <c r="E178" s="392">
        <v>7300.0644044463243</v>
      </c>
      <c r="F178" s="392">
        <v>15057.064404447396</v>
      </c>
      <c r="G178" s="392">
        <v>21002</v>
      </c>
      <c r="H178" s="392">
        <v>8711.8917349489711</v>
      </c>
      <c r="I178" s="392">
        <v>29713.89173494534</v>
      </c>
    </row>
    <row r="179" spans="1:9" s="187" customFormat="1" ht="13.5" x14ac:dyDescent="0.2">
      <c r="A179" s="612" t="s">
        <v>1005</v>
      </c>
      <c r="B179" s="392">
        <v>11761.852429388344</v>
      </c>
      <c r="D179" s="392">
        <v>3664</v>
      </c>
      <c r="E179" s="392">
        <v>2484.8290350652446</v>
      </c>
      <c r="F179" s="392">
        <v>6148.8290350652069</v>
      </c>
      <c r="G179" s="392">
        <v>3637</v>
      </c>
      <c r="H179" s="392">
        <v>1976.0233943229834</v>
      </c>
      <c r="I179" s="392">
        <v>5613.0233943229659</v>
      </c>
    </row>
    <row r="180" spans="1:9" s="187" customFormat="1" ht="14.25" thickBot="1" x14ac:dyDescent="0.25">
      <c r="A180" s="613" t="s">
        <v>1006</v>
      </c>
      <c r="B180" s="614">
        <v>19537.234107653192</v>
      </c>
      <c r="D180" s="614">
        <v>10102</v>
      </c>
      <c r="E180" s="614">
        <v>8594.5525445247367</v>
      </c>
      <c r="F180" s="614">
        <v>18696.552544525221</v>
      </c>
      <c r="G180" s="614">
        <v>484</v>
      </c>
      <c r="H180" s="614">
        <v>356.68156312800863</v>
      </c>
      <c r="I180" s="614">
        <v>840.68156312800033</v>
      </c>
    </row>
    <row r="181" spans="1:9" s="187" customFormat="1" ht="12" x14ac:dyDescent="0.2">
      <c r="A181" s="615" t="s">
        <v>74</v>
      </c>
      <c r="B181" s="393">
        <v>322528.35595170455</v>
      </c>
      <c r="C181" s="186"/>
      <c r="D181" s="393">
        <v>131296</v>
      </c>
      <c r="E181" s="393">
        <v>95293.163136161704</v>
      </c>
      <c r="F181" s="393">
        <v>226589.16313616064</v>
      </c>
      <c r="G181" s="393">
        <v>80246</v>
      </c>
      <c r="H181" s="393">
        <v>15693.192815544495</v>
      </c>
      <c r="I181" s="393">
        <v>95939.192815539485</v>
      </c>
    </row>
    <row r="182" spans="1:9" s="187" customFormat="1" ht="13.5" x14ac:dyDescent="0.2">
      <c r="A182" s="616" t="s">
        <v>1007</v>
      </c>
      <c r="B182" s="394">
        <v>45227.202903046193</v>
      </c>
      <c r="D182" s="394">
        <v>6523</v>
      </c>
      <c r="E182" s="394">
        <v>27122.943497675988</v>
      </c>
      <c r="F182" s="394">
        <v>33645.943497674503</v>
      </c>
      <c r="G182" s="394">
        <v>8521</v>
      </c>
      <c r="H182" s="394">
        <v>3060.2594053717544</v>
      </c>
      <c r="I182" s="394">
        <v>11581.259405371999</v>
      </c>
    </row>
    <row r="183" spans="1:9" s="187" customFormat="1" ht="12" x14ac:dyDescent="0.2">
      <c r="D183" s="199"/>
      <c r="E183" s="199"/>
      <c r="F183" s="199"/>
      <c r="G183" s="205"/>
      <c r="H183" s="89"/>
      <c r="I183" s="14"/>
    </row>
    <row r="184" spans="1:9" s="187" customFormat="1" ht="12" x14ac:dyDescent="0.2">
      <c r="D184" s="199"/>
      <c r="E184" s="199"/>
      <c r="F184" s="199"/>
      <c r="G184" s="205"/>
      <c r="H184" s="89"/>
      <c r="I184" s="14"/>
    </row>
    <row r="185" spans="1:9" s="187" customFormat="1" ht="12.75" customHeight="1" x14ac:dyDescent="0.2">
      <c r="A185" s="619" t="s">
        <v>81</v>
      </c>
      <c r="B185" s="707" t="s">
        <v>997</v>
      </c>
      <c r="D185" s="706" t="s">
        <v>64</v>
      </c>
      <c r="E185" s="706"/>
      <c r="F185" s="706"/>
      <c r="G185" s="706" t="s">
        <v>65</v>
      </c>
      <c r="H185" s="706"/>
      <c r="I185" s="706"/>
    </row>
    <row r="186" spans="1:9" s="187" customFormat="1" ht="14.25" thickBot="1" x14ac:dyDescent="0.25">
      <c r="A186" s="620"/>
      <c r="B186" s="708"/>
      <c r="D186" s="610" t="s">
        <v>72</v>
      </c>
      <c r="E186" s="611" t="s">
        <v>975</v>
      </c>
      <c r="F186" s="611" t="s">
        <v>74</v>
      </c>
      <c r="G186" s="610" t="s">
        <v>72</v>
      </c>
      <c r="H186" s="611" t="s">
        <v>975</v>
      </c>
      <c r="I186" s="611" t="s">
        <v>74</v>
      </c>
    </row>
    <row r="187" spans="1:9" s="187" customFormat="1" ht="12" x14ac:dyDescent="0.2">
      <c r="A187" s="612" t="s">
        <v>998</v>
      </c>
      <c r="B187" s="392">
        <v>54342.863127363664</v>
      </c>
      <c r="D187" s="392">
        <v>19550</v>
      </c>
      <c r="E187" s="392">
        <v>12881.679157422983</v>
      </c>
      <c r="F187" s="392">
        <v>32431.679157425475</v>
      </c>
      <c r="G187" s="392">
        <v>20508</v>
      </c>
      <c r="H187" s="392">
        <v>1403.1839699366783</v>
      </c>
      <c r="I187" s="392">
        <v>21911.183969936421</v>
      </c>
    </row>
    <row r="188" spans="1:9" s="187" customFormat="1" ht="12" x14ac:dyDescent="0.2">
      <c r="A188" s="612" t="s">
        <v>999</v>
      </c>
      <c r="B188" s="392">
        <v>56753.707671679083</v>
      </c>
      <c r="D188" s="392">
        <v>32101</v>
      </c>
      <c r="E188" s="392">
        <v>17814.034533826147</v>
      </c>
      <c r="F188" s="392">
        <v>49915.034533839636</v>
      </c>
      <c r="G188" s="392">
        <v>6584</v>
      </c>
      <c r="H188" s="392">
        <v>254.6731378394249</v>
      </c>
      <c r="I188" s="392">
        <v>6838.6731378394024</v>
      </c>
    </row>
    <row r="189" spans="1:9" s="187" customFormat="1" ht="12" x14ac:dyDescent="0.2">
      <c r="A189" s="612" t="s">
        <v>1000</v>
      </c>
      <c r="B189" s="392">
        <v>84111.679222658102</v>
      </c>
      <c r="D189" s="392">
        <v>28617</v>
      </c>
      <c r="E189" s="392">
        <v>19487.281246967472</v>
      </c>
      <c r="F189" s="392">
        <v>48104.281246983737</v>
      </c>
      <c r="G189" s="392">
        <v>34155</v>
      </c>
      <c r="H189" s="392">
        <v>1852.3979756770648</v>
      </c>
      <c r="I189" s="392">
        <v>36007.397975679123</v>
      </c>
    </row>
    <row r="190" spans="1:9" s="187" customFormat="1" ht="12" x14ac:dyDescent="0.2">
      <c r="A190" s="612" t="s">
        <v>1001</v>
      </c>
      <c r="B190" s="392">
        <v>4470.8720159919894</v>
      </c>
      <c r="D190" s="392">
        <v>2584</v>
      </c>
      <c r="E190" s="392">
        <v>1730.9871032350045</v>
      </c>
      <c r="F190" s="392">
        <v>4314.9871032350256</v>
      </c>
      <c r="G190" s="392">
        <v>114</v>
      </c>
      <c r="H190" s="392">
        <v>41.884912756971396</v>
      </c>
      <c r="I190" s="392">
        <v>155.88491275697129</v>
      </c>
    </row>
    <row r="191" spans="1:9" s="187" customFormat="1" ht="13.5" x14ac:dyDescent="0.2">
      <c r="A191" s="612" t="s">
        <v>1002</v>
      </c>
      <c r="B191" s="392">
        <v>14338.031048584253</v>
      </c>
      <c r="D191" s="392">
        <v>8692</v>
      </c>
      <c r="E191" s="392">
        <v>4444.861769627857</v>
      </c>
      <c r="F191" s="392">
        <v>13136.861769627609</v>
      </c>
      <c r="G191" s="392">
        <v>859</v>
      </c>
      <c r="H191" s="392">
        <v>342.16927895664872</v>
      </c>
      <c r="I191" s="392">
        <v>1201.1692789566498</v>
      </c>
    </row>
    <row r="192" spans="1:9" s="187" customFormat="1" ht="13.5" x14ac:dyDescent="0.2">
      <c r="A192" s="612" t="s">
        <v>1003</v>
      </c>
      <c r="B192" s="392">
        <v>33232.409004933979</v>
      </c>
      <c r="D192" s="392">
        <v>20838</v>
      </c>
      <c r="E192" s="392">
        <v>11698.942869432991</v>
      </c>
      <c r="F192" s="392">
        <v>32536.94286943481</v>
      </c>
      <c r="G192" s="392">
        <v>486</v>
      </c>
      <c r="H192" s="392">
        <v>209.46613549913565</v>
      </c>
      <c r="I192" s="392">
        <v>695.46613549913423</v>
      </c>
    </row>
    <row r="193" spans="1:20" s="187" customFormat="1" ht="13.5" x14ac:dyDescent="0.2">
      <c r="A193" s="612" t="s">
        <v>1004</v>
      </c>
      <c r="B193" s="392">
        <v>46668.779878736845</v>
      </c>
      <c r="D193" s="392">
        <v>8890</v>
      </c>
      <c r="E193" s="392">
        <v>7541.8753205388011</v>
      </c>
      <c r="F193" s="392">
        <v>16431.87532053898</v>
      </c>
      <c r="G193" s="392">
        <v>21946</v>
      </c>
      <c r="H193" s="392">
        <v>8290.9045581901773</v>
      </c>
      <c r="I193" s="392">
        <v>30236.904558191061</v>
      </c>
    </row>
    <row r="194" spans="1:20" s="187" customFormat="1" ht="13.5" x14ac:dyDescent="0.2">
      <c r="A194" s="612" t="s">
        <v>1005</v>
      </c>
      <c r="B194" s="392">
        <v>12880.762501722893</v>
      </c>
      <c r="D194" s="392">
        <v>4383</v>
      </c>
      <c r="E194" s="392">
        <v>2706.1598301763429</v>
      </c>
      <c r="F194" s="392">
        <v>7089.1598301758913</v>
      </c>
      <c r="G194" s="392">
        <v>3847</v>
      </c>
      <c r="H194" s="392">
        <v>1944.6026715472785</v>
      </c>
      <c r="I194" s="392">
        <v>5791.6026715470553</v>
      </c>
    </row>
    <row r="195" spans="1:20" s="187" customFormat="1" ht="14.25" thickBot="1" x14ac:dyDescent="0.25">
      <c r="A195" s="613" t="s">
        <v>1006</v>
      </c>
      <c r="B195" s="614">
        <v>18737.769903884273</v>
      </c>
      <c r="D195" s="614">
        <v>11246</v>
      </c>
      <c r="E195" s="614">
        <v>6591.3994290784012</v>
      </c>
      <c r="F195" s="614">
        <v>17837.399429078578</v>
      </c>
      <c r="G195" s="614">
        <v>593</v>
      </c>
      <c r="H195" s="614">
        <v>307.37047480566002</v>
      </c>
      <c r="I195" s="614">
        <v>900.37047480565968</v>
      </c>
    </row>
    <row r="196" spans="1:20" s="187" customFormat="1" ht="12" x14ac:dyDescent="0.2">
      <c r="A196" s="615" t="s">
        <v>74</v>
      </c>
      <c r="B196" s="393">
        <v>325536.87437555508</v>
      </c>
      <c r="C196" s="186"/>
      <c r="D196" s="393">
        <v>136901</v>
      </c>
      <c r="E196" s="393">
        <v>84897.221260306003</v>
      </c>
      <c r="F196" s="393">
        <v>221798.22126033978</v>
      </c>
      <c r="G196" s="393">
        <v>89092</v>
      </c>
      <c r="H196" s="393">
        <v>14646.653115209039</v>
      </c>
      <c r="I196" s="393">
        <v>103738.65311521148</v>
      </c>
    </row>
    <row r="197" spans="1:20" s="187" customFormat="1" ht="13.5" x14ac:dyDescent="0.2">
      <c r="A197" s="616" t="s">
        <v>1007</v>
      </c>
      <c r="B197" s="394">
        <v>53545.125624482906</v>
      </c>
      <c r="D197" s="394">
        <v>6185</v>
      </c>
      <c r="E197" s="394">
        <v>36806.46825070792</v>
      </c>
      <c r="F197" s="394">
        <v>42991.468250706974</v>
      </c>
      <c r="G197" s="394">
        <v>7376</v>
      </c>
      <c r="H197" s="394">
        <v>3177.6573737745989</v>
      </c>
      <c r="I197" s="394">
        <v>10553.657373774444</v>
      </c>
    </row>
    <row r="198" spans="1:20" s="187" customFormat="1" ht="12" x14ac:dyDescent="0.2">
      <c r="D198" s="199"/>
      <c r="E198" s="199"/>
      <c r="F198" s="199"/>
      <c r="G198" s="205"/>
      <c r="H198" s="89"/>
      <c r="I198" s="14"/>
    </row>
    <row r="199" spans="1:20" s="187" customFormat="1" ht="12" x14ac:dyDescent="0.2">
      <c r="D199" s="199"/>
      <c r="E199" s="199"/>
      <c r="F199" s="199"/>
      <c r="G199" s="205"/>
      <c r="H199" s="89"/>
      <c r="I199" s="14"/>
    </row>
    <row r="200" spans="1:20" s="187" customFormat="1" ht="13.5" customHeight="1" x14ac:dyDescent="0.2">
      <c r="A200" s="619" t="s">
        <v>80</v>
      </c>
      <c r="B200" s="707" t="s">
        <v>997</v>
      </c>
      <c r="D200" s="706" t="s">
        <v>64</v>
      </c>
      <c r="E200" s="706"/>
      <c r="F200" s="706"/>
      <c r="G200" s="706" t="s">
        <v>65</v>
      </c>
      <c r="H200" s="706"/>
      <c r="I200" s="706"/>
      <c r="R200" s="206"/>
      <c r="S200" s="206"/>
      <c r="T200" s="398"/>
    </row>
    <row r="201" spans="1:20" s="187" customFormat="1" ht="14.25" thickBot="1" x14ac:dyDescent="0.25">
      <c r="A201" s="620"/>
      <c r="B201" s="708"/>
      <c r="D201" s="610" t="s">
        <v>72</v>
      </c>
      <c r="E201" s="611" t="s">
        <v>975</v>
      </c>
      <c r="F201" s="611" t="s">
        <v>74</v>
      </c>
      <c r="G201" s="610" t="s">
        <v>72</v>
      </c>
      <c r="H201" s="611" t="s">
        <v>975</v>
      </c>
      <c r="I201" s="611" t="s">
        <v>74</v>
      </c>
      <c r="R201" s="193"/>
      <c r="S201" s="194"/>
      <c r="T201" s="398"/>
    </row>
    <row r="202" spans="1:20" s="187" customFormat="1" x14ac:dyDescent="0.2">
      <c r="A202" s="612" t="s">
        <v>998</v>
      </c>
      <c r="B202" s="392">
        <v>52709.724114299635</v>
      </c>
      <c r="D202" s="392">
        <v>18291</v>
      </c>
      <c r="E202" s="392">
        <v>13534.208668726922</v>
      </c>
      <c r="F202" s="392">
        <v>31825.208668722909</v>
      </c>
      <c r="G202" s="392">
        <v>19277</v>
      </c>
      <c r="H202" s="392">
        <v>1607.5154455767581</v>
      </c>
      <c r="I202" s="392">
        <v>20884.515445576075</v>
      </c>
      <c r="R202" s="193"/>
      <c r="S202" s="194"/>
      <c r="T202" s="398"/>
    </row>
    <row r="203" spans="1:20" s="187" customFormat="1" x14ac:dyDescent="0.2">
      <c r="A203" s="612" t="s">
        <v>999</v>
      </c>
      <c r="B203" s="392">
        <v>52785.539925216137</v>
      </c>
      <c r="D203" s="392">
        <v>27510</v>
      </c>
      <c r="E203" s="392">
        <v>18396.114843058614</v>
      </c>
      <c r="F203" s="392">
        <v>45906.114843066454</v>
      </c>
      <c r="G203" s="392">
        <v>6367</v>
      </c>
      <c r="H203" s="392">
        <v>512.4250821497252</v>
      </c>
      <c r="I203" s="392">
        <v>6879.4250821496835</v>
      </c>
      <c r="R203" s="193"/>
      <c r="S203" s="194"/>
      <c r="T203" s="398"/>
    </row>
    <row r="204" spans="1:20" s="187" customFormat="1" ht="12.75" customHeight="1" x14ac:dyDescent="0.2">
      <c r="A204" s="612" t="s">
        <v>1000</v>
      </c>
      <c r="B204" s="392">
        <v>80967.54837849467</v>
      </c>
      <c r="D204" s="392">
        <v>25996</v>
      </c>
      <c r="E204" s="392">
        <v>19738.282681036198</v>
      </c>
      <c r="F204" s="392">
        <v>45734.282681042969</v>
      </c>
      <c r="G204" s="392">
        <v>32791</v>
      </c>
      <c r="H204" s="392">
        <v>2442.2656974490556</v>
      </c>
      <c r="I204" s="392">
        <v>35233.265697448871</v>
      </c>
      <c r="R204" s="193"/>
      <c r="S204" s="194"/>
      <c r="T204" s="398"/>
    </row>
    <row r="205" spans="1:20" s="187" customFormat="1" x14ac:dyDescent="0.2">
      <c r="A205" s="612" t="s">
        <v>1001</v>
      </c>
      <c r="B205" s="392">
        <v>3952.0390781947904</v>
      </c>
      <c r="D205" s="392">
        <v>2255</v>
      </c>
      <c r="E205" s="392">
        <v>1526.9497650628143</v>
      </c>
      <c r="F205" s="392">
        <v>3781.9497650628177</v>
      </c>
      <c r="G205" s="392">
        <v>108</v>
      </c>
      <c r="H205" s="392">
        <v>62.089313131971288</v>
      </c>
      <c r="I205" s="392">
        <v>170.08931313197129</v>
      </c>
      <c r="R205" s="193"/>
      <c r="S205" s="194"/>
      <c r="T205" s="398"/>
    </row>
    <row r="206" spans="1:20" s="187" customFormat="1" ht="13.5" x14ac:dyDescent="0.2">
      <c r="A206" s="612" t="s">
        <v>1002</v>
      </c>
      <c r="B206" s="392">
        <v>14234.480658801438</v>
      </c>
      <c r="D206" s="392">
        <v>7961</v>
      </c>
      <c r="E206" s="392">
        <v>5010.3896510042523</v>
      </c>
      <c r="F206" s="392">
        <v>12971.389651005249</v>
      </c>
      <c r="G206" s="392">
        <v>835</v>
      </c>
      <c r="H206" s="392">
        <v>428.09100779611049</v>
      </c>
      <c r="I206" s="392">
        <v>1263.0910077961039</v>
      </c>
      <c r="R206" s="193"/>
      <c r="S206" s="194"/>
      <c r="T206" s="398"/>
    </row>
    <row r="207" spans="1:20" s="187" customFormat="1" ht="13.5" x14ac:dyDescent="0.2">
      <c r="A207" s="612" t="s">
        <v>1003</v>
      </c>
      <c r="B207" s="392">
        <v>29354.189533712517</v>
      </c>
      <c r="D207" s="392">
        <v>17086</v>
      </c>
      <c r="E207" s="392">
        <v>11492.819461734556</v>
      </c>
      <c r="F207" s="392">
        <v>28578.81946173056</v>
      </c>
      <c r="G207" s="392">
        <v>513</v>
      </c>
      <c r="H207" s="392">
        <v>262.37007198211239</v>
      </c>
      <c r="I207" s="392">
        <v>775.37007198211302</v>
      </c>
      <c r="R207" s="193"/>
      <c r="S207" s="194"/>
      <c r="T207" s="398"/>
    </row>
    <row r="208" spans="1:20" s="187" customFormat="1" ht="13.5" x14ac:dyDescent="0.2">
      <c r="A208" s="612" t="s">
        <v>1004</v>
      </c>
      <c r="B208" s="392">
        <v>47797.380180368476</v>
      </c>
      <c r="D208" s="392">
        <v>8873</v>
      </c>
      <c r="E208" s="392">
        <v>7616.3800703708666</v>
      </c>
      <c r="F208" s="392">
        <v>16489.380070372186</v>
      </c>
      <c r="G208" s="392">
        <v>21846</v>
      </c>
      <c r="H208" s="392">
        <v>9462.0001099877827</v>
      </c>
      <c r="I208" s="392">
        <v>31308.000109983834</v>
      </c>
      <c r="R208" s="193"/>
      <c r="S208" s="194"/>
      <c r="T208" s="398"/>
    </row>
    <row r="209" spans="1:25" s="187" customFormat="1" ht="13.5" x14ac:dyDescent="0.2">
      <c r="A209" s="612" t="s">
        <v>1005</v>
      </c>
      <c r="B209" s="392">
        <v>13586.19269095876</v>
      </c>
      <c r="D209" s="392">
        <v>4196</v>
      </c>
      <c r="E209" s="392">
        <v>3084.4674716677664</v>
      </c>
      <c r="F209" s="392">
        <v>7280.467471667831</v>
      </c>
      <c r="G209" s="392">
        <v>4000</v>
      </c>
      <c r="H209" s="392">
        <v>2305.7252192904521</v>
      </c>
      <c r="I209" s="392">
        <v>6305.7252192904607</v>
      </c>
    </row>
    <row r="210" spans="1:25" s="187" customFormat="1" ht="14.25" thickBot="1" x14ac:dyDescent="0.25">
      <c r="A210" s="613" t="s">
        <v>1006</v>
      </c>
      <c r="B210" s="614">
        <v>17861.432527670178</v>
      </c>
      <c r="D210" s="614">
        <v>10120</v>
      </c>
      <c r="E210" s="614">
        <v>6729.5304295931201</v>
      </c>
      <c r="F210" s="614">
        <v>16849.530429593615</v>
      </c>
      <c r="G210" s="614">
        <v>644</v>
      </c>
      <c r="H210" s="614">
        <v>367.90209807673273</v>
      </c>
      <c r="I210" s="614">
        <v>1011.902098076734</v>
      </c>
    </row>
    <row r="211" spans="1:25" s="187" customFormat="1" ht="12" x14ac:dyDescent="0.2">
      <c r="A211" s="615" t="s">
        <v>74</v>
      </c>
      <c r="B211" s="393">
        <v>313248.52708771656</v>
      </c>
      <c r="C211" s="186"/>
      <c r="D211" s="393">
        <v>122288</v>
      </c>
      <c r="E211" s="393">
        <v>87129.143042255106</v>
      </c>
      <c r="F211" s="393">
        <v>209417.14304226459</v>
      </c>
      <c r="G211" s="393">
        <v>86381</v>
      </c>
      <c r="H211" s="393">
        <v>17450.384045440704</v>
      </c>
      <c r="I211" s="393">
        <v>103831.38404543583</v>
      </c>
    </row>
    <row r="212" spans="1:25" s="187" customFormat="1" ht="13.5" x14ac:dyDescent="0.2">
      <c r="A212" s="616" t="s">
        <v>1007</v>
      </c>
      <c r="B212" s="394">
        <v>53571.472912308265</v>
      </c>
      <c r="D212" s="394">
        <v>5002</v>
      </c>
      <c r="E212" s="394">
        <v>37579.427399437329</v>
      </c>
      <c r="F212" s="394">
        <v>42581.427399437067</v>
      </c>
      <c r="G212" s="394">
        <v>7746</v>
      </c>
      <c r="H212" s="394">
        <v>3244.0455128694612</v>
      </c>
      <c r="I212" s="394">
        <v>10990.045512870178</v>
      </c>
    </row>
    <row r="213" spans="1:25" s="187" customFormat="1" ht="12" x14ac:dyDescent="0.2">
      <c r="A213" s="207"/>
      <c r="B213" s="208"/>
      <c r="C213" s="208"/>
      <c r="D213" s="513"/>
      <c r="E213" s="209"/>
      <c r="F213" s="89"/>
      <c r="G213" s="210"/>
    </row>
    <row r="214" spans="1:25" s="187" customFormat="1" ht="12" x14ac:dyDescent="0.2">
      <c r="A214" s="207"/>
      <c r="B214" s="208"/>
      <c r="C214" s="208"/>
      <c r="D214" s="513"/>
      <c r="E214" s="209"/>
      <c r="F214" s="89"/>
      <c r="G214" s="210"/>
    </row>
    <row r="215" spans="1:25" s="187" customFormat="1" ht="12" x14ac:dyDescent="0.2">
      <c r="A215" s="187" t="s">
        <v>96</v>
      </c>
      <c r="H215" s="190"/>
      <c r="I215" s="190"/>
      <c r="J215" s="190"/>
      <c r="K215" s="190"/>
      <c r="L215" s="190"/>
      <c r="M215" s="190"/>
      <c r="O215" s="195"/>
      <c r="P215" s="195"/>
      <c r="Q215" s="195"/>
      <c r="R215" s="195"/>
      <c r="S215" s="195"/>
      <c r="T215" s="195"/>
      <c r="U215" s="195"/>
      <c r="V215" s="195"/>
      <c r="W215" s="195"/>
      <c r="X215" s="195"/>
      <c r="Y215" s="195"/>
    </row>
    <row r="216" spans="1:25" s="187" customFormat="1" ht="12" x14ac:dyDescent="0.2">
      <c r="A216" s="187" t="s">
        <v>1011</v>
      </c>
      <c r="B216" s="211"/>
      <c r="C216" s="211"/>
      <c r="D216" s="211"/>
      <c r="E216" s="211"/>
      <c r="F216" s="211"/>
      <c r="O216" s="195"/>
      <c r="P216" s="195"/>
      <c r="Q216" s="195"/>
      <c r="R216" s="195"/>
      <c r="S216" s="195"/>
      <c r="T216" s="195"/>
      <c r="U216" s="195"/>
      <c r="V216" s="195"/>
      <c r="W216" s="195"/>
      <c r="X216" s="195"/>
      <c r="Y216" s="195"/>
    </row>
    <row r="217" spans="1:25" s="187" customFormat="1" ht="12.75" customHeight="1" x14ac:dyDescent="0.2">
      <c r="A217" s="212" t="s">
        <v>1012</v>
      </c>
      <c r="B217" s="211"/>
      <c r="C217" s="211"/>
      <c r="D217" s="211"/>
      <c r="E217" s="211"/>
      <c r="F217" s="211"/>
      <c r="I217" s="245"/>
      <c r="J217" s="245"/>
      <c r="O217" s="195"/>
      <c r="P217" s="195"/>
      <c r="Q217" s="195"/>
      <c r="R217" s="195"/>
      <c r="S217" s="195"/>
      <c r="T217" s="195"/>
      <c r="U217" s="195"/>
      <c r="V217" s="195"/>
      <c r="W217" s="195"/>
      <c r="X217" s="195"/>
      <c r="Y217" s="195"/>
    </row>
    <row r="218" spans="1:25" s="187" customFormat="1" ht="12" x14ac:dyDescent="0.2">
      <c r="A218" s="187" t="s">
        <v>1013</v>
      </c>
      <c r="O218" s="195"/>
      <c r="P218" s="195"/>
      <c r="Q218" s="195"/>
      <c r="R218" s="195"/>
      <c r="S218" s="195"/>
      <c r="T218" s="195"/>
      <c r="U218" s="195"/>
      <c r="V218" s="195"/>
      <c r="W218" s="195"/>
      <c r="X218" s="195"/>
      <c r="Y218" s="195"/>
    </row>
    <row r="219" spans="1:25" s="187" customFormat="1" ht="12" x14ac:dyDescent="0.2">
      <c r="A219" s="187" t="s">
        <v>1014</v>
      </c>
      <c r="O219" s="195"/>
      <c r="P219" s="195"/>
      <c r="Q219" s="195"/>
      <c r="R219" s="195"/>
      <c r="S219" s="195"/>
      <c r="T219" s="195"/>
      <c r="U219" s="195"/>
      <c r="V219" s="195"/>
      <c r="W219" s="195"/>
      <c r="X219" s="195"/>
      <c r="Y219" s="195"/>
    </row>
    <row r="220" spans="1:25" s="187" customFormat="1" x14ac:dyDescent="0.2">
      <c r="A220" s="187" t="s">
        <v>1015</v>
      </c>
      <c r="O220" s="213"/>
      <c r="P220" s="213"/>
      <c r="Q220" s="213"/>
      <c r="R220" s="213"/>
      <c r="S220" s="213"/>
      <c r="T220" s="213"/>
      <c r="U220" s="213"/>
      <c r="V220" s="213"/>
      <c r="W220" s="213"/>
      <c r="X220" s="213"/>
      <c r="Y220" s="213"/>
    </row>
    <row r="221" spans="1:25" s="187" customFormat="1" ht="54.6" customHeight="1" x14ac:dyDescent="0.2">
      <c r="A221" s="709" t="s">
        <v>1016</v>
      </c>
      <c r="B221" s="709"/>
      <c r="C221" s="709"/>
      <c r="D221" s="709"/>
      <c r="E221" s="709"/>
      <c r="F221" s="709"/>
      <c r="G221" s="709"/>
      <c r="H221" s="709"/>
      <c r="I221" s="709"/>
      <c r="J221" s="214"/>
      <c r="K221" s="214"/>
      <c r="L221" s="214"/>
      <c r="M221" s="214"/>
      <c r="N221" s="214"/>
      <c r="O221" s="214"/>
      <c r="P221" s="214"/>
      <c r="Q221" s="214"/>
      <c r="R221" s="213"/>
      <c r="S221" s="213"/>
      <c r="T221" s="213"/>
      <c r="U221" s="213"/>
      <c r="V221" s="213"/>
      <c r="W221" s="213"/>
      <c r="X221" s="213"/>
      <c r="Y221" s="213"/>
    </row>
    <row r="222" spans="1:25" s="195" customFormat="1" x14ac:dyDescent="0.2">
      <c r="A222" s="187"/>
      <c r="O222" s="213"/>
      <c r="P222" s="213"/>
      <c r="Q222" s="213"/>
      <c r="R222" s="213"/>
      <c r="S222" s="213"/>
      <c r="T222" s="213"/>
      <c r="U222" s="213"/>
      <c r="V222" s="213"/>
      <c r="W222" s="213"/>
      <c r="X222" s="213"/>
      <c r="Y222" s="213"/>
    </row>
    <row r="223" spans="1:25" s="195" customFormat="1" x14ac:dyDescent="0.2">
      <c r="A223" s="21" t="s">
        <v>102</v>
      </c>
      <c r="B223" s="187"/>
      <c r="C223" s="187"/>
      <c r="D223" s="187"/>
      <c r="E223" s="187"/>
      <c r="F223" s="187"/>
      <c r="O223" s="213"/>
      <c r="P223" s="213"/>
      <c r="Q223" s="213"/>
      <c r="R223" s="213"/>
      <c r="S223" s="213"/>
      <c r="T223" s="213"/>
      <c r="U223" s="213"/>
      <c r="V223" s="213"/>
      <c r="W223" s="213"/>
      <c r="X223" s="213"/>
      <c r="Y223" s="213"/>
    </row>
    <row r="224" spans="1:25" s="195" customFormat="1" x14ac:dyDescent="0.2">
      <c r="A224" s="21" t="s">
        <v>2</v>
      </c>
      <c r="B224" s="187"/>
      <c r="C224" s="187"/>
      <c r="D224" s="187"/>
      <c r="E224" s="187"/>
      <c r="F224" s="187"/>
      <c r="O224" s="213"/>
      <c r="P224" s="213"/>
      <c r="Q224" s="213"/>
      <c r="R224" s="213"/>
      <c r="S224" s="213"/>
      <c r="T224" s="213"/>
      <c r="U224" s="213"/>
      <c r="V224" s="213"/>
      <c r="W224" s="213"/>
      <c r="X224" s="213"/>
      <c r="Y224" s="213"/>
    </row>
    <row r="225" spans="1:29" s="195" customFormat="1" x14ac:dyDescent="0.2">
      <c r="A225" s="187"/>
      <c r="B225" s="187"/>
      <c r="C225" s="187"/>
      <c r="D225" s="187"/>
      <c r="E225" s="187"/>
      <c r="F225" s="187"/>
      <c r="O225" s="213"/>
      <c r="P225" s="213"/>
      <c r="Q225" s="213"/>
      <c r="R225" s="213"/>
      <c r="S225" s="213"/>
      <c r="T225" s="213"/>
      <c r="U225" s="213"/>
      <c r="V225" s="213"/>
      <c r="W225" s="213"/>
      <c r="X225" s="213"/>
      <c r="Y225" s="213"/>
    </row>
    <row r="226" spans="1:29" s="195" customFormat="1" x14ac:dyDescent="0.2">
      <c r="A226" s="215" t="s">
        <v>103</v>
      </c>
      <c r="B226" s="187"/>
      <c r="C226" s="187"/>
      <c r="D226" s="187"/>
      <c r="E226" s="187"/>
      <c r="F226" s="187"/>
      <c r="O226" s="213"/>
      <c r="P226" s="213"/>
      <c r="Q226" s="213"/>
      <c r="R226" s="213"/>
      <c r="S226" s="213"/>
      <c r="T226" s="213"/>
      <c r="U226" s="213"/>
      <c r="V226" s="213"/>
      <c r="W226" s="213"/>
      <c r="X226" s="213"/>
      <c r="Y226" s="213"/>
    </row>
    <row r="227" spans="1:29" s="195" customFormat="1" x14ac:dyDescent="0.2">
      <c r="A227" s="215" t="s">
        <v>104</v>
      </c>
      <c r="B227" s="187"/>
      <c r="C227" s="187"/>
      <c r="D227" s="187"/>
      <c r="E227" s="187"/>
      <c r="F227" s="187"/>
      <c r="O227" s="213"/>
      <c r="P227" s="213"/>
      <c r="Q227" s="213"/>
      <c r="R227" s="213"/>
      <c r="S227" s="213"/>
      <c r="T227" s="213"/>
      <c r="U227" s="213"/>
      <c r="V227" s="213"/>
      <c r="W227" s="213"/>
      <c r="X227" s="213"/>
      <c r="Y227" s="213"/>
    </row>
    <row r="228" spans="1:29" s="47" customFormat="1" ht="14.25" x14ac:dyDescent="0.2">
      <c r="A228" s="554" t="s">
        <v>105</v>
      </c>
      <c r="B228" s="7"/>
      <c r="F228" s="7"/>
      <c r="J228" s="7"/>
      <c r="K228" s="21"/>
      <c r="L228" s="21"/>
      <c r="M228" s="21"/>
      <c r="N228" s="21"/>
      <c r="O228" s="21"/>
      <c r="P228" s="21"/>
      <c r="Q228" s="21"/>
      <c r="R228" s="21"/>
      <c r="S228" s="21"/>
      <c r="T228" s="46"/>
      <c r="U228" s="46"/>
      <c r="V228" s="46"/>
      <c r="W228" s="46"/>
      <c r="X228" s="46"/>
      <c r="Y228" s="46"/>
      <c r="Z228" s="21"/>
      <c r="AA228" s="12"/>
      <c r="AB228" s="12"/>
      <c r="AC228" s="12"/>
    </row>
    <row r="229" spans="1:29" s="47" customFormat="1" ht="14.25" x14ac:dyDescent="0.2">
      <c r="A229" s="555" t="s">
        <v>106</v>
      </c>
      <c r="B229" s="7"/>
      <c r="C229" s="12"/>
      <c r="D229" s="12"/>
      <c r="E229" s="12"/>
      <c r="F229" s="12"/>
      <c r="G229" s="12"/>
      <c r="H229" s="12"/>
      <c r="I229" s="12"/>
      <c r="J229" s="7"/>
      <c r="K229" s="12"/>
      <c r="L229" s="12"/>
      <c r="M229" s="12"/>
      <c r="N229" s="12"/>
      <c r="O229" s="12"/>
      <c r="P229" s="12"/>
      <c r="Q229" s="12"/>
      <c r="R229" s="12"/>
      <c r="S229" s="12"/>
      <c r="T229" s="13"/>
      <c r="U229" s="13"/>
      <c r="V229" s="13"/>
      <c r="W229" s="13"/>
      <c r="X229" s="13"/>
      <c r="Y229" s="13"/>
      <c r="Z229" s="12"/>
      <c r="AA229" s="12"/>
      <c r="AB229" s="12"/>
      <c r="AC229" s="12"/>
    </row>
    <row r="230" spans="1:29" x14ac:dyDescent="0.2">
      <c r="A230" s="187"/>
    </row>
    <row r="231" spans="1:29" x14ac:dyDescent="0.2">
      <c r="A231" s="212"/>
    </row>
    <row r="232" spans="1:29" x14ac:dyDescent="0.2">
      <c r="A232" s="187"/>
    </row>
    <row r="233" spans="1:29" x14ac:dyDescent="0.2">
      <c r="A233" s="187"/>
    </row>
    <row r="234" spans="1:29" x14ac:dyDescent="0.2">
      <c r="A234" s="187"/>
    </row>
    <row r="235" spans="1:29" x14ac:dyDescent="0.2">
      <c r="A235" s="187"/>
    </row>
    <row r="236" spans="1:29" x14ac:dyDescent="0.2">
      <c r="A236" s="187"/>
    </row>
    <row r="237" spans="1:29" x14ac:dyDescent="0.2">
      <c r="A237" s="195"/>
    </row>
    <row r="238" spans="1:29" x14ac:dyDescent="0.2">
      <c r="A238" s="187"/>
    </row>
    <row r="239" spans="1:29" x14ac:dyDescent="0.2">
      <c r="A239" s="187"/>
    </row>
    <row r="240" spans="1:29" x14ac:dyDescent="0.2">
      <c r="A240" s="187"/>
    </row>
    <row r="241" spans="1:1" x14ac:dyDescent="0.2">
      <c r="A241" s="215"/>
    </row>
    <row r="242" spans="1:1" x14ac:dyDescent="0.2">
      <c r="A242" s="215"/>
    </row>
    <row r="243" spans="1:1" x14ac:dyDescent="0.2">
      <c r="A243" s="187"/>
    </row>
    <row r="244" spans="1:1" x14ac:dyDescent="0.2">
      <c r="A244" s="187"/>
    </row>
  </sheetData>
  <mergeCells count="65">
    <mergeCell ref="L2:L3"/>
    <mergeCell ref="M2:N3"/>
    <mergeCell ref="O2:P3"/>
    <mergeCell ref="Q2:R3"/>
    <mergeCell ref="N5:P5"/>
    <mergeCell ref="A35:A36"/>
    <mergeCell ref="B35:B36"/>
    <mergeCell ref="D35:F35"/>
    <mergeCell ref="G35:I35"/>
    <mergeCell ref="K35:M35"/>
    <mergeCell ref="A5:A6"/>
    <mergeCell ref="B5:B6"/>
    <mergeCell ref="D5:F5"/>
    <mergeCell ref="G5:I5"/>
    <mergeCell ref="K5:M5"/>
    <mergeCell ref="K50:M50"/>
    <mergeCell ref="B19:B20"/>
    <mergeCell ref="D19:F19"/>
    <mergeCell ref="G19:I19"/>
    <mergeCell ref="K19:M19"/>
    <mergeCell ref="N95:P95"/>
    <mergeCell ref="N19:P19"/>
    <mergeCell ref="N65:P65"/>
    <mergeCell ref="B80:B81"/>
    <mergeCell ref="D80:F80"/>
    <mergeCell ref="G80:I80"/>
    <mergeCell ref="K80:M80"/>
    <mergeCell ref="N80:P80"/>
    <mergeCell ref="B65:B66"/>
    <mergeCell ref="D65:F65"/>
    <mergeCell ref="G65:I65"/>
    <mergeCell ref="K65:M65"/>
    <mergeCell ref="N35:P35"/>
    <mergeCell ref="B50:B51"/>
    <mergeCell ref="D50:F50"/>
    <mergeCell ref="G50:I50"/>
    <mergeCell ref="B110:B111"/>
    <mergeCell ref="D110:F110"/>
    <mergeCell ref="G110:I110"/>
    <mergeCell ref="K110:M110"/>
    <mergeCell ref="B95:B96"/>
    <mergeCell ref="D95:F95"/>
    <mergeCell ref="G95:I95"/>
    <mergeCell ref="K95:M95"/>
    <mergeCell ref="G155:I155"/>
    <mergeCell ref="B125:B126"/>
    <mergeCell ref="D125:F125"/>
    <mergeCell ref="G125:I125"/>
    <mergeCell ref="K125:M125"/>
    <mergeCell ref="N50:P50"/>
    <mergeCell ref="B170:B171"/>
    <mergeCell ref="D170:F170"/>
    <mergeCell ref="G170:I170"/>
    <mergeCell ref="A221:I221"/>
    <mergeCell ref="B185:B186"/>
    <mergeCell ref="D185:F185"/>
    <mergeCell ref="G185:I185"/>
    <mergeCell ref="B200:B201"/>
    <mergeCell ref="D200:F200"/>
    <mergeCell ref="G200:I200"/>
    <mergeCell ref="B140:B141"/>
    <mergeCell ref="D140:F140"/>
    <mergeCell ref="G140:I140"/>
    <mergeCell ref="B155:B156"/>
    <mergeCell ref="D155:F155"/>
  </mergeCells>
  <conditionalFormatting sqref="C228:C229">
    <cfRule type="expression" dxfId="29" priority="2" stopIfTrue="1">
      <formula>AND(#REF!&lt;0.5)</formula>
    </cfRule>
  </conditionalFormatting>
  <conditionalFormatting sqref="M228:M229">
    <cfRule type="expression" dxfId="28" priority="1" stopIfTrue="1">
      <formula>AND(#REF!&lt;0.5)</formula>
    </cfRule>
  </conditionalFormatting>
  <hyperlinks>
    <hyperlink ref="A1" location="Contents!A1" display="Return to contents" xr:uid="{73C408A6-6921-4E0F-B3B7-58E7A1ACCCC2}"/>
    <hyperlink ref="M2:N3" r:id="rId1" display="This met my needs, please produce next year" xr:uid="{DCE3F3AC-007D-4A9D-8A67-B007BB4FDA60}"/>
    <hyperlink ref="O2:P3" r:id="rId2" display="I need something slightly different (please specifiy)" xr:uid="{456F69F3-A87F-4E17-9BF7-DCC0FA29B9D7}"/>
    <hyperlink ref="Q2:R3" r:id="rId3" display="This isn't what I need at all (please specify)" xr:uid="{800B73F1-7E82-4BE6-BA30-FE53207751EF}"/>
    <hyperlink ref="A229" r:id="rId4" xr:uid="{92101079-1CCD-4897-B19A-61A57AE1A548}"/>
    <hyperlink ref="A228" r:id="rId5" display="CORE@communities.gov.uk  " xr:uid="{51B71B31-09FF-4226-B740-1B19E91BF3BE}"/>
  </hyperlinks>
  <pageMargins left="0.70866141732283472" right="0.70866141732283472" top="0.70866141732283472" bottom="0.70866141732283472" header="0.39370078740157483" footer="0.31496062992125984"/>
  <pageSetup paperSize="9" scale="70" fitToHeight="2" orientation="portrait" r:id="rId6"/>
  <rowBreaks count="1" manualBreakCount="1">
    <brk id="193"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D22B-1579-4CCD-AEC5-194D8C6ACC8E}">
  <sheetPr>
    <tabColor theme="8" tint="0.79998168889431442"/>
    <pageSetUpPr fitToPage="1"/>
  </sheetPr>
  <dimension ref="A1:AC234"/>
  <sheetViews>
    <sheetView workbookViewId="0"/>
  </sheetViews>
  <sheetFormatPr defaultColWidth="9" defaultRowHeight="12.75" x14ac:dyDescent="0.2"/>
  <cols>
    <col min="1" max="1" width="15.75" style="74" customWidth="1"/>
    <col min="2" max="2" width="9.625" style="74" customWidth="1"/>
    <col min="3" max="3" width="2.625" style="74" customWidth="1"/>
    <col min="4" max="9" width="9.625" style="74" customWidth="1"/>
    <col min="10" max="10" width="2.625" style="74" customWidth="1"/>
    <col min="11" max="16" width="9.625" style="74" customWidth="1"/>
    <col min="17" max="16384" width="9" style="74"/>
  </cols>
  <sheetData>
    <row r="1" spans="1:25" s="383" customFormat="1" ht="14.25" x14ac:dyDescent="0.2">
      <c r="A1" s="524" t="s">
        <v>54</v>
      </c>
      <c r="B1" s="382"/>
      <c r="J1" s="382"/>
      <c r="M1" s="119"/>
      <c r="N1" s="119"/>
      <c r="O1" s="119"/>
      <c r="P1" s="119"/>
      <c r="Q1" s="119"/>
      <c r="R1" s="119"/>
      <c r="S1" s="119"/>
      <c r="T1" s="384"/>
      <c r="U1" s="384"/>
      <c r="V1" s="384"/>
      <c r="W1" s="384"/>
      <c r="X1" s="384"/>
      <c r="Y1" s="384"/>
    </row>
    <row r="2" spans="1:25" s="383" customFormat="1" ht="14.25" x14ac:dyDescent="0.2">
      <c r="B2" s="382"/>
      <c r="J2" s="382"/>
      <c r="L2" s="687" t="s">
        <v>55</v>
      </c>
      <c r="M2" s="686" t="s">
        <v>56</v>
      </c>
      <c r="N2" s="686"/>
      <c r="O2" s="686" t="s">
        <v>57</v>
      </c>
      <c r="P2" s="686"/>
      <c r="Q2" s="686" t="s">
        <v>58</v>
      </c>
      <c r="R2" s="686"/>
      <c r="S2" s="119"/>
      <c r="T2" s="384"/>
      <c r="U2" s="384"/>
      <c r="V2" s="384"/>
      <c r="W2" s="384"/>
      <c r="X2" s="384"/>
      <c r="Y2" s="384"/>
    </row>
    <row r="3" spans="1:25" ht="17.25" customHeight="1" x14ac:dyDescent="0.2">
      <c r="A3" s="216" t="s">
        <v>1017</v>
      </c>
      <c r="B3" s="217"/>
      <c r="C3" s="217"/>
      <c r="D3" s="217"/>
      <c r="E3" s="217"/>
      <c r="F3" s="217"/>
      <c r="G3" s="218"/>
      <c r="H3" s="218"/>
      <c r="I3" s="216"/>
      <c r="J3" s="218"/>
      <c r="K3" s="218"/>
      <c r="L3" s="687"/>
      <c r="M3" s="686"/>
      <c r="N3" s="686"/>
      <c r="O3" s="686"/>
      <c r="P3" s="686"/>
      <c r="Q3" s="686"/>
      <c r="R3" s="686"/>
      <c r="S3" s="21"/>
    </row>
    <row r="4" spans="1:25" s="62" customFormat="1" ht="13.5" customHeight="1" x14ac:dyDescent="0.2">
      <c r="A4" s="219"/>
      <c r="B4" s="219"/>
      <c r="C4" s="219"/>
      <c r="D4" s="219"/>
      <c r="E4" s="219"/>
      <c r="F4" s="220"/>
      <c r="G4" s="219"/>
      <c r="H4" s="220"/>
      <c r="I4" s="220"/>
      <c r="J4" s="220"/>
      <c r="K4" s="220"/>
      <c r="L4" s="220"/>
      <c r="M4" s="221"/>
      <c r="N4" s="21"/>
      <c r="O4" s="21"/>
      <c r="P4" s="21"/>
      <c r="Q4" s="21"/>
      <c r="R4" s="21"/>
      <c r="S4" s="21"/>
    </row>
    <row r="5" spans="1:25" s="62" customFormat="1" ht="27" customHeight="1" x14ac:dyDescent="0.2">
      <c r="A5" s="621" t="s">
        <v>91</v>
      </c>
      <c r="B5" s="707" t="s">
        <v>997</v>
      </c>
      <c r="D5" s="718" t="s">
        <v>64</v>
      </c>
      <c r="E5" s="718"/>
      <c r="F5" s="718"/>
      <c r="G5" s="718" t="s">
        <v>65</v>
      </c>
      <c r="H5" s="718"/>
      <c r="I5" s="718"/>
      <c r="J5" s="123"/>
      <c r="K5" s="706" t="s">
        <v>67</v>
      </c>
      <c r="L5" s="706"/>
      <c r="M5" s="706"/>
      <c r="N5" s="706" t="s">
        <v>68</v>
      </c>
      <c r="O5" s="706"/>
      <c r="P5" s="706"/>
    </row>
    <row r="6" spans="1:25" s="62" customFormat="1" ht="14.25" customHeight="1" thickBot="1" x14ac:dyDescent="0.25">
      <c r="A6" s="622" t="s">
        <v>1018</v>
      </c>
      <c r="B6" s="708"/>
      <c r="D6" s="623" t="s">
        <v>72</v>
      </c>
      <c r="E6" s="623" t="s">
        <v>75</v>
      </c>
      <c r="F6" s="623" t="s">
        <v>74</v>
      </c>
      <c r="G6" s="623" t="s">
        <v>72</v>
      </c>
      <c r="H6" s="623" t="s">
        <v>75</v>
      </c>
      <c r="I6" s="623" t="s">
        <v>74</v>
      </c>
      <c r="J6" s="505"/>
      <c r="K6" s="610" t="s">
        <v>72</v>
      </c>
      <c r="L6" s="611" t="s">
        <v>73</v>
      </c>
      <c r="M6" s="611" t="s">
        <v>74</v>
      </c>
      <c r="N6" s="610" t="s">
        <v>72</v>
      </c>
      <c r="O6" s="611" t="s">
        <v>73</v>
      </c>
      <c r="P6" s="611" t="s">
        <v>74</v>
      </c>
    </row>
    <row r="7" spans="1:25" s="62" customFormat="1" ht="13.5" customHeight="1" x14ac:dyDescent="0.2">
      <c r="A7" s="624" t="s">
        <v>1019</v>
      </c>
      <c r="B7" s="102">
        <v>60236.83168381478</v>
      </c>
      <c r="D7" s="102">
        <v>21067</v>
      </c>
      <c r="E7" s="102">
        <v>14114.566297614025</v>
      </c>
      <c r="F7" s="102">
        <v>35181.566297614103</v>
      </c>
      <c r="G7" s="102">
        <v>17043</v>
      </c>
      <c r="H7" s="102">
        <v>391.26538620075706</v>
      </c>
      <c r="I7" s="102">
        <v>17434.265386200699</v>
      </c>
      <c r="J7" s="222"/>
      <c r="K7" s="102">
        <v>6386</v>
      </c>
      <c r="L7" s="102">
        <v>498</v>
      </c>
      <c r="M7" s="102">
        <v>6884</v>
      </c>
      <c r="N7" s="102">
        <v>712</v>
      </c>
      <c r="O7" s="102">
        <v>25</v>
      </c>
      <c r="P7" s="102">
        <v>737</v>
      </c>
      <c r="Q7" s="79"/>
      <c r="R7" s="498"/>
      <c r="S7" s="79"/>
    </row>
    <row r="8" spans="1:25" s="62" customFormat="1" ht="13.5" customHeight="1" x14ac:dyDescent="0.2">
      <c r="A8" s="624" t="s">
        <v>1020</v>
      </c>
      <c r="B8" s="102">
        <v>81932.507634430905</v>
      </c>
      <c r="D8" s="102">
        <v>33505</v>
      </c>
      <c r="E8" s="102">
        <v>23469.938447391494</v>
      </c>
      <c r="F8" s="102">
        <v>56974.938447398672</v>
      </c>
      <c r="G8" s="102">
        <v>11219</v>
      </c>
      <c r="H8" s="102">
        <v>354.56918703940562</v>
      </c>
      <c r="I8" s="102">
        <v>11573.569187039366</v>
      </c>
      <c r="J8" s="102"/>
      <c r="K8" s="102">
        <v>11979</v>
      </c>
      <c r="L8" s="102">
        <v>842</v>
      </c>
      <c r="M8" s="102">
        <v>12821</v>
      </c>
      <c r="N8" s="102">
        <v>540</v>
      </c>
      <c r="O8" s="102">
        <v>23</v>
      </c>
      <c r="P8" s="102">
        <v>563</v>
      </c>
      <c r="Q8" s="79"/>
      <c r="R8" s="498"/>
      <c r="S8" s="79"/>
    </row>
    <row r="9" spans="1:25" s="62" customFormat="1" ht="13.5" customHeight="1" x14ac:dyDescent="0.2">
      <c r="A9" s="624" t="s">
        <v>1021</v>
      </c>
      <c r="B9" s="102">
        <v>53195.282990569627</v>
      </c>
      <c r="D9" s="102">
        <v>20752</v>
      </c>
      <c r="E9" s="102">
        <v>16142.680846512118</v>
      </c>
      <c r="F9" s="102">
        <v>36894.680846514886</v>
      </c>
      <c r="G9" s="102">
        <v>8193</v>
      </c>
      <c r="H9" s="102">
        <v>294.60214405751594</v>
      </c>
      <c r="I9" s="102">
        <v>8487.6021440575387</v>
      </c>
      <c r="J9" s="102"/>
      <c r="K9" s="102">
        <v>6908</v>
      </c>
      <c r="L9" s="102">
        <v>509</v>
      </c>
      <c r="M9" s="102">
        <v>7417</v>
      </c>
      <c r="N9" s="102">
        <v>380</v>
      </c>
      <c r="O9" s="102">
        <v>16</v>
      </c>
      <c r="P9" s="102">
        <v>396</v>
      </c>
      <c r="Q9" s="79"/>
      <c r="R9" s="498"/>
      <c r="S9" s="79"/>
    </row>
    <row r="10" spans="1:25" s="62" customFormat="1" ht="12" customHeight="1" x14ac:dyDescent="0.2">
      <c r="A10" s="624" t="s">
        <v>1022</v>
      </c>
      <c r="B10" s="102">
        <v>41824.23255118532</v>
      </c>
      <c r="D10" s="102">
        <v>16407</v>
      </c>
      <c r="E10" s="102">
        <v>12834.480215739724</v>
      </c>
      <c r="F10" s="102">
        <v>29241.480215738608</v>
      </c>
      <c r="G10" s="102">
        <v>6715</v>
      </c>
      <c r="H10" s="102">
        <v>724.75233544560149</v>
      </c>
      <c r="I10" s="102">
        <v>7439.752335445608</v>
      </c>
      <c r="J10" s="102"/>
      <c r="K10" s="102">
        <v>4411</v>
      </c>
      <c r="L10" s="102">
        <v>353</v>
      </c>
      <c r="M10" s="102">
        <v>4764</v>
      </c>
      <c r="N10" s="102">
        <v>356</v>
      </c>
      <c r="O10" s="102">
        <v>23</v>
      </c>
      <c r="P10" s="102">
        <v>379</v>
      </c>
      <c r="Q10" s="79"/>
      <c r="R10" s="498"/>
      <c r="S10" s="79"/>
    </row>
    <row r="11" spans="1:25" s="62" customFormat="1" ht="13.5" customHeight="1" x14ac:dyDescent="0.2">
      <c r="A11" s="624" t="s">
        <v>1023</v>
      </c>
      <c r="B11" s="102">
        <v>34948.421551537103</v>
      </c>
      <c r="D11" s="102">
        <v>11373</v>
      </c>
      <c r="E11" s="102">
        <v>8566.3726446045584</v>
      </c>
      <c r="F11" s="102">
        <v>19939.372644603813</v>
      </c>
      <c r="G11" s="102">
        <v>9081</v>
      </c>
      <c r="H11" s="102">
        <v>2873.0489069325422</v>
      </c>
      <c r="I11" s="102">
        <v>11954.04890693266</v>
      </c>
      <c r="J11" s="102"/>
      <c r="K11" s="102">
        <v>2187</v>
      </c>
      <c r="L11" s="102">
        <v>227</v>
      </c>
      <c r="M11" s="102">
        <v>2414</v>
      </c>
      <c r="N11" s="102">
        <v>578</v>
      </c>
      <c r="O11" s="102">
        <v>63</v>
      </c>
      <c r="P11" s="102">
        <v>641</v>
      </c>
      <c r="Q11" s="79"/>
      <c r="R11" s="498"/>
      <c r="S11" s="79"/>
    </row>
    <row r="12" spans="1:25" s="62" customFormat="1" ht="12" x14ac:dyDescent="0.2">
      <c r="A12" s="624" t="s">
        <v>1024</v>
      </c>
      <c r="B12" s="102">
        <v>22563.860837247143</v>
      </c>
      <c r="D12" s="102">
        <v>5761</v>
      </c>
      <c r="E12" s="102">
        <v>4440.0456063382135</v>
      </c>
      <c r="F12" s="102">
        <v>10201.045606338394</v>
      </c>
      <c r="G12" s="102">
        <v>7706</v>
      </c>
      <c r="H12" s="102">
        <v>2883.8152309089292</v>
      </c>
      <c r="I12" s="102">
        <v>10589.815230909067</v>
      </c>
      <c r="J12" s="102"/>
      <c r="K12" s="102">
        <v>902</v>
      </c>
      <c r="L12" s="102">
        <v>182</v>
      </c>
      <c r="M12" s="102">
        <v>1084</v>
      </c>
      <c r="N12" s="102">
        <v>599</v>
      </c>
      <c r="O12" s="102">
        <v>90</v>
      </c>
      <c r="P12" s="102">
        <v>689</v>
      </c>
      <c r="Q12" s="79"/>
      <c r="R12" s="498"/>
      <c r="S12" s="79"/>
    </row>
    <row r="13" spans="1:25" s="62" customFormat="1" ht="13.5" customHeight="1" x14ac:dyDescent="0.2">
      <c r="A13" s="624" t="s">
        <v>1025</v>
      </c>
      <c r="B13" s="102">
        <v>12856.59947472657</v>
      </c>
      <c r="D13" s="102">
        <v>2246</v>
      </c>
      <c r="E13" s="102">
        <v>1989.5301496086777</v>
      </c>
      <c r="F13" s="102">
        <v>4235.5301496086522</v>
      </c>
      <c r="G13" s="102">
        <v>5705</v>
      </c>
      <c r="H13" s="102">
        <v>1803.0693251178934</v>
      </c>
      <c r="I13" s="102">
        <v>7508.0693251179227</v>
      </c>
      <c r="J13" s="102"/>
      <c r="K13" s="102">
        <v>364</v>
      </c>
      <c r="L13" s="102">
        <v>81</v>
      </c>
      <c r="M13" s="102">
        <v>445</v>
      </c>
      <c r="N13" s="102">
        <v>591</v>
      </c>
      <c r="O13" s="102">
        <v>77</v>
      </c>
      <c r="P13" s="102">
        <v>668</v>
      </c>
      <c r="Q13" s="79"/>
      <c r="R13" s="498"/>
      <c r="S13" s="79"/>
    </row>
    <row r="14" spans="1:25" s="62" customFormat="1" ht="13.5" customHeight="1" thickBot="1" x14ac:dyDescent="0.25">
      <c r="A14" s="625" t="s">
        <v>1026</v>
      </c>
      <c r="B14" s="591">
        <v>5761.1994072316829</v>
      </c>
      <c r="D14" s="591">
        <v>622</v>
      </c>
      <c r="E14" s="591">
        <v>511.61477845930483</v>
      </c>
      <c r="F14" s="591">
        <v>1133.614778459302</v>
      </c>
      <c r="G14" s="591">
        <v>3226</v>
      </c>
      <c r="H14" s="591">
        <v>808.58462877237844</v>
      </c>
      <c r="I14" s="591">
        <v>4034.5846287723339</v>
      </c>
      <c r="J14" s="102"/>
      <c r="K14" s="591">
        <v>71</v>
      </c>
      <c r="L14" s="591">
        <v>34</v>
      </c>
      <c r="M14" s="591">
        <v>105</v>
      </c>
      <c r="N14" s="591">
        <v>410</v>
      </c>
      <c r="O14" s="591">
        <v>78</v>
      </c>
      <c r="P14" s="591">
        <v>488</v>
      </c>
      <c r="Q14" s="79"/>
      <c r="R14" s="498"/>
      <c r="S14" s="79"/>
    </row>
    <row r="15" spans="1:25" s="82" customFormat="1" ht="13.5" customHeight="1" x14ac:dyDescent="0.2">
      <c r="A15" s="621" t="s">
        <v>74</v>
      </c>
      <c r="B15" s="109">
        <v>313318.93613076099</v>
      </c>
      <c r="D15" s="109">
        <v>111733</v>
      </c>
      <c r="E15" s="109">
        <v>82069.228986285787</v>
      </c>
      <c r="F15" s="109">
        <v>193802.2289862975</v>
      </c>
      <c r="G15" s="109">
        <v>68888</v>
      </c>
      <c r="H15" s="109">
        <v>10133.707144475171</v>
      </c>
      <c r="I15" s="109">
        <v>79021.707144474829</v>
      </c>
      <c r="J15" s="109"/>
      <c r="K15" s="109">
        <v>33208</v>
      </c>
      <c r="L15" s="109">
        <v>2726</v>
      </c>
      <c r="M15" s="109">
        <v>35934</v>
      </c>
      <c r="N15" s="109">
        <v>4166</v>
      </c>
      <c r="O15" s="109">
        <v>395</v>
      </c>
      <c r="P15" s="109">
        <v>4561</v>
      </c>
      <c r="Q15" s="79"/>
      <c r="R15" s="498"/>
    </row>
    <row r="16" spans="1:25" s="62" customFormat="1" ht="14.25" customHeight="1" x14ac:dyDescent="0.2">
      <c r="A16" s="626" t="s">
        <v>1027</v>
      </c>
      <c r="B16" s="223">
        <v>13359</v>
      </c>
      <c r="D16" s="223">
        <v>4376</v>
      </c>
      <c r="E16" s="223">
        <v>1704.7264428375927</v>
      </c>
      <c r="F16" s="223">
        <v>6080.7264428375929</v>
      </c>
      <c r="G16" s="223">
        <v>5879</v>
      </c>
      <c r="H16" s="223">
        <v>230.67785944507094</v>
      </c>
      <c r="I16" s="223">
        <v>6109.6778594450707</v>
      </c>
      <c r="J16" s="223"/>
      <c r="K16" s="223">
        <v>804</v>
      </c>
      <c r="L16" s="223">
        <v>32</v>
      </c>
      <c r="M16" s="223">
        <v>836</v>
      </c>
      <c r="N16" s="223">
        <v>330</v>
      </c>
      <c r="O16" s="223">
        <v>3</v>
      </c>
      <c r="P16" s="223">
        <v>333</v>
      </c>
    </row>
    <row r="17" spans="1:16" s="62" customFormat="1" ht="12" x14ac:dyDescent="0.2">
      <c r="A17" s="220"/>
      <c r="B17" s="14"/>
      <c r="D17" s="14"/>
      <c r="E17" s="14"/>
      <c r="F17" s="14"/>
      <c r="G17" s="14"/>
      <c r="H17" s="14"/>
      <c r="I17" s="14"/>
      <c r="J17" s="14"/>
      <c r="K17" s="14"/>
    </row>
    <row r="18" spans="1:16" s="62" customFormat="1" ht="12" x14ac:dyDescent="0.2">
      <c r="A18" s="464" t="s">
        <v>974</v>
      </c>
      <c r="B18" s="14"/>
      <c r="D18" s="14"/>
      <c r="E18" s="14"/>
      <c r="F18" s="14"/>
      <c r="G18" s="14"/>
      <c r="H18" s="14"/>
      <c r="I18" s="14"/>
      <c r="J18" s="14"/>
      <c r="K18" s="14"/>
    </row>
    <row r="19" spans="1:16" s="62" customFormat="1" ht="24" customHeight="1" thickBot="1" x14ac:dyDescent="0.25">
      <c r="A19" s="627" t="s">
        <v>1018</v>
      </c>
      <c r="B19" s="430" t="s">
        <v>74</v>
      </c>
      <c r="D19" s="558" t="s">
        <v>1028</v>
      </c>
      <c r="E19" s="430" t="s">
        <v>1029</v>
      </c>
      <c r="F19" s="558" t="s">
        <v>1030</v>
      </c>
      <c r="G19" s="558" t="s">
        <v>1031</v>
      </c>
      <c r="H19" s="430" t="s">
        <v>1032</v>
      </c>
      <c r="I19" s="558" t="s">
        <v>1033</v>
      </c>
      <c r="J19" s="504"/>
      <c r="K19" s="610" t="s">
        <v>1034</v>
      </c>
      <c r="L19" s="610" t="s">
        <v>1035</v>
      </c>
      <c r="M19" s="610" t="s">
        <v>1036</v>
      </c>
      <c r="N19" s="610" t="s">
        <v>1037</v>
      </c>
      <c r="O19" s="610" t="s">
        <v>1038</v>
      </c>
      <c r="P19" s="610" t="s">
        <v>1039</v>
      </c>
    </row>
    <row r="20" spans="1:16" s="62" customFormat="1" ht="13.5" customHeight="1" x14ac:dyDescent="0.2">
      <c r="A20" s="624" t="s">
        <v>1019</v>
      </c>
      <c r="B20" s="35">
        <f>B7/B$15</f>
        <v>0.19225404128997634</v>
      </c>
      <c r="C20" s="35"/>
      <c r="D20" s="35">
        <f t="shared" ref="D20:P20" si="0">D7/D$15</f>
        <v>0.1885476985313202</v>
      </c>
      <c r="E20" s="35">
        <f t="shared" si="0"/>
        <v>0.17198365906389404</v>
      </c>
      <c r="F20" s="35">
        <f t="shared" si="0"/>
        <v>0.18153334191064213</v>
      </c>
      <c r="G20" s="35">
        <f t="shared" si="0"/>
        <v>0.24740157937521776</v>
      </c>
      <c r="H20" s="35">
        <f t="shared" si="0"/>
        <v>3.8610291438515895E-2</v>
      </c>
      <c r="I20" s="35">
        <f t="shared" si="0"/>
        <v>0.22062628126124578</v>
      </c>
      <c r="J20" s="35"/>
      <c r="K20" s="35">
        <f t="shared" si="0"/>
        <v>0.19230305950373405</v>
      </c>
      <c r="L20" s="35">
        <f t="shared" si="0"/>
        <v>0.18268525311812178</v>
      </c>
      <c r="M20" s="35">
        <f t="shared" si="0"/>
        <v>0.19157344019591474</v>
      </c>
      <c r="N20" s="35">
        <f t="shared" si="0"/>
        <v>0.17090734517522804</v>
      </c>
      <c r="O20" s="35">
        <f t="shared" si="0"/>
        <v>6.3291139240506333E-2</v>
      </c>
      <c r="P20" s="35">
        <f t="shared" si="0"/>
        <v>0.16158737119052841</v>
      </c>
    </row>
    <row r="21" spans="1:16" s="62" customFormat="1" ht="12.75" customHeight="1" x14ac:dyDescent="0.2">
      <c r="A21" s="624" t="s">
        <v>1020</v>
      </c>
      <c r="B21" s="35">
        <f t="shared" ref="B21:P28" si="1">B8/B$15</f>
        <v>0.26149874197273881</v>
      </c>
      <c r="C21" s="35"/>
      <c r="D21" s="35">
        <f t="shared" si="1"/>
        <v>0.29986664638020999</v>
      </c>
      <c r="E21" s="35">
        <f t="shared" si="1"/>
        <v>0.28597732350225258</v>
      </c>
      <c r="F21" s="35">
        <f t="shared" si="1"/>
        <v>0.29398494922071822</v>
      </c>
      <c r="G21" s="35">
        <f t="shared" si="1"/>
        <v>0.16285855301358726</v>
      </c>
      <c r="H21" s="35">
        <f t="shared" si="1"/>
        <v>3.4989089578409058E-2</v>
      </c>
      <c r="I21" s="35">
        <f t="shared" si="1"/>
        <v>0.14646063221437991</v>
      </c>
      <c r="J21" s="35"/>
      <c r="K21" s="35">
        <f t="shared" si="1"/>
        <v>0.36072633100457718</v>
      </c>
      <c r="L21" s="35">
        <f t="shared" si="1"/>
        <v>0.30887747615553923</v>
      </c>
      <c r="M21" s="35">
        <f t="shared" si="1"/>
        <v>0.35679300940613345</v>
      </c>
      <c r="N21" s="35">
        <f t="shared" si="1"/>
        <v>0.12962073931829093</v>
      </c>
      <c r="O21" s="35">
        <f t="shared" si="1"/>
        <v>5.8227848101265821E-2</v>
      </c>
      <c r="P21" s="35">
        <f t="shared" si="1"/>
        <v>0.12343784257838193</v>
      </c>
    </row>
    <row r="22" spans="1:16" s="62" customFormat="1" ht="12.75" customHeight="1" x14ac:dyDescent="0.2">
      <c r="A22" s="624" t="s">
        <v>1021</v>
      </c>
      <c r="B22" s="35">
        <f t="shared" si="1"/>
        <v>0.1697799808957893</v>
      </c>
      <c r="C22" s="35"/>
      <c r="D22" s="35">
        <f t="shared" si="1"/>
        <v>0.18572847771025569</v>
      </c>
      <c r="E22" s="35">
        <f t="shared" si="1"/>
        <v>0.1966958998629029</v>
      </c>
      <c r="F22" s="35">
        <f t="shared" si="1"/>
        <v>0.19037284059887397</v>
      </c>
      <c r="G22" s="35">
        <f t="shared" si="1"/>
        <v>0.11893217977006156</v>
      </c>
      <c r="H22" s="35">
        <f t="shared" si="1"/>
        <v>2.9071507579349287E-2</v>
      </c>
      <c r="I22" s="35">
        <f t="shared" si="1"/>
        <v>0.10740848876549472</v>
      </c>
      <c r="J22" s="35"/>
      <c r="K22" s="35">
        <f t="shared" si="1"/>
        <v>0.20802216333413634</v>
      </c>
      <c r="L22" s="35">
        <f t="shared" si="1"/>
        <v>0.1867204695524578</v>
      </c>
      <c r="M22" s="35">
        <f t="shared" si="1"/>
        <v>0.20640618912450603</v>
      </c>
      <c r="N22" s="35">
        <f t="shared" si="1"/>
        <v>9.1214594335093616E-2</v>
      </c>
      <c r="O22" s="35">
        <f t="shared" si="1"/>
        <v>4.0506329113924051E-2</v>
      </c>
      <c r="P22" s="35">
        <f t="shared" si="1"/>
        <v>8.6823065117298842E-2</v>
      </c>
    </row>
    <row r="23" spans="1:16" s="62" customFormat="1" ht="13.5" customHeight="1" x14ac:dyDescent="0.2">
      <c r="A23" s="624" t="s">
        <v>1022</v>
      </c>
      <c r="B23" s="35">
        <f t="shared" si="1"/>
        <v>0.13348772681179516</v>
      </c>
      <c r="C23" s="35"/>
      <c r="D23" s="35">
        <f t="shared" si="1"/>
        <v>0.14684113019430248</v>
      </c>
      <c r="E23" s="35">
        <f t="shared" si="1"/>
        <v>0.15638602158531836</v>
      </c>
      <c r="F23" s="35">
        <f t="shared" si="1"/>
        <v>0.1508830954560697</v>
      </c>
      <c r="G23" s="35">
        <f t="shared" si="1"/>
        <v>9.7477064220183485E-2</v>
      </c>
      <c r="H23" s="35">
        <f t="shared" si="1"/>
        <v>7.1518973768719143E-2</v>
      </c>
      <c r="I23" s="35">
        <f t="shared" si="1"/>
        <v>9.4148210716880121E-2</v>
      </c>
      <c r="J23" s="35"/>
      <c r="K23" s="35">
        <f t="shared" si="1"/>
        <v>0.13282943868947242</v>
      </c>
      <c r="L23" s="35">
        <f t="shared" si="1"/>
        <v>0.12949376375641966</v>
      </c>
      <c r="M23" s="35">
        <f t="shared" si="1"/>
        <v>0.13257639004842212</v>
      </c>
      <c r="N23" s="35">
        <f t="shared" si="1"/>
        <v>8.5453672587614021E-2</v>
      </c>
      <c r="O23" s="35">
        <f t="shared" si="1"/>
        <v>5.8227848101265821E-2</v>
      </c>
      <c r="P23" s="35">
        <f t="shared" si="1"/>
        <v>8.3095812321859239E-2</v>
      </c>
    </row>
    <row r="24" spans="1:16" s="62" customFormat="1" ht="12.75" customHeight="1" x14ac:dyDescent="0.2">
      <c r="A24" s="624" t="s">
        <v>1023</v>
      </c>
      <c r="B24" s="35">
        <f t="shared" si="1"/>
        <v>0.1115426408091456</v>
      </c>
      <c r="C24" s="35"/>
      <c r="D24" s="35">
        <f t="shared" si="1"/>
        <v>0.1017872965014812</v>
      </c>
      <c r="E24" s="35">
        <f t="shared" si="1"/>
        <v>0.10437983578517651</v>
      </c>
      <c r="F24" s="35">
        <f t="shared" si="1"/>
        <v>0.10288515642414824</v>
      </c>
      <c r="G24" s="35">
        <f t="shared" si="1"/>
        <v>0.13182266867959586</v>
      </c>
      <c r="H24" s="35">
        <f t="shared" si="1"/>
        <v>0.28351410455934767</v>
      </c>
      <c r="I24" s="35">
        <f t="shared" si="1"/>
        <v>0.15127550819773047</v>
      </c>
      <c r="J24" s="35"/>
      <c r="K24" s="35">
        <f t="shared" si="1"/>
        <v>6.5857624668754514E-2</v>
      </c>
      <c r="L24" s="35">
        <f t="shared" si="1"/>
        <v>8.3272193690388852E-2</v>
      </c>
      <c r="M24" s="35">
        <f t="shared" si="1"/>
        <v>6.7178716535871319E-2</v>
      </c>
      <c r="N24" s="35">
        <f t="shared" si="1"/>
        <v>0.1387421987518003</v>
      </c>
      <c r="O24" s="35">
        <f t="shared" si="1"/>
        <v>0.15949367088607594</v>
      </c>
      <c r="P24" s="35">
        <f t="shared" si="1"/>
        <v>0.14053935540451656</v>
      </c>
    </row>
    <row r="25" spans="1:16" s="62" customFormat="1" ht="12" x14ac:dyDescent="0.2">
      <c r="A25" s="624" t="s">
        <v>1024</v>
      </c>
      <c r="B25" s="35">
        <f t="shared" si="1"/>
        <v>7.2015630832572175E-2</v>
      </c>
      <c r="C25" s="35"/>
      <c r="D25" s="35">
        <f t="shared" si="1"/>
        <v>5.1560416349690781E-2</v>
      </c>
      <c r="E25" s="35">
        <f t="shared" si="1"/>
        <v>5.4101222360455822E-2</v>
      </c>
      <c r="F25" s="35">
        <f t="shared" si="1"/>
        <v>5.2636368836911793E-2</v>
      </c>
      <c r="G25" s="35">
        <f t="shared" si="1"/>
        <v>0.11186273371269306</v>
      </c>
      <c r="H25" s="35">
        <f t="shared" si="1"/>
        <v>0.28457653154908524</v>
      </c>
      <c r="I25" s="35">
        <f t="shared" si="1"/>
        <v>0.1340114711967407</v>
      </c>
      <c r="J25" s="35"/>
      <c r="K25" s="35">
        <f t="shared" si="1"/>
        <v>2.7162129607323535E-2</v>
      </c>
      <c r="L25" s="35">
        <f t="shared" si="1"/>
        <v>6.676449009537784E-2</v>
      </c>
      <c r="M25" s="35">
        <f t="shared" si="1"/>
        <v>3.0166416207491512E-2</v>
      </c>
      <c r="N25" s="35">
        <f t="shared" si="1"/>
        <v>0.14378300528084492</v>
      </c>
      <c r="O25" s="35">
        <f t="shared" si="1"/>
        <v>0.22784810126582278</v>
      </c>
      <c r="P25" s="35">
        <f t="shared" si="1"/>
        <v>0.15106336329752248</v>
      </c>
    </row>
    <row r="26" spans="1:16" s="62" customFormat="1" ht="12.75" customHeight="1" x14ac:dyDescent="0.2">
      <c r="A26" s="624" t="s">
        <v>1025</v>
      </c>
      <c r="B26" s="35">
        <f t="shared" si="1"/>
        <v>4.1033585883749391E-2</v>
      </c>
      <c r="C26" s="35"/>
      <c r="D26" s="35">
        <f t="shared" si="1"/>
        <v>2.0101491949558323E-2</v>
      </c>
      <c r="E26" s="35">
        <f t="shared" si="1"/>
        <v>2.4242096266569521E-2</v>
      </c>
      <c r="F26" s="35">
        <f t="shared" si="1"/>
        <v>2.1854909366951187E-2</v>
      </c>
      <c r="G26" s="35">
        <f t="shared" si="1"/>
        <v>8.2815584717222154E-2</v>
      </c>
      <c r="H26" s="35">
        <f t="shared" si="1"/>
        <v>0.1779279092450303</v>
      </c>
      <c r="I26" s="35">
        <f t="shared" si="1"/>
        <v>9.5012745186471015E-2</v>
      </c>
      <c r="J26" s="35"/>
      <c r="K26" s="35">
        <f t="shared" si="1"/>
        <v>1.0961214165261383E-2</v>
      </c>
      <c r="L26" s="35">
        <f t="shared" si="1"/>
        <v>2.9713866471019808E-2</v>
      </c>
      <c r="M26" s="35">
        <f t="shared" si="1"/>
        <v>1.2383814771525574E-2</v>
      </c>
      <c r="N26" s="35">
        <f t="shared" si="1"/>
        <v>0.14186269803168508</v>
      </c>
      <c r="O26" s="35">
        <f t="shared" si="1"/>
        <v>0.19493670886075951</v>
      </c>
      <c r="P26" s="35">
        <f t="shared" si="1"/>
        <v>0.14645910984433239</v>
      </c>
    </row>
    <row r="27" spans="1:16" s="62" customFormat="1" thickBot="1" x14ac:dyDescent="0.25">
      <c r="A27" s="625" t="s">
        <v>1026</v>
      </c>
      <c r="B27" s="35">
        <f t="shared" si="1"/>
        <v>1.8387651504176226E-2</v>
      </c>
      <c r="C27" s="35"/>
      <c r="D27" s="35">
        <f t="shared" si="1"/>
        <v>5.5668423831813337E-3</v>
      </c>
      <c r="E27" s="35">
        <f t="shared" si="1"/>
        <v>6.2339415732149553E-3</v>
      </c>
      <c r="F27" s="35">
        <f t="shared" si="1"/>
        <v>5.8493381855760414E-3</v>
      </c>
      <c r="G27" s="35">
        <f t="shared" si="1"/>
        <v>4.6829636511438857E-2</v>
      </c>
      <c r="H27" s="35">
        <f t="shared" si="1"/>
        <v>7.9791592281528809E-2</v>
      </c>
      <c r="I27" s="35">
        <f t="shared" si="1"/>
        <v>5.1056662461061886E-2</v>
      </c>
      <c r="J27" s="35"/>
      <c r="K27" s="35">
        <f t="shared" si="1"/>
        <v>2.1380390267405442E-3</v>
      </c>
      <c r="L27" s="35">
        <f t="shared" si="1"/>
        <v>1.2472487160674981E-2</v>
      </c>
      <c r="M27" s="35">
        <f t="shared" si="1"/>
        <v>2.9220237101352481E-3</v>
      </c>
      <c r="N27" s="35">
        <f t="shared" si="1"/>
        <v>9.8415746519443112E-2</v>
      </c>
      <c r="O27" s="35">
        <f t="shared" si="1"/>
        <v>0.19746835443037974</v>
      </c>
      <c r="P27" s="35">
        <f t="shared" si="1"/>
        <v>0.10699408024556019</v>
      </c>
    </row>
    <row r="28" spans="1:16" s="82" customFormat="1" ht="13.5" customHeight="1" x14ac:dyDescent="0.2">
      <c r="A28" s="621" t="s">
        <v>74</v>
      </c>
      <c r="B28" s="224">
        <f t="shared" si="1"/>
        <v>1</v>
      </c>
      <c r="C28" s="35"/>
      <c r="D28" s="225">
        <f t="shared" si="1"/>
        <v>1</v>
      </c>
      <c r="E28" s="225">
        <f t="shared" si="1"/>
        <v>1</v>
      </c>
      <c r="F28" s="225">
        <f t="shared" si="1"/>
        <v>1</v>
      </c>
      <c r="G28" s="225">
        <f t="shared" si="1"/>
        <v>1</v>
      </c>
      <c r="H28" s="225">
        <f t="shared" si="1"/>
        <v>1</v>
      </c>
      <c r="I28" s="225">
        <f t="shared" si="1"/>
        <v>1</v>
      </c>
      <c r="J28" s="35"/>
      <c r="K28" s="225">
        <f t="shared" si="1"/>
        <v>1</v>
      </c>
      <c r="L28" s="225">
        <f t="shared" si="1"/>
        <v>1</v>
      </c>
      <c r="M28" s="225">
        <f t="shared" si="1"/>
        <v>1</v>
      </c>
      <c r="N28" s="225">
        <f t="shared" si="1"/>
        <v>1</v>
      </c>
      <c r="O28" s="225">
        <f t="shared" si="1"/>
        <v>1</v>
      </c>
      <c r="P28" s="225">
        <f t="shared" si="1"/>
        <v>1</v>
      </c>
    </row>
    <row r="29" spans="1:16" s="62" customFormat="1" ht="13.5" customHeight="1" x14ac:dyDescent="0.2">
      <c r="A29" s="220"/>
      <c r="B29" s="226"/>
      <c r="C29" s="226"/>
      <c r="D29" s="226"/>
      <c r="E29" s="226"/>
      <c r="F29" s="226"/>
      <c r="G29" s="226"/>
      <c r="H29" s="226"/>
      <c r="I29" s="226"/>
      <c r="J29" s="226"/>
      <c r="K29" s="226"/>
      <c r="L29" s="226"/>
      <c r="M29" s="226"/>
    </row>
    <row r="30" spans="1:16" s="62" customFormat="1" ht="13.5" customHeight="1" thickBot="1" x14ac:dyDescent="0.25">
      <c r="A30" s="227"/>
      <c r="B30" s="228"/>
      <c r="C30" s="228"/>
      <c r="D30" s="228"/>
      <c r="E30" s="228"/>
      <c r="F30" s="228"/>
      <c r="G30" s="228"/>
      <c r="H30" s="228"/>
      <c r="I30" s="228"/>
      <c r="J30" s="228"/>
      <c r="K30" s="228"/>
      <c r="L30" s="228"/>
      <c r="M30" s="228"/>
      <c r="N30" s="229"/>
      <c r="O30" s="229"/>
      <c r="P30" s="229"/>
    </row>
    <row r="31" spans="1:16" s="62" customFormat="1" x14ac:dyDescent="0.2">
      <c r="B31" s="202"/>
      <c r="C31" s="202"/>
      <c r="D31" s="202"/>
      <c r="E31" s="199"/>
      <c r="F31" s="230"/>
      <c r="G31" s="230"/>
      <c r="H31" s="231"/>
      <c r="I31" s="231"/>
      <c r="J31" s="123"/>
      <c r="K31" s="74"/>
    </row>
    <row r="32" spans="1:16" s="62" customFormat="1" x14ac:dyDescent="0.2">
      <c r="B32" s="202"/>
      <c r="C32" s="202"/>
      <c r="D32" s="202"/>
      <c r="E32" s="199"/>
      <c r="F32" s="230"/>
      <c r="G32" s="230"/>
      <c r="H32" s="231"/>
      <c r="I32" s="231"/>
      <c r="J32" s="123"/>
      <c r="K32" s="74"/>
    </row>
    <row r="33" spans="1:17" s="62" customFormat="1" ht="14.25" customHeight="1" x14ac:dyDescent="0.2">
      <c r="A33" s="219" t="s">
        <v>91</v>
      </c>
      <c r="C33" s="628"/>
      <c r="D33" s="713" t="s">
        <v>1040</v>
      </c>
      <c r="E33" s="714"/>
      <c r="F33" s="715" t="s">
        <v>1041</v>
      </c>
      <c r="G33" s="715"/>
      <c r="H33" s="715" t="s">
        <v>1042</v>
      </c>
      <c r="I33" s="715"/>
      <c r="J33" s="505"/>
      <c r="K33" s="716" t="s">
        <v>1043</v>
      </c>
      <c r="L33" s="716"/>
    </row>
    <row r="34" spans="1:17" s="62" customFormat="1" ht="13.5" customHeight="1" thickBot="1" x14ac:dyDescent="0.25">
      <c r="A34" s="629" t="s">
        <v>1018</v>
      </c>
      <c r="B34" s="630"/>
      <c r="C34" s="631"/>
      <c r="D34" s="466" t="s">
        <v>1044</v>
      </c>
      <c r="E34" s="467" t="s">
        <v>1045</v>
      </c>
      <c r="F34" s="632" t="s">
        <v>1044</v>
      </c>
      <c r="G34" s="633" t="s">
        <v>1045</v>
      </c>
      <c r="H34" s="632" t="s">
        <v>1044</v>
      </c>
      <c r="I34" s="632" t="s">
        <v>1045</v>
      </c>
      <c r="J34" s="102"/>
      <c r="K34" s="634" t="s">
        <v>1044</v>
      </c>
      <c r="L34" s="634" t="s">
        <v>1045</v>
      </c>
    </row>
    <row r="35" spans="1:17" s="62" customFormat="1" ht="13.5" customHeight="1" x14ac:dyDescent="0.2">
      <c r="A35" s="232" t="s">
        <v>1019</v>
      </c>
      <c r="C35" s="628"/>
      <c r="D35" s="468">
        <v>9379.8741074557638</v>
      </c>
      <c r="E35" s="469">
        <v>25801.692190157624</v>
      </c>
      <c r="F35" s="199">
        <v>5488</v>
      </c>
      <c r="G35" s="199">
        <v>15579</v>
      </c>
      <c r="H35" s="199">
        <v>3891.874107455445</v>
      </c>
      <c r="I35" s="199">
        <v>10222.692190158428</v>
      </c>
      <c r="J35" s="102"/>
      <c r="K35" s="233">
        <v>0.12089116551304228</v>
      </c>
      <c r="L35" s="233">
        <v>0.22202104925744404</v>
      </c>
    </row>
    <row r="36" spans="1:17" s="62" customFormat="1" ht="13.5" customHeight="1" x14ac:dyDescent="0.2">
      <c r="A36" s="232" t="s">
        <v>1020</v>
      </c>
      <c r="C36" s="628"/>
      <c r="D36" s="468">
        <v>19165.461277234161</v>
      </c>
      <c r="E36" s="469">
        <v>37809.477170162019</v>
      </c>
      <c r="F36" s="199">
        <v>11556</v>
      </c>
      <c r="G36" s="199">
        <v>21949</v>
      </c>
      <c r="H36" s="199">
        <v>7609.461277234921</v>
      </c>
      <c r="I36" s="199">
        <v>15860.47717015803</v>
      </c>
      <c r="J36" s="102"/>
      <c r="K36" s="233">
        <v>0.24701130578695715</v>
      </c>
      <c r="L36" s="233">
        <v>0.32534686993890011</v>
      </c>
    </row>
    <row r="37" spans="1:17" s="62" customFormat="1" ht="12" customHeight="1" x14ac:dyDescent="0.2">
      <c r="A37" s="232" t="s">
        <v>1021</v>
      </c>
      <c r="C37" s="628"/>
      <c r="D37" s="468">
        <v>16473.286547554242</v>
      </c>
      <c r="E37" s="469">
        <v>20421.394298957275</v>
      </c>
      <c r="F37" s="199">
        <v>9249</v>
      </c>
      <c r="G37" s="199">
        <v>11503</v>
      </c>
      <c r="H37" s="199">
        <v>7224.2865475543176</v>
      </c>
      <c r="I37" s="199">
        <v>8918.3942989580355</v>
      </c>
      <c r="J37" s="102"/>
      <c r="K37" s="233">
        <v>0.2123135969363589</v>
      </c>
      <c r="L37" s="233">
        <v>0.17572410972657146</v>
      </c>
    </row>
    <row r="38" spans="1:17" s="62" customFormat="1" ht="13.5" customHeight="1" x14ac:dyDescent="0.2">
      <c r="A38" s="232" t="s">
        <v>1022</v>
      </c>
      <c r="C38" s="628"/>
      <c r="D38" s="468">
        <v>14665.105988136696</v>
      </c>
      <c r="E38" s="469">
        <v>14576.374227602731</v>
      </c>
      <c r="F38" s="199">
        <v>8183</v>
      </c>
      <c r="G38" s="199">
        <v>8224</v>
      </c>
      <c r="H38" s="199">
        <v>6482.1059881367783</v>
      </c>
      <c r="I38" s="199">
        <v>6352.374227602776</v>
      </c>
      <c r="J38" s="102"/>
      <c r="K38" s="233">
        <v>0.18900912048157803</v>
      </c>
      <c r="L38" s="233">
        <v>0.1254282810805733</v>
      </c>
    </row>
    <row r="39" spans="1:17" s="62" customFormat="1" ht="12.75" customHeight="1" x14ac:dyDescent="0.2">
      <c r="A39" s="232" t="s">
        <v>1023</v>
      </c>
      <c r="C39" s="628"/>
      <c r="D39" s="468">
        <v>10162.308290944735</v>
      </c>
      <c r="E39" s="469">
        <v>9777.0643536596963</v>
      </c>
      <c r="F39" s="199">
        <v>5665</v>
      </c>
      <c r="G39" s="199">
        <v>5708</v>
      </c>
      <c r="H39" s="199">
        <v>4497.308290944592</v>
      </c>
      <c r="I39" s="199">
        <v>4069.0643536594325</v>
      </c>
      <c r="J39" s="102"/>
      <c r="K39" s="233">
        <v>0.13097545654889328</v>
      </c>
      <c r="L39" s="233">
        <v>8.4130686873519309E-2</v>
      </c>
    </row>
    <row r="40" spans="1:17" s="62" customFormat="1" ht="13.5" customHeight="1" x14ac:dyDescent="0.2">
      <c r="A40" s="232" t="s">
        <v>1024</v>
      </c>
      <c r="C40" s="628"/>
      <c r="D40" s="468">
        <v>5361.358971624396</v>
      </c>
      <c r="E40" s="469">
        <v>4839.6866347138684</v>
      </c>
      <c r="F40" s="199">
        <v>2944</v>
      </c>
      <c r="G40" s="199">
        <v>2817</v>
      </c>
      <c r="H40" s="199">
        <v>2417.3589716243378</v>
      </c>
      <c r="I40" s="199">
        <v>2022.686634713865</v>
      </c>
      <c r="J40" s="102"/>
      <c r="K40" s="233">
        <v>6.909910808912588E-2</v>
      </c>
      <c r="L40" s="233">
        <v>4.1645032302427332E-2</v>
      </c>
    </row>
    <row r="41" spans="1:17" s="62" customFormat="1" ht="13.5" customHeight="1" x14ac:dyDescent="0.2">
      <c r="A41" s="232" t="s">
        <v>1025</v>
      </c>
      <c r="C41" s="628"/>
      <c r="D41" s="468">
        <v>1949.9936264973946</v>
      </c>
      <c r="E41" s="469">
        <v>2285.5365231112814</v>
      </c>
      <c r="F41" s="199">
        <v>1040</v>
      </c>
      <c r="G41" s="199">
        <v>1206</v>
      </c>
      <c r="H41" s="199">
        <v>909.99362649739862</v>
      </c>
      <c r="I41" s="199">
        <v>1079.536523111283</v>
      </c>
      <c r="J41" s="102"/>
      <c r="K41" s="233">
        <v>2.5132213881516194E-2</v>
      </c>
      <c r="L41" s="233">
        <v>1.9666819262767015E-2</v>
      </c>
    </row>
    <row r="42" spans="1:17" s="62" customFormat="1" ht="13.5" customHeight="1" thickBot="1" x14ac:dyDescent="0.25">
      <c r="A42" s="635" t="s">
        <v>1026</v>
      </c>
      <c r="B42" s="630"/>
      <c r="C42" s="631"/>
      <c r="D42" s="470">
        <v>432.02037234607855</v>
      </c>
      <c r="E42" s="471">
        <v>701.59440611322668</v>
      </c>
      <c r="F42" s="636">
        <v>233</v>
      </c>
      <c r="G42" s="636">
        <v>389</v>
      </c>
      <c r="H42" s="636">
        <v>199.02037234607903</v>
      </c>
      <c r="I42" s="636">
        <v>312.59440611322691</v>
      </c>
      <c r="J42" s="102"/>
      <c r="K42" s="637">
        <v>5.5680327624847321E-3</v>
      </c>
      <c r="L42" s="637">
        <v>6.0371515577506115E-3</v>
      </c>
    </row>
    <row r="43" spans="1:17" s="62" customFormat="1" ht="14.25" customHeight="1" x14ac:dyDescent="0.2">
      <c r="A43" s="234" t="s">
        <v>74</v>
      </c>
      <c r="C43" s="628"/>
      <c r="D43" s="472">
        <v>77589.409181796844</v>
      </c>
      <c r="E43" s="473">
        <v>116212.81980448317</v>
      </c>
      <c r="F43" s="201">
        <v>44358</v>
      </c>
      <c r="G43" s="201">
        <v>67375</v>
      </c>
      <c r="H43" s="201">
        <v>33231.40918179322</v>
      </c>
      <c r="I43" s="201">
        <v>48837.81980448548</v>
      </c>
      <c r="J43" s="235"/>
      <c r="Q43" s="236"/>
    </row>
    <row r="44" spans="1:17" s="62" customFormat="1" ht="13.5" customHeight="1" x14ac:dyDescent="0.2">
      <c r="A44" s="237" t="s">
        <v>1046</v>
      </c>
      <c r="C44" s="628"/>
      <c r="D44" s="474">
        <v>2500.9842433763529</v>
      </c>
      <c r="E44" s="475">
        <v>3674.1517008779288</v>
      </c>
      <c r="F44" s="202">
        <v>1652</v>
      </c>
      <c r="G44" s="202">
        <v>2496</v>
      </c>
      <c r="H44" s="202">
        <v>848.98424337633833</v>
      </c>
      <c r="I44" s="202">
        <v>1178.1517008778258</v>
      </c>
      <c r="J44" s="238"/>
      <c r="Q44" s="230"/>
    </row>
    <row r="45" spans="1:17" s="62" customFormat="1" ht="13.5" customHeight="1" x14ac:dyDescent="0.2">
      <c r="A45" s="237"/>
      <c r="C45" s="465"/>
      <c r="D45" s="202"/>
      <c r="E45" s="202"/>
      <c r="F45" s="202"/>
      <c r="G45" s="202"/>
      <c r="H45" s="202"/>
      <c r="I45" s="202"/>
      <c r="J45" s="238"/>
      <c r="Q45" s="230"/>
    </row>
    <row r="46" spans="1:17" s="62" customFormat="1" ht="13.5" customHeight="1" x14ac:dyDescent="0.2">
      <c r="A46" s="237"/>
      <c r="C46" s="465"/>
      <c r="D46" s="202"/>
      <c r="E46" s="202"/>
      <c r="F46" s="202"/>
      <c r="G46" s="202"/>
      <c r="H46" s="202"/>
      <c r="I46" s="202"/>
      <c r="J46" s="238"/>
      <c r="Q46" s="230"/>
    </row>
    <row r="47" spans="1:17" s="62" customFormat="1" ht="14.25" customHeight="1" x14ac:dyDescent="0.2">
      <c r="A47" s="219" t="s">
        <v>90</v>
      </c>
      <c r="C47" s="628"/>
      <c r="D47" s="713" t="s">
        <v>1040</v>
      </c>
      <c r="E47" s="714"/>
      <c r="F47" s="715" t="s">
        <v>1041</v>
      </c>
      <c r="G47" s="715"/>
      <c r="H47" s="715" t="s">
        <v>1042</v>
      </c>
      <c r="I47" s="715"/>
      <c r="J47" s="505"/>
      <c r="K47" s="716" t="s">
        <v>1043</v>
      </c>
      <c r="L47" s="716"/>
    </row>
    <row r="48" spans="1:17" s="62" customFormat="1" ht="13.5" customHeight="1" thickBot="1" x14ac:dyDescent="0.25">
      <c r="A48" s="629" t="s">
        <v>1018</v>
      </c>
      <c r="B48" s="630"/>
      <c r="C48" s="631"/>
      <c r="D48" s="466" t="s">
        <v>1044</v>
      </c>
      <c r="E48" s="467" t="s">
        <v>1045</v>
      </c>
      <c r="F48" s="632" t="s">
        <v>1044</v>
      </c>
      <c r="G48" s="633" t="s">
        <v>1045</v>
      </c>
      <c r="H48" s="632" t="s">
        <v>1044</v>
      </c>
      <c r="I48" s="632" t="s">
        <v>1045</v>
      </c>
      <c r="J48" s="102"/>
      <c r="K48" s="634" t="s">
        <v>1044</v>
      </c>
      <c r="L48" s="634" t="s">
        <v>1045</v>
      </c>
    </row>
    <row r="49" spans="1:17" s="62" customFormat="1" ht="13.5" customHeight="1" x14ac:dyDescent="0.2">
      <c r="A49" s="232" t="s">
        <v>1019</v>
      </c>
      <c r="C49" s="628"/>
      <c r="D49" s="468">
        <v>9665.8173818244322</v>
      </c>
      <c r="E49" s="469">
        <v>26601.528691829957</v>
      </c>
      <c r="F49" s="199">
        <v>5593</v>
      </c>
      <c r="G49" s="199">
        <v>15648</v>
      </c>
      <c r="H49" s="199">
        <v>4072.8173818243149</v>
      </c>
      <c r="I49" s="199">
        <v>10953.528691830914</v>
      </c>
      <c r="J49" s="102"/>
      <c r="K49" s="233">
        <v>0.12544060804335466</v>
      </c>
      <c r="L49" s="233">
        <v>0.23293874441869444</v>
      </c>
    </row>
    <row r="50" spans="1:17" s="62" customFormat="1" ht="13.5" customHeight="1" x14ac:dyDescent="0.2">
      <c r="A50" s="232" t="s">
        <v>1020</v>
      </c>
      <c r="C50" s="628"/>
      <c r="D50" s="468">
        <v>19219.90602132061</v>
      </c>
      <c r="E50" s="469">
        <v>36940.327657667978</v>
      </c>
      <c r="F50" s="199">
        <v>11500</v>
      </c>
      <c r="G50" s="199">
        <v>20908</v>
      </c>
      <c r="H50" s="199">
        <v>7719.9060213202984</v>
      </c>
      <c r="I50" s="199">
        <v>16032.327657672777</v>
      </c>
      <c r="J50" s="102"/>
      <c r="K50" s="233">
        <v>0.24943122786327329</v>
      </c>
      <c r="L50" s="233">
        <v>0.32347139304197031</v>
      </c>
    </row>
    <row r="51" spans="1:17" s="62" customFormat="1" ht="12" customHeight="1" x14ac:dyDescent="0.2">
      <c r="A51" s="232" t="s">
        <v>1021</v>
      </c>
      <c r="C51" s="628"/>
      <c r="D51" s="468">
        <v>16453.782243611124</v>
      </c>
      <c r="E51" s="469">
        <v>19712.308466677223</v>
      </c>
      <c r="F51" s="199">
        <v>9134</v>
      </c>
      <c r="G51" s="199">
        <v>10896</v>
      </c>
      <c r="H51" s="199">
        <v>7319.7822436107117</v>
      </c>
      <c r="I51" s="199">
        <v>8816.3084666771792</v>
      </c>
      <c r="J51" s="102"/>
      <c r="K51" s="233">
        <v>0.21353315169523904</v>
      </c>
      <c r="L51" s="233">
        <v>0.17261265083733335</v>
      </c>
    </row>
    <row r="52" spans="1:17" s="62" customFormat="1" ht="13.5" customHeight="1" x14ac:dyDescent="0.2">
      <c r="A52" s="232" t="s">
        <v>1022</v>
      </c>
      <c r="C52" s="628"/>
      <c r="D52" s="468">
        <v>14575.127328903076</v>
      </c>
      <c r="E52" s="469">
        <v>13975.721382943924</v>
      </c>
      <c r="F52" s="199">
        <v>8115</v>
      </c>
      <c r="G52" s="199">
        <v>7975</v>
      </c>
      <c r="H52" s="199">
        <v>6460.1273289026694</v>
      </c>
      <c r="I52" s="199">
        <v>6000.7213829435314</v>
      </c>
      <c r="J52" s="102"/>
      <c r="K52" s="233">
        <v>0.18915242883492947</v>
      </c>
      <c r="L52" s="233">
        <v>0.12237969588147876</v>
      </c>
    </row>
    <row r="53" spans="1:17" s="62" customFormat="1" ht="12.75" customHeight="1" x14ac:dyDescent="0.2">
      <c r="A53" s="232" t="s">
        <v>1023</v>
      </c>
      <c r="C53" s="628"/>
      <c r="D53" s="468">
        <v>9711.8250986449657</v>
      </c>
      <c r="E53" s="469">
        <v>9578.0479788469238</v>
      </c>
      <c r="F53" s="199">
        <v>5352</v>
      </c>
      <c r="G53" s="199">
        <v>5494</v>
      </c>
      <c r="H53" s="199">
        <v>4359.8250986448156</v>
      </c>
      <c r="I53" s="199">
        <v>4084.0479788468074</v>
      </c>
      <c r="J53" s="102"/>
      <c r="K53" s="233">
        <v>0.12603768491173198</v>
      </c>
      <c r="L53" s="233">
        <v>8.387106229950797E-2</v>
      </c>
    </row>
    <row r="54" spans="1:17" s="62" customFormat="1" ht="13.5" customHeight="1" x14ac:dyDescent="0.2">
      <c r="A54" s="232" t="s">
        <v>1024</v>
      </c>
      <c r="C54" s="628"/>
      <c r="D54" s="468">
        <v>5178.2774899504193</v>
      </c>
      <c r="E54" s="469">
        <v>4607.1760982326468</v>
      </c>
      <c r="F54" s="199">
        <v>2730</v>
      </c>
      <c r="G54" s="199">
        <v>2535</v>
      </c>
      <c r="H54" s="199">
        <v>2448.2774899504175</v>
      </c>
      <c r="I54" s="199">
        <v>2072.1760982326095</v>
      </c>
      <c r="J54" s="102"/>
      <c r="K54" s="233">
        <v>6.7202415615470495E-2</v>
      </c>
      <c r="L54" s="233">
        <v>4.0343163284738602E-2</v>
      </c>
    </row>
    <row r="55" spans="1:17" s="62" customFormat="1" ht="13.5" customHeight="1" x14ac:dyDescent="0.2">
      <c r="A55" s="232" t="s">
        <v>1025</v>
      </c>
      <c r="C55" s="628"/>
      <c r="D55" s="468">
        <v>1843.9073789741981</v>
      </c>
      <c r="E55" s="469">
        <v>2141.9293526558849</v>
      </c>
      <c r="F55" s="199">
        <v>984</v>
      </c>
      <c r="G55" s="199">
        <v>1135</v>
      </c>
      <c r="H55" s="199">
        <v>859.90737897420331</v>
      </c>
      <c r="I55" s="199">
        <v>1006.929352655888</v>
      </c>
      <c r="J55" s="102"/>
      <c r="K55" s="233">
        <v>2.3929777861217562E-2</v>
      </c>
      <c r="L55" s="233">
        <v>1.8756002326830758E-2</v>
      </c>
    </row>
    <row r="56" spans="1:17" s="62" customFormat="1" ht="13.5" customHeight="1" thickBot="1" x14ac:dyDescent="0.25">
      <c r="A56" s="635" t="s">
        <v>1026</v>
      </c>
      <c r="B56" s="630"/>
      <c r="C56" s="631"/>
      <c r="D56" s="470">
        <v>406.28793280485525</v>
      </c>
      <c r="E56" s="471">
        <v>642.6344451857176</v>
      </c>
      <c r="F56" s="636">
        <v>219</v>
      </c>
      <c r="G56" s="636">
        <v>356</v>
      </c>
      <c r="H56" s="636">
        <v>187.28793280485564</v>
      </c>
      <c r="I56" s="636">
        <v>286.63444518571737</v>
      </c>
      <c r="J56" s="102"/>
      <c r="K56" s="637">
        <v>5.2727051752036649E-3</v>
      </c>
      <c r="L56" s="637">
        <v>5.6272879095006197E-3</v>
      </c>
    </row>
    <row r="57" spans="1:17" s="62" customFormat="1" ht="14.25" customHeight="1" x14ac:dyDescent="0.2">
      <c r="A57" s="234" t="s">
        <v>74</v>
      </c>
      <c r="C57" s="628"/>
      <c r="D57" s="472">
        <v>77054.930876003811</v>
      </c>
      <c r="E57" s="473">
        <v>114199.67407401168</v>
      </c>
      <c r="F57" s="201">
        <v>43627</v>
      </c>
      <c r="G57" s="201">
        <v>64947</v>
      </c>
      <c r="H57" s="201">
        <v>33427.930876028906</v>
      </c>
      <c r="I57" s="201">
        <v>49252.674074017777</v>
      </c>
      <c r="J57" s="235"/>
      <c r="Q57" s="236"/>
    </row>
    <row r="58" spans="1:17" s="62" customFormat="1" ht="13.5" customHeight="1" x14ac:dyDescent="0.2">
      <c r="A58" s="237" t="s">
        <v>1046</v>
      </c>
      <c r="C58" s="628"/>
      <c r="D58" s="474">
        <v>536.0811032213403</v>
      </c>
      <c r="E58" s="475">
        <v>688.36798730667806</v>
      </c>
      <c r="F58" s="202">
        <v>95</v>
      </c>
      <c r="G58" s="202">
        <v>156</v>
      </c>
      <c r="H58" s="202">
        <v>441.08110322133996</v>
      </c>
      <c r="I58" s="202">
        <v>532.36798730667454</v>
      </c>
      <c r="J58" s="238"/>
      <c r="Q58" s="230"/>
    </row>
    <row r="59" spans="1:17" s="62" customFormat="1" ht="12" x14ac:dyDescent="0.2">
      <c r="A59" s="237"/>
      <c r="B59" s="202"/>
      <c r="C59" s="202"/>
      <c r="D59" s="202"/>
      <c r="E59" s="202"/>
      <c r="F59" s="202"/>
      <c r="G59" s="202"/>
      <c r="H59" s="230"/>
      <c r="I59" s="230"/>
    </row>
    <row r="60" spans="1:17" s="62" customFormat="1" ht="12" x14ac:dyDescent="0.2">
      <c r="A60" s="237"/>
      <c r="B60" s="202"/>
      <c r="C60" s="202"/>
      <c r="D60" s="202"/>
      <c r="E60" s="202"/>
      <c r="F60" s="202"/>
      <c r="G60" s="202"/>
      <c r="H60" s="230"/>
      <c r="I60" s="230"/>
    </row>
    <row r="61" spans="1:17" s="62" customFormat="1" ht="14.25" customHeight="1" x14ac:dyDescent="0.2">
      <c r="A61" s="234" t="s">
        <v>1047</v>
      </c>
      <c r="C61" s="628"/>
      <c r="D61" s="713" t="s">
        <v>1040</v>
      </c>
      <c r="E61" s="714"/>
      <c r="F61" s="715" t="s">
        <v>1041</v>
      </c>
      <c r="G61" s="715"/>
      <c r="H61" s="715" t="s">
        <v>1042</v>
      </c>
      <c r="I61" s="715"/>
      <c r="J61" s="505"/>
      <c r="K61" s="716" t="s">
        <v>1043</v>
      </c>
      <c r="L61" s="716"/>
    </row>
    <row r="62" spans="1:17" s="62" customFormat="1" ht="13.5" customHeight="1" thickBot="1" x14ac:dyDescent="0.25">
      <c r="A62" s="629" t="s">
        <v>1018</v>
      </c>
      <c r="B62" s="630"/>
      <c r="C62" s="631"/>
      <c r="D62" s="466" t="s">
        <v>1044</v>
      </c>
      <c r="E62" s="467" t="s">
        <v>1045</v>
      </c>
      <c r="F62" s="632" t="s">
        <v>1044</v>
      </c>
      <c r="G62" s="633" t="s">
        <v>1045</v>
      </c>
      <c r="H62" s="632" t="s">
        <v>1044</v>
      </c>
      <c r="I62" s="632" t="s">
        <v>1045</v>
      </c>
      <c r="J62" s="102"/>
      <c r="K62" s="634" t="s">
        <v>1044</v>
      </c>
      <c r="L62" s="634" t="s">
        <v>1045</v>
      </c>
    </row>
    <row r="63" spans="1:17" s="62" customFormat="1" ht="13.5" customHeight="1" x14ac:dyDescent="0.2">
      <c r="A63" s="232" t="s">
        <v>1019</v>
      </c>
      <c r="C63" s="628"/>
      <c r="D63" s="468">
        <v>10959.074367798461</v>
      </c>
      <c r="E63" s="469">
        <v>28367.222847334207</v>
      </c>
      <c r="F63" s="199">
        <v>6179</v>
      </c>
      <c r="G63" s="199">
        <v>16170</v>
      </c>
      <c r="H63" s="199">
        <v>4780.0743677985529</v>
      </c>
      <c r="I63" s="199">
        <v>12197.22284733426</v>
      </c>
      <c r="J63" s="102"/>
      <c r="K63" s="233">
        <v>0.13416050861285975</v>
      </c>
      <c r="L63" s="233">
        <v>0.24074386902003975</v>
      </c>
    </row>
    <row r="64" spans="1:17" s="62" customFormat="1" ht="13.5" customHeight="1" x14ac:dyDescent="0.2">
      <c r="A64" s="232" t="s">
        <v>1020</v>
      </c>
      <c r="C64" s="628"/>
      <c r="D64" s="468">
        <v>20737.552473174699</v>
      </c>
      <c r="E64" s="469">
        <v>37105.189654935566</v>
      </c>
      <c r="F64" s="199">
        <v>11999</v>
      </c>
      <c r="G64" s="199">
        <v>20319</v>
      </c>
      <c r="H64" s="199">
        <v>8738.5524731753267</v>
      </c>
      <c r="I64" s="199">
        <v>16786.189654932055</v>
      </c>
      <c r="J64" s="102"/>
      <c r="K64" s="233">
        <v>0.25386820946866939</v>
      </c>
      <c r="L64" s="233">
        <v>0.31490029765430494</v>
      </c>
    </row>
    <row r="65" spans="1:12" s="62" customFormat="1" ht="12" customHeight="1" x14ac:dyDescent="0.2">
      <c r="A65" s="232" t="s">
        <v>1021</v>
      </c>
      <c r="C65" s="628"/>
      <c r="D65" s="468">
        <v>17064.811488194733</v>
      </c>
      <c r="E65" s="469">
        <v>20324.319817522108</v>
      </c>
      <c r="F65" s="199">
        <v>9306</v>
      </c>
      <c r="G65" s="199">
        <v>10906</v>
      </c>
      <c r="H65" s="199">
        <v>7758.8114881952624</v>
      </c>
      <c r="I65" s="199">
        <v>9418.3198175224479</v>
      </c>
      <c r="J65" s="102"/>
      <c r="K65" s="233">
        <v>0.20890667512631303</v>
      </c>
      <c r="L65" s="233">
        <v>0.17248623224076914</v>
      </c>
    </row>
    <row r="66" spans="1:12" s="62" customFormat="1" ht="13.5" customHeight="1" x14ac:dyDescent="0.2">
      <c r="A66" s="232" t="s">
        <v>1022</v>
      </c>
      <c r="C66" s="628"/>
      <c r="D66" s="468">
        <v>15330.536408136031</v>
      </c>
      <c r="E66" s="469">
        <v>14922.894347700976</v>
      </c>
      <c r="F66" s="199">
        <v>8412</v>
      </c>
      <c r="G66" s="199">
        <v>8285</v>
      </c>
      <c r="H66" s="199">
        <v>6918.5364081364296</v>
      </c>
      <c r="I66" s="199">
        <v>6637.8943477013654</v>
      </c>
      <c r="J66" s="102"/>
      <c r="K66" s="233">
        <v>0.18767575552429339</v>
      </c>
      <c r="L66" s="233">
        <v>0.12664600061759049</v>
      </c>
    </row>
    <row r="67" spans="1:12" s="62" customFormat="1" ht="12.75" customHeight="1" x14ac:dyDescent="0.2">
      <c r="A67" s="232" t="s">
        <v>1023</v>
      </c>
      <c r="C67" s="628"/>
      <c r="D67" s="468">
        <v>10003.045271726316</v>
      </c>
      <c r="E67" s="469">
        <v>9540.4675310947241</v>
      </c>
      <c r="F67" s="199">
        <v>5504</v>
      </c>
      <c r="G67" s="199">
        <v>5251</v>
      </c>
      <c r="H67" s="199">
        <v>4499.0452717263925</v>
      </c>
      <c r="I67" s="199">
        <v>4289.4675310947569</v>
      </c>
      <c r="J67" s="102"/>
      <c r="K67" s="233">
        <v>0.12245684227452305</v>
      </c>
      <c r="L67" s="233">
        <v>8.0967004703164008E-2</v>
      </c>
    </row>
    <row r="68" spans="1:12" s="62" customFormat="1" ht="13.5" customHeight="1" x14ac:dyDescent="0.2">
      <c r="A68" s="232" t="s">
        <v>1024</v>
      </c>
      <c r="C68" s="628"/>
      <c r="D68" s="468">
        <v>5219.395729646546</v>
      </c>
      <c r="E68" s="469">
        <v>4719.6940045277806</v>
      </c>
      <c r="F68" s="199">
        <v>2834</v>
      </c>
      <c r="G68" s="199">
        <v>2466</v>
      </c>
      <c r="H68" s="199">
        <v>2385.3957296465564</v>
      </c>
      <c r="I68" s="199">
        <v>2253.6940045277897</v>
      </c>
      <c r="J68" s="102"/>
      <c r="K68" s="233">
        <v>6.3895614012685772E-2</v>
      </c>
      <c r="L68" s="233">
        <v>4.0054586991319807E-2</v>
      </c>
    </row>
    <row r="69" spans="1:12" s="62" customFormat="1" ht="13.5" customHeight="1" x14ac:dyDescent="0.2">
      <c r="A69" s="232" t="s">
        <v>1025</v>
      </c>
      <c r="C69" s="628"/>
      <c r="D69" s="468">
        <v>1933.44432501149</v>
      </c>
      <c r="E69" s="469">
        <v>2171.2720685093177</v>
      </c>
      <c r="F69" s="199">
        <v>1006</v>
      </c>
      <c r="G69" s="199">
        <v>1126</v>
      </c>
      <c r="H69" s="199">
        <v>927.44432501148651</v>
      </c>
      <c r="I69" s="199">
        <v>1045.272068509312</v>
      </c>
      <c r="J69" s="102"/>
      <c r="K69" s="233">
        <v>2.3669140778930342E-2</v>
      </c>
      <c r="L69" s="233">
        <v>1.8426916208232214E-2</v>
      </c>
    </row>
    <row r="70" spans="1:12" s="62" customFormat="1" ht="13.5" customHeight="1" thickBot="1" x14ac:dyDescent="0.25">
      <c r="A70" s="635" t="s">
        <v>1026</v>
      </c>
      <c r="B70" s="630"/>
      <c r="C70" s="631"/>
      <c r="D70" s="470">
        <v>438.43108939338788</v>
      </c>
      <c r="E70" s="471">
        <v>680.48809880879219</v>
      </c>
      <c r="F70" s="636">
        <v>189</v>
      </c>
      <c r="G70" s="636">
        <v>360</v>
      </c>
      <c r="H70" s="636">
        <v>249.43108939338811</v>
      </c>
      <c r="I70" s="636">
        <v>320.48809880879321</v>
      </c>
      <c r="J70" s="102"/>
      <c r="K70" s="637">
        <v>5.3672542014625742E-3</v>
      </c>
      <c r="L70" s="637">
        <v>5.7750925640828073E-3</v>
      </c>
    </row>
    <row r="71" spans="1:12" s="62" customFormat="1" ht="14.25" customHeight="1" x14ac:dyDescent="0.2">
      <c r="A71" s="234" t="s">
        <v>1048</v>
      </c>
      <c r="C71" s="628"/>
      <c r="D71" s="472">
        <v>81686.291153103128</v>
      </c>
      <c r="E71" s="473">
        <v>117831.54837049202</v>
      </c>
      <c r="F71" s="201">
        <v>45429</v>
      </c>
      <c r="G71" s="201">
        <v>64883</v>
      </c>
      <c r="H71" s="201">
        <v>36257.291153084967</v>
      </c>
      <c r="I71" s="201">
        <v>52948.548370443394</v>
      </c>
      <c r="J71" s="235"/>
      <c r="K71" s="236"/>
      <c r="L71" s="236"/>
    </row>
    <row r="72" spans="1:12" s="62" customFormat="1" ht="13.5" customHeight="1" x14ac:dyDescent="0.2">
      <c r="A72" s="237" t="s">
        <v>1046</v>
      </c>
      <c r="C72" s="628"/>
      <c r="D72" s="474">
        <v>746.22663111873612</v>
      </c>
      <c r="E72" s="475">
        <v>828.90244703999679</v>
      </c>
      <c r="F72" s="202">
        <v>156</v>
      </c>
      <c r="G72" s="202">
        <v>216</v>
      </c>
      <c r="H72" s="202">
        <v>590.22663111873101</v>
      </c>
      <c r="I72" s="202">
        <v>612.90244703999315</v>
      </c>
      <c r="J72" s="238"/>
      <c r="K72" s="230"/>
      <c r="L72" s="230"/>
    </row>
    <row r="73" spans="1:12" s="62" customFormat="1" ht="12" x14ac:dyDescent="0.2">
      <c r="A73" s="237"/>
      <c r="D73" s="202"/>
      <c r="E73" s="202"/>
      <c r="F73" s="202"/>
      <c r="G73" s="202"/>
      <c r="H73" s="202"/>
      <c r="I73" s="202"/>
      <c r="K73" s="230"/>
      <c r="L73" s="230"/>
    </row>
    <row r="74" spans="1:12" s="62" customFormat="1" ht="12" x14ac:dyDescent="0.2">
      <c r="D74" s="230"/>
      <c r="E74" s="230"/>
      <c r="F74" s="202"/>
      <c r="G74" s="202"/>
      <c r="H74" s="202"/>
      <c r="I74" s="199"/>
      <c r="J74" s="123"/>
      <c r="K74" s="231"/>
      <c r="L74" s="231"/>
    </row>
    <row r="75" spans="1:12" s="62" customFormat="1" ht="14.25" customHeight="1" x14ac:dyDescent="0.2">
      <c r="A75" s="234" t="s">
        <v>1049</v>
      </c>
      <c r="C75" s="628"/>
      <c r="D75" s="713" t="s">
        <v>1040</v>
      </c>
      <c r="E75" s="714"/>
      <c r="F75" s="715" t="s">
        <v>1041</v>
      </c>
      <c r="G75" s="715"/>
      <c r="H75" s="715" t="s">
        <v>1042</v>
      </c>
      <c r="I75" s="715"/>
      <c r="J75" s="505"/>
      <c r="K75" s="716" t="s">
        <v>1043</v>
      </c>
      <c r="L75" s="716"/>
    </row>
    <row r="76" spans="1:12" s="62" customFormat="1" ht="13.5" customHeight="1" thickBot="1" x14ac:dyDescent="0.25">
      <c r="A76" s="629" t="s">
        <v>1018</v>
      </c>
      <c r="B76" s="630"/>
      <c r="C76" s="631"/>
      <c r="D76" s="466" t="s">
        <v>1044</v>
      </c>
      <c r="E76" s="467" t="s">
        <v>1045</v>
      </c>
      <c r="F76" s="632" t="s">
        <v>1044</v>
      </c>
      <c r="G76" s="633" t="s">
        <v>1045</v>
      </c>
      <c r="H76" s="632" t="s">
        <v>1044</v>
      </c>
      <c r="I76" s="632" t="s">
        <v>1045</v>
      </c>
      <c r="J76" s="102"/>
      <c r="K76" s="634" t="s">
        <v>1044</v>
      </c>
      <c r="L76" s="634" t="s">
        <v>1045</v>
      </c>
    </row>
    <row r="77" spans="1:12" s="62" customFormat="1" ht="13.5" customHeight="1" x14ac:dyDescent="0.2">
      <c r="A77" s="232" t="s">
        <v>1019</v>
      </c>
      <c r="C77" s="628"/>
      <c r="D77" s="468">
        <v>12586</v>
      </c>
      <c r="E77" s="469">
        <v>32445</v>
      </c>
      <c r="F77" s="199">
        <v>7174</v>
      </c>
      <c r="G77" s="199">
        <v>18696</v>
      </c>
      <c r="H77" s="199">
        <v>5412</v>
      </c>
      <c r="I77" s="199">
        <v>13749</v>
      </c>
      <c r="J77" s="102"/>
      <c r="K77" s="233">
        <v>0.13876515986769569</v>
      </c>
      <c r="L77" s="233">
        <v>0.24604149604149606</v>
      </c>
    </row>
    <row r="78" spans="1:12" s="62" customFormat="1" ht="13.5" customHeight="1" x14ac:dyDescent="0.2">
      <c r="A78" s="232" t="s">
        <v>1020</v>
      </c>
      <c r="C78" s="628"/>
      <c r="D78" s="468">
        <v>22886</v>
      </c>
      <c r="E78" s="469">
        <v>41471</v>
      </c>
      <c r="F78" s="199">
        <v>13540</v>
      </c>
      <c r="G78" s="199">
        <v>22824</v>
      </c>
      <c r="H78" s="199">
        <v>9346</v>
      </c>
      <c r="I78" s="199">
        <v>18647</v>
      </c>
      <c r="J78" s="102"/>
      <c r="K78" s="233">
        <v>0.25232635060639469</v>
      </c>
      <c r="L78" s="233">
        <v>0.31448873115539783</v>
      </c>
    </row>
    <row r="79" spans="1:12" s="62" customFormat="1" ht="12" customHeight="1" x14ac:dyDescent="0.2">
      <c r="A79" s="232" t="s">
        <v>1021</v>
      </c>
      <c r="C79" s="628"/>
      <c r="D79" s="468">
        <v>19412</v>
      </c>
      <c r="E79" s="469">
        <v>22807</v>
      </c>
      <c r="F79" s="199">
        <v>10702</v>
      </c>
      <c r="G79" s="199">
        <v>12324</v>
      </c>
      <c r="H79" s="199">
        <v>8710</v>
      </c>
      <c r="I79" s="199">
        <v>10483</v>
      </c>
      <c r="J79" s="102"/>
      <c r="K79" s="233">
        <v>0.21402425578831313</v>
      </c>
      <c r="L79" s="233">
        <v>0.17295325628658961</v>
      </c>
    </row>
    <row r="80" spans="1:12" s="62" customFormat="1" ht="13.5" customHeight="1" x14ac:dyDescent="0.2">
      <c r="A80" s="232" t="s">
        <v>1022</v>
      </c>
      <c r="C80" s="628"/>
      <c r="D80" s="468">
        <v>16720</v>
      </c>
      <c r="E80" s="469">
        <v>16732</v>
      </c>
      <c r="F80" s="199">
        <v>9284</v>
      </c>
      <c r="G80" s="199">
        <v>9365</v>
      </c>
      <c r="H80" s="199">
        <v>7436</v>
      </c>
      <c r="I80" s="199">
        <v>7367</v>
      </c>
      <c r="J80" s="102"/>
      <c r="K80" s="233">
        <v>0.18434399117971334</v>
      </c>
      <c r="L80" s="233">
        <v>0.12688446021779354</v>
      </c>
    </row>
    <row r="81" spans="1:12" s="62" customFormat="1" ht="12.75" customHeight="1" x14ac:dyDescent="0.2">
      <c r="A81" s="232" t="s">
        <v>1023</v>
      </c>
      <c r="C81" s="628"/>
      <c r="D81" s="468">
        <v>10875</v>
      </c>
      <c r="E81" s="469">
        <v>10209</v>
      </c>
      <c r="F81" s="199">
        <v>5958</v>
      </c>
      <c r="G81" s="199">
        <v>5675</v>
      </c>
      <c r="H81" s="199">
        <v>4917</v>
      </c>
      <c r="I81" s="199">
        <v>4534</v>
      </c>
      <c r="J81" s="102"/>
      <c r="K81" s="233">
        <v>0.1199007717750827</v>
      </c>
      <c r="L81" s="233">
        <v>7.7418327418327423E-2</v>
      </c>
    </row>
    <row r="82" spans="1:12" s="62" customFormat="1" ht="13.5" customHeight="1" x14ac:dyDescent="0.2">
      <c r="A82" s="232" t="s">
        <v>1024</v>
      </c>
      <c r="C82" s="628"/>
      <c r="D82" s="468">
        <v>5738</v>
      </c>
      <c r="E82" s="469">
        <v>4928</v>
      </c>
      <c r="F82" s="199">
        <v>3122</v>
      </c>
      <c r="G82" s="199">
        <v>2693</v>
      </c>
      <c r="H82" s="199">
        <v>2616</v>
      </c>
      <c r="I82" s="199">
        <v>2235</v>
      </c>
      <c r="J82" s="102"/>
      <c r="K82" s="233">
        <v>6.3263506063947081E-2</v>
      </c>
      <c r="L82" s="233">
        <v>3.7370704037370701E-2</v>
      </c>
    </row>
    <row r="83" spans="1:12" s="62" customFormat="1" ht="13.5" customHeight="1" x14ac:dyDescent="0.2">
      <c r="A83" s="232" t="s">
        <v>1025</v>
      </c>
      <c r="C83" s="628"/>
      <c r="D83" s="468">
        <v>2040</v>
      </c>
      <c r="E83" s="469">
        <v>2428</v>
      </c>
      <c r="F83" s="199">
        <v>1091</v>
      </c>
      <c r="G83" s="199">
        <v>1260</v>
      </c>
      <c r="H83" s="199">
        <v>949</v>
      </c>
      <c r="I83" s="199">
        <v>1168</v>
      </c>
      <c r="J83" s="102"/>
      <c r="K83" s="233">
        <v>2.249173098125689E-2</v>
      </c>
      <c r="L83" s="233">
        <v>1.841235174568508E-2</v>
      </c>
    </row>
    <row r="84" spans="1:12" s="62" customFormat="1" ht="13.5" customHeight="1" thickBot="1" x14ac:dyDescent="0.25">
      <c r="A84" s="635" t="s">
        <v>1026</v>
      </c>
      <c r="B84" s="630"/>
      <c r="C84" s="631"/>
      <c r="D84" s="470">
        <v>445</v>
      </c>
      <c r="E84" s="471">
        <v>848</v>
      </c>
      <c r="F84" s="636">
        <v>252</v>
      </c>
      <c r="G84" s="636">
        <v>455</v>
      </c>
      <c r="H84" s="636">
        <v>193</v>
      </c>
      <c r="I84" s="636">
        <v>393</v>
      </c>
      <c r="J84" s="102"/>
      <c r="K84" s="637">
        <v>4.9062844542447628E-3</v>
      </c>
      <c r="L84" s="637">
        <v>6.4306730973397643E-3</v>
      </c>
    </row>
    <row r="85" spans="1:12" s="62" customFormat="1" ht="14.25" customHeight="1" x14ac:dyDescent="0.2">
      <c r="A85" s="234" t="s">
        <v>1048</v>
      </c>
      <c r="C85" s="628"/>
      <c r="D85" s="472">
        <v>90700</v>
      </c>
      <c r="E85" s="473">
        <v>131868</v>
      </c>
      <c r="F85" s="201">
        <v>51123</v>
      </c>
      <c r="G85" s="201">
        <v>73292</v>
      </c>
      <c r="H85" s="201">
        <v>39577</v>
      </c>
      <c r="I85" s="201">
        <v>58576</v>
      </c>
      <c r="J85" s="235"/>
      <c r="K85" s="236"/>
      <c r="L85" s="236"/>
    </row>
    <row r="86" spans="1:12" s="62" customFormat="1" ht="13.5" customHeight="1" x14ac:dyDescent="0.2">
      <c r="A86" s="237" t="s">
        <v>1046</v>
      </c>
      <c r="C86" s="628"/>
      <c r="D86" s="474">
        <v>787</v>
      </c>
      <c r="E86" s="475">
        <v>1317</v>
      </c>
      <c r="F86" s="202">
        <v>183</v>
      </c>
      <c r="G86" s="202">
        <v>298</v>
      </c>
      <c r="H86" s="202">
        <v>604</v>
      </c>
      <c r="I86" s="202">
        <v>1019</v>
      </c>
      <c r="J86" s="238"/>
      <c r="K86" s="230"/>
      <c r="L86" s="230"/>
    </row>
    <row r="87" spans="1:12" s="62" customFormat="1" ht="12" x14ac:dyDescent="0.2">
      <c r="A87" s="237"/>
      <c r="D87" s="202"/>
      <c r="E87" s="202"/>
      <c r="F87" s="202"/>
      <c r="G87" s="202"/>
      <c r="H87" s="202"/>
      <c r="I87" s="202"/>
      <c r="K87" s="230"/>
      <c r="L87" s="230"/>
    </row>
    <row r="88" spans="1:12" s="62" customFormat="1" ht="12" x14ac:dyDescent="0.2">
      <c r="D88" s="230"/>
      <c r="E88" s="230"/>
      <c r="F88" s="202"/>
      <c r="G88" s="202"/>
      <c r="H88" s="202"/>
      <c r="I88" s="199"/>
      <c r="J88" s="123"/>
      <c r="K88" s="231"/>
      <c r="L88" s="231"/>
    </row>
    <row r="89" spans="1:12" s="62" customFormat="1" ht="14.25" customHeight="1" x14ac:dyDescent="0.2">
      <c r="A89" s="234" t="s">
        <v>1050</v>
      </c>
      <c r="C89" s="628"/>
      <c r="D89" s="713" t="s">
        <v>1040</v>
      </c>
      <c r="E89" s="714"/>
      <c r="F89" s="715" t="s">
        <v>1041</v>
      </c>
      <c r="G89" s="715"/>
      <c r="H89" s="715" t="s">
        <v>1042</v>
      </c>
      <c r="I89" s="715"/>
      <c r="J89" s="505"/>
      <c r="K89" s="716" t="s">
        <v>1043</v>
      </c>
      <c r="L89" s="716"/>
    </row>
    <row r="90" spans="1:12" s="62" customFormat="1" ht="13.5" customHeight="1" thickBot="1" x14ac:dyDescent="0.25">
      <c r="A90" s="629" t="s">
        <v>1018</v>
      </c>
      <c r="B90" s="630"/>
      <c r="C90" s="631"/>
      <c r="D90" s="466" t="s">
        <v>1044</v>
      </c>
      <c r="E90" s="467" t="s">
        <v>1045</v>
      </c>
      <c r="F90" s="632" t="s">
        <v>1044</v>
      </c>
      <c r="G90" s="633" t="s">
        <v>1045</v>
      </c>
      <c r="H90" s="632" t="s">
        <v>1044</v>
      </c>
      <c r="I90" s="632" t="s">
        <v>1045</v>
      </c>
      <c r="J90" s="102"/>
      <c r="K90" s="634" t="s">
        <v>1044</v>
      </c>
      <c r="L90" s="634" t="s">
        <v>1045</v>
      </c>
    </row>
    <row r="91" spans="1:12" s="62" customFormat="1" ht="13.5" customHeight="1" x14ac:dyDescent="0.2">
      <c r="A91" s="232" t="s">
        <v>1019</v>
      </c>
      <c r="C91" s="628"/>
      <c r="D91" s="468">
        <v>13494</v>
      </c>
      <c r="E91" s="469">
        <v>35838</v>
      </c>
      <c r="F91" s="199">
        <v>7717</v>
      </c>
      <c r="G91" s="199">
        <v>20609</v>
      </c>
      <c r="H91" s="199">
        <v>5777</v>
      </c>
      <c r="I91" s="199">
        <v>15229</v>
      </c>
      <c r="J91" s="102"/>
      <c r="K91" s="233">
        <v>0.14126736529140188</v>
      </c>
      <c r="L91" s="233">
        <v>0.25765865512506203</v>
      </c>
    </row>
    <row r="92" spans="1:12" s="62" customFormat="1" ht="13.5" customHeight="1" x14ac:dyDescent="0.2">
      <c r="A92" s="232" t="s">
        <v>1020</v>
      </c>
      <c r="C92" s="628"/>
      <c r="D92" s="468">
        <v>24482</v>
      </c>
      <c r="E92" s="469">
        <v>43113</v>
      </c>
      <c r="F92" s="199">
        <v>14025</v>
      </c>
      <c r="G92" s="199">
        <v>24106</v>
      </c>
      <c r="H92" s="199">
        <v>10457</v>
      </c>
      <c r="I92" s="199">
        <v>19007</v>
      </c>
      <c r="J92" s="102"/>
      <c r="K92" s="233">
        <v>0.25629966185446135</v>
      </c>
      <c r="L92" s="233">
        <v>0.30996254250814215</v>
      </c>
    </row>
    <row r="93" spans="1:12" s="62" customFormat="1" ht="12" customHeight="1" x14ac:dyDescent="0.2">
      <c r="A93" s="232" t="s">
        <v>1021</v>
      </c>
      <c r="C93" s="628"/>
      <c r="D93" s="468">
        <v>20738</v>
      </c>
      <c r="E93" s="469">
        <v>24351</v>
      </c>
      <c r="F93" s="199">
        <v>11324</v>
      </c>
      <c r="G93" s="199">
        <v>13402</v>
      </c>
      <c r="H93" s="199">
        <v>9414</v>
      </c>
      <c r="I93" s="199">
        <v>10949</v>
      </c>
      <c r="J93" s="102"/>
      <c r="K93" s="233">
        <v>0.21710409229384114</v>
      </c>
      <c r="L93" s="233">
        <v>0.17507243459318</v>
      </c>
    </row>
    <row r="94" spans="1:12" s="62" customFormat="1" ht="13.5" customHeight="1" x14ac:dyDescent="0.2">
      <c r="A94" s="232" t="s">
        <v>1022</v>
      </c>
      <c r="C94" s="628"/>
      <c r="D94" s="468">
        <v>17681</v>
      </c>
      <c r="E94" s="469">
        <v>17553</v>
      </c>
      <c r="F94" s="199">
        <v>9869</v>
      </c>
      <c r="G94" s="199">
        <v>9930</v>
      </c>
      <c r="H94" s="199">
        <v>7812</v>
      </c>
      <c r="I94" s="199">
        <v>7623</v>
      </c>
      <c r="J94" s="102"/>
      <c r="K94" s="233">
        <v>0.18510065849394375</v>
      </c>
      <c r="L94" s="233">
        <v>0.12619795673336162</v>
      </c>
    </row>
    <row r="95" spans="1:12" s="62" customFormat="1" ht="12.75" customHeight="1" x14ac:dyDescent="0.2">
      <c r="A95" s="232" t="s">
        <v>1023</v>
      </c>
      <c r="C95" s="628"/>
      <c r="D95" s="468">
        <v>11070</v>
      </c>
      <c r="E95" s="469">
        <v>10241</v>
      </c>
      <c r="F95" s="199">
        <v>6097</v>
      </c>
      <c r="G95" s="199">
        <v>5713</v>
      </c>
      <c r="H95" s="199">
        <v>4973</v>
      </c>
      <c r="I95" s="199">
        <v>4528</v>
      </c>
      <c r="J95" s="102"/>
      <c r="K95" s="233">
        <v>0.11589074653741062</v>
      </c>
      <c r="L95" s="233">
        <v>7.3628056452250679E-2</v>
      </c>
    </row>
    <row r="96" spans="1:12" s="62" customFormat="1" ht="13.5" customHeight="1" x14ac:dyDescent="0.2">
      <c r="A96" s="232" t="s">
        <v>1024</v>
      </c>
      <c r="C96" s="628"/>
      <c r="D96" s="468">
        <v>5506</v>
      </c>
      <c r="E96" s="469">
        <v>4793</v>
      </c>
      <c r="F96" s="199">
        <v>3014</v>
      </c>
      <c r="G96" s="199">
        <v>2608</v>
      </c>
      <c r="H96" s="199">
        <v>2492</v>
      </c>
      <c r="I96" s="199">
        <v>2185</v>
      </c>
      <c r="J96" s="102"/>
      <c r="K96" s="233">
        <v>5.7641775107044525E-2</v>
      </c>
      <c r="L96" s="233">
        <v>3.4459454601663657E-2</v>
      </c>
    </row>
    <row r="97" spans="1:12" s="62" customFormat="1" ht="13.5" customHeight="1" x14ac:dyDescent="0.2">
      <c r="A97" s="232" t="s">
        <v>1025</v>
      </c>
      <c r="C97" s="628"/>
      <c r="D97" s="468">
        <v>2118</v>
      </c>
      <c r="E97" s="469">
        <v>2430</v>
      </c>
      <c r="F97" s="199">
        <v>1108</v>
      </c>
      <c r="G97" s="199">
        <v>1242</v>
      </c>
      <c r="H97" s="199">
        <v>1010</v>
      </c>
      <c r="I97" s="199">
        <v>1188</v>
      </c>
      <c r="J97" s="102"/>
      <c r="K97" s="233">
        <v>2.217313470336366E-2</v>
      </c>
      <c r="L97" s="233">
        <v>1.747057681661646E-2</v>
      </c>
    </row>
    <row r="98" spans="1:12" s="62" customFormat="1" ht="13.5" customHeight="1" thickBot="1" x14ac:dyDescent="0.25">
      <c r="A98" s="635" t="s">
        <v>1026</v>
      </c>
      <c r="B98" s="630"/>
      <c r="C98" s="631"/>
      <c r="D98" s="470">
        <v>432</v>
      </c>
      <c r="E98" s="471">
        <v>771</v>
      </c>
      <c r="F98" s="636">
        <v>222</v>
      </c>
      <c r="G98" s="636">
        <v>375</v>
      </c>
      <c r="H98" s="636">
        <v>210</v>
      </c>
      <c r="I98" s="636">
        <v>396</v>
      </c>
      <c r="J98" s="102"/>
      <c r="K98" s="637">
        <v>4.5225657185330977E-3</v>
      </c>
      <c r="L98" s="637">
        <v>5.5431336319388029E-3</v>
      </c>
    </row>
    <row r="99" spans="1:12" s="62" customFormat="1" ht="14.25" customHeight="1" x14ac:dyDescent="0.2">
      <c r="A99" s="234" t="s">
        <v>1048</v>
      </c>
      <c r="C99" s="628"/>
      <c r="D99" s="472">
        <v>95521</v>
      </c>
      <c r="E99" s="473">
        <v>139091</v>
      </c>
      <c r="F99" s="201">
        <v>53376</v>
      </c>
      <c r="G99" s="201">
        <v>77985</v>
      </c>
      <c r="H99" s="201">
        <v>42145</v>
      </c>
      <c r="I99" s="201">
        <v>61106</v>
      </c>
      <c r="J99" s="235"/>
      <c r="K99" s="236"/>
      <c r="L99" s="236"/>
    </row>
    <row r="100" spans="1:12" s="62" customFormat="1" ht="13.5" customHeight="1" x14ac:dyDescent="0.2">
      <c r="A100" s="237" t="s">
        <v>1046</v>
      </c>
      <c r="C100" s="628"/>
      <c r="D100" s="474">
        <v>1778</v>
      </c>
      <c r="E100" s="475">
        <v>2511</v>
      </c>
      <c r="F100" s="202">
        <v>685</v>
      </c>
      <c r="G100" s="202">
        <v>901</v>
      </c>
      <c r="H100" s="202">
        <v>1093</v>
      </c>
      <c r="I100" s="202">
        <v>1610</v>
      </c>
      <c r="J100" s="238"/>
      <c r="K100" s="230"/>
      <c r="L100" s="230"/>
    </row>
    <row r="101" spans="1:12" s="62" customFormat="1" ht="12" x14ac:dyDescent="0.2">
      <c r="A101" s="237"/>
      <c r="D101" s="202"/>
      <c r="E101" s="202"/>
      <c r="F101" s="202"/>
      <c r="G101" s="202"/>
      <c r="H101" s="202"/>
      <c r="I101" s="202"/>
      <c r="K101" s="230"/>
      <c r="L101" s="230"/>
    </row>
    <row r="102" spans="1:12" s="62" customFormat="1" ht="12" x14ac:dyDescent="0.2">
      <c r="D102" s="230"/>
      <c r="E102" s="230"/>
      <c r="F102" s="202"/>
      <c r="G102" s="202"/>
      <c r="H102" s="202"/>
      <c r="I102" s="199"/>
      <c r="J102" s="123"/>
      <c r="K102" s="231"/>
      <c r="L102" s="231"/>
    </row>
    <row r="103" spans="1:12" s="62" customFormat="1" ht="14.25" customHeight="1" x14ac:dyDescent="0.2">
      <c r="A103" s="234" t="s">
        <v>1051</v>
      </c>
      <c r="C103" s="628"/>
      <c r="D103" s="713" t="s">
        <v>1040</v>
      </c>
      <c r="E103" s="714"/>
      <c r="F103" s="715" t="s">
        <v>1041</v>
      </c>
      <c r="G103" s="715"/>
      <c r="H103" s="715" t="s">
        <v>1042</v>
      </c>
      <c r="I103" s="715"/>
      <c r="J103" s="505"/>
      <c r="K103" s="716" t="s">
        <v>1043</v>
      </c>
      <c r="L103" s="716"/>
    </row>
    <row r="104" spans="1:12" s="62" customFormat="1" ht="13.5" customHeight="1" thickBot="1" x14ac:dyDescent="0.25">
      <c r="A104" s="629" t="s">
        <v>1018</v>
      </c>
      <c r="B104" s="630"/>
      <c r="C104" s="631"/>
      <c r="D104" s="466" t="s">
        <v>1044</v>
      </c>
      <c r="E104" s="467" t="s">
        <v>1045</v>
      </c>
      <c r="F104" s="632" t="s">
        <v>1044</v>
      </c>
      <c r="G104" s="633" t="s">
        <v>1045</v>
      </c>
      <c r="H104" s="632" t="s">
        <v>1044</v>
      </c>
      <c r="I104" s="632" t="s">
        <v>1045</v>
      </c>
      <c r="J104" s="102"/>
      <c r="K104" s="634" t="s">
        <v>1044</v>
      </c>
      <c r="L104" s="634" t="s">
        <v>1045</v>
      </c>
    </row>
    <row r="105" spans="1:12" s="62" customFormat="1" ht="13.5" customHeight="1" x14ac:dyDescent="0.2">
      <c r="A105" s="232" t="s">
        <v>1019</v>
      </c>
      <c r="C105" s="628"/>
      <c r="D105" s="468">
        <v>14037</v>
      </c>
      <c r="E105" s="469">
        <v>37765</v>
      </c>
      <c r="F105" s="199">
        <v>7831</v>
      </c>
      <c r="G105" s="199">
        <v>21038</v>
      </c>
      <c r="H105" s="199">
        <v>6206</v>
      </c>
      <c r="I105" s="199">
        <v>16727</v>
      </c>
      <c r="J105" s="102"/>
      <c r="K105" s="233">
        <v>0.14108388445534403</v>
      </c>
      <c r="L105" s="233">
        <v>0.25717067988668557</v>
      </c>
    </row>
    <row r="106" spans="1:12" s="62" customFormat="1" ht="13.5" customHeight="1" x14ac:dyDescent="0.2">
      <c r="A106" s="232" t="s">
        <v>1020</v>
      </c>
      <c r="C106" s="628"/>
      <c r="D106" s="468">
        <v>24972</v>
      </c>
      <c r="E106" s="469">
        <v>44524</v>
      </c>
      <c r="F106" s="199">
        <v>13899</v>
      </c>
      <c r="G106" s="199">
        <v>24011</v>
      </c>
      <c r="H106" s="199">
        <v>11073</v>
      </c>
      <c r="I106" s="199">
        <v>20513</v>
      </c>
      <c r="J106" s="102"/>
      <c r="K106" s="233">
        <v>0.25099000944780592</v>
      </c>
      <c r="L106" s="233">
        <v>0.30319786445848768</v>
      </c>
    </row>
    <row r="107" spans="1:12" s="62" customFormat="1" ht="12" customHeight="1" x14ac:dyDescent="0.2">
      <c r="A107" s="232" t="s">
        <v>1021</v>
      </c>
      <c r="C107" s="628"/>
      <c r="D107" s="468">
        <v>21858</v>
      </c>
      <c r="E107" s="469">
        <v>26092</v>
      </c>
      <c r="F107" s="199">
        <v>11740</v>
      </c>
      <c r="G107" s="199">
        <v>13872</v>
      </c>
      <c r="H107" s="199">
        <v>10118</v>
      </c>
      <c r="I107" s="199">
        <v>12220</v>
      </c>
      <c r="J107" s="102"/>
      <c r="K107" s="233">
        <v>0.21969163969686614</v>
      </c>
      <c r="L107" s="233">
        <v>0.17768032251035085</v>
      </c>
    </row>
    <row r="108" spans="1:12" s="62" customFormat="1" ht="13.5" customHeight="1" x14ac:dyDescent="0.2">
      <c r="A108" s="232" t="s">
        <v>1022</v>
      </c>
      <c r="C108" s="628"/>
      <c r="D108" s="468">
        <v>19014</v>
      </c>
      <c r="E108" s="469">
        <v>19242</v>
      </c>
      <c r="F108" s="199">
        <v>10463</v>
      </c>
      <c r="G108" s="199">
        <v>10623</v>
      </c>
      <c r="H108" s="199">
        <v>8551</v>
      </c>
      <c r="I108" s="199">
        <v>8619</v>
      </c>
      <c r="J108" s="102"/>
      <c r="K108" s="233">
        <v>0.19110700142722173</v>
      </c>
      <c r="L108" s="233">
        <v>0.13103344955327959</v>
      </c>
    </row>
    <row r="109" spans="1:12" s="62" customFormat="1" ht="12.75" customHeight="1" x14ac:dyDescent="0.2">
      <c r="A109" s="232" t="s">
        <v>1023</v>
      </c>
      <c r="C109" s="628"/>
      <c r="D109" s="468">
        <v>11592</v>
      </c>
      <c r="E109" s="469">
        <v>11043</v>
      </c>
      <c r="F109" s="199">
        <v>6314</v>
      </c>
      <c r="G109" s="199">
        <v>6095</v>
      </c>
      <c r="H109" s="199">
        <v>5278</v>
      </c>
      <c r="I109" s="199">
        <v>4948</v>
      </c>
      <c r="J109" s="102"/>
      <c r="K109" s="233">
        <v>0.11650953826361389</v>
      </c>
      <c r="L109" s="233">
        <v>7.520020701677925E-2</v>
      </c>
    </row>
    <row r="110" spans="1:12" s="62" customFormat="1" ht="13.5" customHeight="1" x14ac:dyDescent="0.2">
      <c r="A110" s="232" t="s">
        <v>1024</v>
      </c>
      <c r="C110" s="628"/>
      <c r="D110" s="468">
        <v>5478</v>
      </c>
      <c r="E110" s="469">
        <v>4729</v>
      </c>
      <c r="F110" s="199">
        <v>2963</v>
      </c>
      <c r="G110" s="199">
        <v>2467</v>
      </c>
      <c r="H110" s="199">
        <v>2515</v>
      </c>
      <c r="I110" s="199">
        <v>2262</v>
      </c>
      <c r="J110" s="102"/>
      <c r="K110" s="233">
        <v>5.5058596498281306E-2</v>
      </c>
      <c r="L110" s="233">
        <v>3.2203366746567881E-2</v>
      </c>
    </row>
    <row r="111" spans="1:12" s="62" customFormat="1" ht="13.5" customHeight="1" x14ac:dyDescent="0.2">
      <c r="A111" s="232" t="s">
        <v>1025</v>
      </c>
      <c r="C111" s="628"/>
      <c r="D111" s="468">
        <v>2091</v>
      </c>
      <c r="E111" s="469">
        <v>2598</v>
      </c>
      <c r="F111" s="199">
        <v>1070</v>
      </c>
      <c r="G111" s="199">
        <v>1206</v>
      </c>
      <c r="H111" s="199">
        <v>1021</v>
      </c>
      <c r="I111" s="199">
        <v>1392</v>
      </c>
      <c r="J111" s="102"/>
      <c r="K111" s="233">
        <v>2.1016342694031801E-2</v>
      </c>
      <c r="L111" s="233">
        <v>1.7691762911309653E-2</v>
      </c>
    </row>
    <row r="112" spans="1:12" s="62" customFormat="1" ht="13.5" customHeight="1" thickBot="1" x14ac:dyDescent="0.25">
      <c r="A112" s="635" t="s">
        <v>1026</v>
      </c>
      <c r="B112" s="630"/>
      <c r="C112" s="631"/>
      <c r="D112" s="470">
        <v>452</v>
      </c>
      <c r="E112" s="471">
        <v>856</v>
      </c>
      <c r="F112" s="636">
        <v>196</v>
      </c>
      <c r="G112" s="636">
        <v>387</v>
      </c>
      <c r="H112" s="636">
        <v>256</v>
      </c>
      <c r="I112" s="636">
        <v>469</v>
      </c>
      <c r="J112" s="102"/>
      <c r="K112" s="637">
        <v>4.5429875168351858E-3</v>
      </c>
      <c r="L112" s="637">
        <v>5.8291566790150363E-3</v>
      </c>
    </row>
    <row r="113" spans="1:12" s="62" customFormat="1" ht="14.25" customHeight="1" x14ac:dyDescent="0.2">
      <c r="A113" s="234" t="s">
        <v>1048</v>
      </c>
      <c r="C113" s="628"/>
      <c r="D113" s="472">
        <v>99494</v>
      </c>
      <c r="E113" s="473">
        <v>146848</v>
      </c>
      <c r="F113" s="201">
        <v>54476</v>
      </c>
      <c r="G113" s="201">
        <v>79699</v>
      </c>
      <c r="H113" s="201">
        <v>45018</v>
      </c>
      <c r="I113" s="201">
        <v>67149</v>
      </c>
      <c r="J113" s="235"/>
      <c r="K113" s="236"/>
      <c r="L113" s="236"/>
    </row>
    <row r="114" spans="1:12" s="62" customFormat="1" ht="13.5" customHeight="1" x14ac:dyDescent="0.2">
      <c r="A114" s="237" t="s">
        <v>1046</v>
      </c>
      <c r="C114" s="628"/>
      <c r="D114" s="474">
        <v>4133</v>
      </c>
      <c r="E114" s="475">
        <v>6584</v>
      </c>
      <c r="F114" s="202">
        <v>1358</v>
      </c>
      <c r="G114" s="202">
        <v>2051</v>
      </c>
      <c r="H114" s="202">
        <v>2775</v>
      </c>
      <c r="I114" s="202">
        <v>4533</v>
      </c>
      <c r="J114" s="238"/>
      <c r="K114" s="230"/>
      <c r="L114" s="230"/>
    </row>
    <row r="115" spans="1:12" s="62" customFormat="1" ht="12" x14ac:dyDescent="0.2">
      <c r="A115" s="237"/>
      <c r="D115" s="202"/>
      <c r="E115" s="202"/>
      <c r="F115" s="202"/>
      <c r="G115" s="202"/>
      <c r="H115" s="202"/>
      <c r="I115" s="202"/>
      <c r="K115" s="230"/>
      <c r="L115" s="230"/>
    </row>
    <row r="116" spans="1:12" s="62" customFormat="1" ht="12" x14ac:dyDescent="0.2">
      <c r="D116" s="230"/>
      <c r="E116" s="230"/>
      <c r="F116" s="202"/>
      <c r="G116" s="202"/>
      <c r="H116" s="202"/>
      <c r="I116" s="199"/>
      <c r="J116" s="123"/>
      <c r="K116" s="231"/>
      <c r="L116" s="231"/>
    </row>
    <row r="117" spans="1:12" s="62" customFormat="1" ht="14.25" customHeight="1" x14ac:dyDescent="0.2">
      <c r="A117" s="234" t="s">
        <v>1052</v>
      </c>
      <c r="C117" s="628"/>
      <c r="D117" s="713" t="s">
        <v>1040</v>
      </c>
      <c r="E117" s="714"/>
      <c r="F117" s="715" t="s">
        <v>1041</v>
      </c>
      <c r="G117" s="715"/>
      <c r="H117" s="715" t="s">
        <v>1042</v>
      </c>
      <c r="I117" s="715"/>
      <c r="J117" s="505"/>
      <c r="K117" s="716" t="s">
        <v>1043</v>
      </c>
      <c r="L117" s="716"/>
    </row>
    <row r="118" spans="1:12" s="62" customFormat="1" ht="13.5" customHeight="1" thickBot="1" x14ac:dyDescent="0.25">
      <c r="A118" s="629" t="s">
        <v>1018</v>
      </c>
      <c r="B118" s="630"/>
      <c r="C118" s="631"/>
      <c r="D118" s="466" t="s">
        <v>1044</v>
      </c>
      <c r="E118" s="467" t="s">
        <v>1045</v>
      </c>
      <c r="F118" s="632" t="s">
        <v>1044</v>
      </c>
      <c r="G118" s="633" t="s">
        <v>1045</v>
      </c>
      <c r="H118" s="632" t="s">
        <v>1044</v>
      </c>
      <c r="I118" s="632" t="s">
        <v>1045</v>
      </c>
      <c r="J118" s="102"/>
      <c r="K118" s="634" t="s">
        <v>1044</v>
      </c>
      <c r="L118" s="634" t="s">
        <v>1045</v>
      </c>
    </row>
    <row r="119" spans="1:12" s="62" customFormat="1" ht="13.5" customHeight="1" x14ac:dyDescent="0.2">
      <c r="A119" s="232" t="s">
        <v>1019</v>
      </c>
      <c r="C119" s="628"/>
      <c r="D119" s="468">
        <v>15544</v>
      </c>
      <c r="E119" s="469">
        <v>37971</v>
      </c>
      <c r="F119" s="199">
        <v>8659</v>
      </c>
      <c r="G119" s="199">
        <v>20794</v>
      </c>
      <c r="H119" s="199">
        <v>6885</v>
      </c>
      <c r="I119" s="199">
        <v>17177</v>
      </c>
      <c r="J119" s="102"/>
      <c r="K119" s="233">
        <v>0.15906509348041875</v>
      </c>
      <c r="L119" s="233">
        <v>0.28125208322531425</v>
      </c>
    </row>
    <row r="120" spans="1:12" s="62" customFormat="1" ht="13.5" customHeight="1" x14ac:dyDescent="0.2">
      <c r="A120" s="232" t="s">
        <v>1020</v>
      </c>
      <c r="C120" s="628"/>
      <c r="D120" s="468">
        <v>23826</v>
      </c>
      <c r="E120" s="469">
        <v>39615</v>
      </c>
      <c r="F120" s="199">
        <v>13393</v>
      </c>
      <c r="G120" s="199">
        <v>21584</v>
      </c>
      <c r="H120" s="199">
        <v>10433</v>
      </c>
      <c r="I120" s="199">
        <v>18031</v>
      </c>
      <c r="J120" s="102"/>
      <c r="K120" s="233">
        <v>0.24381657985489302</v>
      </c>
      <c r="L120" s="233">
        <v>0.29342922959550244</v>
      </c>
    </row>
    <row r="121" spans="1:12" s="62" customFormat="1" ht="12" customHeight="1" x14ac:dyDescent="0.2">
      <c r="A121" s="232" t="s">
        <v>1021</v>
      </c>
      <c r="C121" s="628"/>
      <c r="D121" s="468">
        <v>21021</v>
      </c>
      <c r="E121" s="469">
        <v>23405</v>
      </c>
      <c r="F121" s="199">
        <v>11562</v>
      </c>
      <c r="G121" s="199">
        <v>12823</v>
      </c>
      <c r="H121" s="199">
        <v>9459</v>
      </c>
      <c r="I121" s="199">
        <v>10582</v>
      </c>
      <c r="J121" s="102"/>
      <c r="K121" s="233">
        <v>0.21511241186643607</v>
      </c>
      <c r="L121" s="233">
        <v>0.17336138126171236</v>
      </c>
    </row>
    <row r="122" spans="1:12" s="62" customFormat="1" ht="13.5" customHeight="1" x14ac:dyDescent="0.2">
      <c r="A122" s="232" t="s">
        <v>1022</v>
      </c>
      <c r="C122" s="628"/>
      <c r="D122" s="468">
        <v>17592</v>
      </c>
      <c r="E122" s="469">
        <v>15809</v>
      </c>
      <c r="F122" s="199">
        <v>9560</v>
      </c>
      <c r="G122" s="199">
        <v>8879</v>
      </c>
      <c r="H122" s="199">
        <v>8032</v>
      </c>
      <c r="I122" s="199">
        <v>6930</v>
      </c>
      <c r="J122" s="102"/>
      <c r="K122" s="233">
        <v>0.1800227177372315</v>
      </c>
      <c r="L122" s="233">
        <v>0.11709763197463835</v>
      </c>
    </row>
    <row r="123" spans="1:12" s="62" customFormat="1" ht="12.75" customHeight="1" x14ac:dyDescent="0.2">
      <c r="A123" s="232" t="s">
        <v>1023</v>
      </c>
      <c r="C123" s="628"/>
      <c r="D123" s="468">
        <v>11245</v>
      </c>
      <c r="E123" s="469">
        <v>9629</v>
      </c>
      <c r="F123" s="199">
        <v>5884</v>
      </c>
      <c r="G123" s="199">
        <v>5117</v>
      </c>
      <c r="H123" s="199">
        <v>5361</v>
      </c>
      <c r="I123" s="199">
        <v>4512</v>
      </c>
      <c r="J123" s="102"/>
      <c r="K123" s="233">
        <v>0.11507250232805641</v>
      </c>
      <c r="L123" s="233">
        <v>7.1322227736339602E-2</v>
      </c>
    </row>
    <row r="124" spans="1:12" s="62" customFormat="1" ht="13.5" customHeight="1" x14ac:dyDescent="0.2">
      <c r="A124" s="232" t="s">
        <v>1024</v>
      </c>
      <c r="C124" s="628"/>
      <c r="D124" s="468">
        <v>5682</v>
      </c>
      <c r="E124" s="469">
        <v>4982</v>
      </c>
      <c r="F124" s="199">
        <v>2841</v>
      </c>
      <c r="G124" s="199">
        <v>2455</v>
      </c>
      <c r="H124" s="199">
        <v>2841</v>
      </c>
      <c r="I124" s="199">
        <v>2527</v>
      </c>
      <c r="J124" s="102"/>
      <c r="K124" s="233">
        <v>5.8145127454692441E-2</v>
      </c>
      <c r="L124" s="233">
        <v>3.6901790277541167E-2</v>
      </c>
    </row>
    <row r="125" spans="1:12" s="62" customFormat="1" ht="13.5" customHeight="1" x14ac:dyDescent="0.2">
      <c r="A125" s="232" t="s">
        <v>1025</v>
      </c>
      <c r="C125" s="628"/>
      <c r="D125" s="468">
        <v>2330</v>
      </c>
      <c r="E125" s="469">
        <v>2679</v>
      </c>
      <c r="F125" s="199">
        <v>1061</v>
      </c>
      <c r="G125" s="199">
        <v>1267</v>
      </c>
      <c r="H125" s="199">
        <v>1269</v>
      </c>
      <c r="I125" s="199">
        <v>1412</v>
      </c>
      <c r="J125" s="102"/>
      <c r="K125" s="233">
        <v>2.3843390878112176E-2</v>
      </c>
      <c r="L125" s="233">
        <v>1.9843415526602324E-2</v>
      </c>
    </row>
    <row r="126" spans="1:12" s="62" customFormat="1" ht="13.5" customHeight="1" thickBot="1" x14ac:dyDescent="0.25">
      <c r="A126" s="635" t="s">
        <v>1026</v>
      </c>
      <c r="B126" s="630"/>
      <c r="C126" s="631"/>
      <c r="D126" s="470">
        <v>481</v>
      </c>
      <c r="E126" s="471">
        <v>916</v>
      </c>
      <c r="F126" s="636">
        <v>223</v>
      </c>
      <c r="G126" s="636">
        <v>373</v>
      </c>
      <c r="H126" s="636">
        <v>258</v>
      </c>
      <c r="I126" s="636">
        <v>543</v>
      </c>
      <c r="J126" s="102"/>
      <c r="K126" s="637">
        <v>4.9221764001596384E-3</v>
      </c>
      <c r="L126" s="637">
        <v>6.7848333790099776E-3</v>
      </c>
    </row>
    <row r="127" spans="1:12" s="62" customFormat="1" ht="14.25" customHeight="1" x14ac:dyDescent="0.2">
      <c r="A127" s="234" t="s">
        <v>1048</v>
      </c>
      <c r="C127" s="628"/>
      <c r="D127" s="472">
        <v>97721</v>
      </c>
      <c r="E127" s="473">
        <v>135007</v>
      </c>
      <c r="F127" s="201">
        <v>53183</v>
      </c>
      <c r="G127" s="201">
        <v>73292</v>
      </c>
      <c r="H127" s="201">
        <v>44538</v>
      </c>
      <c r="I127" s="201">
        <v>61715</v>
      </c>
      <c r="J127" s="235"/>
      <c r="K127" s="236"/>
      <c r="L127" s="236"/>
    </row>
    <row r="128" spans="1:12" s="62" customFormat="1" ht="13.5" customHeight="1" x14ac:dyDescent="0.2">
      <c r="A128" s="237" t="s">
        <v>1046</v>
      </c>
      <c r="C128" s="628"/>
      <c r="D128" s="474">
        <v>5005</v>
      </c>
      <c r="E128" s="475">
        <v>6990</v>
      </c>
      <c r="F128" s="202">
        <v>1005</v>
      </c>
      <c r="G128" s="202">
        <v>1355</v>
      </c>
      <c r="H128" s="202">
        <v>4000</v>
      </c>
      <c r="I128" s="202">
        <v>5635</v>
      </c>
      <c r="J128" s="238"/>
      <c r="K128" s="230"/>
      <c r="L128" s="230"/>
    </row>
    <row r="129" spans="1:12" s="62" customFormat="1" ht="12" x14ac:dyDescent="0.2">
      <c r="A129" s="237"/>
      <c r="D129" s="202"/>
      <c r="E129" s="202"/>
      <c r="F129" s="202"/>
      <c r="G129" s="202"/>
      <c r="H129" s="202"/>
      <c r="I129" s="202"/>
      <c r="K129" s="230"/>
      <c r="L129" s="230"/>
    </row>
    <row r="130" spans="1:12" s="62" customFormat="1" ht="12" x14ac:dyDescent="0.2">
      <c r="D130" s="230"/>
      <c r="E130" s="230"/>
      <c r="F130" s="202"/>
      <c r="G130" s="202"/>
      <c r="H130" s="202"/>
      <c r="I130" s="199"/>
      <c r="J130" s="123"/>
      <c r="K130" s="231"/>
      <c r="L130" s="231"/>
    </row>
    <row r="131" spans="1:12" s="62" customFormat="1" ht="14.25" customHeight="1" x14ac:dyDescent="0.2">
      <c r="A131" s="234" t="s">
        <v>1053</v>
      </c>
      <c r="C131" s="628"/>
      <c r="D131" s="713" t="s">
        <v>1040</v>
      </c>
      <c r="E131" s="714"/>
      <c r="F131" s="715" t="s">
        <v>1041</v>
      </c>
      <c r="G131" s="715"/>
      <c r="H131" s="715" t="s">
        <v>1042</v>
      </c>
      <c r="I131" s="715"/>
      <c r="J131" s="505"/>
      <c r="K131" s="716" t="s">
        <v>1043</v>
      </c>
      <c r="L131" s="716"/>
    </row>
    <row r="132" spans="1:12" s="62" customFormat="1" ht="13.5" customHeight="1" thickBot="1" x14ac:dyDescent="0.25">
      <c r="A132" s="629" t="s">
        <v>1018</v>
      </c>
      <c r="B132" s="630"/>
      <c r="C132" s="631"/>
      <c r="D132" s="466" t="s">
        <v>1044</v>
      </c>
      <c r="E132" s="467" t="s">
        <v>1045</v>
      </c>
      <c r="F132" s="632" t="s">
        <v>1044</v>
      </c>
      <c r="G132" s="633" t="s">
        <v>1045</v>
      </c>
      <c r="H132" s="632" t="s">
        <v>1044</v>
      </c>
      <c r="I132" s="632" t="s">
        <v>1045</v>
      </c>
      <c r="J132" s="102"/>
      <c r="K132" s="634" t="s">
        <v>1044</v>
      </c>
      <c r="L132" s="634" t="s">
        <v>1045</v>
      </c>
    </row>
    <row r="133" spans="1:12" s="62" customFormat="1" ht="13.5" customHeight="1" x14ac:dyDescent="0.2">
      <c r="A133" s="232" t="s">
        <v>1019</v>
      </c>
      <c r="C133" s="628"/>
      <c r="D133" s="468">
        <v>19361</v>
      </c>
      <c r="E133" s="469">
        <v>46111</v>
      </c>
      <c r="F133" s="199">
        <v>11020</v>
      </c>
      <c r="G133" s="199">
        <v>27432</v>
      </c>
      <c r="H133" s="199">
        <v>8341</v>
      </c>
      <c r="I133" s="199">
        <v>18679</v>
      </c>
      <c r="J133" s="102"/>
      <c r="K133" s="233">
        <v>0.17114544843802484</v>
      </c>
      <c r="L133" s="233">
        <v>0.30149731921014777</v>
      </c>
    </row>
    <row r="134" spans="1:12" s="62" customFormat="1" ht="13.5" customHeight="1" x14ac:dyDescent="0.2">
      <c r="A134" s="232" t="s">
        <v>1020</v>
      </c>
      <c r="C134" s="628"/>
      <c r="D134" s="468">
        <v>27430</v>
      </c>
      <c r="E134" s="469">
        <v>43581</v>
      </c>
      <c r="F134" s="199">
        <v>15998</v>
      </c>
      <c r="G134" s="199">
        <v>25728</v>
      </c>
      <c r="H134" s="199">
        <v>11432</v>
      </c>
      <c r="I134" s="199">
        <v>17853</v>
      </c>
      <c r="J134" s="102"/>
      <c r="K134" s="233">
        <v>0.24247299471385889</v>
      </c>
      <c r="L134" s="233">
        <v>0.28495488426834054</v>
      </c>
    </row>
    <row r="135" spans="1:12" s="62" customFormat="1" ht="12" customHeight="1" x14ac:dyDescent="0.2">
      <c r="A135" s="232" t="s">
        <v>1021</v>
      </c>
      <c r="C135" s="628"/>
      <c r="D135" s="468">
        <v>25268</v>
      </c>
      <c r="E135" s="469">
        <v>26655</v>
      </c>
      <c r="F135" s="199">
        <v>14492</v>
      </c>
      <c r="G135" s="199">
        <v>15503</v>
      </c>
      <c r="H135" s="199">
        <v>10776</v>
      </c>
      <c r="I135" s="199">
        <v>11152</v>
      </c>
      <c r="J135" s="102"/>
      <c r="K135" s="233">
        <v>0.22336156144476071</v>
      </c>
      <c r="L135" s="233">
        <v>0.17428403295409964</v>
      </c>
    </row>
    <row r="136" spans="1:12" s="62" customFormat="1" ht="13.5" customHeight="1" x14ac:dyDescent="0.2">
      <c r="A136" s="232" t="s">
        <v>1022</v>
      </c>
      <c r="C136" s="628"/>
      <c r="D136" s="468">
        <v>19332</v>
      </c>
      <c r="E136" s="469">
        <v>17010</v>
      </c>
      <c r="F136" s="199">
        <v>11056</v>
      </c>
      <c r="G136" s="199">
        <v>9918</v>
      </c>
      <c r="H136" s="199">
        <v>8276</v>
      </c>
      <c r="I136" s="199">
        <v>7092</v>
      </c>
      <c r="J136" s="102"/>
      <c r="K136" s="233">
        <v>0.17088909711295369</v>
      </c>
      <c r="L136" s="233">
        <v>0.11122008630835621</v>
      </c>
    </row>
    <row r="137" spans="1:12" s="62" customFormat="1" ht="12.75" customHeight="1" x14ac:dyDescent="0.2">
      <c r="A137" s="232" t="s">
        <v>1023</v>
      </c>
      <c r="C137" s="628"/>
      <c r="D137" s="468">
        <v>12329</v>
      </c>
      <c r="E137" s="469">
        <v>10293</v>
      </c>
      <c r="F137" s="199">
        <v>6774</v>
      </c>
      <c r="G137" s="199">
        <v>5768</v>
      </c>
      <c r="H137" s="199">
        <v>5555</v>
      </c>
      <c r="I137" s="199">
        <v>4525</v>
      </c>
      <c r="J137" s="102"/>
      <c r="K137" s="233">
        <v>0.10898467195870092</v>
      </c>
      <c r="L137" s="233">
        <v>6.730090231463319E-2</v>
      </c>
    </row>
    <row r="138" spans="1:12" s="62" customFormat="1" ht="13.5" customHeight="1" x14ac:dyDescent="0.2">
      <c r="A138" s="232" t="s">
        <v>1024</v>
      </c>
      <c r="C138" s="628"/>
      <c r="D138" s="468">
        <v>6430</v>
      </c>
      <c r="E138" s="469">
        <v>5308</v>
      </c>
      <c r="F138" s="199">
        <v>3208</v>
      </c>
      <c r="G138" s="199">
        <v>2683</v>
      </c>
      <c r="H138" s="199">
        <v>3222</v>
      </c>
      <c r="I138" s="199">
        <v>2625</v>
      </c>
      <c r="J138" s="102"/>
      <c r="K138" s="233">
        <v>5.6839276558881248E-2</v>
      </c>
      <c r="L138" s="233">
        <v>3.4706420818621679E-2</v>
      </c>
    </row>
    <row r="139" spans="1:12" s="62" customFormat="1" ht="13.5" customHeight="1" x14ac:dyDescent="0.2">
      <c r="A139" s="232" t="s">
        <v>1025</v>
      </c>
      <c r="C139" s="628"/>
      <c r="D139" s="468">
        <v>2422</v>
      </c>
      <c r="E139" s="469">
        <v>2893</v>
      </c>
      <c r="F139" s="199">
        <v>1216</v>
      </c>
      <c r="G139" s="199">
        <v>1401</v>
      </c>
      <c r="H139" s="199">
        <v>1206</v>
      </c>
      <c r="I139" s="199">
        <v>1492</v>
      </c>
      <c r="J139" s="102"/>
      <c r="K139" s="233">
        <v>2.1409755493874087E-2</v>
      </c>
      <c r="L139" s="233">
        <v>1.8915914737805677E-2</v>
      </c>
    </row>
    <row r="140" spans="1:12" s="62" customFormat="1" ht="13.5" customHeight="1" thickBot="1" x14ac:dyDescent="0.25">
      <c r="A140" s="635" t="s">
        <v>1026</v>
      </c>
      <c r="B140" s="630"/>
      <c r="C140" s="631"/>
      <c r="D140" s="470">
        <v>554</v>
      </c>
      <c r="E140" s="471">
        <v>1088</v>
      </c>
      <c r="F140" s="636">
        <v>239</v>
      </c>
      <c r="G140" s="636">
        <v>487</v>
      </c>
      <c r="H140" s="636">
        <v>315</v>
      </c>
      <c r="I140" s="636">
        <v>601</v>
      </c>
      <c r="J140" s="102"/>
      <c r="K140" s="637">
        <v>4.8971942789456007E-3</v>
      </c>
      <c r="L140" s="637">
        <v>7.1139008761605862E-3</v>
      </c>
    </row>
    <row r="141" spans="1:12" s="62" customFormat="1" ht="14.25" customHeight="1" x14ac:dyDescent="0.2">
      <c r="A141" s="234" t="s">
        <v>1048</v>
      </c>
      <c r="C141" s="628"/>
      <c r="D141" s="472">
        <v>113126</v>
      </c>
      <c r="E141" s="473">
        <v>152940</v>
      </c>
      <c r="F141" s="201">
        <v>64003</v>
      </c>
      <c r="G141" s="201">
        <v>88920</v>
      </c>
      <c r="H141" s="201">
        <v>49123</v>
      </c>
      <c r="I141" s="201">
        <v>64020</v>
      </c>
      <c r="J141" s="235"/>
      <c r="K141" s="236"/>
      <c r="L141" s="236"/>
    </row>
    <row r="142" spans="1:12" s="62" customFormat="1" ht="13.5" customHeight="1" x14ac:dyDescent="0.2">
      <c r="A142" s="237" t="s">
        <v>1046</v>
      </c>
      <c r="C142" s="628"/>
      <c r="D142" s="474">
        <v>5668</v>
      </c>
      <c r="E142" s="475">
        <v>7209</v>
      </c>
      <c r="F142" s="202">
        <v>1489</v>
      </c>
      <c r="G142" s="202">
        <v>1952</v>
      </c>
      <c r="H142" s="202">
        <v>4179</v>
      </c>
      <c r="I142" s="202">
        <v>5257</v>
      </c>
      <c r="J142" s="238"/>
      <c r="K142" s="230"/>
      <c r="L142" s="230"/>
    </row>
    <row r="143" spans="1:12" s="62" customFormat="1" ht="12" x14ac:dyDescent="0.2">
      <c r="A143" s="237"/>
      <c r="D143" s="202"/>
      <c r="E143" s="202"/>
      <c r="F143" s="202"/>
      <c r="G143" s="202"/>
      <c r="H143" s="202"/>
      <c r="I143" s="202"/>
      <c r="K143" s="230"/>
      <c r="L143" s="230"/>
    </row>
    <row r="144" spans="1:12" s="62" customFormat="1" ht="12" x14ac:dyDescent="0.2">
      <c r="D144" s="230"/>
      <c r="E144" s="230"/>
      <c r="F144" s="202"/>
      <c r="G144" s="202"/>
      <c r="H144" s="202"/>
      <c r="I144" s="199"/>
      <c r="J144" s="123"/>
      <c r="K144" s="231"/>
      <c r="L144" s="231"/>
    </row>
    <row r="145" spans="1:12" s="62" customFormat="1" ht="14.25" customHeight="1" x14ac:dyDescent="0.2">
      <c r="A145" s="234" t="s">
        <v>83</v>
      </c>
      <c r="C145" s="628"/>
      <c r="D145" s="713" t="s">
        <v>1040</v>
      </c>
      <c r="E145" s="714"/>
      <c r="F145" s="715" t="s">
        <v>1041</v>
      </c>
      <c r="G145" s="715"/>
      <c r="H145" s="715" t="s">
        <v>1042</v>
      </c>
      <c r="I145" s="715"/>
      <c r="J145" s="505"/>
      <c r="K145" s="716" t="s">
        <v>1043</v>
      </c>
      <c r="L145" s="716"/>
    </row>
    <row r="146" spans="1:12" s="62" customFormat="1" ht="13.5" customHeight="1" thickBot="1" x14ac:dyDescent="0.25">
      <c r="A146" s="629" t="s">
        <v>1018</v>
      </c>
      <c r="B146" s="630"/>
      <c r="C146" s="631"/>
      <c r="D146" s="466" t="s">
        <v>1044</v>
      </c>
      <c r="E146" s="467" t="s">
        <v>1045</v>
      </c>
      <c r="F146" s="632" t="s">
        <v>1044</v>
      </c>
      <c r="G146" s="633" t="s">
        <v>1045</v>
      </c>
      <c r="H146" s="632" t="s">
        <v>1044</v>
      </c>
      <c r="I146" s="632" t="s">
        <v>1045</v>
      </c>
      <c r="J146" s="102"/>
      <c r="K146" s="634" t="s">
        <v>1044</v>
      </c>
      <c r="L146" s="634" t="s">
        <v>1045</v>
      </c>
    </row>
    <row r="147" spans="1:12" s="62" customFormat="1" ht="13.5" customHeight="1" x14ac:dyDescent="0.2">
      <c r="A147" s="232" t="s">
        <v>1019</v>
      </c>
      <c r="C147" s="628"/>
      <c r="D147" s="468">
        <v>19970</v>
      </c>
      <c r="E147" s="469">
        <v>45026</v>
      </c>
      <c r="F147" s="199">
        <v>10872</v>
      </c>
      <c r="G147" s="199">
        <v>26097</v>
      </c>
      <c r="H147" s="199">
        <v>9098</v>
      </c>
      <c r="I147" s="199">
        <v>18929</v>
      </c>
      <c r="J147" s="102"/>
      <c r="K147" s="233">
        <v>0.17661625541699832</v>
      </c>
      <c r="L147" s="233">
        <v>0.30816508110327834</v>
      </c>
    </row>
    <row r="148" spans="1:12" s="62" customFormat="1" ht="13.5" customHeight="1" x14ac:dyDescent="0.2">
      <c r="A148" s="232" t="s">
        <v>1020</v>
      </c>
      <c r="C148" s="628"/>
      <c r="D148" s="468">
        <v>27455</v>
      </c>
      <c r="E148" s="469">
        <v>40938</v>
      </c>
      <c r="F148" s="199">
        <v>15774</v>
      </c>
      <c r="G148" s="199">
        <v>24025</v>
      </c>
      <c r="H148" s="199">
        <v>11681</v>
      </c>
      <c r="I148" s="199">
        <v>16913</v>
      </c>
      <c r="J148" s="102"/>
      <c r="K148" s="233">
        <v>0.24281418590253825</v>
      </c>
      <c r="L148" s="233">
        <v>0.28018616111149136</v>
      </c>
    </row>
    <row r="149" spans="1:12" s="62" customFormat="1" ht="12" customHeight="1" x14ac:dyDescent="0.2">
      <c r="A149" s="232" t="s">
        <v>1021</v>
      </c>
      <c r="C149" s="628"/>
      <c r="D149" s="468">
        <v>25866</v>
      </c>
      <c r="E149" s="469">
        <v>25725</v>
      </c>
      <c r="F149" s="199">
        <v>14621</v>
      </c>
      <c r="G149" s="199">
        <v>14983</v>
      </c>
      <c r="H149" s="199">
        <v>11245</v>
      </c>
      <c r="I149" s="199">
        <v>10742</v>
      </c>
      <c r="J149" s="102"/>
      <c r="K149" s="233">
        <v>0.22876094454762536</v>
      </c>
      <c r="L149" s="233">
        <v>0.17606597768804325</v>
      </c>
    </row>
    <row r="150" spans="1:12" s="62" customFormat="1" ht="13.5" customHeight="1" x14ac:dyDescent="0.2">
      <c r="A150" s="232" t="s">
        <v>1022</v>
      </c>
      <c r="C150" s="628"/>
      <c r="D150" s="468">
        <v>18870</v>
      </c>
      <c r="E150" s="469">
        <v>15920</v>
      </c>
      <c r="F150" s="199">
        <v>10922</v>
      </c>
      <c r="G150" s="199">
        <v>9344</v>
      </c>
      <c r="H150" s="199">
        <v>7948</v>
      </c>
      <c r="I150" s="199">
        <v>6576</v>
      </c>
      <c r="J150" s="102"/>
      <c r="K150" s="233">
        <v>0.16688776863889626</v>
      </c>
      <c r="L150" s="233">
        <v>0.10895900349052084</v>
      </c>
    </row>
    <row r="151" spans="1:12" s="62" customFormat="1" ht="12.75" customHeight="1" x14ac:dyDescent="0.2">
      <c r="A151" s="232" t="s">
        <v>1023</v>
      </c>
      <c r="C151" s="628"/>
      <c r="D151" s="468">
        <v>11826</v>
      </c>
      <c r="E151" s="469">
        <v>9499</v>
      </c>
      <c r="F151" s="199">
        <v>6485</v>
      </c>
      <c r="G151" s="199">
        <v>5381</v>
      </c>
      <c r="H151" s="199">
        <v>5341</v>
      </c>
      <c r="I151" s="199">
        <v>4118</v>
      </c>
      <c r="J151" s="102"/>
      <c r="K151" s="233">
        <v>0.10459007694348633</v>
      </c>
      <c r="L151" s="233">
        <v>6.5012661693244822E-2</v>
      </c>
    </row>
    <row r="152" spans="1:12" s="62" customFormat="1" ht="13.5" customHeight="1" x14ac:dyDescent="0.2">
      <c r="A152" s="232" t="s">
        <v>1024</v>
      </c>
      <c r="C152" s="628"/>
      <c r="D152" s="468">
        <v>6172</v>
      </c>
      <c r="E152" s="469">
        <v>5081</v>
      </c>
      <c r="F152" s="199">
        <v>3216</v>
      </c>
      <c r="G152" s="199">
        <v>2587</v>
      </c>
      <c r="H152" s="199">
        <v>2956</v>
      </c>
      <c r="I152" s="199">
        <v>2494</v>
      </c>
      <c r="J152" s="102"/>
      <c r="K152" s="233">
        <v>5.4585654904041742E-2</v>
      </c>
      <c r="L152" s="233">
        <v>3.477516939292314E-2</v>
      </c>
    </row>
    <row r="153" spans="1:12" s="62" customFormat="1" ht="13.5" customHeight="1" x14ac:dyDescent="0.2">
      <c r="A153" s="232" t="s">
        <v>1025</v>
      </c>
      <c r="C153" s="628"/>
      <c r="D153" s="468">
        <v>2375</v>
      </c>
      <c r="E153" s="469">
        <v>2904</v>
      </c>
      <c r="F153" s="199">
        <v>1161</v>
      </c>
      <c r="G153" s="199">
        <v>1431</v>
      </c>
      <c r="H153" s="199">
        <v>1214</v>
      </c>
      <c r="I153" s="199">
        <v>1473</v>
      </c>
      <c r="J153" s="102"/>
      <c r="K153" s="233">
        <v>2.1004687361811266E-2</v>
      </c>
      <c r="L153" s="233">
        <v>1.9875436315105056E-2</v>
      </c>
    </row>
    <row r="154" spans="1:12" s="62" customFormat="1" ht="13.5" customHeight="1" thickBot="1" x14ac:dyDescent="0.25">
      <c r="A154" s="635" t="s">
        <v>1026</v>
      </c>
      <c r="B154" s="630"/>
      <c r="C154" s="631"/>
      <c r="D154" s="470">
        <v>536</v>
      </c>
      <c r="E154" s="471">
        <v>1017</v>
      </c>
      <c r="F154" s="636">
        <v>231</v>
      </c>
      <c r="G154" s="636">
        <v>465</v>
      </c>
      <c r="H154" s="636">
        <v>305</v>
      </c>
      <c r="I154" s="636">
        <v>552</v>
      </c>
      <c r="J154" s="102"/>
      <c r="K154" s="637">
        <v>4.7404262846024586E-3</v>
      </c>
      <c r="L154" s="637">
        <v>6.9605092053931965E-3</v>
      </c>
    </row>
    <row r="155" spans="1:12" s="62" customFormat="1" ht="14.25" customHeight="1" x14ac:dyDescent="0.2">
      <c r="A155" s="234" t="s">
        <v>1054</v>
      </c>
      <c r="C155" s="628"/>
      <c r="D155" s="472">
        <v>113070</v>
      </c>
      <c r="E155" s="473">
        <v>146110</v>
      </c>
      <c r="F155" s="201">
        <v>63282</v>
      </c>
      <c r="G155" s="201">
        <v>84313</v>
      </c>
      <c r="H155" s="201">
        <v>49788</v>
      </c>
      <c r="I155" s="201">
        <v>61797</v>
      </c>
      <c r="J155" s="235"/>
      <c r="K155" s="236"/>
      <c r="L155" s="236"/>
    </row>
    <row r="156" spans="1:12" s="62" customFormat="1" ht="13.5" customHeight="1" x14ac:dyDescent="0.2">
      <c r="A156" s="237" t="s">
        <v>1055</v>
      </c>
      <c r="C156" s="628"/>
      <c r="D156" s="474">
        <v>40</v>
      </c>
      <c r="E156" s="475">
        <v>29</v>
      </c>
      <c r="F156" s="202">
        <v>28</v>
      </c>
      <c r="G156" s="202">
        <v>20</v>
      </c>
      <c r="H156" s="202">
        <v>12</v>
      </c>
      <c r="I156" s="202">
        <v>9</v>
      </c>
      <c r="J156" s="238"/>
      <c r="K156" s="230"/>
      <c r="L156" s="230"/>
    </row>
    <row r="157" spans="1:12" s="62" customFormat="1" ht="12" x14ac:dyDescent="0.2">
      <c r="A157" s="237"/>
      <c r="D157" s="202"/>
      <c r="E157" s="202"/>
      <c r="F157" s="202"/>
      <c r="G157" s="202"/>
      <c r="H157" s="202"/>
      <c r="I157" s="202"/>
      <c r="K157" s="230"/>
      <c r="L157" s="230"/>
    </row>
    <row r="158" spans="1:12" s="62" customFormat="1" ht="12" x14ac:dyDescent="0.2">
      <c r="D158" s="230"/>
      <c r="E158" s="230"/>
      <c r="F158" s="202"/>
      <c r="G158" s="202"/>
      <c r="H158" s="202"/>
      <c r="I158" s="199"/>
      <c r="J158" s="123"/>
      <c r="K158" s="231"/>
      <c r="L158" s="231"/>
    </row>
    <row r="159" spans="1:12" s="62" customFormat="1" ht="14.25" customHeight="1" x14ac:dyDescent="0.2">
      <c r="A159" s="234" t="s">
        <v>1056</v>
      </c>
      <c r="C159" s="628"/>
      <c r="D159" s="713" t="s">
        <v>1040</v>
      </c>
      <c r="E159" s="714"/>
      <c r="F159" s="715" t="s">
        <v>1041</v>
      </c>
      <c r="G159" s="715"/>
      <c r="H159" s="715" t="s">
        <v>1042</v>
      </c>
      <c r="I159" s="715"/>
      <c r="J159" s="505"/>
      <c r="K159" s="716" t="s">
        <v>1043</v>
      </c>
      <c r="L159" s="716"/>
    </row>
    <row r="160" spans="1:12" s="62" customFormat="1" ht="13.5" customHeight="1" thickBot="1" x14ac:dyDescent="0.25">
      <c r="A160" s="629" t="s">
        <v>1057</v>
      </c>
      <c r="B160" s="630"/>
      <c r="C160" s="631"/>
      <c r="D160" s="466" t="s">
        <v>1044</v>
      </c>
      <c r="E160" s="467" t="s">
        <v>1045</v>
      </c>
      <c r="F160" s="632" t="s">
        <v>1044</v>
      </c>
      <c r="G160" s="633" t="s">
        <v>1045</v>
      </c>
      <c r="H160" s="632" t="s">
        <v>1044</v>
      </c>
      <c r="I160" s="632" t="s">
        <v>1045</v>
      </c>
      <c r="J160" s="102"/>
      <c r="K160" s="634" t="s">
        <v>1044</v>
      </c>
      <c r="L160" s="634" t="s">
        <v>1045</v>
      </c>
    </row>
    <row r="161" spans="1:12" s="62" customFormat="1" ht="13.5" customHeight="1" x14ac:dyDescent="0.2">
      <c r="A161" s="232" t="s">
        <v>1019</v>
      </c>
      <c r="C161" s="628"/>
      <c r="D161" s="468">
        <v>19801</v>
      </c>
      <c r="E161" s="469">
        <v>45965</v>
      </c>
      <c r="F161" s="199">
        <v>10507</v>
      </c>
      <c r="G161" s="199">
        <v>25148</v>
      </c>
      <c r="H161" s="199">
        <v>9294</v>
      </c>
      <c r="I161" s="199">
        <v>20817</v>
      </c>
      <c r="J161" s="102"/>
      <c r="K161" s="233">
        <v>0.18245901790403876</v>
      </c>
      <c r="L161" s="233">
        <v>0.32725784058951268</v>
      </c>
    </row>
    <row r="162" spans="1:12" s="62" customFormat="1" ht="13.5" customHeight="1" x14ac:dyDescent="0.2">
      <c r="A162" s="232" t="s">
        <v>1020</v>
      </c>
      <c r="C162" s="628"/>
      <c r="D162" s="468">
        <v>26611</v>
      </c>
      <c r="E162" s="469">
        <v>39552</v>
      </c>
      <c r="F162" s="199">
        <v>14501</v>
      </c>
      <c r="G162" s="199">
        <v>21578</v>
      </c>
      <c r="H162" s="199">
        <v>12110</v>
      </c>
      <c r="I162" s="199">
        <v>17974</v>
      </c>
      <c r="J162" s="102"/>
      <c r="K162" s="233">
        <v>0.24521069266422785</v>
      </c>
      <c r="L162" s="233">
        <v>0.2815990886760884</v>
      </c>
    </row>
    <row r="163" spans="1:12" s="62" customFormat="1" ht="12" customHeight="1" x14ac:dyDescent="0.2">
      <c r="A163" s="232" t="s">
        <v>1021</v>
      </c>
      <c r="C163" s="628"/>
      <c r="D163" s="468">
        <v>25475</v>
      </c>
      <c r="E163" s="469">
        <v>24260</v>
      </c>
      <c r="F163" s="199">
        <v>13798</v>
      </c>
      <c r="G163" s="199">
        <v>13476</v>
      </c>
      <c r="H163" s="199">
        <v>11677</v>
      </c>
      <c r="I163" s="199">
        <v>10784</v>
      </c>
      <c r="J163" s="102"/>
      <c r="K163" s="233">
        <v>0.23474286556766769</v>
      </c>
      <c r="L163" s="233">
        <v>0.17272436011533943</v>
      </c>
    </row>
    <row r="164" spans="1:12" s="62" customFormat="1" ht="13.5" customHeight="1" x14ac:dyDescent="0.2">
      <c r="A164" s="232" t="s">
        <v>1022</v>
      </c>
      <c r="C164" s="628"/>
      <c r="D164" s="468">
        <v>17496</v>
      </c>
      <c r="E164" s="469">
        <v>14047</v>
      </c>
      <c r="F164" s="199">
        <v>9634</v>
      </c>
      <c r="G164" s="199">
        <v>7864</v>
      </c>
      <c r="H164" s="199">
        <v>7862</v>
      </c>
      <c r="I164" s="199">
        <v>6183</v>
      </c>
      <c r="J164" s="102"/>
      <c r="K164" s="233">
        <v>0.16121928070547256</v>
      </c>
      <c r="L164" s="233">
        <v>0.10001067957708874</v>
      </c>
    </row>
    <row r="165" spans="1:12" s="62" customFormat="1" ht="12.75" customHeight="1" x14ac:dyDescent="0.2">
      <c r="A165" s="232" t="s">
        <v>1023</v>
      </c>
      <c r="C165" s="628"/>
      <c r="D165" s="468">
        <v>11120</v>
      </c>
      <c r="E165" s="469">
        <v>8520</v>
      </c>
      <c r="F165" s="199">
        <v>5980</v>
      </c>
      <c r="G165" s="199">
        <v>4652</v>
      </c>
      <c r="H165" s="199">
        <v>5140</v>
      </c>
      <c r="I165" s="199">
        <v>3868</v>
      </c>
      <c r="J165" s="102"/>
      <c r="K165" s="233">
        <v>0.10246675819872285</v>
      </c>
      <c r="L165" s="233">
        <v>6.0659997864084582E-2</v>
      </c>
    </row>
    <row r="166" spans="1:12" s="62" customFormat="1" ht="13.5" customHeight="1" x14ac:dyDescent="0.2">
      <c r="A166" s="232" t="s">
        <v>1024</v>
      </c>
      <c r="C166" s="628"/>
      <c r="D166" s="468">
        <v>5354</v>
      </c>
      <c r="E166" s="469">
        <v>4417</v>
      </c>
      <c r="F166" s="199">
        <v>2710</v>
      </c>
      <c r="G166" s="199">
        <v>2307</v>
      </c>
      <c r="H166" s="199">
        <v>2644</v>
      </c>
      <c r="I166" s="199">
        <v>2110</v>
      </c>
      <c r="J166" s="102"/>
      <c r="K166" s="233">
        <v>4.933516397445703E-2</v>
      </c>
      <c r="L166" s="233">
        <v>3.1447794667331171E-2</v>
      </c>
    </row>
    <row r="167" spans="1:12" s="62" customFormat="1" ht="13.5" customHeight="1" x14ac:dyDescent="0.2">
      <c r="A167" s="232" t="s">
        <v>1025</v>
      </c>
      <c r="C167" s="628"/>
      <c r="D167" s="468">
        <v>2177</v>
      </c>
      <c r="E167" s="469">
        <v>2720</v>
      </c>
      <c r="F167" s="199">
        <v>1096</v>
      </c>
      <c r="G167" s="199">
        <v>1334</v>
      </c>
      <c r="H167" s="199">
        <v>1081</v>
      </c>
      <c r="I167" s="199">
        <v>1386</v>
      </c>
      <c r="J167" s="102"/>
      <c r="K167" s="233">
        <v>2.0060263722897452E-2</v>
      </c>
      <c r="L167" s="233">
        <v>1.936563312092841E-2</v>
      </c>
    </row>
    <row r="168" spans="1:12" s="62" customFormat="1" ht="13.5" customHeight="1" thickBot="1" x14ac:dyDescent="0.25">
      <c r="A168" s="635" t="s">
        <v>1026</v>
      </c>
      <c r="B168" s="630"/>
      <c r="C168" s="631"/>
      <c r="D168" s="470">
        <v>489</v>
      </c>
      <c r="E168" s="471">
        <v>974</v>
      </c>
      <c r="F168" s="636">
        <v>236</v>
      </c>
      <c r="G168" s="636">
        <v>468</v>
      </c>
      <c r="H168" s="636">
        <v>253</v>
      </c>
      <c r="I168" s="636">
        <v>506</v>
      </c>
      <c r="J168" s="102"/>
      <c r="K168" s="637">
        <v>4.5059572625157805E-3</v>
      </c>
      <c r="L168" s="637">
        <v>6.9346053896265705E-3</v>
      </c>
    </row>
    <row r="169" spans="1:12" s="62" customFormat="1" ht="14.25" customHeight="1" x14ac:dyDescent="0.2">
      <c r="A169" s="234" t="s">
        <v>1054</v>
      </c>
      <c r="C169" s="628"/>
      <c r="D169" s="472">
        <v>108523</v>
      </c>
      <c r="E169" s="473">
        <v>140455</v>
      </c>
      <c r="F169" s="201">
        <v>58462</v>
      </c>
      <c r="G169" s="201">
        <v>76827</v>
      </c>
      <c r="H169" s="201">
        <v>50061</v>
      </c>
      <c r="I169" s="201">
        <v>63628</v>
      </c>
      <c r="J169" s="235"/>
      <c r="K169" s="236"/>
      <c r="L169" s="236"/>
    </row>
    <row r="170" spans="1:12" s="62" customFormat="1" ht="13.5" customHeight="1" x14ac:dyDescent="0.2">
      <c r="A170" s="237" t="s">
        <v>1055</v>
      </c>
      <c r="C170" s="628"/>
      <c r="D170" s="474">
        <v>27</v>
      </c>
      <c r="E170" s="475">
        <v>46</v>
      </c>
      <c r="F170" s="202">
        <v>7</v>
      </c>
      <c r="G170" s="202">
        <v>12</v>
      </c>
      <c r="H170" s="202">
        <v>20</v>
      </c>
      <c r="I170" s="202">
        <v>34</v>
      </c>
      <c r="J170" s="238"/>
      <c r="K170" s="230"/>
      <c r="L170" s="230"/>
    </row>
    <row r="171" spans="1:12" s="62" customFormat="1" ht="12" x14ac:dyDescent="0.2">
      <c r="A171" s="237"/>
      <c r="D171" s="202"/>
      <c r="E171" s="202"/>
      <c r="F171" s="202"/>
      <c r="G171" s="202"/>
      <c r="H171" s="202"/>
      <c r="I171" s="202"/>
      <c r="K171" s="230"/>
      <c r="L171" s="230"/>
    </row>
    <row r="172" spans="1:12" s="62" customFormat="1" ht="12" x14ac:dyDescent="0.2">
      <c r="D172" s="230"/>
      <c r="E172" s="230"/>
      <c r="F172" s="202"/>
      <c r="G172" s="202"/>
      <c r="H172" s="202"/>
      <c r="I172" s="199"/>
      <c r="J172" s="123"/>
      <c r="K172" s="231"/>
      <c r="L172" s="231"/>
    </row>
    <row r="173" spans="1:12" s="62" customFormat="1" ht="14.25" customHeight="1" x14ac:dyDescent="0.2">
      <c r="A173" s="234" t="s">
        <v>81</v>
      </c>
      <c r="C173" s="628"/>
      <c r="D173" s="713" t="s">
        <v>1040</v>
      </c>
      <c r="E173" s="714"/>
      <c r="F173" s="715" t="s">
        <v>1041</v>
      </c>
      <c r="G173" s="715"/>
      <c r="H173" s="715" t="s">
        <v>1042</v>
      </c>
      <c r="I173" s="715"/>
      <c r="J173" s="505"/>
      <c r="K173" s="716" t="s">
        <v>1043</v>
      </c>
      <c r="L173" s="716"/>
    </row>
    <row r="174" spans="1:12" s="62" customFormat="1" ht="13.5" customHeight="1" thickBot="1" x14ac:dyDescent="0.25">
      <c r="A174" s="629" t="s">
        <v>1018</v>
      </c>
      <c r="B174" s="630"/>
      <c r="C174" s="631"/>
      <c r="D174" s="466" t="s">
        <v>1044</v>
      </c>
      <c r="E174" s="467" t="s">
        <v>1045</v>
      </c>
      <c r="F174" s="632" t="s">
        <v>1044</v>
      </c>
      <c r="G174" s="633" t="s">
        <v>1045</v>
      </c>
      <c r="H174" s="632" t="s">
        <v>1044</v>
      </c>
      <c r="I174" s="632" t="s">
        <v>1045</v>
      </c>
      <c r="J174" s="102"/>
      <c r="K174" s="634" t="s">
        <v>1044</v>
      </c>
      <c r="L174" s="634" t="s">
        <v>1045</v>
      </c>
    </row>
    <row r="175" spans="1:12" s="62" customFormat="1" ht="13.5" customHeight="1" x14ac:dyDescent="0.2">
      <c r="A175" s="232" t="s">
        <v>1019</v>
      </c>
      <c r="C175" s="628"/>
      <c r="D175" s="468">
        <v>18821</v>
      </c>
      <c r="E175" s="469">
        <v>45584</v>
      </c>
      <c r="F175" s="199">
        <v>9726</v>
      </c>
      <c r="G175" s="199">
        <v>24827</v>
      </c>
      <c r="H175" s="199">
        <v>9095</v>
      </c>
      <c r="I175" s="199">
        <v>20757</v>
      </c>
      <c r="J175" s="102"/>
      <c r="K175" s="233">
        <v>0.17188441798023707</v>
      </c>
      <c r="L175" s="233">
        <v>0.31836626368023691</v>
      </c>
    </row>
    <row r="176" spans="1:12" s="62" customFormat="1" ht="13.5" customHeight="1" x14ac:dyDescent="0.2">
      <c r="A176" s="232" t="s">
        <v>1020</v>
      </c>
      <c r="C176" s="628"/>
      <c r="D176" s="468">
        <v>26587</v>
      </c>
      <c r="E176" s="469">
        <v>38865</v>
      </c>
      <c r="F176" s="199">
        <v>14917</v>
      </c>
      <c r="G176" s="199">
        <v>22029</v>
      </c>
      <c r="H176" s="199">
        <v>11670</v>
      </c>
      <c r="I176" s="199">
        <v>16836</v>
      </c>
      <c r="J176" s="102"/>
      <c r="K176" s="233">
        <v>0.2428080878189556</v>
      </c>
      <c r="L176" s="233">
        <v>0.27143964632178852</v>
      </c>
    </row>
    <row r="177" spans="1:12" s="62" customFormat="1" ht="12" customHeight="1" x14ac:dyDescent="0.2">
      <c r="A177" s="232" t="s">
        <v>1021</v>
      </c>
      <c r="C177" s="628"/>
      <c r="D177" s="468">
        <v>25464</v>
      </c>
      <c r="E177" s="469">
        <v>25641</v>
      </c>
      <c r="F177" s="199">
        <v>14318</v>
      </c>
      <c r="G177" s="199">
        <v>14597</v>
      </c>
      <c r="H177" s="199">
        <v>11146</v>
      </c>
      <c r="I177" s="199">
        <v>11044</v>
      </c>
      <c r="J177" s="102"/>
      <c r="K177" s="233">
        <v>0.23255219273411387</v>
      </c>
      <c r="L177" s="233">
        <v>0.17908102332013326</v>
      </c>
    </row>
    <row r="178" spans="1:12" s="62" customFormat="1" ht="13.5" customHeight="1" x14ac:dyDescent="0.2">
      <c r="A178" s="232" t="s">
        <v>1022</v>
      </c>
      <c r="C178" s="628"/>
      <c r="D178" s="468">
        <v>17057</v>
      </c>
      <c r="E178" s="469">
        <v>14073</v>
      </c>
      <c r="F178" s="199">
        <v>9602</v>
      </c>
      <c r="G178" s="199">
        <v>8131</v>
      </c>
      <c r="H178" s="199">
        <v>7455</v>
      </c>
      <c r="I178" s="199">
        <v>5942</v>
      </c>
      <c r="J178" s="102"/>
      <c r="K178" s="233">
        <v>0.15577453469469763</v>
      </c>
      <c r="L178" s="233">
        <v>9.8288180694365873E-2</v>
      </c>
    </row>
    <row r="179" spans="1:12" s="62" customFormat="1" ht="12.75" customHeight="1" x14ac:dyDescent="0.2">
      <c r="A179" s="232" t="s">
        <v>1023</v>
      </c>
      <c r="C179" s="628"/>
      <c r="D179" s="468">
        <v>12045</v>
      </c>
      <c r="E179" s="469">
        <v>9485</v>
      </c>
      <c r="F179" s="199">
        <v>6572</v>
      </c>
      <c r="G179" s="199">
        <v>5156</v>
      </c>
      <c r="H179" s="199">
        <v>5473</v>
      </c>
      <c r="I179" s="199">
        <v>4329</v>
      </c>
      <c r="J179" s="102"/>
      <c r="K179" s="233">
        <v>0.11000200916911725</v>
      </c>
      <c r="L179" s="233">
        <v>6.6244822986290086E-2</v>
      </c>
    </row>
    <row r="180" spans="1:12" s="62" customFormat="1" ht="13.5" customHeight="1" x14ac:dyDescent="0.2">
      <c r="A180" s="232" t="s">
        <v>1024</v>
      </c>
      <c r="C180" s="628"/>
      <c r="D180" s="468">
        <v>6375</v>
      </c>
      <c r="E180" s="469">
        <v>5196</v>
      </c>
      <c r="F180" s="199">
        <v>3308</v>
      </c>
      <c r="G180" s="199">
        <v>2598</v>
      </c>
      <c r="H180" s="199">
        <v>3067</v>
      </c>
      <c r="I180" s="199">
        <v>2598</v>
      </c>
      <c r="J180" s="102"/>
      <c r="K180" s="233">
        <v>5.8220241465597546E-2</v>
      </c>
      <c r="L180" s="233">
        <v>3.6289731179416265E-2</v>
      </c>
    </row>
    <row r="181" spans="1:12" s="62" customFormat="1" ht="13.5" customHeight="1" x14ac:dyDescent="0.2">
      <c r="A181" s="232" t="s">
        <v>1025</v>
      </c>
      <c r="C181" s="628"/>
      <c r="D181" s="468">
        <v>2586</v>
      </c>
      <c r="E181" s="469">
        <v>3246</v>
      </c>
      <c r="F181" s="199">
        <v>1260</v>
      </c>
      <c r="G181" s="199">
        <v>1602</v>
      </c>
      <c r="H181" s="199">
        <v>1326</v>
      </c>
      <c r="I181" s="199">
        <v>1644</v>
      </c>
      <c r="J181" s="102"/>
      <c r="K181" s="233">
        <v>2.3616869714515334E-2</v>
      </c>
      <c r="L181" s="233">
        <v>2.2670605736794688E-2</v>
      </c>
    </row>
    <row r="182" spans="1:12" s="62" customFormat="1" ht="13.5" customHeight="1" thickBot="1" x14ac:dyDescent="0.25">
      <c r="A182" s="635" t="s">
        <v>1026</v>
      </c>
      <c r="B182" s="630"/>
      <c r="C182" s="631"/>
      <c r="D182" s="470">
        <v>563</v>
      </c>
      <c r="E182" s="471">
        <v>1091</v>
      </c>
      <c r="F182" s="636">
        <v>269</v>
      </c>
      <c r="G182" s="636">
        <v>525</v>
      </c>
      <c r="H182" s="636">
        <v>294</v>
      </c>
      <c r="I182" s="636">
        <v>566</v>
      </c>
      <c r="J182" s="102"/>
      <c r="K182" s="637">
        <v>5.1416464227657128E-3</v>
      </c>
      <c r="L182" s="637">
        <v>7.6197260809744306E-3</v>
      </c>
    </row>
    <row r="183" spans="1:12" s="62" customFormat="1" ht="14.25" customHeight="1" x14ac:dyDescent="0.2">
      <c r="A183" s="234" t="s">
        <v>1054</v>
      </c>
      <c r="C183" s="628"/>
      <c r="D183" s="472">
        <v>109498</v>
      </c>
      <c r="E183" s="473">
        <v>143181</v>
      </c>
      <c r="F183" s="201">
        <v>59972</v>
      </c>
      <c r="G183" s="201">
        <v>79465</v>
      </c>
      <c r="H183" s="201">
        <v>49526</v>
      </c>
      <c r="I183" s="201">
        <v>63716</v>
      </c>
      <c r="J183" s="235"/>
      <c r="K183" s="236"/>
      <c r="L183" s="236"/>
    </row>
    <row r="184" spans="1:12" s="62" customFormat="1" ht="13.5" customHeight="1" x14ac:dyDescent="0.2">
      <c r="A184" s="237" t="s">
        <v>1055</v>
      </c>
      <c r="C184" s="628"/>
      <c r="D184" s="474">
        <v>66</v>
      </c>
      <c r="E184" s="475">
        <v>83</v>
      </c>
      <c r="F184" s="202">
        <v>41</v>
      </c>
      <c r="G184" s="202">
        <v>54</v>
      </c>
      <c r="H184" s="202">
        <v>25</v>
      </c>
      <c r="I184" s="202">
        <v>29</v>
      </c>
      <c r="J184" s="238"/>
      <c r="K184" s="230"/>
      <c r="L184" s="230"/>
    </row>
    <row r="185" spans="1:12" s="62" customFormat="1" ht="12" x14ac:dyDescent="0.2">
      <c r="A185" s="237"/>
      <c r="D185" s="202"/>
      <c r="E185" s="202"/>
      <c r="F185" s="202"/>
      <c r="G185" s="202"/>
      <c r="H185" s="202"/>
      <c r="I185" s="202"/>
      <c r="K185" s="230"/>
      <c r="L185" s="230"/>
    </row>
    <row r="186" spans="1:12" s="62" customFormat="1" ht="12" x14ac:dyDescent="0.2">
      <c r="D186" s="230"/>
      <c r="E186" s="230"/>
      <c r="F186" s="202"/>
      <c r="G186" s="202"/>
      <c r="H186" s="202"/>
      <c r="I186" s="199"/>
      <c r="J186" s="123"/>
      <c r="K186" s="231"/>
      <c r="L186" s="231"/>
    </row>
    <row r="187" spans="1:12" s="62" customFormat="1" ht="14.25" customHeight="1" x14ac:dyDescent="0.2">
      <c r="A187" s="234" t="s">
        <v>80</v>
      </c>
      <c r="C187" s="628"/>
      <c r="D187" s="713" t="s">
        <v>1040</v>
      </c>
      <c r="E187" s="714"/>
      <c r="F187" s="715" t="s">
        <v>1041</v>
      </c>
      <c r="G187" s="715"/>
      <c r="H187" s="715" t="s">
        <v>1042</v>
      </c>
      <c r="I187" s="715"/>
      <c r="J187" s="505"/>
      <c r="K187" s="716" t="s">
        <v>1043</v>
      </c>
      <c r="L187" s="716"/>
    </row>
    <row r="188" spans="1:12" s="62" customFormat="1" ht="13.5" customHeight="1" thickBot="1" x14ac:dyDescent="0.25">
      <c r="A188" s="629" t="s">
        <v>1018</v>
      </c>
      <c r="B188" s="630"/>
      <c r="C188" s="631"/>
      <c r="D188" s="466" t="s">
        <v>1044</v>
      </c>
      <c r="E188" s="467" t="s">
        <v>1045</v>
      </c>
      <c r="F188" s="632" t="s">
        <v>1044</v>
      </c>
      <c r="G188" s="633" t="s">
        <v>1045</v>
      </c>
      <c r="H188" s="632" t="s">
        <v>1044</v>
      </c>
      <c r="I188" s="632" t="s">
        <v>1045</v>
      </c>
      <c r="J188" s="102"/>
      <c r="K188" s="634" t="s">
        <v>1044</v>
      </c>
      <c r="L188" s="634" t="s">
        <v>1045</v>
      </c>
    </row>
    <row r="189" spans="1:12" s="62" customFormat="1" ht="13.5" customHeight="1" x14ac:dyDescent="0.2">
      <c r="A189" s="232" t="s">
        <v>1019</v>
      </c>
      <c r="C189" s="628"/>
      <c r="D189" s="468">
        <v>17254</v>
      </c>
      <c r="E189" s="469">
        <v>43501</v>
      </c>
      <c r="F189" s="199">
        <v>8854</v>
      </c>
      <c r="G189" s="199">
        <v>22185</v>
      </c>
      <c r="H189" s="199">
        <v>8400</v>
      </c>
      <c r="I189" s="199">
        <v>21316</v>
      </c>
      <c r="J189" s="102"/>
      <c r="K189" s="233">
        <v>0.16669887154119647</v>
      </c>
      <c r="L189" s="233">
        <v>0.32283464566929132</v>
      </c>
    </row>
    <row r="190" spans="1:12" s="62" customFormat="1" ht="13.5" customHeight="1" x14ac:dyDescent="0.2">
      <c r="A190" s="232" t="s">
        <v>1020</v>
      </c>
      <c r="C190" s="628"/>
      <c r="D190" s="468">
        <v>24901</v>
      </c>
      <c r="E190" s="469">
        <v>36273</v>
      </c>
      <c r="F190" s="199">
        <v>13092</v>
      </c>
      <c r="G190" s="199">
        <v>19101</v>
      </c>
      <c r="H190" s="199">
        <v>11809</v>
      </c>
      <c r="I190" s="199">
        <v>17172</v>
      </c>
      <c r="J190" s="102"/>
      <c r="K190" s="233">
        <v>0.24058007420003091</v>
      </c>
      <c r="L190" s="233">
        <v>0.26919337721804565</v>
      </c>
    </row>
    <row r="191" spans="1:12" s="62" customFormat="1" ht="12" customHeight="1" x14ac:dyDescent="0.2">
      <c r="A191" s="232" t="s">
        <v>1021</v>
      </c>
      <c r="C191" s="628"/>
      <c r="D191" s="468">
        <v>24113</v>
      </c>
      <c r="E191" s="469">
        <v>23905</v>
      </c>
      <c r="F191" s="199">
        <v>12864</v>
      </c>
      <c r="G191" s="199">
        <v>12971</v>
      </c>
      <c r="H191" s="199">
        <v>11249</v>
      </c>
      <c r="I191" s="199">
        <v>10934</v>
      </c>
      <c r="J191" s="102"/>
      <c r="K191" s="233">
        <v>0.2329668418611841</v>
      </c>
      <c r="L191" s="233">
        <v>0.17740654708453621</v>
      </c>
    </row>
    <row r="192" spans="1:12" s="62" customFormat="1" ht="13.5" customHeight="1" x14ac:dyDescent="0.2">
      <c r="A192" s="232" t="s">
        <v>1022</v>
      </c>
      <c r="C192" s="628"/>
      <c r="D192" s="468">
        <v>16115</v>
      </c>
      <c r="E192" s="469">
        <v>12704</v>
      </c>
      <c r="F192" s="199">
        <v>8421</v>
      </c>
      <c r="G192" s="199">
        <v>6890</v>
      </c>
      <c r="H192" s="199">
        <v>7694</v>
      </c>
      <c r="I192" s="199">
        <v>5814</v>
      </c>
      <c r="J192" s="102"/>
      <c r="K192" s="233">
        <v>0.15569446591436079</v>
      </c>
      <c r="L192" s="233">
        <v>9.428039214231114E-2</v>
      </c>
    </row>
    <row r="193" spans="1:13" s="62" customFormat="1" ht="12.75" customHeight="1" x14ac:dyDescent="0.2">
      <c r="A193" s="232" t="s">
        <v>1023</v>
      </c>
      <c r="C193" s="628"/>
      <c r="D193" s="468">
        <v>11469</v>
      </c>
      <c r="E193" s="469">
        <v>8651</v>
      </c>
      <c r="F193" s="199">
        <v>6069</v>
      </c>
      <c r="G193" s="199">
        <v>4579</v>
      </c>
      <c r="H193" s="199">
        <v>5400</v>
      </c>
      <c r="I193" s="199">
        <v>4072</v>
      </c>
      <c r="J193" s="102"/>
      <c r="K193" s="233">
        <v>0.11080731179471325</v>
      </c>
      <c r="L193" s="233">
        <v>6.4201800411140875E-2</v>
      </c>
    </row>
    <row r="194" spans="1:13" s="62" customFormat="1" ht="13.5" customHeight="1" x14ac:dyDescent="0.2">
      <c r="A194" s="232" t="s">
        <v>1024</v>
      </c>
      <c r="C194" s="628"/>
      <c r="D194" s="468">
        <v>6472</v>
      </c>
      <c r="E194" s="469">
        <v>5170</v>
      </c>
      <c r="F194" s="199">
        <v>3241</v>
      </c>
      <c r="G194" s="199">
        <v>2569</v>
      </c>
      <c r="H194" s="199">
        <v>3231</v>
      </c>
      <c r="I194" s="199">
        <v>2601</v>
      </c>
      <c r="J194" s="102"/>
      <c r="K194" s="233">
        <v>6.2528984387076825E-2</v>
      </c>
      <c r="L194" s="233">
        <v>3.8368201147335378E-2</v>
      </c>
    </row>
    <row r="195" spans="1:13" s="62" customFormat="1" ht="13.5" customHeight="1" x14ac:dyDescent="0.2">
      <c r="A195" s="232" t="s">
        <v>1025</v>
      </c>
      <c r="C195" s="628"/>
      <c r="D195" s="468">
        <v>2582</v>
      </c>
      <c r="E195" s="469">
        <v>3394</v>
      </c>
      <c r="F195" s="199">
        <v>1266</v>
      </c>
      <c r="G195" s="199">
        <v>1628</v>
      </c>
      <c r="H195" s="199">
        <v>1316</v>
      </c>
      <c r="I195" s="199">
        <v>1766</v>
      </c>
      <c r="J195" s="102"/>
      <c r="K195" s="233">
        <v>2.494589581078992E-2</v>
      </c>
      <c r="L195" s="233">
        <v>2.5187944815097923E-2</v>
      </c>
    </row>
    <row r="196" spans="1:13" s="62" customFormat="1" ht="13.5" customHeight="1" thickBot="1" x14ac:dyDescent="0.25">
      <c r="A196" s="635" t="s">
        <v>1026</v>
      </c>
      <c r="B196" s="630"/>
      <c r="C196" s="631"/>
      <c r="D196" s="470">
        <v>598</v>
      </c>
      <c r="E196" s="471">
        <v>1149</v>
      </c>
      <c r="F196" s="636">
        <v>306</v>
      </c>
      <c r="G196" s="636">
        <v>565</v>
      </c>
      <c r="H196" s="636">
        <v>292</v>
      </c>
      <c r="I196" s="636">
        <v>584</v>
      </c>
      <c r="J196" s="102"/>
      <c r="K196" s="637">
        <v>5.7775544906477046E-3</v>
      </c>
      <c r="L196" s="637">
        <v>8.5270915122414599E-3</v>
      </c>
    </row>
    <row r="197" spans="1:13" s="62" customFormat="1" ht="14.25" customHeight="1" x14ac:dyDescent="0.2">
      <c r="A197" s="234" t="s">
        <v>1054</v>
      </c>
      <c r="C197" s="628"/>
      <c r="D197" s="472">
        <v>103504</v>
      </c>
      <c r="E197" s="473">
        <v>134747</v>
      </c>
      <c r="F197" s="201">
        <v>54113</v>
      </c>
      <c r="G197" s="201">
        <v>70488</v>
      </c>
      <c r="H197" s="201">
        <v>49391</v>
      </c>
      <c r="I197" s="201">
        <v>64259</v>
      </c>
      <c r="J197" s="235"/>
      <c r="K197" s="236"/>
      <c r="L197" s="236"/>
    </row>
    <row r="198" spans="1:13" s="62" customFormat="1" ht="13.5" customHeight="1" x14ac:dyDescent="0.2">
      <c r="A198" s="237" t="s">
        <v>1055</v>
      </c>
      <c r="C198" s="628"/>
      <c r="D198" s="474">
        <v>60</v>
      </c>
      <c r="E198" s="475">
        <v>95</v>
      </c>
      <c r="F198" s="202">
        <v>23</v>
      </c>
      <c r="G198" s="202">
        <v>43</v>
      </c>
      <c r="H198" s="202">
        <v>37</v>
      </c>
      <c r="I198" s="202">
        <v>52</v>
      </c>
      <c r="J198" s="238"/>
      <c r="K198" s="230"/>
      <c r="L198" s="230"/>
    </row>
    <row r="199" spans="1:13" s="62" customFormat="1" ht="12" x14ac:dyDescent="0.2">
      <c r="A199" s="237"/>
      <c r="D199" s="202"/>
      <c r="E199" s="202"/>
      <c r="F199" s="202"/>
      <c r="G199" s="202"/>
      <c r="H199" s="202"/>
      <c r="I199" s="202"/>
      <c r="K199" s="230"/>
      <c r="L199" s="230"/>
    </row>
    <row r="200" spans="1:13" s="62" customFormat="1" ht="12" x14ac:dyDescent="0.2">
      <c r="D200" s="230"/>
      <c r="E200" s="230"/>
      <c r="F200" s="202"/>
      <c r="G200" s="202"/>
      <c r="H200" s="202"/>
      <c r="I200" s="199"/>
      <c r="J200" s="123"/>
      <c r="K200" s="231"/>
      <c r="L200" s="231"/>
    </row>
    <row r="201" spans="1:13" s="62" customFormat="1" ht="12" customHeight="1" x14ac:dyDescent="0.2">
      <c r="A201" s="232" t="s">
        <v>96</v>
      </c>
      <c r="B201" s="232"/>
      <c r="C201" s="232"/>
      <c r="D201" s="232"/>
      <c r="E201" s="232"/>
      <c r="F201" s="232"/>
      <c r="G201" s="230"/>
      <c r="H201" s="220"/>
      <c r="I201" s="220"/>
      <c r="J201" s="220"/>
    </row>
    <row r="202" spans="1:13" s="62" customFormat="1" ht="13.5" customHeight="1" x14ac:dyDescent="0.2">
      <c r="A202" s="232" t="s">
        <v>1058</v>
      </c>
      <c r="B202" s="232"/>
      <c r="C202" s="232"/>
      <c r="D202" s="232"/>
      <c r="E202" s="232"/>
      <c r="F202" s="232"/>
      <c r="G202" s="232"/>
      <c r="H202" s="220"/>
      <c r="I202" s="220"/>
      <c r="J202" s="220"/>
    </row>
    <row r="203" spans="1:13" s="62" customFormat="1" ht="24.75" customHeight="1" x14ac:dyDescent="0.2">
      <c r="A203" s="717" t="s">
        <v>1059</v>
      </c>
      <c r="B203" s="717"/>
      <c r="C203" s="717"/>
      <c r="D203" s="717"/>
      <c r="E203" s="717"/>
      <c r="F203" s="717"/>
      <c r="G203" s="717"/>
      <c r="H203" s="717"/>
      <c r="I203" s="717"/>
      <c r="J203" s="717"/>
      <c r="K203" s="717"/>
      <c r="L203" s="717"/>
      <c r="M203" s="717"/>
    </row>
    <row r="204" spans="1:13" s="62" customFormat="1" ht="12.75" customHeight="1" x14ac:dyDescent="0.2">
      <c r="A204" s="232" t="s">
        <v>1060</v>
      </c>
      <c r="B204" s="232"/>
      <c r="C204" s="232"/>
      <c r="D204" s="232"/>
      <c r="E204" s="232"/>
      <c r="F204" s="232"/>
      <c r="G204" s="232"/>
      <c r="H204" s="220"/>
      <c r="I204" s="220"/>
      <c r="J204" s="220"/>
      <c r="K204" s="220"/>
      <c r="L204" s="220"/>
      <c r="M204" s="220"/>
    </row>
    <row r="205" spans="1:13" s="62" customFormat="1" ht="12.75" customHeight="1" x14ac:dyDescent="0.2">
      <c r="A205" s="232" t="s">
        <v>1061</v>
      </c>
      <c r="B205" s="232"/>
      <c r="C205" s="232"/>
      <c r="D205" s="232"/>
      <c r="E205" s="232"/>
      <c r="F205" s="232"/>
      <c r="G205" s="232"/>
      <c r="H205" s="220"/>
      <c r="I205" s="220"/>
      <c r="J205" s="220"/>
      <c r="K205" s="220"/>
      <c r="L205" s="220"/>
      <c r="M205" s="220"/>
    </row>
    <row r="206" spans="1:13" s="62" customFormat="1" ht="12" customHeight="1" x14ac:dyDescent="0.2">
      <c r="A206" s="712" t="s">
        <v>1062</v>
      </c>
      <c r="B206" s="712"/>
      <c r="C206" s="712"/>
      <c r="D206" s="712"/>
      <c r="E206" s="712"/>
      <c r="F206" s="712"/>
      <c r="G206" s="712"/>
      <c r="H206" s="712"/>
      <c r="I206" s="712"/>
      <c r="J206" s="712"/>
      <c r="K206" s="712"/>
      <c r="L206" s="712"/>
      <c r="M206" s="712"/>
    </row>
    <row r="207" spans="1:13" s="62" customFormat="1" ht="24.75" customHeight="1" x14ac:dyDescent="0.2">
      <c r="A207" s="712" t="s">
        <v>1063</v>
      </c>
      <c r="B207" s="712"/>
      <c r="C207" s="712"/>
      <c r="D207" s="712"/>
      <c r="E207" s="712"/>
      <c r="F207" s="712"/>
      <c r="G207" s="712"/>
      <c r="H207" s="712"/>
      <c r="I207" s="712"/>
      <c r="J207" s="712"/>
      <c r="K207" s="712"/>
      <c r="L207" s="712"/>
      <c r="M207" s="712"/>
    </row>
    <row r="208" spans="1:13" s="62" customFormat="1" ht="12" x14ac:dyDescent="0.2">
      <c r="A208" s="220"/>
      <c r="B208" s="232"/>
      <c r="C208" s="232"/>
      <c r="D208" s="232"/>
      <c r="E208" s="232"/>
      <c r="F208" s="232"/>
      <c r="G208" s="232"/>
      <c r="H208" s="220"/>
      <c r="I208" s="220"/>
      <c r="J208" s="220"/>
      <c r="K208" s="220"/>
      <c r="L208" s="220"/>
      <c r="M208" s="220"/>
    </row>
    <row r="209" spans="1:29" s="62" customFormat="1" ht="13.5" customHeight="1" x14ac:dyDescent="0.2">
      <c r="B209" s="232"/>
      <c r="C209" s="232"/>
      <c r="D209" s="232"/>
      <c r="E209" s="232"/>
      <c r="F209" s="232"/>
      <c r="G209" s="232"/>
    </row>
    <row r="210" spans="1:29" s="62" customFormat="1" ht="13.5" customHeight="1" x14ac:dyDescent="0.2">
      <c r="A210" s="21" t="s">
        <v>102</v>
      </c>
      <c r="B210" s="232"/>
      <c r="C210" s="232"/>
      <c r="D210" s="232"/>
      <c r="E210" s="232"/>
      <c r="F210" s="232"/>
      <c r="G210" s="232"/>
    </row>
    <row r="211" spans="1:29" s="62" customFormat="1" ht="12.75" customHeight="1" x14ac:dyDescent="0.2">
      <c r="A211" s="21" t="s">
        <v>2</v>
      </c>
      <c r="B211" s="232"/>
      <c r="C211" s="232"/>
      <c r="D211" s="232"/>
      <c r="E211" s="232"/>
      <c r="F211" s="232"/>
      <c r="G211" s="232"/>
    </row>
    <row r="212" spans="1:29" s="62" customFormat="1" ht="12.75" customHeight="1" x14ac:dyDescent="0.2">
      <c r="A212" s="21"/>
      <c r="B212" s="232"/>
      <c r="C212" s="232"/>
      <c r="D212" s="232"/>
      <c r="E212" s="232"/>
      <c r="F212" s="232"/>
      <c r="G212" s="232"/>
    </row>
    <row r="213" spans="1:29" s="62" customFormat="1" ht="13.5" customHeight="1" x14ac:dyDescent="0.2">
      <c r="A213" s="57" t="s">
        <v>103</v>
      </c>
      <c r="B213" s="239"/>
      <c r="C213" s="239"/>
      <c r="D213" s="239"/>
      <c r="E213" s="239"/>
      <c r="F213" s="239"/>
      <c r="G213" s="239"/>
    </row>
    <row r="214" spans="1:29" s="62" customFormat="1" ht="12" customHeight="1" x14ac:dyDescent="0.2">
      <c r="A214" s="57" t="s">
        <v>104</v>
      </c>
      <c r="B214" s="239"/>
      <c r="C214" s="239"/>
      <c r="D214" s="239"/>
      <c r="E214" s="239"/>
      <c r="F214" s="239"/>
      <c r="G214" s="239"/>
    </row>
    <row r="215" spans="1:29" s="47" customFormat="1" ht="14.25" x14ac:dyDescent="0.2">
      <c r="A215" s="554" t="s">
        <v>105</v>
      </c>
      <c r="B215" s="7"/>
      <c r="F215" s="7"/>
      <c r="J215" s="7"/>
      <c r="K215" s="21"/>
      <c r="L215" s="21"/>
      <c r="M215" s="21"/>
      <c r="N215" s="21"/>
      <c r="O215" s="21"/>
      <c r="P215" s="21"/>
      <c r="Q215" s="21"/>
      <c r="R215" s="21"/>
      <c r="S215" s="21"/>
      <c r="T215" s="46"/>
      <c r="U215" s="46"/>
      <c r="V215" s="46"/>
      <c r="W215" s="46"/>
      <c r="X215" s="46"/>
      <c r="Y215" s="46"/>
      <c r="Z215" s="21"/>
      <c r="AA215" s="12"/>
      <c r="AB215" s="12"/>
      <c r="AC215" s="12"/>
    </row>
    <row r="216" spans="1:29" s="47" customFormat="1" ht="14.25" x14ac:dyDescent="0.2">
      <c r="A216" s="555" t="s">
        <v>106</v>
      </c>
      <c r="B216" s="7"/>
      <c r="C216" s="12"/>
      <c r="D216" s="12"/>
      <c r="E216" s="12"/>
      <c r="F216" s="12"/>
      <c r="G216" s="12"/>
      <c r="H216" s="12"/>
      <c r="I216" s="12"/>
      <c r="J216" s="7"/>
      <c r="K216" s="12"/>
      <c r="L216" s="12"/>
      <c r="M216" s="12"/>
      <c r="N216" s="12"/>
      <c r="O216" s="12"/>
      <c r="P216" s="12"/>
      <c r="Q216" s="12"/>
      <c r="R216" s="12"/>
      <c r="S216" s="12"/>
      <c r="T216" s="13"/>
      <c r="U216" s="13"/>
      <c r="V216" s="13"/>
      <c r="W216" s="13"/>
      <c r="X216" s="13"/>
      <c r="Y216" s="13"/>
      <c r="Z216" s="12"/>
      <c r="AA216" s="12"/>
      <c r="AB216" s="12"/>
      <c r="AC216" s="12"/>
    </row>
    <row r="217" spans="1:29" x14ac:dyDescent="0.2">
      <c r="A217" s="240"/>
      <c r="B217" s="240"/>
      <c r="C217" s="240"/>
      <c r="D217" s="240"/>
      <c r="E217" s="240"/>
      <c r="F217" s="240"/>
      <c r="G217" s="240"/>
      <c r="H217" s="62"/>
      <c r="I217" s="62"/>
      <c r="J217" s="62"/>
      <c r="K217" s="62"/>
      <c r="L217" s="62"/>
      <c r="M217" s="62"/>
      <c r="N217" s="62"/>
      <c r="O217" s="62"/>
      <c r="P217" s="62"/>
      <c r="Q217" s="62"/>
      <c r="R217" s="62"/>
      <c r="S217" s="62"/>
    </row>
    <row r="218" spans="1:29" x14ac:dyDescent="0.2">
      <c r="A218" s="218"/>
      <c r="B218" s="218"/>
      <c r="C218" s="218"/>
      <c r="D218" s="218"/>
      <c r="E218" s="218"/>
      <c r="F218" s="218"/>
      <c r="G218" s="218"/>
      <c r="H218" s="62"/>
      <c r="I218" s="62"/>
      <c r="J218" s="62"/>
      <c r="K218" s="62"/>
      <c r="L218" s="62"/>
      <c r="M218" s="62"/>
      <c r="N218" s="62"/>
      <c r="O218" s="62"/>
      <c r="P218" s="62"/>
      <c r="Q218" s="62"/>
      <c r="R218" s="62"/>
      <c r="S218" s="62"/>
    </row>
    <row r="219" spans="1:29" x14ac:dyDescent="0.2">
      <c r="A219" s="218"/>
      <c r="B219" s="218"/>
      <c r="C219" s="218"/>
      <c r="D219" s="218"/>
      <c r="E219" s="218"/>
      <c r="F219" s="218"/>
      <c r="G219" s="218"/>
      <c r="H219" s="62"/>
      <c r="I219" s="62"/>
      <c r="J219" s="62"/>
      <c r="K219" s="62"/>
      <c r="L219" s="62"/>
      <c r="M219" s="62"/>
      <c r="N219" s="62"/>
      <c r="O219" s="62"/>
      <c r="P219" s="62"/>
      <c r="Q219" s="62"/>
      <c r="R219" s="62"/>
      <c r="S219" s="62"/>
    </row>
    <row r="220" spans="1:29" x14ac:dyDescent="0.2">
      <c r="A220" s="218"/>
      <c r="B220" s="218"/>
      <c r="C220" s="218"/>
      <c r="D220" s="218"/>
      <c r="E220" s="218"/>
      <c r="F220" s="218"/>
      <c r="G220" s="218"/>
    </row>
    <row r="221" spans="1:29" x14ac:dyDescent="0.2">
      <c r="A221" s="218"/>
      <c r="B221" s="218"/>
      <c r="C221" s="218"/>
      <c r="D221" s="218"/>
      <c r="E221" s="218"/>
      <c r="F221" s="218"/>
      <c r="G221" s="218"/>
    </row>
    <row r="222" spans="1:29" x14ac:dyDescent="0.2">
      <c r="A222" s="218"/>
      <c r="B222" s="218"/>
      <c r="C222" s="218"/>
      <c r="D222" s="218"/>
      <c r="E222" s="218"/>
      <c r="F222" s="218"/>
      <c r="G222" s="218"/>
    </row>
    <row r="223" spans="1:29" x14ac:dyDescent="0.2">
      <c r="A223" s="218"/>
      <c r="B223" s="218"/>
      <c r="C223" s="218"/>
      <c r="D223" s="218"/>
      <c r="E223" s="218"/>
      <c r="F223" s="218"/>
      <c r="G223" s="218"/>
    </row>
    <row r="224" spans="1:29" x14ac:dyDescent="0.2">
      <c r="A224" s="218"/>
      <c r="B224" s="218"/>
      <c r="C224" s="218"/>
      <c r="D224" s="218"/>
      <c r="E224" s="218"/>
      <c r="F224" s="218"/>
      <c r="G224" s="218"/>
    </row>
    <row r="225" spans="1:7" ht="13.5" customHeight="1" x14ac:dyDescent="0.2">
      <c r="A225" s="218"/>
      <c r="B225" s="218"/>
      <c r="C225" s="218"/>
      <c r="D225" s="218"/>
      <c r="E225" s="218"/>
      <c r="F225" s="218"/>
      <c r="G225" s="218"/>
    </row>
    <row r="226" spans="1:7" ht="13.5" customHeight="1" x14ac:dyDescent="0.2">
      <c r="A226" s="218"/>
      <c r="B226" s="218"/>
      <c r="C226" s="218"/>
      <c r="D226" s="218"/>
      <c r="E226" s="218"/>
      <c r="F226" s="218"/>
      <c r="G226" s="218"/>
    </row>
    <row r="227" spans="1:7" x14ac:dyDescent="0.2">
      <c r="A227" s="218"/>
      <c r="B227" s="218"/>
      <c r="C227" s="218"/>
      <c r="D227" s="218"/>
      <c r="E227" s="218"/>
      <c r="F227" s="218"/>
      <c r="G227" s="218"/>
    </row>
    <row r="228" spans="1:7" ht="13.5" customHeight="1" x14ac:dyDescent="0.2">
      <c r="A228" s="218"/>
      <c r="B228" s="218"/>
      <c r="C228" s="218"/>
      <c r="D228" s="218"/>
      <c r="E228" s="218"/>
      <c r="F228" s="218"/>
      <c r="G228" s="218"/>
    </row>
    <row r="229" spans="1:7" ht="24.75" customHeight="1" x14ac:dyDescent="0.2"/>
    <row r="230" spans="1:7" ht="12.75" customHeight="1" x14ac:dyDescent="0.2"/>
    <row r="231" spans="1:7" ht="12.75" customHeight="1" x14ac:dyDescent="0.2"/>
    <row r="233" spans="1:7" ht="24.75" customHeight="1" x14ac:dyDescent="0.2"/>
    <row r="234" spans="1:7" ht="24.75" customHeight="1" x14ac:dyDescent="0.2"/>
  </sheetData>
  <mergeCells count="60">
    <mergeCell ref="L2:L3"/>
    <mergeCell ref="M2:N3"/>
    <mergeCell ref="O2:P3"/>
    <mergeCell ref="Q2:R3"/>
    <mergeCell ref="N5:P5"/>
    <mergeCell ref="B5:B6"/>
    <mergeCell ref="D5:F5"/>
    <mergeCell ref="G5:I5"/>
    <mergeCell ref="K5:M5"/>
    <mergeCell ref="D33:E33"/>
    <mergeCell ref="F33:G33"/>
    <mergeCell ref="H33:I33"/>
    <mergeCell ref="K33:L33"/>
    <mergeCell ref="D47:E47"/>
    <mergeCell ref="F47:G47"/>
    <mergeCell ref="H47:I47"/>
    <mergeCell ref="K47:L47"/>
    <mergeCell ref="D61:E61"/>
    <mergeCell ref="F61:G61"/>
    <mergeCell ref="H61:I61"/>
    <mergeCell ref="K61:L61"/>
    <mergeCell ref="D75:E75"/>
    <mergeCell ref="F75:G75"/>
    <mergeCell ref="H75:I75"/>
    <mergeCell ref="K75:L75"/>
    <mergeCell ref="D89:E89"/>
    <mergeCell ref="F89:G89"/>
    <mergeCell ref="H89:I89"/>
    <mergeCell ref="K89:L89"/>
    <mergeCell ref="D103:E103"/>
    <mergeCell ref="F103:G103"/>
    <mergeCell ref="H103:I103"/>
    <mergeCell ref="K103:L103"/>
    <mergeCell ref="D117:E117"/>
    <mergeCell ref="F117:G117"/>
    <mergeCell ref="H117:I117"/>
    <mergeCell ref="K117:L117"/>
    <mergeCell ref="D131:E131"/>
    <mergeCell ref="F131:G131"/>
    <mergeCell ref="H131:I131"/>
    <mergeCell ref="K131:L131"/>
    <mergeCell ref="D145:E145"/>
    <mergeCell ref="F145:G145"/>
    <mergeCell ref="H145:I145"/>
    <mergeCell ref="K145:L145"/>
    <mergeCell ref="D159:E159"/>
    <mergeCell ref="F159:G159"/>
    <mergeCell ref="H159:I159"/>
    <mergeCell ref="K159:L159"/>
    <mergeCell ref="A203:M203"/>
    <mergeCell ref="A206:M206"/>
    <mergeCell ref="A207:M207"/>
    <mergeCell ref="D173:E173"/>
    <mergeCell ref="F173:G173"/>
    <mergeCell ref="H173:I173"/>
    <mergeCell ref="K173:L173"/>
    <mergeCell ref="D187:E187"/>
    <mergeCell ref="F187:G187"/>
    <mergeCell ref="H187:I187"/>
    <mergeCell ref="K187:L187"/>
  </mergeCells>
  <conditionalFormatting sqref="C215:C216">
    <cfRule type="expression" dxfId="27" priority="2" stopIfTrue="1">
      <formula>AND(#REF!&lt;0.5)</formula>
    </cfRule>
  </conditionalFormatting>
  <conditionalFormatting sqref="M215:M216">
    <cfRule type="expression" dxfId="26" priority="1" stopIfTrue="1">
      <formula>AND(#REF!&lt;0.5)</formula>
    </cfRule>
  </conditionalFormatting>
  <hyperlinks>
    <hyperlink ref="A1" location="Contents!A1" display="Return to contents" xr:uid="{7DF7FDAC-9DB0-4DD8-B52F-54D4AE07E144}"/>
    <hyperlink ref="M2:N3" r:id="rId1" display="This met my needs, please produce next year" xr:uid="{F1BF66E2-587A-41FA-A02B-1556966B7F06}"/>
    <hyperlink ref="O2:P3" r:id="rId2" display="I need something slightly different (please specifiy)" xr:uid="{1AA5C816-4CAF-4A3D-A731-ED43CD3706B2}"/>
    <hyperlink ref="Q2:R3" r:id="rId3" display="This isn't what I need at all (please specify)" xr:uid="{C4B65D49-4C31-46FE-AD42-92CD6A269630}"/>
    <hyperlink ref="A216" r:id="rId4" xr:uid="{5CD61411-4A15-4197-9C05-070DF40DFB69}"/>
    <hyperlink ref="A215" r:id="rId5" display="CORE@communities.gov.uk  " xr:uid="{7578865A-206A-471E-AA27-759351CF76CF}"/>
  </hyperlinks>
  <pageMargins left="0.70866141732283472" right="0.70866141732283472" top="0.70866141732283472" bottom="0.74803149606299213" header="0.31496062992125984" footer="0.31496062992125984"/>
  <pageSetup paperSize="9" scale="60" fitToHeight="0" orientation="portrait" r:id="rId6"/>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3F944-65D0-4D4D-8762-22A7824663C2}">
  <sheetPr>
    <tabColor theme="8" tint="0.79998168889431442"/>
    <pageSetUpPr fitToPage="1"/>
  </sheetPr>
  <dimension ref="A1:AN242"/>
  <sheetViews>
    <sheetView workbookViewId="0"/>
  </sheetViews>
  <sheetFormatPr defaultColWidth="9" defaultRowHeight="12.75" x14ac:dyDescent="0.2"/>
  <cols>
    <col min="1" max="1" width="15.75" style="241" customWidth="1"/>
    <col min="2" max="2" width="10.125" style="241" customWidth="1"/>
    <col min="3" max="3" width="2.625" style="241" customWidth="1"/>
    <col min="4" max="9" width="10.125" style="241" customWidth="1"/>
    <col min="10" max="10" width="2.625" style="241" customWidth="1"/>
    <col min="11" max="14" width="10.125" style="241" customWidth="1"/>
    <col min="15" max="16384" width="9" style="241"/>
  </cols>
  <sheetData>
    <row r="1" spans="1:25" s="383" customFormat="1" ht="14.25" x14ac:dyDescent="0.2">
      <c r="A1" s="524" t="s">
        <v>54</v>
      </c>
      <c r="B1" s="382"/>
      <c r="J1" s="382"/>
      <c r="N1" s="119"/>
      <c r="O1" s="119"/>
      <c r="P1" s="119"/>
      <c r="Q1" s="119"/>
      <c r="R1" s="119"/>
      <c r="S1" s="119"/>
      <c r="T1" s="534"/>
      <c r="U1" s="384"/>
      <c r="V1" s="384"/>
      <c r="W1" s="384"/>
      <c r="X1" s="384"/>
      <c r="Y1" s="384"/>
    </row>
    <row r="2" spans="1:25" s="383" customFormat="1" ht="14.25" x14ac:dyDescent="0.2">
      <c r="B2" s="382"/>
      <c r="J2" s="382"/>
      <c r="M2" s="687" t="s">
        <v>55</v>
      </c>
      <c r="N2" s="686" t="s">
        <v>56</v>
      </c>
      <c r="O2" s="686"/>
      <c r="P2" s="686" t="s">
        <v>57</v>
      </c>
      <c r="Q2" s="686"/>
      <c r="R2" s="686" t="s">
        <v>58</v>
      </c>
      <c r="S2" s="686"/>
      <c r="T2" s="534"/>
      <c r="U2" s="384"/>
      <c r="V2" s="384"/>
      <c r="W2" s="384"/>
      <c r="X2" s="384"/>
      <c r="Y2" s="384"/>
    </row>
    <row r="3" spans="1:25" ht="17.25" customHeight="1" x14ac:dyDescent="0.2">
      <c r="A3" s="216" t="s">
        <v>1064</v>
      </c>
      <c r="B3" s="217"/>
      <c r="C3" s="217"/>
      <c r="D3" s="217"/>
      <c r="E3" s="217"/>
      <c r="F3" s="217"/>
      <c r="G3" s="218"/>
      <c r="H3" s="218"/>
      <c r="I3" s="216"/>
      <c r="J3" s="218"/>
      <c r="K3" s="218"/>
      <c r="L3" s="218"/>
      <c r="M3" s="687"/>
      <c r="N3" s="686"/>
      <c r="O3" s="686"/>
      <c r="P3" s="686"/>
      <c r="Q3" s="686"/>
      <c r="R3" s="686"/>
      <c r="S3" s="686"/>
      <c r="T3" s="262"/>
    </row>
    <row r="4" spans="1:25" s="242" customFormat="1" ht="13.5" customHeight="1" x14ac:dyDescent="0.2">
      <c r="A4" s="219"/>
      <c r="B4" s="219"/>
      <c r="C4" s="219"/>
      <c r="D4" s="219"/>
      <c r="E4" s="219"/>
      <c r="F4" s="220"/>
      <c r="G4" s="219"/>
      <c r="H4" s="220"/>
      <c r="I4" s="220"/>
      <c r="J4" s="220"/>
      <c r="K4" s="220"/>
      <c r="L4" s="220"/>
      <c r="M4" s="221"/>
    </row>
    <row r="5" spans="1:25" s="242" customFormat="1" ht="12" x14ac:dyDescent="0.2">
      <c r="A5" s="710" t="s">
        <v>91</v>
      </c>
      <c r="B5" s="707" t="s">
        <v>997</v>
      </c>
      <c r="D5" s="706" t="s">
        <v>64</v>
      </c>
      <c r="E5" s="706"/>
      <c r="F5" s="706"/>
      <c r="G5" s="706" t="s">
        <v>65</v>
      </c>
      <c r="H5" s="706"/>
      <c r="I5" s="706"/>
      <c r="K5" s="706" t="s">
        <v>67</v>
      </c>
      <c r="L5" s="706"/>
      <c r="M5" s="706"/>
      <c r="N5" s="706" t="s">
        <v>68</v>
      </c>
      <c r="O5" s="706"/>
      <c r="P5" s="706"/>
    </row>
    <row r="6" spans="1:25" s="242" customFormat="1" ht="14.25" customHeight="1" thickBot="1" x14ac:dyDescent="0.25">
      <c r="A6" s="711"/>
      <c r="B6" s="708"/>
      <c r="D6" s="610" t="s">
        <v>72</v>
      </c>
      <c r="E6" s="611" t="s">
        <v>75</v>
      </c>
      <c r="F6" s="611" t="s">
        <v>74</v>
      </c>
      <c r="G6" s="610" t="s">
        <v>72</v>
      </c>
      <c r="H6" s="611" t="s">
        <v>75</v>
      </c>
      <c r="I6" s="611" t="s">
        <v>74</v>
      </c>
      <c r="K6" s="610" t="s">
        <v>72</v>
      </c>
      <c r="L6" s="611" t="s">
        <v>73</v>
      </c>
      <c r="M6" s="611" t="s">
        <v>74</v>
      </c>
      <c r="N6" s="610" t="s">
        <v>72</v>
      </c>
      <c r="O6" s="611" t="s">
        <v>73</v>
      </c>
      <c r="P6" s="611" t="s">
        <v>74</v>
      </c>
    </row>
    <row r="7" spans="1:25" s="242" customFormat="1" ht="13.5" customHeight="1" x14ac:dyDescent="0.2">
      <c r="A7" s="624" t="s">
        <v>1065</v>
      </c>
      <c r="B7" s="392">
        <v>177045.23221455002</v>
      </c>
      <c r="D7" s="392">
        <v>74019.000000000204</v>
      </c>
      <c r="E7" s="392">
        <v>63117.884631018431</v>
      </c>
      <c r="F7" s="392">
        <v>137136.88463102435</v>
      </c>
      <c r="G7" s="392">
        <v>5975.00000000002</v>
      </c>
      <c r="H7" s="392">
        <v>475.3475835284878</v>
      </c>
      <c r="I7" s="392">
        <v>6450.347583528508</v>
      </c>
      <c r="K7" s="392">
        <v>30976.000000000087</v>
      </c>
      <c r="L7" s="392">
        <v>2220.0000000000018</v>
      </c>
      <c r="M7" s="392">
        <v>33195.999999999913</v>
      </c>
      <c r="N7" s="392">
        <v>239.99999999999963</v>
      </c>
      <c r="O7" s="392">
        <v>22.000000000000021</v>
      </c>
      <c r="P7" s="392">
        <v>262</v>
      </c>
      <c r="Q7" s="244"/>
      <c r="R7" s="244"/>
      <c r="S7" s="498"/>
      <c r="T7" s="498"/>
    </row>
    <row r="8" spans="1:25" s="242" customFormat="1" ht="13.5" customHeight="1" x14ac:dyDescent="0.2">
      <c r="A8" s="624" t="s">
        <v>1019</v>
      </c>
      <c r="B8" s="392">
        <v>89415.020139666769</v>
      </c>
      <c r="D8" s="392">
        <v>33897.999999999905</v>
      </c>
      <c r="E8" s="392">
        <v>25316.890011755309</v>
      </c>
      <c r="F8" s="392">
        <v>59214.890011758638</v>
      </c>
      <c r="G8" s="392">
        <v>16665.000000000044</v>
      </c>
      <c r="H8" s="392">
        <v>488.13012790981037</v>
      </c>
      <c r="I8" s="392">
        <v>17153.130127909735</v>
      </c>
      <c r="K8" s="392">
        <v>11420.999999999969</v>
      </c>
      <c r="L8" s="392">
        <v>906.00000000000034</v>
      </c>
      <c r="M8" s="392">
        <v>12327.000000000085</v>
      </c>
      <c r="N8" s="392">
        <v>690.00000000000023</v>
      </c>
      <c r="O8" s="392">
        <v>30</v>
      </c>
      <c r="P8" s="392">
        <v>720.00000000000023</v>
      </c>
      <c r="Q8" s="244"/>
      <c r="R8" s="244"/>
      <c r="S8" s="498"/>
      <c r="T8" s="498"/>
    </row>
    <row r="9" spans="1:25" s="242" customFormat="1" ht="13.5" customHeight="1" x14ac:dyDescent="0.2">
      <c r="A9" s="624" t="s">
        <v>1020</v>
      </c>
      <c r="B9" s="392">
        <v>101860.29374237813</v>
      </c>
      <c r="D9" s="392">
        <v>42449.000000000073</v>
      </c>
      <c r="E9" s="392">
        <v>30604.850195090643</v>
      </c>
      <c r="F9" s="392">
        <v>73053.850195094215</v>
      </c>
      <c r="G9" s="392">
        <v>10891.000000000076</v>
      </c>
      <c r="H9" s="392">
        <v>428.44354728575695</v>
      </c>
      <c r="I9" s="392">
        <v>11319.443547285595</v>
      </c>
      <c r="K9" s="392">
        <v>15819.999999999927</v>
      </c>
      <c r="L9" s="392">
        <v>1113.0000000000002</v>
      </c>
      <c r="M9" s="392">
        <v>16932.999999999985</v>
      </c>
      <c r="N9" s="392">
        <v>528.00000000000034</v>
      </c>
      <c r="O9" s="392">
        <v>26</v>
      </c>
      <c r="P9" s="392">
        <v>554.00000000000068</v>
      </c>
      <c r="Q9" s="244"/>
      <c r="R9" s="244"/>
      <c r="S9" s="498"/>
      <c r="T9" s="498"/>
    </row>
    <row r="10" spans="1:25" s="242" customFormat="1" ht="12" customHeight="1" x14ac:dyDescent="0.2">
      <c r="A10" s="624" t="s">
        <v>1021</v>
      </c>
      <c r="B10" s="392">
        <v>64091.780272691278</v>
      </c>
      <c r="D10" s="392">
        <v>25148.999999999971</v>
      </c>
      <c r="E10" s="392">
        <v>20660.184079653933</v>
      </c>
      <c r="F10" s="392">
        <v>45809.184079656821</v>
      </c>
      <c r="G10" s="392">
        <v>7926.0000000000528</v>
      </c>
      <c r="H10" s="392">
        <v>366.59619303593462</v>
      </c>
      <c r="I10" s="392">
        <v>8292.5961930358899</v>
      </c>
      <c r="K10" s="392">
        <v>8921.9999999999782</v>
      </c>
      <c r="L10" s="392">
        <v>670.00000000000034</v>
      </c>
      <c r="M10" s="392">
        <v>9591.9999999999764</v>
      </c>
      <c r="N10" s="392">
        <v>380.00000000000114</v>
      </c>
      <c r="O10" s="392">
        <v>18.000000000000004</v>
      </c>
      <c r="P10" s="392">
        <v>397.99999999999955</v>
      </c>
      <c r="Q10" s="244"/>
      <c r="R10" s="244"/>
      <c r="S10" s="498"/>
      <c r="T10" s="498"/>
    </row>
    <row r="11" spans="1:25" s="242" customFormat="1" ht="13.5" customHeight="1" x14ac:dyDescent="0.2">
      <c r="A11" s="624" t="s">
        <v>1022</v>
      </c>
      <c r="B11" s="392">
        <v>47543.407952474197</v>
      </c>
      <c r="D11" s="392">
        <v>18717.00000000024</v>
      </c>
      <c r="E11" s="392">
        <v>15109.809803499964</v>
      </c>
      <c r="F11" s="392">
        <v>33826.809803502067</v>
      </c>
      <c r="G11" s="392">
        <v>6631.0000000000355</v>
      </c>
      <c r="H11" s="392">
        <v>856.59814897311685</v>
      </c>
      <c r="I11" s="392">
        <v>7487.5981489729984</v>
      </c>
      <c r="K11" s="392">
        <v>5395.9999999999982</v>
      </c>
      <c r="L11" s="392">
        <v>444.00000000000011</v>
      </c>
      <c r="M11" s="392">
        <v>5839.9999999999773</v>
      </c>
      <c r="N11" s="392">
        <v>361.00000000000023</v>
      </c>
      <c r="O11" s="392">
        <v>27.999999999999993</v>
      </c>
      <c r="P11" s="392">
        <v>388.99999999999949</v>
      </c>
      <c r="Q11" s="244"/>
      <c r="R11" s="244"/>
      <c r="S11" s="498"/>
      <c r="T11" s="498"/>
    </row>
    <row r="12" spans="1:25" s="242" customFormat="1" ht="12" x14ac:dyDescent="0.2">
      <c r="A12" s="624" t="s">
        <v>1023</v>
      </c>
      <c r="B12" s="392">
        <v>39617.591120682024</v>
      </c>
      <c r="D12" s="392">
        <v>13373.999999999944</v>
      </c>
      <c r="E12" s="392">
        <v>10306.679127426556</v>
      </c>
      <c r="F12" s="392">
        <v>23680.679127428135</v>
      </c>
      <c r="G12" s="392">
        <v>8922.9999999999873</v>
      </c>
      <c r="H12" s="392">
        <v>3262.9119932548006</v>
      </c>
      <c r="I12" s="392">
        <v>12185.911993254649</v>
      </c>
      <c r="K12" s="392">
        <v>2782.9999999999832</v>
      </c>
      <c r="L12" s="392">
        <v>278.00000000000006</v>
      </c>
      <c r="M12" s="392">
        <v>3060.9999999999909</v>
      </c>
      <c r="N12" s="392">
        <v>619.00000000000023</v>
      </c>
      <c r="O12" s="392">
        <v>71</v>
      </c>
      <c r="P12" s="392">
        <v>689.99999999999977</v>
      </c>
      <c r="Q12" s="244"/>
      <c r="R12" s="244"/>
      <c r="S12" s="498"/>
      <c r="T12" s="498"/>
    </row>
    <row r="13" spans="1:25" s="242" customFormat="1" ht="13.5" customHeight="1" x14ac:dyDescent="0.2">
      <c r="A13" s="624" t="s">
        <v>1024</v>
      </c>
      <c r="B13" s="392">
        <v>25111.984969679084</v>
      </c>
      <c r="D13" s="392">
        <v>6868.0000000000082</v>
      </c>
      <c r="E13" s="392">
        <v>5287.5882956345113</v>
      </c>
      <c r="F13" s="392">
        <v>12155.5882956348</v>
      </c>
      <c r="G13" s="392">
        <v>7487.9999999999645</v>
      </c>
      <c r="H13" s="392">
        <v>3290.3966740444794</v>
      </c>
      <c r="I13" s="392">
        <v>10778.396674044423</v>
      </c>
      <c r="K13" s="392">
        <v>1227.999999999995</v>
      </c>
      <c r="L13" s="392">
        <v>221.99999999999983</v>
      </c>
      <c r="M13" s="392">
        <v>1449.9999999999964</v>
      </c>
      <c r="N13" s="392">
        <v>616.00000000000102</v>
      </c>
      <c r="O13" s="392">
        <v>112.00000000000006</v>
      </c>
      <c r="P13" s="392">
        <v>728.00000000000114</v>
      </c>
      <c r="Q13" s="244"/>
      <c r="R13" s="244"/>
      <c r="S13" s="498"/>
      <c r="T13" s="498"/>
      <c r="U13" s="246"/>
      <c r="V13" s="246"/>
    </row>
    <row r="14" spans="1:25" s="242" customFormat="1" ht="13.5" customHeight="1" x14ac:dyDescent="0.2">
      <c r="A14" s="638" t="s">
        <v>1025</v>
      </c>
      <c r="B14" s="392">
        <v>13737.543609525956</v>
      </c>
      <c r="D14" s="392">
        <v>2707.0000000000059</v>
      </c>
      <c r="E14" s="392">
        <v>2305.2525272515941</v>
      </c>
      <c r="F14" s="392">
        <v>5012.2525272518342</v>
      </c>
      <c r="G14" s="392">
        <v>5440.9999999999936</v>
      </c>
      <c r="H14" s="392">
        <v>2001.2910822742515</v>
      </c>
      <c r="I14" s="392">
        <v>7442.2910822742333</v>
      </c>
      <c r="K14" s="392">
        <v>471.99999999999932</v>
      </c>
      <c r="L14" s="392">
        <v>94.000000000000199</v>
      </c>
      <c r="M14" s="392">
        <v>565.99999999999773</v>
      </c>
      <c r="N14" s="392">
        <v>625</v>
      </c>
      <c r="O14" s="392">
        <v>92.000000000000028</v>
      </c>
      <c r="P14" s="392">
        <v>716.99999999999977</v>
      </c>
      <c r="Q14" s="244"/>
      <c r="R14" s="244"/>
      <c r="S14" s="498"/>
      <c r="T14" s="498"/>
    </row>
    <row r="15" spans="1:25" s="242" customFormat="1" ht="13.5" customHeight="1" thickBot="1" x14ac:dyDescent="0.25">
      <c r="A15" s="625" t="s">
        <v>1026</v>
      </c>
      <c r="B15" s="614">
        <v>5668.7299362710146</v>
      </c>
      <c r="D15" s="614">
        <v>678.99999999999193</v>
      </c>
      <c r="E15" s="614">
        <v>573.49579926888089</v>
      </c>
      <c r="F15" s="614">
        <v>1252.4957992689488</v>
      </c>
      <c r="G15" s="614">
        <v>2974.0000000000014</v>
      </c>
      <c r="H15" s="614">
        <v>828.23413700209471</v>
      </c>
      <c r="I15" s="614">
        <v>3802.2341370021113</v>
      </c>
      <c r="K15" s="614">
        <v>94.000000000000171</v>
      </c>
      <c r="L15" s="614">
        <v>35.000000000000128</v>
      </c>
      <c r="M15" s="614">
        <v>129.00000000000048</v>
      </c>
      <c r="N15" s="614">
        <v>399.99999999999932</v>
      </c>
      <c r="O15" s="614">
        <v>85.000000000000028</v>
      </c>
      <c r="P15" s="614">
        <v>484.99999999999909</v>
      </c>
      <c r="Q15" s="244"/>
      <c r="R15" s="244"/>
      <c r="S15" s="498"/>
      <c r="T15" s="498"/>
    </row>
    <row r="16" spans="1:25" s="243" customFormat="1" ht="13.5" customHeight="1" x14ac:dyDescent="0.2">
      <c r="A16" s="621" t="s">
        <v>74</v>
      </c>
      <c r="B16" s="399">
        <v>564091.58395791845</v>
      </c>
      <c r="D16" s="399">
        <v>217860.00000000032</v>
      </c>
      <c r="E16" s="399">
        <v>173282.63447059985</v>
      </c>
      <c r="F16" s="399">
        <v>391142.63447061984</v>
      </c>
      <c r="G16" s="399">
        <v>72914.000000000175</v>
      </c>
      <c r="H16" s="399">
        <v>11997.949487308731</v>
      </c>
      <c r="I16" s="399">
        <v>84911.949487308157</v>
      </c>
      <c r="K16" s="399">
        <v>77111.999999999956</v>
      </c>
      <c r="L16" s="399">
        <v>5982.0000000000027</v>
      </c>
      <c r="M16" s="399">
        <v>83093.999999999913</v>
      </c>
      <c r="N16" s="399">
        <v>4459.0000000000018</v>
      </c>
      <c r="O16" s="399">
        <v>484.00000000000011</v>
      </c>
      <c r="P16" s="399">
        <v>4943</v>
      </c>
      <c r="Q16" s="244"/>
      <c r="R16" s="244"/>
      <c r="S16" s="498"/>
      <c r="T16" s="498"/>
    </row>
    <row r="17" spans="1:20" s="242" customFormat="1" ht="14.25" customHeight="1" x14ac:dyDescent="0.2">
      <c r="A17" s="639" t="s">
        <v>1066</v>
      </c>
      <c r="B17" s="400">
        <v>18824.729968995089</v>
      </c>
      <c r="D17" s="400">
        <v>5765.0000000035798</v>
      </c>
      <c r="E17" s="400">
        <v>4443.3754727697815</v>
      </c>
      <c r="F17" s="400">
        <v>10208.375472768734</v>
      </c>
      <c r="G17" s="400">
        <v>6967.0000000004511</v>
      </c>
      <c r="H17" s="400">
        <v>142.3544962243559</v>
      </c>
      <c r="I17" s="400">
        <v>7109.3544962217711</v>
      </c>
      <c r="K17" s="400">
        <v>1179</v>
      </c>
      <c r="L17" s="400">
        <v>32.999999999995453</v>
      </c>
      <c r="M17" s="400">
        <v>1212.0000000014115</v>
      </c>
      <c r="N17" s="400">
        <v>293.00000000001364</v>
      </c>
      <c r="O17" s="400">
        <v>1.9999999999997726</v>
      </c>
      <c r="P17" s="400">
        <v>295.00000000000455</v>
      </c>
    </row>
    <row r="18" spans="1:20" s="242" customFormat="1" ht="13.5" customHeight="1" x14ac:dyDescent="0.2">
      <c r="A18" s="204"/>
      <c r="B18" s="244"/>
      <c r="D18" s="36"/>
      <c r="E18" s="36"/>
      <c r="F18" s="36"/>
      <c r="G18" s="36"/>
      <c r="H18" s="36"/>
      <c r="I18" s="36"/>
      <c r="K18" s="36"/>
      <c r="L18" s="36"/>
      <c r="M18" s="245"/>
      <c r="N18" s="245"/>
      <c r="O18" s="245"/>
    </row>
    <row r="19" spans="1:20" s="242" customFormat="1" ht="13.5" customHeight="1" x14ac:dyDescent="0.2">
      <c r="A19" s="204"/>
      <c r="D19" s="36"/>
      <c r="E19" s="36"/>
      <c r="F19" s="36"/>
      <c r="G19" s="36"/>
      <c r="H19" s="36"/>
      <c r="I19" s="36"/>
      <c r="K19" s="36"/>
      <c r="L19" s="36"/>
      <c r="M19" s="245"/>
      <c r="N19" s="245"/>
      <c r="O19" s="245"/>
    </row>
    <row r="20" spans="1:20" s="242" customFormat="1" thickBot="1" x14ac:dyDescent="0.25">
      <c r="A20" s="617" t="s">
        <v>974</v>
      </c>
      <c r="B20" s="640" t="s">
        <v>74</v>
      </c>
      <c r="D20" s="641" t="s">
        <v>1028</v>
      </c>
      <c r="E20" s="640" t="s">
        <v>1029</v>
      </c>
      <c r="F20" s="641" t="s">
        <v>1030</v>
      </c>
      <c r="G20" s="641" t="s">
        <v>1031</v>
      </c>
      <c r="H20" s="640" t="s">
        <v>1032</v>
      </c>
      <c r="I20" s="641" t="s">
        <v>1033</v>
      </c>
      <c r="K20" s="641" t="s">
        <v>1034</v>
      </c>
      <c r="L20" s="640" t="s">
        <v>1035</v>
      </c>
      <c r="M20" s="641" t="s">
        <v>1036</v>
      </c>
      <c r="N20" s="641" t="s">
        <v>1037</v>
      </c>
      <c r="O20" s="640" t="s">
        <v>1038</v>
      </c>
      <c r="P20" s="641" t="s">
        <v>1039</v>
      </c>
    </row>
    <row r="21" spans="1:20" s="242" customFormat="1" ht="12.75" customHeight="1" x14ac:dyDescent="0.2">
      <c r="A21" s="624" t="s">
        <v>1065</v>
      </c>
      <c r="B21" s="37">
        <v>0.31385902085672263</v>
      </c>
      <c r="D21" s="37">
        <v>0.33975488846047963</v>
      </c>
      <c r="E21" s="37">
        <v>0.36424818230546574</v>
      </c>
      <c r="F21" s="37">
        <v>0.35060582136904639</v>
      </c>
      <c r="G21" s="37">
        <v>8.1945854019804226E-2</v>
      </c>
      <c r="H21" s="37">
        <v>3.9619068577618537E-2</v>
      </c>
      <c r="I21" s="37">
        <v>7.596513355864766E-2</v>
      </c>
      <c r="K21" s="37">
        <v>0.40170142130926578</v>
      </c>
      <c r="L21" s="37">
        <v>0.3711133400200603</v>
      </c>
      <c r="M21" s="37">
        <v>0.3994993621681463</v>
      </c>
      <c r="N21" s="37">
        <v>5.3823727293114944E-2</v>
      </c>
      <c r="O21" s="37">
        <v>4.5454545454545491E-2</v>
      </c>
      <c r="P21" s="37">
        <v>5.3004248432126241E-2</v>
      </c>
    </row>
    <row r="22" spans="1:20" s="242" customFormat="1" ht="12" x14ac:dyDescent="0.2">
      <c r="A22" s="624" t="s">
        <v>1019</v>
      </c>
      <c r="B22" s="37">
        <v>0.15851153018857517</v>
      </c>
      <c r="D22" s="37">
        <v>0.15559533645460322</v>
      </c>
      <c r="E22" s="37">
        <v>0.14610171462998342</v>
      </c>
      <c r="F22" s="37">
        <v>0.1513895054981701</v>
      </c>
      <c r="G22" s="37">
        <v>0.22855693008201447</v>
      </c>
      <c r="H22" s="37">
        <v>4.0684462659735965E-2</v>
      </c>
      <c r="I22" s="37">
        <v>0.20201079154911672</v>
      </c>
      <c r="K22" s="37">
        <v>0.14810924369747869</v>
      </c>
      <c r="L22" s="37">
        <v>0.1514543630892678</v>
      </c>
      <c r="M22" s="37">
        <v>0.14835006137627385</v>
      </c>
      <c r="N22" s="37">
        <v>0.15474321596770574</v>
      </c>
      <c r="O22" s="37">
        <v>6.1983471074380153E-2</v>
      </c>
      <c r="P22" s="37">
        <v>0.14566053004248436</v>
      </c>
    </row>
    <row r="23" spans="1:20" s="242" customFormat="1" ht="13.5" customHeight="1" x14ac:dyDescent="0.2">
      <c r="A23" s="624" t="s">
        <v>1020</v>
      </c>
      <c r="B23" s="37">
        <v>0.18057403556295029</v>
      </c>
      <c r="D23" s="37">
        <v>0.19484531350408524</v>
      </c>
      <c r="E23" s="37">
        <v>0.1766181030695447</v>
      </c>
      <c r="F23" s="37">
        <v>0.18677035883333643</v>
      </c>
      <c r="G23" s="37">
        <v>0.14936774830622446</v>
      </c>
      <c r="H23" s="37">
        <v>3.5709730878510426E-2</v>
      </c>
      <c r="I23" s="37">
        <v>0.13330801631138522</v>
      </c>
      <c r="K23" s="37">
        <v>0.20515613652868472</v>
      </c>
      <c r="L23" s="37">
        <v>0.18605817452357065</v>
      </c>
      <c r="M23" s="37">
        <v>0.2037812597780827</v>
      </c>
      <c r="N23" s="37">
        <v>0.11841220004485313</v>
      </c>
      <c r="O23" s="37">
        <v>5.3719008264462798E-2</v>
      </c>
      <c r="P23" s="37">
        <v>0.1120776856160228</v>
      </c>
    </row>
    <row r="24" spans="1:20" s="242" customFormat="1" ht="12.75" customHeight="1" x14ac:dyDescent="0.2">
      <c r="A24" s="624" t="s">
        <v>1021</v>
      </c>
      <c r="B24" s="37">
        <v>0.1136194584272907</v>
      </c>
      <c r="D24" s="37">
        <v>0.11543651886532605</v>
      </c>
      <c r="E24" s="37">
        <v>0.11922824316916339</v>
      </c>
      <c r="F24" s="37">
        <v>0.11711631523282005</v>
      </c>
      <c r="G24" s="37">
        <v>0.10870340401020427</v>
      </c>
      <c r="H24" s="37">
        <v>3.0554903854505731E-2</v>
      </c>
      <c r="I24" s="37">
        <v>9.7661121233300494E-2</v>
      </c>
      <c r="K24" s="37">
        <v>0.11570183629007137</v>
      </c>
      <c r="L24" s="37">
        <v>0.11200267469073889</v>
      </c>
      <c r="M24" s="37">
        <v>0.11543553084458549</v>
      </c>
      <c r="N24" s="37">
        <v>8.5220901547432379E-2</v>
      </c>
      <c r="O24" s="37">
        <v>3.71900826446281E-2</v>
      </c>
      <c r="P24" s="37">
        <v>8.0517904106817625E-2</v>
      </c>
    </row>
    <row r="25" spans="1:20" s="242" customFormat="1" ht="12.75" customHeight="1" x14ac:dyDescent="0.2">
      <c r="A25" s="624" t="s">
        <v>1022</v>
      </c>
      <c r="B25" s="37">
        <v>8.428313647030225E-2</v>
      </c>
      <c r="D25" s="37">
        <v>8.591297163315989E-2</v>
      </c>
      <c r="E25" s="37">
        <v>8.7197484327626515E-2</v>
      </c>
      <c r="F25" s="37">
        <v>8.6482031930075684E-2</v>
      </c>
      <c r="G25" s="37">
        <v>9.0942754477878321E-2</v>
      </c>
      <c r="H25" s="37">
        <v>7.1395378841960858E-2</v>
      </c>
      <c r="I25" s="37">
        <v>8.8180735387451845E-2</v>
      </c>
      <c r="K25" s="37">
        <v>6.9976138603589602E-2</v>
      </c>
      <c r="L25" s="37">
        <v>7.4222668004012018E-2</v>
      </c>
      <c r="M25" s="37">
        <v>7.0281849471682478E-2</v>
      </c>
      <c r="N25" s="37">
        <v>8.0959856470060571E-2</v>
      </c>
      <c r="O25" s="37">
        <v>5.7851239669421461E-2</v>
      </c>
      <c r="P25" s="37">
        <v>7.8697147481286561E-2</v>
      </c>
    </row>
    <row r="26" spans="1:20" s="242" customFormat="1" ht="13.5" customHeight="1" x14ac:dyDescent="0.2">
      <c r="A26" s="624" t="s">
        <v>1023</v>
      </c>
      <c r="B26" s="37">
        <v>7.0232551322087292E-2</v>
      </c>
      <c r="D26" s="37">
        <v>6.1388047369870212E-2</v>
      </c>
      <c r="E26" s="37">
        <v>5.9479007570001179E-2</v>
      </c>
      <c r="F26" s="37">
        <v>6.0542311270869342E-2</v>
      </c>
      <c r="G26" s="37">
        <v>0.12237704693200162</v>
      </c>
      <c r="H26" s="37">
        <v>0.27195580350677961</v>
      </c>
      <c r="I26" s="37">
        <v>0.14351233326795876</v>
      </c>
      <c r="K26" s="37">
        <v>3.6090362070754028E-2</v>
      </c>
      <c r="L26" s="37">
        <v>4.6472751588097612E-2</v>
      </c>
      <c r="M26" s="37">
        <v>3.6837798156304835E-2</v>
      </c>
      <c r="N26" s="37">
        <v>0.13882036331015923</v>
      </c>
      <c r="O26" s="37">
        <v>0.14669421487603301</v>
      </c>
      <c r="P26" s="37">
        <v>0.1395913412907141</v>
      </c>
    </row>
    <row r="27" spans="1:20" s="242" customFormat="1" ht="12.75" customHeight="1" x14ac:dyDescent="0.2">
      <c r="A27" s="624" t="s">
        <v>1024</v>
      </c>
      <c r="B27" s="37">
        <v>4.4517567153691928E-2</v>
      </c>
      <c r="D27" s="37">
        <v>3.1524832461213612E-2</v>
      </c>
      <c r="E27" s="37">
        <v>3.0514242305864959E-2</v>
      </c>
      <c r="F27" s="37">
        <v>3.1077124364329172E-2</v>
      </c>
      <c r="G27" s="37">
        <v>0.1026963271799647</v>
      </c>
      <c r="H27" s="37">
        <v>0.2742465850122987</v>
      </c>
      <c r="I27" s="37">
        <v>0.12693615844558459</v>
      </c>
      <c r="K27" s="37">
        <v>1.5924888473908026E-2</v>
      </c>
      <c r="L27" s="37">
        <v>3.7111334002005975E-2</v>
      </c>
      <c r="M27" s="37">
        <v>1.745011673526365E-2</v>
      </c>
      <c r="N27" s="37">
        <v>0.13814756671899547</v>
      </c>
      <c r="O27" s="37">
        <v>0.23140495867768601</v>
      </c>
      <c r="P27" s="37">
        <v>0.14727898037628992</v>
      </c>
    </row>
    <row r="28" spans="1:20" s="242" customFormat="1" ht="12" x14ac:dyDescent="0.2">
      <c r="A28" s="638" t="s">
        <v>1025</v>
      </c>
      <c r="B28" s="37">
        <v>2.4353392250841991E-2</v>
      </c>
      <c r="D28" s="37">
        <v>1.2425410814284412E-2</v>
      </c>
      <c r="E28" s="37">
        <v>1.3303424975586441E-2</v>
      </c>
      <c r="F28" s="37">
        <v>1.2814385560488735E-2</v>
      </c>
      <c r="G28" s="37">
        <v>7.4622157610335194E-2</v>
      </c>
      <c r="H28" s="37">
        <v>0.1668027594541209</v>
      </c>
      <c r="I28" s="37">
        <v>8.7647158347090331E-2</v>
      </c>
      <c r="K28" s="37">
        <v>6.120966905280625E-3</v>
      </c>
      <c r="L28" s="37">
        <v>1.5713808090939512E-2</v>
      </c>
      <c r="M28" s="37">
        <v>6.8115628083856633E-3</v>
      </c>
      <c r="N28" s="37">
        <v>0.14016595649248706</v>
      </c>
      <c r="O28" s="37">
        <v>0.19008264462809918</v>
      </c>
      <c r="P28" s="37">
        <v>0.14505361116730725</v>
      </c>
    </row>
    <row r="29" spans="1:20" s="242" customFormat="1" ht="12.75" customHeight="1" thickBot="1" x14ac:dyDescent="0.25">
      <c r="A29" s="625" t="s">
        <v>1026</v>
      </c>
      <c r="B29" s="571">
        <v>1.0049307767537806E-2</v>
      </c>
      <c r="D29" s="571">
        <v>3.1166804369778343E-3</v>
      </c>
      <c r="E29" s="571">
        <v>3.3095976467635226E-3</v>
      </c>
      <c r="F29" s="571">
        <v>3.2021459408640056E-3</v>
      </c>
      <c r="G29" s="571">
        <v>4.0787777381572736E-2</v>
      </c>
      <c r="H29" s="571">
        <v>6.9031307214469401E-2</v>
      </c>
      <c r="I29" s="571">
        <v>4.4778551899464204E-2</v>
      </c>
      <c r="K29" s="571">
        <v>1.2190061209669083E-3</v>
      </c>
      <c r="L29" s="571">
        <v>5.8508859913072742E-3</v>
      </c>
      <c r="M29" s="571">
        <v>1.5524586612751898E-3</v>
      </c>
      <c r="N29" s="571">
        <v>8.9706212155191561E-2</v>
      </c>
      <c r="O29" s="571">
        <v>0.17561983471074383</v>
      </c>
      <c r="P29" s="571">
        <v>9.8118551486951061E-2</v>
      </c>
    </row>
    <row r="30" spans="1:20" s="243" customFormat="1" ht="12" x14ac:dyDescent="0.2">
      <c r="A30" s="621" t="s">
        <v>74</v>
      </c>
      <c r="B30" s="78">
        <v>1</v>
      </c>
      <c r="D30" s="78">
        <v>1</v>
      </c>
      <c r="E30" s="78">
        <v>1</v>
      </c>
      <c r="F30" s="78">
        <v>1</v>
      </c>
      <c r="G30" s="78">
        <v>1</v>
      </c>
      <c r="H30" s="78">
        <v>1</v>
      </c>
      <c r="I30" s="78">
        <v>1</v>
      </c>
      <c r="K30" s="78">
        <v>1</v>
      </c>
      <c r="L30" s="78">
        <v>1</v>
      </c>
      <c r="M30" s="78">
        <v>1</v>
      </c>
      <c r="N30" s="78">
        <v>1</v>
      </c>
      <c r="O30" s="78">
        <v>1</v>
      </c>
      <c r="P30" s="78">
        <v>1</v>
      </c>
    </row>
    <row r="31" spans="1:20" s="242" customFormat="1" ht="12" x14ac:dyDescent="0.2">
      <c r="A31" s="207"/>
      <c r="B31" s="35"/>
      <c r="C31" s="35"/>
      <c r="D31" s="35"/>
      <c r="E31" s="35"/>
      <c r="F31" s="35"/>
      <c r="G31" s="35"/>
      <c r="H31" s="35"/>
      <c r="I31" s="35"/>
      <c r="J31" s="14"/>
      <c r="K31" s="14"/>
      <c r="L31" s="14"/>
      <c r="M31" s="14"/>
      <c r="N31" s="14"/>
      <c r="O31" s="14"/>
      <c r="P31" s="14"/>
      <c r="Q31" s="14"/>
      <c r="R31" s="14"/>
      <c r="S31" s="246"/>
    </row>
    <row r="32" spans="1:20" s="242" customFormat="1" ht="13.5" customHeight="1" thickBot="1" x14ac:dyDescent="0.25">
      <c r="A32" s="247"/>
      <c r="B32" s="114"/>
      <c r="C32" s="114"/>
      <c r="D32" s="114"/>
      <c r="E32" s="114"/>
      <c r="F32" s="114"/>
      <c r="G32" s="114"/>
      <c r="H32" s="114"/>
      <c r="I32" s="114"/>
      <c r="J32" s="248"/>
      <c r="K32" s="248"/>
      <c r="L32" s="248"/>
      <c r="M32" s="249"/>
      <c r="N32" s="250"/>
      <c r="O32" s="250"/>
      <c r="P32" s="250"/>
      <c r="Q32" s="246"/>
      <c r="R32" s="246"/>
      <c r="S32" s="246"/>
      <c r="T32" s="401"/>
    </row>
    <row r="33" spans="1:20" s="242" customFormat="1" ht="13.5" customHeight="1" x14ac:dyDescent="0.2">
      <c r="A33" s="220"/>
      <c r="B33" s="220"/>
      <c r="C33" s="220"/>
      <c r="D33" s="220"/>
      <c r="E33" s="220"/>
      <c r="F33" s="220"/>
      <c r="G33" s="220"/>
      <c r="H33" s="220"/>
      <c r="I33" s="220"/>
      <c r="J33" s="220"/>
      <c r="K33" s="220"/>
      <c r="L33" s="220"/>
      <c r="M33" s="220"/>
      <c r="T33" s="401"/>
    </row>
    <row r="34" spans="1:20" s="242" customFormat="1" ht="12" x14ac:dyDescent="0.2">
      <c r="A34" s="207"/>
      <c r="B34" s="35"/>
      <c r="C34" s="35"/>
      <c r="D34" s="35"/>
      <c r="E34" s="35"/>
      <c r="F34" s="35"/>
      <c r="G34" s="35"/>
      <c r="H34" s="35"/>
      <c r="I34" s="35"/>
      <c r="J34" s="14"/>
      <c r="K34" s="14"/>
      <c r="L34" s="14"/>
      <c r="M34" s="14"/>
      <c r="N34" s="14"/>
      <c r="O34" s="14"/>
      <c r="P34" s="14"/>
      <c r="Q34" s="14"/>
      <c r="R34" s="14"/>
      <c r="S34" s="246"/>
    </row>
    <row r="35" spans="1:20" s="242" customFormat="1" ht="12" x14ac:dyDescent="0.2">
      <c r="A35" s="710" t="s">
        <v>90</v>
      </c>
      <c r="B35" s="707" t="s">
        <v>997</v>
      </c>
      <c r="D35" s="706" t="s">
        <v>64</v>
      </c>
      <c r="E35" s="706"/>
      <c r="F35" s="706"/>
      <c r="G35" s="706" t="s">
        <v>65</v>
      </c>
      <c r="H35" s="706"/>
      <c r="I35" s="706"/>
      <c r="K35" s="706" t="s">
        <v>67</v>
      </c>
      <c r="L35" s="706"/>
      <c r="M35" s="706"/>
      <c r="N35" s="706" t="s">
        <v>68</v>
      </c>
      <c r="O35" s="706"/>
      <c r="P35" s="706"/>
    </row>
    <row r="36" spans="1:20" s="242" customFormat="1" ht="14.25" customHeight="1" thickBot="1" x14ac:dyDescent="0.25">
      <c r="A36" s="711"/>
      <c r="B36" s="708"/>
      <c r="D36" s="610" t="s">
        <v>72</v>
      </c>
      <c r="E36" s="611" t="s">
        <v>75</v>
      </c>
      <c r="F36" s="611" t="s">
        <v>74</v>
      </c>
      <c r="G36" s="610" t="s">
        <v>72</v>
      </c>
      <c r="H36" s="611" t="s">
        <v>75</v>
      </c>
      <c r="I36" s="611" t="s">
        <v>74</v>
      </c>
      <c r="K36" s="610" t="s">
        <v>72</v>
      </c>
      <c r="L36" s="611" t="s">
        <v>73</v>
      </c>
      <c r="M36" s="611" t="s">
        <v>74</v>
      </c>
      <c r="N36" s="610" t="s">
        <v>72</v>
      </c>
      <c r="O36" s="611" t="s">
        <v>73</v>
      </c>
      <c r="P36" s="611" t="s">
        <v>74</v>
      </c>
    </row>
    <row r="37" spans="1:20" s="242" customFormat="1" ht="13.5" customHeight="1" x14ac:dyDescent="0.2">
      <c r="A37" s="624" t="s">
        <v>1065</v>
      </c>
      <c r="B37" s="392">
        <v>183026.25382521082</v>
      </c>
      <c r="D37" s="392">
        <v>74545.999999999767</v>
      </c>
      <c r="E37" s="392">
        <v>64201.368537233859</v>
      </c>
      <c r="F37" s="392">
        <v>138747.36853721837</v>
      </c>
      <c r="G37" s="392">
        <v>7669.9999999999782</v>
      </c>
      <c r="H37" s="392">
        <v>422.88528792621372</v>
      </c>
      <c r="I37" s="392">
        <v>8092.8852879254673</v>
      </c>
      <c r="K37" s="392">
        <v>34003.999999999898</v>
      </c>
      <c r="L37" s="392">
        <v>1851.0000000000005</v>
      </c>
      <c r="M37" s="392">
        <v>35854.999999999869</v>
      </c>
      <c r="N37" s="392">
        <v>310.00000000000063</v>
      </c>
      <c r="O37" s="392">
        <v>21</v>
      </c>
      <c r="P37" s="392">
        <v>330.9999999999996</v>
      </c>
    </row>
    <row r="38" spans="1:20" s="242" customFormat="1" ht="13.5" customHeight="1" x14ac:dyDescent="0.2">
      <c r="A38" s="624" t="s">
        <v>1019</v>
      </c>
      <c r="B38" s="392">
        <v>95404.794469130051</v>
      </c>
      <c r="D38" s="392">
        <v>35849.999999999985</v>
      </c>
      <c r="E38" s="392">
        <v>26485.206289882633</v>
      </c>
      <c r="F38" s="392">
        <v>62335.206289873735</v>
      </c>
      <c r="G38" s="392">
        <v>18800.999999999978</v>
      </c>
      <c r="H38" s="392">
        <v>593.58817922715457</v>
      </c>
      <c r="I38" s="392">
        <v>19394.588179225484</v>
      </c>
      <c r="K38" s="392">
        <v>12332.999999999993</v>
      </c>
      <c r="L38" s="392">
        <v>679.99999999999977</v>
      </c>
      <c r="M38" s="392">
        <v>13012.999999999987</v>
      </c>
      <c r="N38" s="392">
        <v>641.00000000000068</v>
      </c>
      <c r="O38" s="392">
        <v>21</v>
      </c>
      <c r="P38" s="392">
        <v>662.00000000000023</v>
      </c>
    </row>
    <row r="39" spans="1:20" s="242" customFormat="1" ht="13.5" customHeight="1" x14ac:dyDescent="0.2">
      <c r="A39" s="624" t="s">
        <v>1020</v>
      </c>
      <c r="B39" s="392">
        <v>104743.01705313663</v>
      </c>
      <c r="D39" s="392">
        <v>43113.000000000429</v>
      </c>
      <c r="E39" s="392">
        <v>31708.278832765984</v>
      </c>
      <c r="F39" s="392">
        <v>74821.278832753917</v>
      </c>
      <c r="G39" s="392">
        <v>11297.000000000007</v>
      </c>
      <c r="H39" s="392">
        <v>470.73822034547334</v>
      </c>
      <c r="I39" s="392">
        <v>11767.73822034454</v>
      </c>
      <c r="K39" s="392">
        <v>16692.999999999975</v>
      </c>
      <c r="L39" s="392">
        <v>838.00000000000091</v>
      </c>
      <c r="M39" s="392">
        <v>17530.999999999909</v>
      </c>
      <c r="N39" s="392">
        <v>603.00000000000011</v>
      </c>
      <c r="O39" s="392">
        <v>20</v>
      </c>
      <c r="P39" s="392">
        <v>623.00000000000023</v>
      </c>
    </row>
    <row r="40" spans="1:20" s="242" customFormat="1" ht="12" customHeight="1" x14ac:dyDescent="0.2">
      <c r="A40" s="624" t="s">
        <v>1021</v>
      </c>
      <c r="B40" s="392">
        <v>64705.441067776206</v>
      </c>
      <c r="D40" s="392">
        <v>25255.999999999796</v>
      </c>
      <c r="E40" s="392">
        <v>20704.964006574817</v>
      </c>
      <c r="F40" s="392">
        <v>45960.964006569338</v>
      </c>
      <c r="G40" s="392">
        <v>7984.0000000000291</v>
      </c>
      <c r="H40" s="392">
        <v>402.4770611850895</v>
      </c>
      <c r="I40" s="392">
        <v>8386.4770611843669</v>
      </c>
      <c r="K40" s="392">
        <v>9294.9999999999727</v>
      </c>
      <c r="L40" s="392">
        <v>607.9999999999992</v>
      </c>
      <c r="M40" s="392">
        <v>9902.9999999999727</v>
      </c>
      <c r="N40" s="392">
        <v>433.99999999999937</v>
      </c>
      <c r="O40" s="392">
        <v>21.000000000000007</v>
      </c>
      <c r="P40" s="392">
        <v>454.99999999999955</v>
      </c>
    </row>
    <row r="41" spans="1:20" s="242" customFormat="1" ht="13.5" customHeight="1" x14ac:dyDescent="0.2">
      <c r="A41" s="624" t="s">
        <v>1022</v>
      </c>
      <c r="B41" s="392">
        <v>48198.244851366137</v>
      </c>
      <c r="D41" s="392">
        <v>19414.000000000276</v>
      </c>
      <c r="E41" s="392">
        <v>15001.057236813616</v>
      </c>
      <c r="F41" s="392">
        <v>34415.057236808658</v>
      </c>
      <c r="G41" s="392">
        <v>6443.9999999998972</v>
      </c>
      <c r="H41" s="392">
        <v>907.18761454106811</v>
      </c>
      <c r="I41" s="392">
        <v>7351.1876145403567</v>
      </c>
      <c r="K41" s="392">
        <v>5661.00000000004</v>
      </c>
      <c r="L41" s="392">
        <v>405.99999999999977</v>
      </c>
      <c r="M41" s="392">
        <v>6066.9999999999982</v>
      </c>
      <c r="N41" s="392">
        <v>347.00000000000057</v>
      </c>
      <c r="O41" s="392">
        <v>18.000000000000004</v>
      </c>
      <c r="P41" s="392">
        <v>364.99999999999972</v>
      </c>
    </row>
    <row r="42" spans="1:20" s="242" customFormat="1" ht="12" x14ac:dyDescent="0.2">
      <c r="A42" s="624" t="s">
        <v>1023</v>
      </c>
      <c r="B42" s="392">
        <v>40141.89262061521</v>
      </c>
      <c r="D42" s="392">
        <v>13332.999999999942</v>
      </c>
      <c r="E42" s="392">
        <v>10264.948589151987</v>
      </c>
      <c r="F42" s="392">
        <v>23597.948589148858</v>
      </c>
      <c r="G42" s="392">
        <v>9524.0000000000909</v>
      </c>
      <c r="H42" s="392">
        <v>3332.9440314555995</v>
      </c>
      <c r="I42" s="392">
        <v>12856.944031454215</v>
      </c>
      <c r="K42" s="392">
        <v>2771.0000000000082</v>
      </c>
      <c r="L42" s="392">
        <v>269.00000000000102</v>
      </c>
      <c r="M42" s="392">
        <v>3040.0000000000018</v>
      </c>
      <c r="N42" s="392">
        <v>588.00000000000068</v>
      </c>
      <c r="O42" s="392">
        <v>59</v>
      </c>
      <c r="P42" s="392">
        <v>647.0000000000008</v>
      </c>
    </row>
    <row r="43" spans="1:20" s="242" customFormat="1" ht="13.5" customHeight="1" x14ac:dyDescent="0.2">
      <c r="A43" s="624" t="s">
        <v>1024</v>
      </c>
      <c r="B43" s="392">
        <v>26215.74507682474</v>
      </c>
      <c r="D43" s="392">
        <v>6713.0000000000473</v>
      </c>
      <c r="E43" s="392">
        <v>5526.1632825558745</v>
      </c>
      <c r="F43" s="392">
        <v>12239.163282554638</v>
      </c>
      <c r="G43" s="392">
        <v>8315.9999999999709</v>
      </c>
      <c r="H43" s="392">
        <v>3491.5817942648068</v>
      </c>
      <c r="I43" s="392">
        <v>11807.581794263562</v>
      </c>
      <c r="K43" s="392">
        <v>1275.9999999999943</v>
      </c>
      <c r="L43" s="392">
        <v>144.00000000000023</v>
      </c>
      <c r="M43" s="392">
        <v>1419.9999999999941</v>
      </c>
      <c r="N43" s="392">
        <v>673.00000000000011</v>
      </c>
      <c r="O43" s="392">
        <v>76</v>
      </c>
      <c r="P43" s="392">
        <v>749</v>
      </c>
    </row>
    <row r="44" spans="1:20" s="242" customFormat="1" ht="13.5" customHeight="1" x14ac:dyDescent="0.2">
      <c r="A44" s="638" t="s">
        <v>1025</v>
      </c>
      <c r="B44" s="392">
        <v>14071.994584546181</v>
      </c>
      <c r="D44" s="392">
        <v>2621.9999999999754</v>
      </c>
      <c r="E44" s="392">
        <v>2275.917873097882</v>
      </c>
      <c r="F44" s="392">
        <v>4897.9178730974181</v>
      </c>
      <c r="G44" s="392">
        <v>5913.0000000000091</v>
      </c>
      <c r="H44" s="392">
        <v>2042.0767114467503</v>
      </c>
      <c r="I44" s="392">
        <v>7955.0767114459068</v>
      </c>
      <c r="K44" s="392">
        <v>441.00000000000051</v>
      </c>
      <c r="L44" s="392">
        <v>83.000000000000114</v>
      </c>
      <c r="M44" s="392">
        <v>524.00000000000114</v>
      </c>
      <c r="N44" s="392">
        <v>627.00000000000023</v>
      </c>
      <c r="O44" s="392">
        <v>68</v>
      </c>
      <c r="P44" s="392">
        <v>695.00000000000227</v>
      </c>
    </row>
    <row r="45" spans="1:20" s="242" customFormat="1" ht="13.5" customHeight="1" thickBot="1" x14ac:dyDescent="0.25">
      <c r="A45" s="625" t="s">
        <v>1026</v>
      </c>
      <c r="B45" s="614">
        <v>5931.4071035745601</v>
      </c>
      <c r="D45" s="614">
        <v>661.99999999999852</v>
      </c>
      <c r="E45" s="614">
        <v>541.53264971083047</v>
      </c>
      <c r="F45" s="614">
        <v>1203.5326497106566</v>
      </c>
      <c r="G45" s="614">
        <v>3343.9999999999823</v>
      </c>
      <c r="H45" s="614">
        <v>824.8744538632086</v>
      </c>
      <c r="I45" s="614">
        <v>4168.8744538628052</v>
      </c>
      <c r="K45" s="614">
        <v>94.000000000000085</v>
      </c>
      <c r="L45" s="614">
        <v>15.000000000000011</v>
      </c>
      <c r="M45" s="614">
        <v>108.99999999999937</v>
      </c>
      <c r="N45" s="614">
        <v>411.99999999999955</v>
      </c>
      <c r="O45" s="614">
        <v>38</v>
      </c>
      <c r="P45" s="614">
        <v>449.99999999999955</v>
      </c>
    </row>
    <row r="46" spans="1:20" s="243" customFormat="1" ht="13.5" customHeight="1" x14ac:dyDescent="0.2">
      <c r="A46" s="621" t="s">
        <v>74</v>
      </c>
      <c r="B46" s="399">
        <v>582438.79065218056</v>
      </c>
      <c r="D46" s="399">
        <v>221509.0000000002</v>
      </c>
      <c r="E46" s="399">
        <v>176709.43729778749</v>
      </c>
      <c r="F46" s="399">
        <v>398218.4372977356</v>
      </c>
      <c r="G46" s="399">
        <v>79292.999999999956</v>
      </c>
      <c r="H46" s="399">
        <v>12488.353354255365</v>
      </c>
      <c r="I46" s="399">
        <v>91781.353354246705</v>
      </c>
      <c r="K46" s="399">
        <v>82567.999999999898</v>
      </c>
      <c r="L46" s="399">
        <v>4894.0000000000009</v>
      </c>
      <c r="M46" s="399">
        <v>87461.999999999738</v>
      </c>
      <c r="N46" s="399">
        <v>4635.0000000000018</v>
      </c>
      <c r="O46" s="399">
        <v>342</v>
      </c>
      <c r="P46" s="399">
        <v>4977.0000000000018</v>
      </c>
    </row>
    <row r="47" spans="1:20" s="242" customFormat="1" ht="14.25" customHeight="1" x14ac:dyDescent="0.2">
      <c r="A47" s="639" t="s">
        <v>1066</v>
      </c>
      <c r="B47" s="400">
        <v>12153.3030736003</v>
      </c>
      <c r="D47" s="400">
        <v>1651.9999999999918</v>
      </c>
      <c r="E47" s="400">
        <v>3709.216741623145</v>
      </c>
      <c r="F47" s="400">
        <v>5361.2167416232078</v>
      </c>
      <c r="G47" s="400">
        <v>5583.0000000000082</v>
      </c>
      <c r="H47" s="400">
        <v>518.08633197371887</v>
      </c>
      <c r="I47" s="400">
        <v>6101.0863319732043</v>
      </c>
      <c r="K47" s="400">
        <v>445.00000000000108</v>
      </c>
      <c r="L47" s="400">
        <v>69.000000000000071</v>
      </c>
      <c r="M47" s="400">
        <v>514.00000000000307</v>
      </c>
      <c r="N47" s="400">
        <v>172.99999999999983</v>
      </c>
      <c r="O47" s="400">
        <v>4.0000000000000009</v>
      </c>
      <c r="P47" s="400">
        <v>177.00000000000011</v>
      </c>
    </row>
    <row r="48" spans="1:20" s="242" customFormat="1" ht="13.5" customHeight="1" x14ac:dyDescent="0.2">
      <c r="A48" s="204"/>
      <c r="B48" s="244"/>
      <c r="D48" s="36"/>
      <c r="E48" s="36"/>
      <c r="F48" s="36"/>
      <c r="G48" s="36"/>
      <c r="H48" s="36"/>
      <c r="I48" s="36"/>
      <c r="K48" s="36"/>
      <c r="L48" s="36"/>
      <c r="M48" s="245"/>
      <c r="N48" s="245"/>
      <c r="O48" s="245"/>
    </row>
    <row r="49" spans="1:20" s="242" customFormat="1" ht="13.5" customHeight="1" x14ac:dyDescent="0.2">
      <c r="A49" s="204"/>
      <c r="D49" s="36"/>
      <c r="E49" s="36"/>
      <c r="F49" s="36"/>
      <c r="G49" s="36"/>
      <c r="H49" s="36"/>
      <c r="I49" s="36"/>
      <c r="K49" s="36"/>
      <c r="L49" s="36"/>
      <c r="M49" s="245"/>
      <c r="N49" s="245"/>
      <c r="O49" s="245"/>
    </row>
    <row r="50" spans="1:20" s="242" customFormat="1" thickBot="1" x14ac:dyDescent="0.25">
      <c r="A50" s="617" t="s">
        <v>974</v>
      </c>
      <c r="B50" s="640" t="s">
        <v>74</v>
      </c>
      <c r="D50" s="641" t="s">
        <v>1028</v>
      </c>
      <c r="E50" s="640" t="s">
        <v>1029</v>
      </c>
      <c r="F50" s="641" t="s">
        <v>1030</v>
      </c>
      <c r="G50" s="641" t="s">
        <v>1031</v>
      </c>
      <c r="H50" s="640" t="s">
        <v>1032</v>
      </c>
      <c r="I50" s="641" t="s">
        <v>1033</v>
      </c>
      <c r="K50" s="641" t="s">
        <v>1034</v>
      </c>
      <c r="L50" s="640" t="s">
        <v>1035</v>
      </c>
      <c r="M50" s="641" t="s">
        <v>1036</v>
      </c>
      <c r="N50" s="641" t="s">
        <v>1037</v>
      </c>
      <c r="O50" s="640" t="s">
        <v>1038</v>
      </c>
      <c r="P50" s="641" t="s">
        <v>1039</v>
      </c>
    </row>
    <row r="51" spans="1:20" s="242" customFormat="1" ht="12.75" customHeight="1" x14ac:dyDescent="0.2">
      <c r="A51" s="624" t="s">
        <v>1065</v>
      </c>
      <c r="B51" s="37">
        <v>0.31424118167038434</v>
      </c>
      <c r="D51" s="37">
        <v>0.3365371158733943</v>
      </c>
      <c r="E51" s="37">
        <v>0.36331601480368531</v>
      </c>
      <c r="F51" s="37">
        <v>0.34842025266017823</v>
      </c>
      <c r="G51" s="37">
        <v>9.6729850049815019E-2</v>
      </c>
      <c r="H51" s="37">
        <v>3.386237367972271E-2</v>
      </c>
      <c r="I51" s="37">
        <v>8.8175702276795984E-2</v>
      </c>
      <c r="K51" s="37">
        <v>0.41183024900687848</v>
      </c>
      <c r="L51" s="37">
        <v>0.37821822639967312</v>
      </c>
      <c r="M51" s="37">
        <v>0.40994946376712144</v>
      </c>
      <c r="N51" s="37">
        <v>6.6882416396979616E-2</v>
      </c>
      <c r="O51" s="37">
        <v>6.1403508771929821E-2</v>
      </c>
      <c r="P51" s="37">
        <v>6.6505927265420831E-2</v>
      </c>
    </row>
    <row r="52" spans="1:20" s="242" customFormat="1" ht="12" x14ac:dyDescent="0.2">
      <c r="A52" s="624" t="s">
        <v>1019</v>
      </c>
      <c r="B52" s="37">
        <v>0.16380226729456224</v>
      </c>
      <c r="D52" s="37">
        <v>0.16184443972931101</v>
      </c>
      <c r="E52" s="37">
        <v>0.14987997638886855</v>
      </c>
      <c r="F52" s="37">
        <v>0.15653520894932255</v>
      </c>
      <c r="G52" s="37">
        <v>0.23710794143240876</v>
      </c>
      <c r="H52" s="37">
        <v>4.7531340793211252E-2</v>
      </c>
      <c r="I52" s="37">
        <v>0.21131294615332777</v>
      </c>
      <c r="K52" s="37">
        <v>0.14936779381842855</v>
      </c>
      <c r="L52" s="37">
        <v>0.13894564773191656</v>
      </c>
      <c r="M52" s="37">
        <v>0.14878461503281454</v>
      </c>
      <c r="N52" s="37">
        <v>0.13829557713052867</v>
      </c>
      <c r="O52" s="37">
        <v>6.1403508771929821E-2</v>
      </c>
      <c r="P52" s="37">
        <v>0.13301185453084188</v>
      </c>
    </row>
    <row r="53" spans="1:20" s="242" customFormat="1" ht="13.5" customHeight="1" x14ac:dyDescent="0.2">
      <c r="A53" s="624" t="s">
        <v>1020</v>
      </c>
      <c r="B53" s="37">
        <v>0.17983523545169713</v>
      </c>
      <c r="D53" s="37">
        <v>0.19463317517572826</v>
      </c>
      <c r="E53" s="37">
        <v>0.17943738216613625</v>
      </c>
      <c r="F53" s="37">
        <v>0.18789004180841673</v>
      </c>
      <c r="G53" s="37">
        <v>0.14247159270049076</v>
      </c>
      <c r="H53" s="37">
        <v>3.7694178487115829E-2</v>
      </c>
      <c r="I53" s="37">
        <v>0.12821491283665026</v>
      </c>
      <c r="K53" s="37">
        <v>0.20217275457804471</v>
      </c>
      <c r="L53" s="37">
        <v>0.17123007764609741</v>
      </c>
      <c r="M53" s="37">
        <v>0.20044133452242072</v>
      </c>
      <c r="N53" s="37">
        <v>0.13009708737864076</v>
      </c>
      <c r="O53" s="37">
        <v>5.8479532163742687E-2</v>
      </c>
      <c r="P53" s="37">
        <v>0.12517580872011252</v>
      </c>
    </row>
    <row r="54" spans="1:20" s="242" customFormat="1" ht="12.75" customHeight="1" x14ac:dyDescent="0.2">
      <c r="A54" s="624" t="s">
        <v>1021</v>
      </c>
      <c r="B54" s="37">
        <v>0.11109397606454556</v>
      </c>
      <c r="D54" s="37">
        <v>0.11401794058029142</v>
      </c>
      <c r="E54" s="37">
        <v>0.11716954296947477</v>
      </c>
      <c r="F54" s="37">
        <v>0.11541646418597577</v>
      </c>
      <c r="G54" s="37">
        <v>0.10068984651860863</v>
      </c>
      <c r="H54" s="37">
        <v>3.2228192922483793E-2</v>
      </c>
      <c r="I54" s="37">
        <v>9.1374519493248749E-2</v>
      </c>
      <c r="K54" s="37">
        <v>0.11257387850014515</v>
      </c>
      <c r="L54" s="37">
        <v>0.12423375561912528</v>
      </c>
      <c r="M54" s="37">
        <v>0.11322631542841466</v>
      </c>
      <c r="N54" s="37">
        <v>9.3635382955771132E-2</v>
      </c>
      <c r="O54" s="37">
        <v>6.1403508771929842E-2</v>
      </c>
      <c r="P54" s="37">
        <v>9.142053445850902E-2</v>
      </c>
    </row>
    <row r="55" spans="1:20" s="242" customFormat="1" ht="12.75" customHeight="1" x14ac:dyDescent="0.2">
      <c r="A55" s="624" t="s">
        <v>1022</v>
      </c>
      <c r="B55" s="37">
        <v>8.2752463649264488E-2</v>
      </c>
      <c r="D55" s="37">
        <v>8.7644294362758432E-2</v>
      </c>
      <c r="E55" s="37">
        <v>8.4891092780370922E-2</v>
      </c>
      <c r="F55" s="37">
        <v>8.6422561120839278E-2</v>
      </c>
      <c r="G55" s="37">
        <v>8.1268207786310276E-2</v>
      </c>
      <c r="H55" s="37">
        <v>7.2642692659873123E-2</v>
      </c>
      <c r="I55" s="37">
        <v>8.0094565463282294E-2</v>
      </c>
      <c r="K55" s="37">
        <v>6.8561670380777623E-2</v>
      </c>
      <c r="L55" s="37">
        <v>8.2958724969350167E-2</v>
      </c>
      <c r="M55" s="37">
        <v>6.9367268070705174E-2</v>
      </c>
      <c r="N55" s="37">
        <v>7.4865156418554568E-2</v>
      </c>
      <c r="O55" s="37">
        <v>5.2631578947368432E-2</v>
      </c>
      <c r="P55" s="37">
        <v>7.3337351818364399E-2</v>
      </c>
    </row>
    <row r="56" spans="1:20" s="242" customFormat="1" ht="13.5" customHeight="1" x14ac:dyDescent="0.2">
      <c r="A56" s="624" t="s">
        <v>1023</v>
      </c>
      <c r="B56" s="37">
        <v>6.8920362559757892E-2</v>
      </c>
      <c r="D56" s="37">
        <v>6.019168521369303E-2</v>
      </c>
      <c r="E56" s="37">
        <v>5.8089419252994871E-2</v>
      </c>
      <c r="F56" s="37">
        <v>5.925880466329439E-2</v>
      </c>
      <c r="G56" s="37">
        <v>0.12011148525090609</v>
      </c>
      <c r="H56" s="37">
        <v>0.26688418696288008</v>
      </c>
      <c r="I56" s="37">
        <v>0.14008231042127389</v>
      </c>
      <c r="K56" s="37">
        <v>3.3560217033233357E-2</v>
      </c>
      <c r="L56" s="37">
        <v>5.496526358806722E-2</v>
      </c>
      <c r="M56" s="37">
        <v>3.4757952024879503E-2</v>
      </c>
      <c r="N56" s="37">
        <v>0.12686084142394832</v>
      </c>
      <c r="O56" s="37">
        <v>0.17251461988304093</v>
      </c>
      <c r="P56" s="37">
        <v>0.12999799075748453</v>
      </c>
    </row>
    <row r="57" spans="1:20" s="242" customFormat="1" ht="12.75" customHeight="1" x14ac:dyDescent="0.2">
      <c r="A57" s="624" t="s">
        <v>1024</v>
      </c>
      <c r="B57" s="37">
        <v>4.5010300648880029E-2</v>
      </c>
      <c r="D57" s="37">
        <v>3.0305766357123374E-2</v>
      </c>
      <c r="E57" s="37">
        <v>3.1272598493103036E-2</v>
      </c>
      <c r="F57" s="37">
        <v>3.0734798131417995E-2</v>
      </c>
      <c r="G57" s="37">
        <v>0.10487684915440172</v>
      </c>
      <c r="H57" s="37">
        <v>0.27958704364135101</v>
      </c>
      <c r="I57" s="37">
        <v>0.12864902687466448</v>
      </c>
      <c r="K57" s="37">
        <v>1.5453928882860138E-2</v>
      </c>
      <c r="L57" s="37">
        <v>2.9423784225582388E-2</v>
      </c>
      <c r="M57" s="37">
        <v>1.6235622327410743E-2</v>
      </c>
      <c r="N57" s="37">
        <v>0.14519956850053933</v>
      </c>
      <c r="O57" s="37">
        <v>0.22222222222222221</v>
      </c>
      <c r="P57" s="37">
        <v>0.150492264416315</v>
      </c>
    </row>
    <row r="58" spans="1:20" s="242" customFormat="1" ht="12" x14ac:dyDescent="0.2">
      <c r="A58" s="638" t="s">
        <v>1025</v>
      </c>
      <c r="B58" s="37">
        <v>2.4160469409651084E-2</v>
      </c>
      <c r="D58" s="37">
        <v>1.1836990822043226E-2</v>
      </c>
      <c r="E58" s="37">
        <v>1.2879435914124649E-2</v>
      </c>
      <c r="F58" s="37">
        <v>1.2299575846698923E-2</v>
      </c>
      <c r="G58" s="37">
        <v>7.457152585978602E-2</v>
      </c>
      <c r="H58" s="37">
        <v>0.16351849227191506</v>
      </c>
      <c r="I58" s="37">
        <v>8.6674214540527109E-2</v>
      </c>
      <c r="K58" s="37">
        <v>5.3410522236217546E-3</v>
      </c>
      <c r="L58" s="37">
        <v>1.6959542296689844E-2</v>
      </c>
      <c r="M58" s="37">
        <v>5.9911733095516072E-3</v>
      </c>
      <c r="N58" s="37">
        <v>0.13527508090614887</v>
      </c>
      <c r="O58" s="37">
        <v>0.19883040935672514</v>
      </c>
      <c r="P58" s="37">
        <v>0.13964235483222864</v>
      </c>
    </row>
    <row r="59" spans="1:20" s="242" customFormat="1" ht="12.75" customHeight="1" thickBot="1" x14ac:dyDescent="0.25">
      <c r="A59" s="625" t="s">
        <v>1026</v>
      </c>
      <c r="B59" s="571">
        <v>1.0183743251257218E-2</v>
      </c>
      <c r="D59" s="571">
        <v>2.9885918856570066E-3</v>
      </c>
      <c r="E59" s="571">
        <v>3.0645372312416434E-3</v>
      </c>
      <c r="F59" s="571">
        <v>3.0222926338561579E-3</v>
      </c>
      <c r="G59" s="571">
        <v>4.217270124727257E-2</v>
      </c>
      <c r="H59" s="571">
        <v>6.6051498581447113E-2</v>
      </c>
      <c r="I59" s="571">
        <v>4.542180194022942E-2</v>
      </c>
      <c r="K59" s="571">
        <v>1.1384555760100791E-3</v>
      </c>
      <c r="L59" s="571">
        <v>3.0649775234981628E-3</v>
      </c>
      <c r="M59" s="571">
        <v>1.2462555166815269E-3</v>
      </c>
      <c r="N59" s="571">
        <v>8.8888888888888754E-2</v>
      </c>
      <c r="O59" s="571">
        <v>0.1111111111111111</v>
      </c>
      <c r="P59" s="571">
        <v>9.0415913200723202E-2</v>
      </c>
    </row>
    <row r="60" spans="1:20" s="243" customFormat="1" ht="12" x14ac:dyDescent="0.2">
      <c r="A60" s="621" t="s">
        <v>74</v>
      </c>
      <c r="B60" s="78">
        <v>1</v>
      </c>
      <c r="D60" s="78">
        <v>1</v>
      </c>
      <c r="E60" s="78">
        <v>1</v>
      </c>
      <c r="F60" s="78">
        <v>1</v>
      </c>
      <c r="G60" s="78">
        <v>1</v>
      </c>
      <c r="H60" s="78">
        <v>1</v>
      </c>
      <c r="I60" s="78">
        <v>1</v>
      </c>
      <c r="K60" s="78">
        <v>1</v>
      </c>
      <c r="L60" s="78">
        <v>1</v>
      </c>
      <c r="M60" s="78">
        <v>1</v>
      </c>
      <c r="N60" s="78">
        <v>1</v>
      </c>
      <c r="O60" s="78">
        <v>1</v>
      </c>
      <c r="P60" s="78">
        <v>1</v>
      </c>
    </row>
    <row r="61" spans="1:20" s="242" customFormat="1" ht="12" x14ac:dyDescent="0.2">
      <c r="A61" s="207"/>
      <c r="B61" s="35"/>
      <c r="C61" s="35"/>
      <c r="D61" s="35"/>
      <c r="E61" s="35"/>
      <c r="F61" s="35"/>
      <c r="G61" s="35"/>
      <c r="H61" s="35"/>
      <c r="I61" s="35"/>
      <c r="J61" s="14"/>
      <c r="K61" s="14"/>
      <c r="L61" s="14"/>
      <c r="M61" s="14"/>
      <c r="N61" s="14"/>
      <c r="O61" s="14"/>
      <c r="P61" s="14"/>
      <c r="Q61" s="14"/>
      <c r="R61" s="14"/>
      <c r="S61" s="246"/>
    </row>
    <row r="62" spans="1:20" s="242" customFormat="1" ht="13.5" customHeight="1" thickBot="1" x14ac:dyDescent="0.25">
      <c r="A62" s="247"/>
      <c r="B62" s="114"/>
      <c r="C62" s="114"/>
      <c r="D62" s="114"/>
      <c r="E62" s="114"/>
      <c r="F62" s="114"/>
      <c r="G62" s="114"/>
      <c r="H62" s="114"/>
      <c r="I62" s="114"/>
      <c r="J62" s="248"/>
      <c r="K62" s="248"/>
      <c r="L62" s="248"/>
      <c r="M62" s="249"/>
      <c r="N62" s="250"/>
      <c r="O62" s="250"/>
      <c r="P62" s="250"/>
      <c r="Q62" s="246"/>
      <c r="R62" s="246"/>
      <c r="S62" s="246"/>
      <c r="T62" s="401"/>
    </row>
    <row r="63" spans="1:20" s="242" customFormat="1" ht="13.5" customHeight="1" x14ac:dyDescent="0.2">
      <c r="A63" s="220"/>
      <c r="B63" s="220"/>
      <c r="C63" s="220"/>
      <c r="D63" s="220"/>
      <c r="E63" s="220"/>
      <c r="F63" s="220"/>
      <c r="G63" s="220"/>
      <c r="H63" s="220"/>
      <c r="I63" s="220"/>
      <c r="J63" s="220"/>
      <c r="K63" s="220"/>
      <c r="L63" s="220"/>
      <c r="M63" s="220"/>
      <c r="T63" s="401"/>
    </row>
    <row r="64" spans="1:20" s="242" customFormat="1" x14ac:dyDescent="0.2">
      <c r="A64" s="517"/>
      <c r="B64" s="202"/>
      <c r="C64" s="202"/>
      <c r="D64" s="202"/>
      <c r="E64" s="199"/>
      <c r="F64" s="230"/>
      <c r="G64" s="230"/>
      <c r="H64" s="231"/>
      <c r="I64" s="231"/>
      <c r="J64" s="252"/>
      <c r="K64" s="241"/>
    </row>
    <row r="65" spans="1:14" s="242" customFormat="1" ht="12.75" customHeight="1" x14ac:dyDescent="0.2">
      <c r="A65" s="719" t="s">
        <v>89</v>
      </c>
      <c r="C65" s="642"/>
      <c r="D65" s="721" t="s">
        <v>74</v>
      </c>
      <c r="E65" s="721"/>
      <c r="F65" s="721" t="s">
        <v>1067</v>
      </c>
      <c r="G65" s="721"/>
      <c r="H65" s="721" t="s">
        <v>1068</v>
      </c>
      <c r="I65" s="721"/>
      <c r="K65" s="722" t="s">
        <v>1069</v>
      </c>
      <c r="L65" s="722"/>
      <c r="M65" s="721" t="s">
        <v>1070</v>
      </c>
      <c r="N65" s="721"/>
    </row>
    <row r="66" spans="1:14" s="242" customFormat="1" ht="12.75" customHeight="1" thickBot="1" x14ac:dyDescent="0.25">
      <c r="A66" s="720"/>
      <c r="B66" s="643"/>
      <c r="C66" s="644"/>
      <c r="D66" s="641" t="s">
        <v>1044</v>
      </c>
      <c r="E66" s="641" t="s">
        <v>1045</v>
      </c>
      <c r="F66" s="641" t="s">
        <v>1044</v>
      </c>
      <c r="G66" s="640" t="s">
        <v>1045</v>
      </c>
      <c r="H66" s="641" t="s">
        <v>1044</v>
      </c>
      <c r="I66" s="641" t="s">
        <v>1045</v>
      </c>
      <c r="K66" s="640" t="s">
        <v>1044</v>
      </c>
      <c r="L66" s="641" t="s">
        <v>1045</v>
      </c>
      <c r="M66" s="641" t="s">
        <v>1044</v>
      </c>
      <c r="N66" s="640" t="s">
        <v>1045</v>
      </c>
    </row>
    <row r="67" spans="1:14" s="242" customFormat="1" ht="12" customHeight="1" x14ac:dyDescent="0.2">
      <c r="A67" s="258" t="s">
        <v>1065</v>
      </c>
      <c r="C67" s="642"/>
      <c r="D67" s="392">
        <v>97944.777055607497</v>
      </c>
      <c r="E67" s="392">
        <v>92543.631039583648</v>
      </c>
      <c r="F67" s="392">
        <v>73893.090440127664</v>
      </c>
      <c r="G67" s="392">
        <v>69358.260171446702</v>
      </c>
      <c r="H67" s="392">
        <v>4188.6866154464869</v>
      </c>
      <c r="I67" s="392">
        <v>4078.3708681007756</v>
      </c>
      <c r="K67" s="392">
        <v>19662</v>
      </c>
      <c r="L67" s="392">
        <v>18904.000000000175</v>
      </c>
      <c r="M67" s="392">
        <v>201.00000000000023</v>
      </c>
      <c r="N67" s="392">
        <v>203.0000000000002</v>
      </c>
    </row>
    <row r="68" spans="1:14" s="242" customFormat="1" ht="12.75" customHeight="1" x14ac:dyDescent="0.2">
      <c r="A68" s="258" t="s">
        <v>1019</v>
      </c>
      <c r="C68" s="642"/>
      <c r="D68" s="392">
        <v>41526.370285261823</v>
      </c>
      <c r="E68" s="392">
        <v>63556.427812724665</v>
      </c>
      <c r="F68" s="392">
        <v>24960.845996057731</v>
      </c>
      <c r="G68" s="392">
        <v>42452.022022498379</v>
      </c>
      <c r="H68" s="392">
        <v>11111.524289190047</v>
      </c>
      <c r="I68" s="392">
        <v>11078.405790203577</v>
      </c>
      <c r="K68" s="392">
        <v>5058.0000000000427</v>
      </c>
      <c r="L68" s="392">
        <v>9672.9999999999363</v>
      </c>
      <c r="M68" s="392">
        <v>396.00000000000028</v>
      </c>
      <c r="N68" s="392">
        <v>353.00000000000011</v>
      </c>
    </row>
    <row r="69" spans="1:14" s="242" customFormat="1" ht="12.75" customHeight="1" x14ac:dyDescent="0.2">
      <c r="A69" s="258" t="s">
        <v>1020</v>
      </c>
      <c r="C69" s="642"/>
      <c r="D69" s="392">
        <v>45138.739715662581</v>
      </c>
      <c r="E69" s="392">
        <v>64919.650240226103</v>
      </c>
      <c r="F69" s="392">
        <v>30904.548495948675</v>
      </c>
      <c r="G69" s="392">
        <v>46788.677432372533</v>
      </c>
      <c r="H69" s="392">
        <v>7379.1912196976837</v>
      </c>
      <c r="I69" s="392">
        <v>5568.9728078289754</v>
      </c>
      <c r="K69" s="392">
        <v>6511.0000000000055</v>
      </c>
      <c r="L69" s="392">
        <v>12303.000000000049</v>
      </c>
      <c r="M69" s="392">
        <v>344.00000000000045</v>
      </c>
      <c r="N69" s="392">
        <v>259.00000000000006</v>
      </c>
    </row>
    <row r="70" spans="1:14" s="242" customFormat="1" ht="12" x14ac:dyDescent="0.2">
      <c r="A70" s="258" t="s">
        <v>1021</v>
      </c>
      <c r="C70" s="642"/>
      <c r="D70" s="392">
        <v>32925.627089412716</v>
      </c>
      <c r="E70" s="392">
        <v>34919.373160328287</v>
      </c>
      <c r="F70" s="392">
        <v>22281.10281603528</v>
      </c>
      <c r="G70" s="392">
        <v>25361.789149890075</v>
      </c>
      <c r="H70" s="392">
        <v>5974.5242733667401</v>
      </c>
      <c r="I70" s="392">
        <v>3224.5840104250196</v>
      </c>
      <c r="K70" s="392">
        <v>4428.9999999999927</v>
      </c>
      <c r="L70" s="392">
        <v>6209.9999999999591</v>
      </c>
      <c r="M70" s="392">
        <v>240.99999999999952</v>
      </c>
      <c r="N70" s="392">
        <v>122.99999999999967</v>
      </c>
    </row>
    <row r="71" spans="1:14" s="242" customFormat="1" ht="12" x14ac:dyDescent="0.2">
      <c r="A71" s="258" t="s">
        <v>1022</v>
      </c>
      <c r="C71" s="642"/>
      <c r="D71" s="392">
        <v>27447.711899168255</v>
      </c>
      <c r="E71" s="392">
        <v>24821.306121012291</v>
      </c>
      <c r="F71" s="392">
        <v>18618.075684552434</v>
      </c>
      <c r="G71" s="392">
        <v>18046.124888783252</v>
      </c>
      <c r="H71" s="392">
        <v>5502.6362146050415</v>
      </c>
      <c r="I71" s="392">
        <v>3052.1812322193005</v>
      </c>
      <c r="K71" s="392">
        <v>3057.0000000000309</v>
      </c>
      <c r="L71" s="392">
        <v>3574.0000000000032</v>
      </c>
      <c r="M71" s="392">
        <v>270.0000000000004</v>
      </c>
      <c r="N71" s="392">
        <v>149.00000000000043</v>
      </c>
    </row>
    <row r="72" spans="1:14" s="242" customFormat="1" ht="12" x14ac:dyDescent="0.2">
      <c r="A72" s="258" t="s">
        <v>1023</v>
      </c>
      <c r="C72" s="642"/>
      <c r="D72" s="392">
        <v>21477.288655882468</v>
      </c>
      <c r="E72" s="392">
        <v>20679.978296430058</v>
      </c>
      <c r="F72" s="392">
        <v>11809.290000772487</v>
      </c>
      <c r="G72" s="392">
        <v>12066.449785208179</v>
      </c>
      <c r="H72" s="392">
        <v>7607.9986551030015</v>
      </c>
      <c r="I72" s="392">
        <v>6237.5285112149968</v>
      </c>
      <c r="K72" s="392">
        <v>1537.9999999999879</v>
      </c>
      <c r="L72" s="392">
        <v>1825.000000000008</v>
      </c>
      <c r="M72" s="392">
        <v>522</v>
      </c>
      <c r="N72" s="392">
        <v>551.00000000000011</v>
      </c>
    </row>
    <row r="73" spans="1:14" s="242" customFormat="1" ht="12" x14ac:dyDescent="0.2">
      <c r="A73" s="258" t="s">
        <v>1024</v>
      </c>
      <c r="C73" s="642"/>
      <c r="D73" s="392">
        <v>13800.807927781883</v>
      </c>
      <c r="E73" s="392">
        <v>13812.717764502213</v>
      </c>
      <c r="F73" s="392">
        <v>6096.5720566649907</v>
      </c>
      <c r="G73" s="392">
        <v>6293.7038985711615</v>
      </c>
      <c r="H73" s="392">
        <v>6375.2358711131801</v>
      </c>
      <c r="I73" s="392">
        <v>6094.0138659271142</v>
      </c>
      <c r="K73" s="392">
        <v>780.99999999999955</v>
      </c>
      <c r="L73" s="392">
        <v>818.99999999999443</v>
      </c>
      <c r="M73" s="392">
        <v>548.00000000000034</v>
      </c>
      <c r="N73" s="392">
        <v>606.00000000000091</v>
      </c>
    </row>
    <row r="74" spans="1:14" s="242" customFormat="1" ht="12" x14ac:dyDescent="0.2">
      <c r="A74" s="207" t="s">
        <v>1025</v>
      </c>
      <c r="C74" s="642"/>
      <c r="D74" s="392">
        <v>6530.8917632677058</v>
      </c>
      <c r="E74" s="392">
        <v>8982.1031555884147</v>
      </c>
      <c r="F74" s="392">
        <v>2247.431963277776</v>
      </c>
      <c r="G74" s="392">
        <v>2821.1950922065862</v>
      </c>
      <c r="H74" s="392">
        <v>3534.4597999883977</v>
      </c>
      <c r="I74" s="392">
        <v>5114.9080633795083</v>
      </c>
      <c r="K74" s="392">
        <v>276.00000000000148</v>
      </c>
      <c r="L74" s="392">
        <v>315.9999999999979</v>
      </c>
      <c r="M74" s="392">
        <v>473.00000000000017</v>
      </c>
      <c r="N74" s="392">
        <v>730.00000000000114</v>
      </c>
    </row>
    <row r="75" spans="1:14" s="242" customFormat="1" thickBot="1" x14ac:dyDescent="0.25">
      <c r="A75" s="635" t="s">
        <v>1026</v>
      </c>
      <c r="B75" s="643"/>
      <c r="C75" s="644"/>
      <c r="D75" s="614">
        <v>2248.3731863653907</v>
      </c>
      <c r="E75" s="614">
        <v>4610.1060373761038</v>
      </c>
      <c r="F75" s="614">
        <v>494.66056386266899</v>
      </c>
      <c r="G75" s="614">
        <v>780.4101352514989</v>
      </c>
      <c r="H75" s="614">
        <v>1455.7126225022535</v>
      </c>
      <c r="I75" s="614">
        <v>3249.6959021237617</v>
      </c>
      <c r="K75" s="614">
        <v>37.000000000000185</v>
      </c>
      <c r="L75" s="614">
        <v>101.00000000000115</v>
      </c>
      <c r="M75" s="614">
        <v>261.00000000000006</v>
      </c>
      <c r="N75" s="614">
        <v>479.00000000000028</v>
      </c>
    </row>
    <row r="76" spans="1:14" s="243" customFormat="1" ht="12" x14ac:dyDescent="0.2">
      <c r="A76" s="517" t="s">
        <v>74</v>
      </c>
      <c r="C76" s="645"/>
      <c r="D76" s="399">
        <v>289040.58757841488</v>
      </c>
      <c r="E76" s="399">
        <v>328845.29362776352</v>
      </c>
      <c r="F76" s="399">
        <v>191305.61801729901</v>
      </c>
      <c r="G76" s="399">
        <v>223968.63257623004</v>
      </c>
      <c r="H76" s="399">
        <v>53129.969561012644</v>
      </c>
      <c r="I76" s="399">
        <v>47698.661051422925</v>
      </c>
      <c r="K76" s="399">
        <v>41349.000000000153</v>
      </c>
      <c r="L76" s="399">
        <v>53724.999999999804</v>
      </c>
      <c r="M76" s="399">
        <v>3255.9999999999873</v>
      </c>
      <c r="N76" s="399">
        <v>3453.0000000000141</v>
      </c>
    </row>
    <row r="77" spans="1:14" s="242" customFormat="1" ht="15" x14ac:dyDescent="0.2">
      <c r="A77" s="402" t="s">
        <v>1066</v>
      </c>
      <c r="C77" s="642"/>
      <c r="D77" s="400"/>
      <c r="E77" s="400">
        <v>16787.039929609102</v>
      </c>
      <c r="F77" s="245"/>
      <c r="G77" s="400">
        <v>4970.5404305044676</v>
      </c>
      <c r="H77" s="400"/>
      <c r="I77" s="400">
        <v>10751.499499102252</v>
      </c>
      <c r="K77" s="400"/>
      <c r="L77" s="400">
        <v>686.00000000000171</v>
      </c>
      <c r="M77" s="400"/>
      <c r="N77" s="400">
        <v>378.9999999999979</v>
      </c>
    </row>
    <row r="78" spans="1:14" s="242" customFormat="1" ht="14.25" customHeight="1" x14ac:dyDescent="0.2">
      <c r="A78" s="234"/>
      <c r="D78" s="253"/>
      <c r="E78" s="254"/>
      <c r="F78" s="219"/>
      <c r="G78" s="219"/>
      <c r="H78" s="219"/>
      <c r="I78" s="219"/>
      <c r="K78" s="219"/>
      <c r="L78" s="219"/>
      <c r="M78" s="255"/>
      <c r="N78" s="255"/>
    </row>
    <row r="79" spans="1:14" s="242" customFormat="1" ht="14.25" customHeight="1" x14ac:dyDescent="0.2">
      <c r="A79" s="234"/>
      <c r="D79" s="253"/>
      <c r="E79" s="254"/>
      <c r="F79" s="219"/>
      <c r="G79" s="219"/>
      <c r="H79" s="219"/>
      <c r="I79" s="219"/>
      <c r="K79" s="219"/>
      <c r="L79" s="219"/>
      <c r="M79" s="255"/>
      <c r="N79" s="255"/>
    </row>
    <row r="80" spans="1:14" s="242" customFormat="1" ht="12.75" customHeight="1" x14ac:dyDescent="0.2">
      <c r="A80" s="719" t="s">
        <v>88</v>
      </c>
      <c r="C80" s="642"/>
      <c r="D80" s="721" t="s">
        <v>74</v>
      </c>
      <c r="E80" s="721"/>
      <c r="F80" s="721" t="s">
        <v>1067</v>
      </c>
      <c r="G80" s="721"/>
      <c r="H80" s="721" t="s">
        <v>1068</v>
      </c>
      <c r="I80" s="721"/>
      <c r="K80" s="722" t="s">
        <v>1069</v>
      </c>
      <c r="L80" s="722"/>
      <c r="M80" s="721" t="s">
        <v>1070</v>
      </c>
      <c r="N80" s="721"/>
    </row>
    <row r="81" spans="1:14" s="242" customFormat="1" ht="13.5" customHeight="1" thickBot="1" x14ac:dyDescent="0.25">
      <c r="A81" s="720"/>
      <c r="B81" s="643"/>
      <c r="C81" s="644"/>
      <c r="D81" s="641" t="s">
        <v>1044</v>
      </c>
      <c r="E81" s="641" t="s">
        <v>1045</v>
      </c>
      <c r="F81" s="641" t="s">
        <v>1044</v>
      </c>
      <c r="G81" s="640" t="s">
        <v>1045</v>
      </c>
      <c r="H81" s="641" t="s">
        <v>1044</v>
      </c>
      <c r="I81" s="641" t="s">
        <v>1045</v>
      </c>
      <c r="K81" s="640" t="s">
        <v>1044</v>
      </c>
      <c r="L81" s="641" t="s">
        <v>1045</v>
      </c>
      <c r="M81" s="641" t="s">
        <v>1044</v>
      </c>
      <c r="N81" s="640" t="s">
        <v>1045</v>
      </c>
    </row>
    <row r="82" spans="1:14" s="242" customFormat="1" ht="13.5" customHeight="1" x14ac:dyDescent="0.2">
      <c r="A82" s="258" t="s">
        <v>1065</v>
      </c>
      <c r="C82" s="642"/>
      <c r="D82" s="392">
        <v>109732.20742436705</v>
      </c>
      <c r="E82" s="392">
        <v>103522.04762629853</v>
      </c>
      <c r="F82" s="392">
        <v>83166.016632468323</v>
      </c>
      <c r="G82" s="392">
        <v>78454.215923276846</v>
      </c>
      <c r="H82" s="392">
        <v>4509.1907918744619</v>
      </c>
      <c r="I82" s="392">
        <v>4294.8317029975015</v>
      </c>
      <c r="K82" s="392">
        <v>21871.999999999749</v>
      </c>
      <c r="L82" s="392">
        <v>20571.000000000291</v>
      </c>
      <c r="M82" s="392">
        <v>184.99999999999989</v>
      </c>
      <c r="N82" s="392">
        <v>202.00000000000003</v>
      </c>
    </row>
    <row r="83" spans="1:14" s="242" customFormat="1" ht="12.75" customHeight="1" x14ac:dyDescent="0.2">
      <c r="A83" s="258" t="s">
        <v>1019</v>
      </c>
      <c r="C83" s="642"/>
      <c r="D83" s="392">
        <v>49052.479051794799</v>
      </c>
      <c r="E83" s="392">
        <v>72651.212814920786</v>
      </c>
      <c r="F83" s="392">
        <v>29261.687157054952</v>
      </c>
      <c r="G83" s="392">
        <v>48747.991146354427</v>
      </c>
      <c r="H83" s="392">
        <v>13738.791894733546</v>
      </c>
      <c r="I83" s="392">
        <v>12902.221668556567</v>
      </c>
      <c r="K83" s="392">
        <v>5808.0000000000018</v>
      </c>
      <c r="L83" s="392">
        <v>10715.999999999878</v>
      </c>
      <c r="M83" s="392">
        <v>243.99999999999972</v>
      </c>
      <c r="N83" s="392">
        <v>285.00000000000006</v>
      </c>
    </row>
    <row r="84" spans="1:14" s="242" customFormat="1" ht="12.75" customHeight="1" x14ac:dyDescent="0.2">
      <c r="A84" s="258" t="s">
        <v>1020</v>
      </c>
      <c r="C84" s="642"/>
      <c r="D84" s="392">
        <v>51297.940147878573</v>
      </c>
      <c r="E84" s="392">
        <v>72187.905726264187</v>
      </c>
      <c r="F84" s="392">
        <v>34784.326346544491</v>
      </c>
      <c r="G84" s="392">
        <v>52552.463015945017</v>
      </c>
      <c r="H84" s="392">
        <v>9275.6138013267355</v>
      </c>
      <c r="I84" s="392">
        <v>6450.4427103063945</v>
      </c>
      <c r="K84" s="392">
        <v>7050.0000000000091</v>
      </c>
      <c r="L84" s="392">
        <v>12995.999999999962</v>
      </c>
      <c r="M84" s="392">
        <v>187.99999999999932</v>
      </c>
      <c r="N84" s="392">
        <v>189.00000000000031</v>
      </c>
    </row>
    <row r="85" spans="1:14" s="242" customFormat="1" ht="12.75" customHeight="1" x14ac:dyDescent="0.2">
      <c r="A85" s="258" t="s">
        <v>1021</v>
      </c>
      <c r="C85" s="642"/>
      <c r="D85" s="392">
        <v>38102.769144691702</v>
      </c>
      <c r="E85" s="392">
        <v>39389.70918476666</v>
      </c>
      <c r="F85" s="392">
        <v>25769.018109114179</v>
      </c>
      <c r="G85" s="392">
        <v>28425.054418805015</v>
      </c>
      <c r="H85" s="392">
        <v>7091.7510355707909</v>
      </c>
      <c r="I85" s="392">
        <v>3877.6547659546818</v>
      </c>
      <c r="K85" s="392">
        <v>5092.9999999999682</v>
      </c>
      <c r="L85" s="392">
        <v>6958.0000000000173</v>
      </c>
      <c r="M85" s="392">
        <v>148.99999999999983</v>
      </c>
      <c r="N85" s="392">
        <v>129</v>
      </c>
    </row>
    <row r="86" spans="1:14" s="242" customFormat="1" ht="12" x14ac:dyDescent="0.2">
      <c r="A86" s="258" t="s">
        <v>1022</v>
      </c>
      <c r="C86" s="642"/>
      <c r="D86" s="392">
        <v>30313.155346396936</v>
      </c>
      <c r="E86" s="392">
        <v>27855.310961288043</v>
      </c>
      <c r="F86" s="392">
        <v>20346.62033362691</v>
      </c>
      <c r="G86" s="392">
        <v>20170.519757788526</v>
      </c>
      <c r="H86" s="392">
        <v>6389.5350127657721</v>
      </c>
      <c r="I86" s="392">
        <v>3526.7912034952456</v>
      </c>
      <c r="K86" s="392">
        <v>3371.9999999999945</v>
      </c>
      <c r="L86" s="392">
        <v>4010.0000000000155</v>
      </c>
      <c r="M86" s="392">
        <v>205.00000000000037</v>
      </c>
      <c r="N86" s="392">
        <v>148.0000000000002</v>
      </c>
    </row>
    <row r="87" spans="1:14" s="242" customFormat="1" ht="13.5" customHeight="1" x14ac:dyDescent="0.2">
      <c r="A87" s="258" t="s">
        <v>1023</v>
      </c>
      <c r="C87" s="642"/>
      <c r="D87" s="392">
        <v>23468.015452924414</v>
      </c>
      <c r="E87" s="392">
        <v>22425.665086208734</v>
      </c>
      <c r="F87" s="392">
        <v>12912.142209349247</v>
      </c>
      <c r="G87" s="392">
        <v>13234.607608364115</v>
      </c>
      <c r="H87" s="392">
        <v>8307.8732435726961</v>
      </c>
      <c r="I87" s="392">
        <v>6817.0574778416376</v>
      </c>
      <c r="K87" s="392">
        <v>1731.0000000000125</v>
      </c>
      <c r="L87" s="392">
        <v>1884.0000000000048</v>
      </c>
      <c r="M87" s="392">
        <v>517.00000000000114</v>
      </c>
      <c r="N87" s="392">
        <v>490.0000000000004</v>
      </c>
    </row>
    <row r="88" spans="1:14" s="242" customFormat="1" ht="13.5" customHeight="1" x14ac:dyDescent="0.2">
      <c r="A88" s="258" t="s">
        <v>1024</v>
      </c>
      <c r="C88" s="642"/>
      <c r="D88" s="392">
        <v>14992.9036253699</v>
      </c>
      <c r="E88" s="392">
        <v>15170.753998628761</v>
      </c>
      <c r="F88" s="392">
        <v>6685.1054273980053</v>
      </c>
      <c r="G88" s="392">
        <v>6786.2924625479736</v>
      </c>
      <c r="H88" s="392">
        <v>6912.7981979698743</v>
      </c>
      <c r="I88" s="392">
        <v>6823.4615360791749</v>
      </c>
      <c r="K88" s="392">
        <v>830.00000000000284</v>
      </c>
      <c r="L88" s="392">
        <v>874.00000000000159</v>
      </c>
      <c r="M88" s="392">
        <v>565.00000000000068</v>
      </c>
      <c r="N88" s="392">
        <v>686.99999999999989</v>
      </c>
    </row>
    <row r="89" spans="1:14" s="242" customFormat="1" ht="12" x14ac:dyDescent="0.2">
      <c r="A89" s="207" t="s">
        <v>1025</v>
      </c>
      <c r="C89" s="642"/>
      <c r="D89" s="392">
        <v>7090.9340805225283</v>
      </c>
      <c r="E89" s="392">
        <v>9851.9600213291214</v>
      </c>
      <c r="F89" s="392">
        <v>2382.0668108422815</v>
      </c>
      <c r="G89" s="392">
        <v>3136.8674965340838</v>
      </c>
      <c r="H89" s="392">
        <v>4010.8672696795657</v>
      </c>
      <c r="I89" s="392">
        <v>5720.0925247941659</v>
      </c>
      <c r="K89" s="392">
        <v>273.99999999999886</v>
      </c>
      <c r="L89" s="392">
        <v>335.99999999999733</v>
      </c>
      <c r="M89" s="392">
        <v>424.0000000000008</v>
      </c>
      <c r="N89" s="392">
        <v>659.00000000000011</v>
      </c>
    </row>
    <row r="90" spans="1:14" s="242" customFormat="1" thickBot="1" x14ac:dyDescent="0.25">
      <c r="A90" s="635" t="s">
        <v>1026</v>
      </c>
      <c r="B90" s="643"/>
      <c r="C90" s="644"/>
      <c r="D90" s="614">
        <v>2401.4389958367924</v>
      </c>
      <c r="E90" s="614">
        <v>5244.2224402230522</v>
      </c>
      <c r="F90" s="614">
        <v>507.72769266687322</v>
      </c>
      <c r="G90" s="614">
        <v>985.3086356368874</v>
      </c>
      <c r="H90" s="614">
        <v>1594.7113031698061</v>
      </c>
      <c r="I90" s="614">
        <v>3705.913804585954</v>
      </c>
      <c r="K90" s="614">
        <v>62.000000000000362</v>
      </c>
      <c r="L90" s="614">
        <v>92.000000000000412</v>
      </c>
      <c r="M90" s="614">
        <v>237.00000000000011</v>
      </c>
      <c r="N90" s="614">
        <v>460.99999999999977</v>
      </c>
    </row>
    <row r="91" spans="1:14" s="243" customFormat="1" ht="12" x14ac:dyDescent="0.2">
      <c r="A91" s="517" t="s">
        <v>74</v>
      </c>
      <c r="C91" s="645"/>
      <c r="D91" s="399">
        <v>326451.84326977702</v>
      </c>
      <c r="E91" s="399">
        <v>368298.78785993147</v>
      </c>
      <c r="F91" s="399">
        <v>215814.7107190695</v>
      </c>
      <c r="G91" s="399">
        <v>252493.32046524773</v>
      </c>
      <c r="H91" s="399">
        <v>61831.132550663657</v>
      </c>
      <c r="I91" s="399">
        <v>54118.467394610983</v>
      </c>
      <c r="K91" s="399">
        <v>46092.000000000437</v>
      </c>
      <c r="L91" s="399">
        <v>58437.000000000138</v>
      </c>
      <c r="M91" s="399">
        <v>2714.0000000000055</v>
      </c>
      <c r="N91" s="399">
        <v>3250.0000000000086</v>
      </c>
    </row>
    <row r="92" spans="1:14" s="242" customFormat="1" ht="14.25" customHeight="1" x14ac:dyDescent="0.2">
      <c r="A92" s="402" t="s">
        <v>1066</v>
      </c>
      <c r="C92" s="642"/>
      <c r="D92" s="400"/>
      <c r="E92" s="400">
        <v>24265.987121388011</v>
      </c>
      <c r="F92" s="245"/>
      <c r="G92" s="400">
        <v>6853.4785630032939</v>
      </c>
      <c r="H92" s="400"/>
      <c r="I92" s="400">
        <v>16187.508558384086</v>
      </c>
      <c r="K92" s="400"/>
      <c r="L92" s="400">
        <v>807.99999999999932</v>
      </c>
      <c r="M92" s="400"/>
      <c r="N92" s="400">
        <v>417.00000000000085</v>
      </c>
    </row>
    <row r="93" spans="1:14" s="242" customFormat="1" ht="13.5" customHeight="1" x14ac:dyDescent="0.2">
      <c r="A93" s="517"/>
      <c r="E93" s="251"/>
      <c r="F93" s="256"/>
      <c r="G93" s="257"/>
      <c r="H93" s="256"/>
      <c r="I93" s="256"/>
      <c r="K93" s="515"/>
      <c r="L93" s="515"/>
      <c r="M93" s="516"/>
      <c r="N93" s="516"/>
    </row>
    <row r="94" spans="1:14" s="242" customFormat="1" ht="13.5" customHeight="1" x14ac:dyDescent="0.2">
      <c r="A94" s="517"/>
      <c r="E94" s="251"/>
      <c r="F94" s="256"/>
      <c r="G94" s="257"/>
      <c r="H94" s="256"/>
      <c r="I94" s="256"/>
      <c r="K94" s="515"/>
      <c r="L94" s="515"/>
      <c r="M94" s="516"/>
      <c r="N94" s="516"/>
    </row>
    <row r="95" spans="1:14" s="242" customFormat="1" ht="13.5" customHeight="1" x14ac:dyDescent="0.2">
      <c r="A95" s="719" t="s">
        <v>1008</v>
      </c>
      <c r="C95" s="642"/>
      <c r="D95" s="721" t="s">
        <v>74</v>
      </c>
      <c r="E95" s="721"/>
      <c r="F95" s="721" t="s">
        <v>1067</v>
      </c>
      <c r="G95" s="721"/>
      <c r="H95" s="721" t="s">
        <v>1068</v>
      </c>
      <c r="I95" s="721"/>
      <c r="K95" s="722" t="s">
        <v>1069</v>
      </c>
      <c r="L95" s="722"/>
      <c r="M95" s="721" t="s">
        <v>1070</v>
      </c>
      <c r="N95" s="721"/>
    </row>
    <row r="96" spans="1:14" s="242" customFormat="1" ht="13.5" customHeight="1" thickBot="1" x14ac:dyDescent="0.25">
      <c r="A96" s="720"/>
      <c r="B96" s="643"/>
      <c r="C96" s="644"/>
      <c r="D96" s="641" t="s">
        <v>1044</v>
      </c>
      <c r="E96" s="641" t="s">
        <v>1045</v>
      </c>
      <c r="F96" s="641" t="s">
        <v>1044</v>
      </c>
      <c r="G96" s="640" t="s">
        <v>1045</v>
      </c>
      <c r="H96" s="641" t="s">
        <v>1044</v>
      </c>
      <c r="I96" s="641" t="s">
        <v>1045</v>
      </c>
      <c r="K96" s="640" t="s">
        <v>1044</v>
      </c>
      <c r="L96" s="641" t="s">
        <v>1045</v>
      </c>
      <c r="M96" s="641" t="s">
        <v>1044</v>
      </c>
      <c r="N96" s="640" t="s">
        <v>1045</v>
      </c>
    </row>
    <row r="97" spans="1:14" s="242" customFormat="1" ht="12" customHeight="1" x14ac:dyDescent="0.2">
      <c r="A97" s="258" t="s">
        <v>1065</v>
      </c>
      <c r="C97" s="642"/>
      <c r="D97" s="392">
        <v>115987.44883236635</v>
      </c>
      <c r="E97" s="392">
        <v>111322.34812771427</v>
      </c>
      <c r="F97" s="392">
        <v>89371.064386194397</v>
      </c>
      <c r="G97" s="392">
        <v>85882.08084605218</v>
      </c>
      <c r="H97" s="392">
        <v>5344.3844462269435</v>
      </c>
      <c r="I97" s="392">
        <v>5165.2672817171369</v>
      </c>
      <c r="K97" s="392">
        <v>21213.000000000211</v>
      </c>
      <c r="L97" s="392">
        <v>20229.999999999545</v>
      </c>
      <c r="M97" s="392">
        <v>58.999999999999872</v>
      </c>
      <c r="N97" s="392">
        <v>45</v>
      </c>
    </row>
    <row r="98" spans="1:14" s="242" customFormat="1" ht="12.75" customHeight="1" x14ac:dyDescent="0.2">
      <c r="A98" s="258" t="s">
        <v>1019</v>
      </c>
      <c r="C98" s="642"/>
      <c r="D98" s="392">
        <v>53056.965835685842</v>
      </c>
      <c r="E98" s="392">
        <v>79027.595723114006</v>
      </c>
      <c r="F98" s="392">
        <v>31945.430890096282</v>
      </c>
      <c r="G98" s="392">
        <v>53919.223171920567</v>
      </c>
      <c r="H98" s="392">
        <v>15496.534945600803</v>
      </c>
      <c r="I98" s="392">
        <v>14499.372551217257</v>
      </c>
      <c r="K98" s="392">
        <v>5590.9999999999645</v>
      </c>
      <c r="L98" s="392">
        <v>10575.999999999849</v>
      </c>
      <c r="M98" s="392">
        <v>24</v>
      </c>
      <c r="N98" s="392">
        <v>33.000000000000107</v>
      </c>
    </row>
    <row r="99" spans="1:14" s="242" customFormat="1" ht="12" customHeight="1" x14ac:dyDescent="0.2">
      <c r="A99" s="258" t="s">
        <v>1020</v>
      </c>
      <c r="C99" s="642"/>
      <c r="D99" s="392">
        <v>53449.508882805458</v>
      </c>
      <c r="E99" s="392">
        <v>74554.109370173072</v>
      </c>
      <c r="F99" s="392">
        <v>37036.564899138197</v>
      </c>
      <c r="G99" s="392">
        <v>55068.839695956085</v>
      </c>
      <c r="H99" s="392">
        <v>9609.943983686755</v>
      </c>
      <c r="I99" s="392">
        <v>6963.2696742472008</v>
      </c>
      <c r="K99" s="392">
        <v>6758</v>
      </c>
      <c r="L99" s="392">
        <v>12472.000000000029</v>
      </c>
      <c r="M99" s="392">
        <v>44.999999999999922</v>
      </c>
      <c r="N99" s="392">
        <v>49.999999999999901</v>
      </c>
    </row>
    <row r="100" spans="1:14" s="242" customFormat="1" ht="12" customHeight="1" x14ac:dyDescent="0.2">
      <c r="A100" s="258" t="s">
        <v>1021</v>
      </c>
      <c r="C100" s="642"/>
      <c r="D100" s="392">
        <v>39663.276875578347</v>
      </c>
      <c r="E100" s="392">
        <v>41076.146362705869</v>
      </c>
      <c r="F100" s="392">
        <v>27406.945179025846</v>
      </c>
      <c r="G100" s="392">
        <v>30273.619554941793</v>
      </c>
      <c r="H100" s="392">
        <v>7482.331696565916</v>
      </c>
      <c r="I100" s="392">
        <v>4062.5268077807314</v>
      </c>
      <c r="K100" s="392">
        <v>4743.9999999999663</v>
      </c>
      <c r="L100" s="392">
        <v>6716.0000000000064</v>
      </c>
      <c r="M100" s="392">
        <v>30</v>
      </c>
      <c r="N100" s="392">
        <v>24</v>
      </c>
    </row>
    <row r="101" spans="1:14" s="242" customFormat="1" ht="12.75" customHeight="1" x14ac:dyDescent="0.2">
      <c r="A101" s="258" t="s">
        <v>1022</v>
      </c>
      <c r="C101" s="642"/>
      <c r="D101" s="392">
        <v>31246.080124946682</v>
      </c>
      <c r="E101" s="392">
        <v>28746.752328068247</v>
      </c>
      <c r="F101" s="392">
        <v>21403.43598423661</v>
      </c>
      <c r="G101" s="392">
        <v>21469.102649896708</v>
      </c>
      <c r="H101" s="392">
        <v>6752.6441407208949</v>
      </c>
      <c r="I101" s="392">
        <v>3517.6496781838587</v>
      </c>
      <c r="K101" s="392">
        <v>3044.0000000000409</v>
      </c>
      <c r="L101" s="392">
        <v>3706.9999999999973</v>
      </c>
      <c r="M101" s="392">
        <v>46.000000000000007</v>
      </c>
      <c r="N101" s="392">
        <v>53</v>
      </c>
    </row>
    <row r="102" spans="1:14" s="242" customFormat="1" ht="12" customHeight="1" x14ac:dyDescent="0.2">
      <c r="A102" s="258" t="s">
        <v>1023</v>
      </c>
      <c r="C102" s="642"/>
      <c r="D102" s="392">
        <v>23203.161457348408</v>
      </c>
      <c r="E102" s="392">
        <v>22227.768292857429</v>
      </c>
      <c r="F102" s="392">
        <v>13041.341736607439</v>
      </c>
      <c r="G102" s="392">
        <v>13391.343141012032</v>
      </c>
      <c r="H102" s="392">
        <v>8560.8197207443191</v>
      </c>
      <c r="I102" s="392">
        <v>7012.4251518506189</v>
      </c>
      <c r="K102" s="392">
        <v>1484.0000000000121</v>
      </c>
      <c r="L102" s="392">
        <v>1704.000000000008</v>
      </c>
      <c r="M102" s="392">
        <v>117</v>
      </c>
      <c r="N102" s="392">
        <v>120.00000000000013</v>
      </c>
    </row>
    <row r="103" spans="1:14" s="242" customFormat="1" ht="14.25" customHeight="1" x14ac:dyDescent="0.2">
      <c r="A103" s="258" t="s">
        <v>1024</v>
      </c>
      <c r="C103" s="642"/>
      <c r="D103" s="392">
        <v>14136.023707058914</v>
      </c>
      <c r="E103" s="392">
        <v>14645.355383042843</v>
      </c>
      <c r="F103" s="392">
        <v>6392.7352920973735</v>
      </c>
      <c r="G103" s="392">
        <v>6698.7049346382173</v>
      </c>
      <c r="H103" s="392">
        <v>7016.2884149613965</v>
      </c>
      <c r="I103" s="392">
        <v>7092.6504484047282</v>
      </c>
      <c r="K103" s="392">
        <v>597.00000000000102</v>
      </c>
      <c r="L103" s="392">
        <v>684.99999999999341</v>
      </c>
      <c r="M103" s="392">
        <v>130.00000000000017</v>
      </c>
      <c r="N103" s="392">
        <v>169</v>
      </c>
    </row>
    <row r="104" spans="1:14" s="242" customFormat="1" ht="13.5" customHeight="1" x14ac:dyDescent="0.2">
      <c r="A104" s="207" t="s">
        <v>1025</v>
      </c>
      <c r="C104" s="642"/>
      <c r="D104" s="392">
        <v>6861.5412326584474</v>
      </c>
      <c r="E104" s="392">
        <v>9612.1065767978816</v>
      </c>
      <c r="F104" s="392">
        <v>2467.6612016133427</v>
      </c>
      <c r="G104" s="392">
        <v>3165.3582727368757</v>
      </c>
      <c r="H104" s="392">
        <v>4082.8800310442284</v>
      </c>
      <c r="I104" s="392">
        <v>5970.7483040595289</v>
      </c>
      <c r="K104" s="392">
        <v>223.99999999999858</v>
      </c>
      <c r="L104" s="392">
        <v>285.0000000000008</v>
      </c>
      <c r="M104" s="392">
        <v>87.000000000000213</v>
      </c>
      <c r="N104" s="392">
        <v>190.9999999999998</v>
      </c>
    </row>
    <row r="105" spans="1:14" s="242" customFormat="1" ht="14.25" customHeight="1" thickBot="1" x14ac:dyDescent="0.25">
      <c r="A105" s="635" t="s">
        <v>1026</v>
      </c>
      <c r="B105" s="643"/>
      <c r="C105" s="644"/>
      <c r="D105" s="614">
        <v>2360.9140606792639</v>
      </c>
      <c r="E105" s="614">
        <v>5051.9520039934032</v>
      </c>
      <c r="F105" s="614">
        <v>497.00690775904297</v>
      </c>
      <c r="G105" s="614">
        <v>913.09089587582639</v>
      </c>
      <c r="H105" s="614">
        <v>1772.9071529194996</v>
      </c>
      <c r="I105" s="614">
        <v>3910.8611081158233</v>
      </c>
      <c r="K105" s="614">
        <v>33.000000000000036</v>
      </c>
      <c r="L105" s="614">
        <v>57.000000000000092</v>
      </c>
      <c r="M105" s="614">
        <v>58</v>
      </c>
      <c r="N105" s="614">
        <v>171</v>
      </c>
    </row>
    <row r="106" spans="1:14" s="243" customFormat="1" ht="14.25" customHeight="1" x14ac:dyDescent="0.2">
      <c r="A106" s="517" t="s">
        <v>74</v>
      </c>
      <c r="C106" s="645"/>
      <c r="D106" s="399">
        <v>339964.92100912344</v>
      </c>
      <c r="E106" s="399">
        <v>386264.13416847773</v>
      </c>
      <c r="F106" s="399">
        <v>229562.18647676878</v>
      </c>
      <c r="G106" s="399">
        <v>270781.3631630275</v>
      </c>
      <c r="H106" s="399">
        <v>66118.734532470568</v>
      </c>
      <c r="I106" s="399">
        <v>58194.771005576062</v>
      </c>
      <c r="K106" s="399">
        <v>43687.999999999302</v>
      </c>
      <c r="L106" s="399">
        <v>56432.000000000291</v>
      </c>
      <c r="M106" s="399">
        <v>596</v>
      </c>
      <c r="N106" s="399">
        <v>855.99999999999932</v>
      </c>
    </row>
    <row r="107" spans="1:14" s="242" customFormat="1" ht="12.75" customHeight="1" x14ac:dyDescent="0.2">
      <c r="A107" s="402" t="s">
        <v>1071</v>
      </c>
      <c r="C107" s="642"/>
      <c r="D107" s="400"/>
      <c r="E107" s="400">
        <v>19946.69906898577</v>
      </c>
      <c r="F107" s="245"/>
      <c r="G107" s="400">
        <v>7934.2149251860201</v>
      </c>
      <c r="H107" s="400"/>
      <c r="I107" s="400">
        <v>11508.48414379783</v>
      </c>
      <c r="K107" s="400"/>
      <c r="L107" s="400">
        <v>498.00000000000131</v>
      </c>
      <c r="M107" s="400"/>
      <c r="N107" s="400">
        <v>6</v>
      </c>
    </row>
    <row r="108" spans="1:14" s="242" customFormat="1" ht="12.75" customHeight="1" x14ac:dyDescent="0.2">
      <c r="A108" s="258"/>
      <c r="E108" s="251"/>
      <c r="F108" s="199"/>
      <c r="G108" s="199"/>
      <c r="H108" s="199"/>
      <c r="I108" s="199"/>
      <c r="K108" s="199"/>
      <c r="L108" s="199"/>
      <c r="M108" s="233"/>
      <c r="N108" s="233"/>
    </row>
    <row r="109" spans="1:14" s="242" customFormat="1" ht="12.75" customHeight="1" x14ac:dyDescent="0.2">
      <c r="A109" s="258"/>
      <c r="E109" s="251"/>
      <c r="F109" s="199"/>
      <c r="G109" s="199"/>
      <c r="H109" s="199"/>
      <c r="I109" s="199"/>
      <c r="K109" s="199"/>
      <c r="L109" s="199"/>
      <c r="M109" s="233"/>
      <c r="N109" s="233"/>
    </row>
    <row r="110" spans="1:14" s="242" customFormat="1" ht="12.75" customHeight="1" x14ac:dyDescent="0.2">
      <c r="A110" s="719" t="s">
        <v>86</v>
      </c>
      <c r="C110" s="642"/>
      <c r="D110" s="721" t="s">
        <v>74</v>
      </c>
      <c r="E110" s="721"/>
      <c r="F110" s="721" t="s">
        <v>1067</v>
      </c>
      <c r="G110" s="721"/>
      <c r="H110" s="721" t="s">
        <v>1068</v>
      </c>
      <c r="I110" s="721"/>
      <c r="K110" s="722" t="s">
        <v>1069</v>
      </c>
      <c r="L110" s="722"/>
      <c r="M110" s="721" t="s">
        <v>1070</v>
      </c>
      <c r="N110" s="721"/>
    </row>
    <row r="111" spans="1:14" s="242" customFormat="1" ht="12" customHeight="1" thickBot="1" x14ac:dyDescent="0.25">
      <c r="A111" s="720"/>
      <c r="B111" s="643"/>
      <c r="C111" s="644"/>
      <c r="D111" s="641" t="s">
        <v>1044</v>
      </c>
      <c r="E111" s="641" t="s">
        <v>1045</v>
      </c>
      <c r="F111" s="641" t="s">
        <v>1044</v>
      </c>
      <c r="G111" s="640" t="s">
        <v>1045</v>
      </c>
      <c r="H111" s="641" t="s">
        <v>1044</v>
      </c>
      <c r="I111" s="641" t="s">
        <v>1045</v>
      </c>
      <c r="K111" s="640" t="s">
        <v>1044</v>
      </c>
      <c r="L111" s="641" t="s">
        <v>1045</v>
      </c>
      <c r="M111" s="641" t="s">
        <v>1044</v>
      </c>
      <c r="N111" s="640" t="s">
        <v>1045</v>
      </c>
    </row>
    <row r="112" spans="1:14" s="242" customFormat="1" ht="12" customHeight="1" x14ac:dyDescent="0.2">
      <c r="A112" s="258" t="s">
        <v>1065</v>
      </c>
      <c r="C112" s="642"/>
      <c r="D112" s="392">
        <v>118863.97448350518</v>
      </c>
      <c r="E112" s="392">
        <v>113481.86577787547</v>
      </c>
      <c r="F112" s="392">
        <v>92880.215526538537</v>
      </c>
      <c r="G112" s="392">
        <v>88612.517186844823</v>
      </c>
      <c r="H112" s="392">
        <v>5081.7589569131951</v>
      </c>
      <c r="I112" s="392">
        <v>4868.3485909843694</v>
      </c>
      <c r="K112" s="392">
        <v>20869.000000000007</v>
      </c>
      <c r="L112" s="392">
        <v>19954.999999999745</v>
      </c>
      <c r="M112" s="392">
        <v>33.000000000000028</v>
      </c>
      <c r="N112" s="392">
        <v>46</v>
      </c>
    </row>
    <row r="113" spans="1:14" s="242" customFormat="1" ht="12" customHeight="1" x14ac:dyDescent="0.2">
      <c r="A113" s="258" t="s">
        <v>1019</v>
      </c>
      <c r="C113" s="642"/>
      <c r="D113" s="392">
        <v>56204.402774310409</v>
      </c>
      <c r="E113" s="392">
        <v>82365.87859930085</v>
      </c>
      <c r="F113" s="392">
        <v>33935.833549740688</v>
      </c>
      <c r="G113" s="392">
        <v>56821.482846353952</v>
      </c>
      <c r="H113" s="392">
        <v>16669.569224557534</v>
      </c>
      <c r="I113" s="392">
        <v>15539.395752918819</v>
      </c>
      <c r="K113" s="392">
        <v>5569.99999999995</v>
      </c>
      <c r="L113" s="392">
        <v>9970.9999999999363</v>
      </c>
      <c r="M113" s="392">
        <v>29.000000000000007</v>
      </c>
      <c r="N113" s="392">
        <v>34</v>
      </c>
    </row>
    <row r="114" spans="1:14" s="242" customFormat="1" ht="12" customHeight="1" x14ac:dyDescent="0.2">
      <c r="A114" s="258" t="s">
        <v>1020</v>
      </c>
      <c r="C114" s="642"/>
      <c r="D114" s="392">
        <v>53615.542018689397</v>
      </c>
      <c r="E114" s="392">
        <v>73882.486185633228</v>
      </c>
      <c r="F114" s="392">
        <v>37588.983907358386</v>
      </c>
      <c r="G114" s="392">
        <v>55793.560894177048</v>
      </c>
      <c r="H114" s="392">
        <v>9704.5581113147691</v>
      </c>
      <c r="I114" s="392">
        <v>6554.9252914276703</v>
      </c>
      <c r="K114" s="392">
        <v>6303.9999999999582</v>
      </c>
      <c r="L114" s="392">
        <v>11502.000000000038</v>
      </c>
      <c r="M114" s="392">
        <v>18</v>
      </c>
      <c r="N114" s="392">
        <v>32.000000000000028</v>
      </c>
    </row>
    <row r="115" spans="1:14" s="242" customFormat="1" ht="12" customHeight="1" x14ac:dyDescent="0.2">
      <c r="A115" s="258" t="s">
        <v>1021</v>
      </c>
      <c r="C115" s="642"/>
      <c r="D115" s="392">
        <v>40438.643199886312</v>
      </c>
      <c r="E115" s="392">
        <v>42060.200123071249</v>
      </c>
      <c r="F115" s="392">
        <v>28560.263962305395</v>
      </c>
      <c r="G115" s="392">
        <v>31913.619757824908</v>
      </c>
      <c r="H115" s="392">
        <v>7419.3792375685598</v>
      </c>
      <c r="I115" s="392">
        <v>3769.5803652293366</v>
      </c>
      <c r="K115" s="392">
        <v>4439.9999999999636</v>
      </c>
      <c r="L115" s="392">
        <v>6359.00000000002</v>
      </c>
      <c r="M115" s="392">
        <v>19.000000000000007</v>
      </c>
      <c r="N115" s="392">
        <v>18.000000000000011</v>
      </c>
    </row>
    <row r="116" spans="1:14" s="242" customFormat="1" ht="12" x14ac:dyDescent="0.2">
      <c r="A116" s="258" t="s">
        <v>1022</v>
      </c>
      <c r="C116" s="642"/>
      <c r="D116" s="392">
        <v>32064.585149303988</v>
      </c>
      <c r="E116" s="392">
        <v>30487.938593708859</v>
      </c>
      <c r="F116" s="392">
        <v>22501.905140662209</v>
      </c>
      <c r="G116" s="392">
        <v>23294.90301701313</v>
      </c>
      <c r="H116" s="392">
        <v>6602.6800086306957</v>
      </c>
      <c r="I116" s="392">
        <v>3660.0355766841431</v>
      </c>
      <c r="K116" s="392">
        <v>2926.0000000000114</v>
      </c>
      <c r="L116" s="392">
        <v>3500.9999999999627</v>
      </c>
      <c r="M116" s="392">
        <v>34</v>
      </c>
      <c r="N116" s="392">
        <v>32.000000000000021</v>
      </c>
    </row>
    <row r="117" spans="1:14" s="242" customFormat="1" ht="12" x14ac:dyDescent="0.2">
      <c r="A117" s="258" t="s">
        <v>1023</v>
      </c>
      <c r="C117" s="642"/>
      <c r="D117" s="392">
        <v>24119.715215055141</v>
      </c>
      <c r="E117" s="392">
        <v>23485.74419111781</v>
      </c>
      <c r="F117" s="392">
        <v>13430.63103695266</v>
      </c>
      <c r="G117" s="392">
        <v>14216.251437322016</v>
      </c>
      <c r="H117" s="392">
        <v>9265.084178097839</v>
      </c>
      <c r="I117" s="392">
        <v>7691.4927537901431</v>
      </c>
      <c r="K117" s="392">
        <v>1322.9999999999893</v>
      </c>
      <c r="L117" s="392">
        <v>1482.000000000008</v>
      </c>
      <c r="M117" s="392">
        <v>101.00000000000009</v>
      </c>
      <c r="N117" s="392">
        <v>96.000000000000099</v>
      </c>
    </row>
    <row r="118" spans="1:14" s="242" customFormat="1" ht="12" customHeight="1" x14ac:dyDescent="0.2">
      <c r="A118" s="258" t="s">
        <v>1024</v>
      </c>
      <c r="C118" s="642"/>
      <c r="D118" s="392">
        <v>14447.630799669372</v>
      </c>
      <c r="E118" s="392">
        <v>14875.626893752973</v>
      </c>
      <c r="F118" s="392">
        <v>6243.6194552430607</v>
      </c>
      <c r="G118" s="392">
        <v>6525.032763442432</v>
      </c>
      <c r="H118" s="392">
        <v>7524.0113444246717</v>
      </c>
      <c r="I118" s="392">
        <v>7585.5941303090249</v>
      </c>
      <c r="K118" s="392">
        <v>571</v>
      </c>
      <c r="L118" s="392">
        <v>640.99999999999886</v>
      </c>
      <c r="M118" s="392">
        <v>108.9999999999999</v>
      </c>
      <c r="N118" s="392">
        <v>124.00000000000006</v>
      </c>
    </row>
    <row r="119" spans="1:14" s="242" customFormat="1" ht="14.25" customHeight="1" x14ac:dyDescent="0.2">
      <c r="A119" s="207" t="s">
        <v>1025</v>
      </c>
      <c r="C119" s="642"/>
      <c r="D119" s="392">
        <v>6829.2151411780596</v>
      </c>
      <c r="E119" s="392">
        <v>10009.36793912973</v>
      </c>
      <c r="F119" s="392">
        <v>2393.8341671338108</v>
      </c>
      <c r="G119" s="392">
        <v>3235.4615459908259</v>
      </c>
      <c r="H119" s="392">
        <v>4174.3809740440029</v>
      </c>
      <c r="I119" s="392">
        <v>6396.906393138468</v>
      </c>
      <c r="K119" s="392">
        <v>177.00000000000074</v>
      </c>
      <c r="L119" s="392">
        <v>240.99999999999844</v>
      </c>
      <c r="M119" s="392">
        <v>84.000000000000043</v>
      </c>
      <c r="N119" s="392">
        <v>136.00000000000009</v>
      </c>
    </row>
    <row r="120" spans="1:14" s="242" customFormat="1" ht="14.25" customHeight="1" thickBot="1" x14ac:dyDescent="0.25">
      <c r="A120" s="635" t="s">
        <v>1026</v>
      </c>
      <c r="B120" s="643"/>
      <c r="C120" s="644"/>
      <c r="D120" s="614">
        <v>2449.431362435791</v>
      </c>
      <c r="E120" s="614">
        <v>5449.6596155580182</v>
      </c>
      <c r="F120" s="614">
        <v>529.7805562158868</v>
      </c>
      <c r="G120" s="614">
        <v>999.66570978833954</v>
      </c>
      <c r="H120" s="614">
        <v>1835.6508062200699</v>
      </c>
      <c r="I120" s="614">
        <v>4301.9939057701686</v>
      </c>
      <c r="K120" s="614">
        <v>40.000000000000014</v>
      </c>
      <c r="L120" s="614">
        <v>62.999999999999808</v>
      </c>
      <c r="M120" s="614">
        <v>44</v>
      </c>
      <c r="N120" s="614">
        <v>85.000000000000014</v>
      </c>
    </row>
    <row r="121" spans="1:14" s="243" customFormat="1" ht="13.5" customHeight="1" x14ac:dyDescent="0.2">
      <c r="A121" s="517" t="s">
        <v>74</v>
      </c>
      <c r="C121" s="645"/>
      <c r="D121" s="399">
        <v>349033.14014404255</v>
      </c>
      <c r="E121" s="399">
        <v>396098.76791914518</v>
      </c>
      <c r="F121" s="399">
        <v>238065.06730215083</v>
      </c>
      <c r="G121" s="399">
        <v>281412.4951587572</v>
      </c>
      <c r="H121" s="399">
        <v>68277.072841770365</v>
      </c>
      <c r="I121" s="399">
        <v>60368.272760250984</v>
      </c>
      <c r="K121" s="399">
        <v>42219.999999999556</v>
      </c>
      <c r="L121" s="399">
        <v>53715</v>
      </c>
      <c r="M121" s="399">
        <v>471.00000000000017</v>
      </c>
      <c r="N121" s="399">
        <v>602.99999999999989</v>
      </c>
    </row>
    <row r="122" spans="1:14" s="242" customFormat="1" ht="12.75" customHeight="1" x14ac:dyDescent="0.2">
      <c r="A122" s="402" t="s">
        <v>1066</v>
      </c>
      <c r="C122" s="642"/>
      <c r="D122" s="400"/>
      <c r="E122" s="400" t="s">
        <v>1072</v>
      </c>
      <c r="F122" s="245"/>
      <c r="G122" s="400" t="s">
        <v>1072</v>
      </c>
      <c r="H122" s="400"/>
      <c r="I122" s="400" t="s">
        <v>1072</v>
      </c>
      <c r="K122" s="400"/>
      <c r="L122" s="400" t="s">
        <v>1072</v>
      </c>
      <c r="M122" s="400"/>
      <c r="N122" s="400" t="s">
        <v>1072</v>
      </c>
    </row>
    <row r="123" spans="1:14" s="242" customFormat="1" ht="13.5" customHeight="1" x14ac:dyDescent="0.2">
      <c r="A123" s="258"/>
      <c r="E123" s="251"/>
      <c r="F123" s="199"/>
      <c r="G123" s="199"/>
      <c r="H123" s="199"/>
      <c r="I123" s="199"/>
      <c r="K123" s="199"/>
      <c r="L123" s="199"/>
      <c r="M123" s="233"/>
      <c r="N123" s="233"/>
    </row>
    <row r="124" spans="1:14" s="242" customFormat="1" ht="13.5" customHeight="1" x14ac:dyDescent="0.2">
      <c r="A124" s="258"/>
      <c r="E124" s="251"/>
      <c r="F124" s="199"/>
      <c r="G124" s="199"/>
      <c r="H124" s="199"/>
      <c r="I124" s="199"/>
      <c r="K124" s="199"/>
      <c r="L124" s="199"/>
      <c r="M124" s="233"/>
      <c r="N124" s="233"/>
    </row>
    <row r="125" spans="1:14" s="242" customFormat="1" ht="12" x14ac:dyDescent="0.2">
      <c r="A125" s="719" t="s">
        <v>85</v>
      </c>
      <c r="C125" s="642"/>
      <c r="D125" s="721" t="s">
        <v>74</v>
      </c>
      <c r="E125" s="721"/>
      <c r="F125" s="721" t="s">
        <v>1067</v>
      </c>
      <c r="G125" s="721"/>
      <c r="H125" s="721" t="s">
        <v>1068</v>
      </c>
      <c r="I125" s="721"/>
      <c r="K125" s="722" t="s">
        <v>1069</v>
      </c>
      <c r="L125" s="722"/>
      <c r="M125" s="721" t="s">
        <v>1070</v>
      </c>
      <c r="N125" s="721"/>
    </row>
    <row r="126" spans="1:14" s="242" customFormat="1" thickBot="1" x14ac:dyDescent="0.25">
      <c r="A126" s="720"/>
      <c r="B126" s="643"/>
      <c r="C126" s="644"/>
      <c r="D126" s="641" t="s">
        <v>1044</v>
      </c>
      <c r="E126" s="641" t="s">
        <v>1045</v>
      </c>
      <c r="F126" s="641" t="s">
        <v>1044</v>
      </c>
      <c r="G126" s="640" t="s">
        <v>1045</v>
      </c>
      <c r="H126" s="641" t="s">
        <v>1044</v>
      </c>
      <c r="I126" s="641" t="s">
        <v>1045</v>
      </c>
      <c r="K126" s="640" t="s">
        <v>1044</v>
      </c>
      <c r="L126" s="641" t="s">
        <v>1045</v>
      </c>
      <c r="M126" s="641" t="s">
        <v>1044</v>
      </c>
      <c r="N126" s="640" t="s">
        <v>1045</v>
      </c>
    </row>
    <row r="127" spans="1:14" s="242" customFormat="1" ht="12" x14ac:dyDescent="0.2">
      <c r="A127" s="258" t="s">
        <v>1065</v>
      </c>
      <c r="C127" s="642"/>
      <c r="D127" s="392">
        <v>103568.10264252988</v>
      </c>
      <c r="E127" s="392">
        <v>98625.281201065343</v>
      </c>
      <c r="F127" s="392">
        <v>83824.525173727743</v>
      </c>
      <c r="G127" s="392">
        <v>79771.792256333778</v>
      </c>
      <c r="H127" s="392">
        <v>5754.57746881412</v>
      </c>
      <c r="I127" s="392">
        <v>5560.4889447434134</v>
      </c>
      <c r="K127" s="392">
        <v>13965.999999999931</v>
      </c>
      <c r="L127" s="392">
        <v>13266.999999999887</v>
      </c>
      <c r="M127" s="392">
        <v>23</v>
      </c>
      <c r="N127" s="392">
        <v>26.000000000000025</v>
      </c>
    </row>
    <row r="128" spans="1:14" s="242" customFormat="1" ht="12" x14ac:dyDescent="0.2">
      <c r="A128" s="258" t="s">
        <v>1019</v>
      </c>
      <c r="C128" s="642"/>
      <c r="D128" s="392">
        <v>55037.4229741749</v>
      </c>
      <c r="E128" s="392">
        <v>79294.088350109872</v>
      </c>
      <c r="F128" s="392">
        <v>33119.609637169451</v>
      </c>
      <c r="G128" s="392">
        <v>54534.86795462334</v>
      </c>
      <c r="H128" s="392">
        <v>17799.813337010135</v>
      </c>
      <c r="I128" s="392">
        <v>16688.220395492423</v>
      </c>
      <c r="K128" s="392">
        <v>4107.00000000001</v>
      </c>
      <c r="L128" s="392">
        <v>8046.9999999999463</v>
      </c>
      <c r="M128" s="392">
        <v>11.000000000000009</v>
      </c>
      <c r="N128" s="392">
        <v>24.000000000000036</v>
      </c>
    </row>
    <row r="129" spans="1:22" s="242" customFormat="1" ht="12" x14ac:dyDescent="0.2">
      <c r="A129" s="258" t="s">
        <v>1020</v>
      </c>
      <c r="C129" s="642"/>
      <c r="D129" s="392">
        <v>48914.930532894556</v>
      </c>
      <c r="E129" s="392">
        <v>63425.051865877533</v>
      </c>
      <c r="F129" s="392">
        <v>34581.095942240754</v>
      </c>
      <c r="G129" s="392">
        <v>48996.292329147633</v>
      </c>
      <c r="H129" s="392">
        <v>9820.8345906581289</v>
      </c>
      <c r="I129" s="392">
        <v>6631.7595367364738</v>
      </c>
      <c r="K129" s="392">
        <v>4500.00000000002</v>
      </c>
      <c r="L129" s="392">
        <v>7768.0000000000418</v>
      </c>
      <c r="M129" s="392">
        <v>13.000000000000005</v>
      </c>
      <c r="N129" s="392">
        <v>29</v>
      </c>
    </row>
    <row r="130" spans="1:22" s="242" customFormat="1" ht="12" x14ac:dyDescent="0.2">
      <c r="A130" s="258" t="s">
        <v>1021</v>
      </c>
      <c r="C130" s="642"/>
      <c r="D130" s="392">
        <v>37485.470664347704</v>
      </c>
      <c r="E130" s="392">
        <v>36236.267385466635</v>
      </c>
      <c r="F130" s="392">
        <v>26602.05983216496</v>
      </c>
      <c r="G130" s="392">
        <v>28227.012251057753</v>
      </c>
      <c r="H130" s="392">
        <v>7676.4108321867989</v>
      </c>
      <c r="I130" s="392">
        <v>3784.2551344122735</v>
      </c>
      <c r="K130" s="392">
        <v>3199.9999999999736</v>
      </c>
      <c r="L130" s="392">
        <v>4215.9999999999791</v>
      </c>
      <c r="M130" s="392">
        <v>7</v>
      </c>
      <c r="N130" s="392">
        <v>9</v>
      </c>
    </row>
    <row r="131" spans="1:22" s="242" customFormat="1" ht="12" x14ac:dyDescent="0.2">
      <c r="A131" s="258" t="s">
        <v>1022</v>
      </c>
      <c r="C131" s="642"/>
      <c r="D131" s="392">
        <v>29087.634988817466</v>
      </c>
      <c r="E131" s="392">
        <v>24915.716146261944</v>
      </c>
      <c r="F131" s="392">
        <v>20489.696019123898</v>
      </c>
      <c r="G131" s="392">
        <v>19113.832590071477</v>
      </c>
      <c r="H131" s="392">
        <v>6539.9389696961016</v>
      </c>
      <c r="I131" s="392">
        <v>3474.8835561924889</v>
      </c>
      <c r="K131" s="392">
        <v>2034.9999999999959</v>
      </c>
      <c r="L131" s="392">
        <v>2297.9999999999959</v>
      </c>
      <c r="M131" s="392">
        <v>23.000000000000007</v>
      </c>
      <c r="N131" s="392">
        <v>29</v>
      </c>
    </row>
    <row r="132" spans="1:22" s="242" customFormat="1" ht="12" x14ac:dyDescent="0.2">
      <c r="A132" s="258" t="s">
        <v>1023</v>
      </c>
      <c r="C132" s="642"/>
      <c r="D132" s="392">
        <v>23080.721397113026</v>
      </c>
      <c r="E132" s="392">
        <v>21389.036269734086</v>
      </c>
      <c r="F132" s="392">
        <v>12724.223232077395</v>
      </c>
      <c r="G132" s="392">
        <v>12611.996974478594</v>
      </c>
      <c r="H132" s="392">
        <v>9290.4981650376194</v>
      </c>
      <c r="I132" s="392">
        <v>7686.0392952571738</v>
      </c>
      <c r="K132" s="392">
        <v>976.99999999999807</v>
      </c>
      <c r="L132" s="392">
        <v>1008.9999999999974</v>
      </c>
      <c r="M132" s="392">
        <v>89.000000000000085</v>
      </c>
      <c r="N132" s="392">
        <v>82.000000000000028</v>
      </c>
    </row>
    <row r="133" spans="1:22" s="242" customFormat="1" ht="14.25" customHeight="1" x14ac:dyDescent="0.2">
      <c r="A133" s="258" t="s">
        <v>1024</v>
      </c>
      <c r="C133" s="642"/>
      <c r="D133" s="392">
        <v>13890.118350156019</v>
      </c>
      <c r="E133" s="392">
        <v>14481.022791491894</v>
      </c>
      <c r="F133" s="392">
        <v>6283.8668346017312</v>
      </c>
      <c r="G133" s="392">
        <v>6655.1625225866355</v>
      </c>
      <c r="H133" s="392">
        <v>7151.2515155551528</v>
      </c>
      <c r="I133" s="392">
        <v>7304.8602689061818</v>
      </c>
      <c r="K133" s="392">
        <v>374.9999999999996</v>
      </c>
      <c r="L133" s="392">
        <v>427.00000000000267</v>
      </c>
      <c r="M133" s="392">
        <v>80.000000000000071</v>
      </c>
      <c r="N133" s="392">
        <v>94</v>
      </c>
    </row>
    <row r="134" spans="1:22" s="242" customFormat="1" ht="14.25" customHeight="1" x14ac:dyDescent="0.2">
      <c r="A134" s="207" t="s">
        <v>1025</v>
      </c>
      <c r="C134" s="642"/>
      <c r="D134" s="392">
        <v>7056.7325067085285</v>
      </c>
      <c r="E134" s="392">
        <v>10381.838840832777</v>
      </c>
      <c r="F134" s="392">
        <v>2551.8033577849174</v>
      </c>
      <c r="G134" s="392">
        <v>3312.3693052190438</v>
      </c>
      <c r="H134" s="392">
        <v>4309.9291489239731</v>
      </c>
      <c r="I134" s="392">
        <v>6801.4695356144612</v>
      </c>
      <c r="K134" s="392">
        <v>124.00000000000171</v>
      </c>
      <c r="L134" s="392">
        <v>163.00000000000006</v>
      </c>
      <c r="M134" s="392">
        <v>71.000000000000043</v>
      </c>
      <c r="N134" s="392">
        <v>105.0000000000002</v>
      </c>
    </row>
    <row r="135" spans="1:22" s="242" customFormat="1" ht="12.75" customHeight="1" thickBot="1" x14ac:dyDescent="0.25">
      <c r="A135" s="635" t="s">
        <v>1026</v>
      </c>
      <c r="B135" s="643"/>
      <c r="C135" s="644"/>
      <c r="D135" s="614">
        <v>2598.0381549259623</v>
      </c>
      <c r="E135" s="614">
        <v>5713.5315127590493</v>
      </c>
      <c r="F135" s="614">
        <v>545.43050142350307</v>
      </c>
      <c r="G135" s="614">
        <v>1022.4551300636035</v>
      </c>
      <c r="H135" s="614">
        <v>1978.6076535025784</v>
      </c>
      <c r="I135" s="614">
        <v>4540.0763826958237</v>
      </c>
      <c r="K135" s="614">
        <v>31.000000000000043</v>
      </c>
      <c r="L135" s="614">
        <v>37.000000000000249</v>
      </c>
      <c r="M135" s="614">
        <v>43</v>
      </c>
      <c r="N135" s="614">
        <v>114.00000000000006</v>
      </c>
    </row>
    <row r="136" spans="1:22" s="243" customFormat="1" ht="12.75" customHeight="1" x14ac:dyDescent="0.2">
      <c r="A136" s="517" t="s">
        <v>74</v>
      </c>
      <c r="C136" s="645"/>
      <c r="D136" s="399">
        <v>320719.17221166287</v>
      </c>
      <c r="E136" s="399">
        <v>354461.83436359937</v>
      </c>
      <c r="F136" s="399">
        <v>220722.31053031175</v>
      </c>
      <c r="G136" s="399">
        <v>254245.78131358139</v>
      </c>
      <c r="H136" s="399">
        <v>70321.8616813845</v>
      </c>
      <c r="I136" s="399">
        <v>62472.053050049137</v>
      </c>
      <c r="K136" s="399">
        <v>29314.999999999985</v>
      </c>
      <c r="L136" s="399">
        <v>37231.999999999833</v>
      </c>
      <c r="M136" s="399">
        <v>359.99999999999977</v>
      </c>
      <c r="N136" s="399">
        <v>512.00000000000034</v>
      </c>
    </row>
    <row r="137" spans="1:22" s="242" customFormat="1" ht="12" customHeight="1" x14ac:dyDescent="0.2">
      <c r="A137" s="402" t="s">
        <v>1066</v>
      </c>
      <c r="C137" s="642"/>
      <c r="D137" s="400"/>
      <c r="E137" s="400" t="s">
        <v>1072</v>
      </c>
      <c r="F137" s="245"/>
      <c r="G137" s="400" t="s">
        <v>1072</v>
      </c>
      <c r="H137" s="400"/>
      <c r="I137" s="400" t="s">
        <v>1072</v>
      </c>
      <c r="K137" s="400"/>
      <c r="L137" s="400" t="s">
        <v>1072</v>
      </c>
      <c r="M137" s="400"/>
      <c r="N137" s="400" t="s">
        <v>1072</v>
      </c>
    </row>
    <row r="138" spans="1:22" s="242" customFormat="1" ht="12.75" customHeight="1" x14ac:dyDescent="0.2">
      <c r="A138" s="258"/>
      <c r="D138" s="251"/>
      <c r="E138" s="251"/>
      <c r="F138" s="199"/>
      <c r="G138" s="199"/>
      <c r="H138" s="199"/>
      <c r="I138" s="199"/>
      <c r="K138" s="199"/>
      <c r="L138" s="199"/>
      <c r="M138" s="233"/>
      <c r="N138" s="233"/>
    </row>
    <row r="139" spans="1:22" s="242" customFormat="1" ht="12.75" customHeight="1" x14ac:dyDescent="0.2">
      <c r="A139" s="258"/>
      <c r="D139" s="251"/>
      <c r="E139" s="251"/>
      <c r="F139" s="199"/>
      <c r="G139" s="199"/>
      <c r="H139" s="199"/>
      <c r="I139" s="199"/>
      <c r="K139" s="199"/>
      <c r="L139" s="199"/>
      <c r="M139" s="233"/>
      <c r="N139" s="233"/>
    </row>
    <row r="140" spans="1:22" s="242" customFormat="1" ht="12" x14ac:dyDescent="0.2">
      <c r="A140" s="719" t="s">
        <v>84</v>
      </c>
      <c r="C140" s="642"/>
      <c r="D140" s="721" t="s">
        <v>74</v>
      </c>
      <c r="E140" s="721"/>
      <c r="F140" s="721" t="s">
        <v>1067</v>
      </c>
      <c r="G140" s="721"/>
      <c r="H140" s="721" t="s">
        <v>1068</v>
      </c>
      <c r="I140" s="721"/>
      <c r="L140" s="251"/>
      <c r="S140" s="233"/>
      <c r="T140" s="233"/>
      <c r="U140" s="251"/>
      <c r="V140" s="251"/>
    </row>
    <row r="141" spans="1:22" s="242" customFormat="1" thickBot="1" x14ac:dyDescent="0.25">
      <c r="A141" s="720"/>
      <c r="B141" s="643"/>
      <c r="C141" s="644"/>
      <c r="D141" s="641" t="s">
        <v>1044</v>
      </c>
      <c r="E141" s="641" t="s">
        <v>1045</v>
      </c>
      <c r="F141" s="641" t="s">
        <v>1044</v>
      </c>
      <c r="G141" s="640" t="s">
        <v>1045</v>
      </c>
      <c r="H141" s="641" t="s">
        <v>1044</v>
      </c>
      <c r="I141" s="641" t="s">
        <v>1045</v>
      </c>
      <c r="L141" s="251"/>
      <c r="S141" s="233"/>
      <c r="T141" s="233"/>
      <c r="U141" s="251"/>
      <c r="V141" s="251"/>
    </row>
    <row r="142" spans="1:22" s="242" customFormat="1" ht="12" x14ac:dyDescent="0.2">
      <c r="A142" s="258" t="s">
        <v>1065</v>
      </c>
      <c r="C142" s="642"/>
      <c r="D142" s="392">
        <v>101150.35321536945</v>
      </c>
      <c r="E142" s="392">
        <v>96134.384765870127</v>
      </c>
      <c r="F142" s="392">
        <v>94798.673640567984</v>
      </c>
      <c r="G142" s="392">
        <v>89947.468692713868</v>
      </c>
      <c r="H142" s="392">
        <v>6351.6795747946135</v>
      </c>
      <c r="I142" s="392">
        <v>6186.9160731469237</v>
      </c>
      <c r="L142" s="251"/>
      <c r="S142" s="231"/>
      <c r="T142" s="231"/>
      <c r="U142" s="236"/>
      <c r="V142" s="251"/>
    </row>
    <row r="143" spans="1:22" s="242" customFormat="1" ht="12" x14ac:dyDescent="0.2">
      <c r="A143" s="258" t="s">
        <v>1019</v>
      </c>
      <c r="C143" s="642"/>
      <c r="D143" s="392">
        <v>57204.538671290931</v>
      </c>
      <c r="E143" s="392">
        <v>83671.359858367097</v>
      </c>
      <c r="F143" s="392">
        <v>38695.668350466374</v>
      </c>
      <c r="G143" s="392">
        <v>65436.004713082082</v>
      </c>
      <c r="H143" s="392">
        <v>18508.870320821519</v>
      </c>
      <c r="I143" s="392">
        <v>18235.355145278318</v>
      </c>
      <c r="L143" s="251"/>
      <c r="S143" s="231"/>
      <c r="T143" s="231"/>
      <c r="U143" s="232"/>
      <c r="V143" s="251"/>
    </row>
    <row r="144" spans="1:22" s="242" customFormat="1" ht="12" x14ac:dyDescent="0.2">
      <c r="A144" s="258" t="s">
        <v>1020</v>
      </c>
      <c r="C144" s="642"/>
      <c r="D144" s="392">
        <v>48946.356931378265</v>
      </c>
      <c r="E144" s="392">
        <v>61054.822307360802</v>
      </c>
      <c r="F144" s="392">
        <v>39034.510006595956</v>
      </c>
      <c r="G144" s="392">
        <v>54268.550162795138</v>
      </c>
      <c r="H144" s="392">
        <v>9911.8469247771045</v>
      </c>
      <c r="I144" s="392">
        <v>6786.2721445592542</v>
      </c>
      <c r="L144" s="251"/>
      <c r="S144" s="231"/>
      <c r="T144" s="231"/>
      <c r="U144" s="232"/>
      <c r="V144" s="251"/>
    </row>
    <row r="145" spans="1:22" s="242" customFormat="1" ht="12" x14ac:dyDescent="0.2">
      <c r="A145" s="258" t="s">
        <v>1021</v>
      </c>
      <c r="C145" s="642"/>
      <c r="D145" s="392">
        <v>39817.859847646709</v>
      </c>
      <c r="E145" s="392">
        <v>36234.485150614979</v>
      </c>
      <c r="F145" s="392">
        <v>31118.858269775821</v>
      </c>
      <c r="G145" s="392">
        <v>31990.680289253465</v>
      </c>
      <c r="H145" s="392">
        <v>8699.0015778668148</v>
      </c>
      <c r="I145" s="392">
        <v>4243.8048613579749</v>
      </c>
      <c r="L145" s="251"/>
      <c r="S145" s="231"/>
      <c r="T145" s="231"/>
      <c r="U145" s="232"/>
      <c r="V145" s="251"/>
    </row>
    <row r="146" spans="1:22" s="242" customFormat="1" ht="12" x14ac:dyDescent="0.2">
      <c r="A146" s="258" t="s">
        <v>1022</v>
      </c>
      <c r="C146" s="642"/>
      <c r="D146" s="392">
        <v>28711.232910242408</v>
      </c>
      <c r="E146" s="392">
        <v>24090.459369925891</v>
      </c>
      <c r="F146" s="392">
        <v>22120.20164359155</v>
      </c>
      <c r="G146" s="392">
        <v>20535.776122831066</v>
      </c>
      <c r="H146" s="392">
        <v>6591.0312666483987</v>
      </c>
      <c r="I146" s="392">
        <v>3554.6832470926702</v>
      </c>
      <c r="L146" s="251"/>
      <c r="S146" s="255"/>
      <c r="T146" s="255"/>
      <c r="U146" s="219"/>
      <c r="V146" s="251"/>
    </row>
    <row r="147" spans="1:22" s="242" customFormat="1" ht="12" x14ac:dyDescent="0.2">
      <c r="A147" s="258" t="s">
        <v>1023</v>
      </c>
      <c r="C147" s="642"/>
      <c r="D147" s="392">
        <v>23107.150412022478</v>
      </c>
      <c r="E147" s="392">
        <v>21405.424313853957</v>
      </c>
      <c r="F147" s="392">
        <v>13630.259158926332</v>
      </c>
      <c r="G147" s="392">
        <v>13518.620654331808</v>
      </c>
      <c r="H147" s="392">
        <v>9476.8912530946145</v>
      </c>
      <c r="I147" s="392">
        <v>7886.8036595203866</v>
      </c>
      <c r="L147" s="251"/>
      <c r="S147" s="516"/>
      <c r="T147" s="516"/>
      <c r="U147" s="515"/>
      <c r="V147" s="251"/>
    </row>
    <row r="148" spans="1:22" s="242" customFormat="1" ht="12" x14ac:dyDescent="0.2">
      <c r="A148" s="258" t="s">
        <v>1024</v>
      </c>
      <c r="C148" s="642"/>
      <c r="D148" s="392">
        <v>14486.402127742003</v>
      </c>
      <c r="E148" s="392">
        <v>14812.519273345973</v>
      </c>
      <c r="F148" s="392">
        <v>7004.7397121902959</v>
      </c>
      <c r="G148" s="392">
        <v>7147.3409452893866</v>
      </c>
      <c r="H148" s="392">
        <v>7481.6624155509244</v>
      </c>
      <c r="I148" s="392">
        <v>7665.1783280559193</v>
      </c>
      <c r="L148" s="251"/>
      <c r="S148" s="233"/>
      <c r="T148" s="233"/>
      <c r="U148" s="251"/>
      <c r="V148" s="251"/>
    </row>
    <row r="149" spans="1:22" s="242" customFormat="1" ht="12" x14ac:dyDescent="0.2">
      <c r="A149" s="207" t="s">
        <v>1025</v>
      </c>
      <c r="C149" s="642"/>
      <c r="D149" s="392">
        <v>7112.6703499007817</v>
      </c>
      <c r="E149" s="392">
        <v>10732.324590186368</v>
      </c>
      <c r="F149" s="392">
        <v>2630.0166974074468</v>
      </c>
      <c r="G149" s="392">
        <v>3500.384367447361</v>
      </c>
      <c r="H149" s="392">
        <v>4482.6536524929834</v>
      </c>
      <c r="I149" s="392">
        <v>7231.9402227384035</v>
      </c>
      <c r="L149" s="251"/>
      <c r="S149" s="233"/>
      <c r="T149" s="233"/>
      <c r="U149" s="251"/>
      <c r="V149" s="251"/>
    </row>
    <row r="150" spans="1:22" s="242" customFormat="1" thickBot="1" x14ac:dyDescent="0.25">
      <c r="A150" s="635" t="s">
        <v>1026</v>
      </c>
      <c r="B150" s="643"/>
      <c r="C150" s="644"/>
      <c r="D150" s="614">
        <v>2586.4595468990119</v>
      </c>
      <c r="E150" s="614">
        <v>6351.4959879600101</v>
      </c>
      <c r="F150" s="614">
        <v>564.42581017880877</v>
      </c>
      <c r="G150" s="614">
        <v>1187.6172329843382</v>
      </c>
      <c r="H150" s="614">
        <v>2022.0337367200839</v>
      </c>
      <c r="I150" s="614">
        <v>5163.8787549754452</v>
      </c>
      <c r="L150" s="251"/>
      <c r="S150" s="233"/>
      <c r="T150" s="233"/>
      <c r="U150" s="251"/>
      <c r="V150" s="251"/>
    </row>
    <row r="151" spans="1:22" s="243" customFormat="1" ht="12" x14ac:dyDescent="0.2">
      <c r="A151" s="517" t="s">
        <v>74</v>
      </c>
      <c r="C151" s="645"/>
      <c r="D151" s="399">
        <v>323123.02401248855</v>
      </c>
      <c r="E151" s="399">
        <v>354487.27561749174</v>
      </c>
      <c r="F151" s="399">
        <v>249597.35328969712</v>
      </c>
      <c r="G151" s="399">
        <v>287532.44318073569</v>
      </c>
      <c r="H151" s="399">
        <v>73525.670722765703</v>
      </c>
      <c r="I151" s="399">
        <v>66954.832436724639</v>
      </c>
      <c r="L151" s="259"/>
      <c r="S151" s="260"/>
      <c r="T151" s="260"/>
      <c r="U151" s="259"/>
      <c r="V151" s="259"/>
    </row>
    <row r="152" spans="1:22" s="242" customFormat="1" ht="15" x14ac:dyDescent="0.2">
      <c r="A152" s="402" t="s">
        <v>1066</v>
      </c>
      <c r="C152" s="642"/>
      <c r="D152" s="400"/>
      <c r="E152" s="400" t="s">
        <v>1072</v>
      </c>
      <c r="F152" s="245"/>
      <c r="G152" s="400" t="s">
        <v>1072</v>
      </c>
      <c r="H152" s="400"/>
      <c r="I152" s="400" t="s">
        <v>1072</v>
      </c>
      <c r="L152" s="251"/>
      <c r="S152" s="233"/>
      <c r="T152" s="233"/>
      <c r="U152" s="251"/>
      <c r="V152" s="251"/>
    </row>
    <row r="153" spans="1:22" s="242" customFormat="1" ht="12" x14ac:dyDescent="0.2">
      <c r="A153" s="258"/>
      <c r="F153" s="199"/>
      <c r="G153" s="199"/>
      <c r="H153" s="199"/>
      <c r="I153" s="199"/>
      <c r="L153" s="251"/>
      <c r="Q153" s="199"/>
      <c r="R153" s="199"/>
      <c r="S153" s="233"/>
      <c r="T153" s="233"/>
      <c r="U153" s="251"/>
      <c r="V153" s="251"/>
    </row>
    <row r="154" spans="1:22" s="242" customFormat="1" ht="12" x14ac:dyDescent="0.2">
      <c r="A154" s="258"/>
      <c r="F154" s="199"/>
      <c r="G154" s="199"/>
      <c r="H154" s="199"/>
      <c r="I154" s="199"/>
      <c r="L154" s="251"/>
      <c r="Q154" s="199"/>
      <c r="R154" s="199"/>
      <c r="S154" s="233"/>
      <c r="T154" s="233"/>
      <c r="U154" s="251"/>
      <c r="V154" s="251"/>
    </row>
    <row r="155" spans="1:22" s="242" customFormat="1" ht="12" x14ac:dyDescent="0.2">
      <c r="A155" s="719" t="s">
        <v>83</v>
      </c>
      <c r="C155" s="642"/>
      <c r="D155" s="721" t="s">
        <v>74</v>
      </c>
      <c r="E155" s="721"/>
      <c r="F155" s="721" t="s">
        <v>1067</v>
      </c>
      <c r="G155" s="721"/>
      <c r="H155" s="721" t="s">
        <v>1068</v>
      </c>
      <c r="I155" s="721"/>
      <c r="L155" s="251"/>
      <c r="S155" s="233"/>
      <c r="T155" s="233"/>
      <c r="U155" s="251"/>
      <c r="V155" s="251"/>
    </row>
    <row r="156" spans="1:22" s="242" customFormat="1" thickBot="1" x14ac:dyDescent="0.25">
      <c r="A156" s="720"/>
      <c r="B156" s="643"/>
      <c r="C156" s="644"/>
      <c r="D156" s="641" t="s">
        <v>1044</v>
      </c>
      <c r="E156" s="641" t="s">
        <v>1045</v>
      </c>
      <c r="F156" s="641" t="s">
        <v>1044</v>
      </c>
      <c r="G156" s="640" t="s">
        <v>1045</v>
      </c>
      <c r="H156" s="641" t="s">
        <v>1044</v>
      </c>
      <c r="I156" s="641" t="s">
        <v>1045</v>
      </c>
      <c r="L156" s="251"/>
      <c r="S156" s="231"/>
      <c r="T156" s="231"/>
      <c r="U156" s="236"/>
      <c r="V156" s="251"/>
    </row>
    <row r="157" spans="1:22" s="242" customFormat="1" ht="12" x14ac:dyDescent="0.2">
      <c r="A157" s="258" t="s">
        <v>1065</v>
      </c>
      <c r="C157" s="642"/>
      <c r="D157" s="392">
        <v>101948.28575827501</v>
      </c>
      <c r="E157" s="392">
        <v>97598.484824951069</v>
      </c>
      <c r="F157" s="392">
        <v>95304.41284274467</v>
      </c>
      <c r="G157" s="392">
        <v>91204.13882121662</v>
      </c>
      <c r="H157" s="392">
        <v>6643.8729155253332</v>
      </c>
      <c r="I157" s="392">
        <v>6394.3460037341292</v>
      </c>
      <c r="L157" s="251"/>
      <c r="S157" s="231"/>
      <c r="T157" s="231"/>
      <c r="U157" s="232"/>
      <c r="V157" s="251"/>
    </row>
    <row r="158" spans="1:22" s="242" customFormat="1" ht="12" x14ac:dyDescent="0.2">
      <c r="A158" s="258" t="s">
        <v>1019</v>
      </c>
      <c r="C158" s="642"/>
      <c r="D158" s="392">
        <v>59300.667044445028</v>
      </c>
      <c r="E158" s="392">
        <v>85496.049114722162</v>
      </c>
      <c r="F158" s="392">
        <v>40877.412235768497</v>
      </c>
      <c r="G158" s="392">
        <v>67359.240557111843</v>
      </c>
      <c r="H158" s="392">
        <v>18423.254808675676</v>
      </c>
      <c r="I158" s="392">
        <v>18136.808557607786</v>
      </c>
      <c r="L158" s="251"/>
      <c r="S158" s="231"/>
      <c r="T158" s="231"/>
      <c r="U158" s="232"/>
      <c r="V158" s="251"/>
    </row>
    <row r="159" spans="1:22" s="242" customFormat="1" ht="12" x14ac:dyDescent="0.2">
      <c r="A159" s="258" t="s">
        <v>1020</v>
      </c>
      <c r="C159" s="642"/>
      <c r="D159" s="392">
        <v>50083.845455265342</v>
      </c>
      <c r="E159" s="392">
        <v>61309.884540424282</v>
      </c>
      <c r="F159" s="392">
        <v>40154.767955999436</v>
      </c>
      <c r="G159" s="392">
        <v>54586.223531199837</v>
      </c>
      <c r="H159" s="392">
        <v>9929.0774992639526</v>
      </c>
      <c r="I159" s="392">
        <v>6723.6610092217534</v>
      </c>
      <c r="L159" s="251"/>
      <c r="S159" s="231"/>
      <c r="T159" s="231"/>
      <c r="U159" s="232"/>
      <c r="V159" s="251"/>
    </row>
    <row r="160" spans="1:22" s="242" customFormat="1" ht="12" x14ac:dyDescent="0.2">
      <c r="A160" s="258" t="s">
        <v>1021</v>
      </c>
      <c r="C160" s="642"/>
      <c r="D160" s="392">
        <v>42232.560900030512</v>
      </c>
      <c r="E160" s="392">
        <v>37238.650337660809</v>
      </c>
      <c r="F160" s="392">
        <v>33191.469250998984</v>
      </c>
      <c r="G160" s="392">
        <v>33064.857341733143</v>
      </c>
      <c r="H160" s="392">
        <v>9041.0916490293821</v>
      </c>
      <c r="I160" s="392">
        <v>4173.7929959259782</v>
      </c>
      <c r="L160" s="251"/>
      <c r="S160" s="255"/>
      <c r="T160" s="255"/>
      <c r="U160" s="219"/>
      <c r="V160" s="251"/>
    </row>
    <row r="161" spans="1:22" s="242" customFormat="1" ht="12" x14ac:dyDescent="0.2">
      <c r="A161" s="258" t="s">
        <v>1022</v>
      </c>
      <c r="C161" s="642"/>
      <c r="D161" s="392">
        <v>29459.063609986169</v>
      </c>
      <c r="E161" s="392">
        <v>24280.803320582374</v>
      </c>
      <c r="F161" s="392">
        <v>22745.697098643788</v>
      </c>
      <c r="G161" s="392">
        <v>20630.88988995587</v>
      </c>
      <c r="H161" s="392">
        <v>6713.3665113425586</v>
      </c>
      <c r="I161" s="392">
        <v>3649.9134306259548</v>
      </c>
      <c r="L161" s="251"/>
      <c r="S161" s="516"/>
      <c r="T161" s="516"/>
      <c r="U161" s="515"/>
      <c r="V161" s="251"/>
    </row>
    <row r="162" spans="1:22" s="242" customFormat="1" ht="12" x14ac:dyDescent="0.2">
      <c r="A162" s="258" t="s">
        <v>1023</v>
      </c>
      <c r="C162" s="642"/>
      <c r="D162" s="392">
        <v>23778.695779186615</v>
      </c>
      <c r="E162" s="392">
        <v>22241.380161462013</v>
      </c>
      <c r="F162" s="392">
        <v>13959.320888879534</v>
      </c>
      <c r="G162" s="392">
        <v>13830.190212199352</v>
      </c>
      <c r="H162" s="392">
        <v>9819.374890306528</v>
      </c>
      <c r="I162" s="392">
        <v>8411.1899492622961</v>
      </c>
      <c r="L162" s="251"/>
      <c r="S162" s="233"/>
      <c r="T162" s="233"/>
      <c r="U162" s="251"/>
      <c r="V162" s="251"/>
    </row>
    <row r="163" spans="1:22" s="242" customFormat="1" ht="12" x14ac:dyDescent="0.2">
      <c r="A163" s="258" t="s">
        <v>1024</v>
      </c>
      <c r="C163" s="642"/>
      <c r="D163" s="392">
        <v>14951.13599811357</v>
      </c>
      <c r="E163" s="392">
        <v>15297.702840630571</v>
      </c>
      <c r="F163" s="392">
        <v>7227.8382074633064</v>
      </c>
      <c r="G163" s="392">
        <v>7291.7907260539314</v>
      </c>
      <c r="H163" s="392">
        <v>7723.2977906502083</v>
      </c>
      <c r="I163" s="392">
        <v>8005.9121145766367</v>
      </c>
      <c r="L163" s="251"/>
      <c r="S163" s="233"/>
      <c r="T163" s="233"/>
      <c r="U163" s="251"/>
      <c r="V163" s="251"/>
    </row>
    <row r="164" spans="1:22" s="242" customFormat="1" ht="12" x14ac:dyDescent="0.2">
      <c r="A164" s="207" t="s">
        <v>1025</v>
      </c>
      <c r="C164" s="642"/>
      <c r="D164" s="392">
        <v>7534.8021774419194</v>
      </c>
      <c r="E164" s="392">
        <v>11825.332104112111</v>
      </c>
      <c r="F164" s="392">
        <v>2738.5371913094068</v>
      </c>
      <c r="G164" s="392">
        <v>3846.2387913873281</v>
      </c>
      <c r="H164" s="392">
        <v>4796.2649861324562</v>
      </c>
      <c r="I164" s="392">
        <v>7979.0933127248672</v>
      </c>
      <c r="L164" s="251"/>
      <c r="S164" s="233"/>
      <c r="T164" s="233"/>
      <c r="U164" s="251"/>
      <c r="V164" s="251"/>
    </row>
    <row r="165" spans="1:22" s="242" customFormat="1" thickBot="1" x14ac:dyDescent="0.25">
      <c r="A165" s="635" t="s">
        <v>1026</v>
      </c>
      <c r="B165" s="643"/>
      <c r="C165" s="644"/>
      <c r="D165" s="614">
        <v>2836.0038491334785</v>
      </c>
      <c r="E165" s="614">
        <v>6708.7731391039697</v>
      </c>
      <c r="F165" s="614">
        <v>606.82816082447493</v>
      </c>
      <c r="G165" s="614">
        <v>1169.6816213409634</v>
      </c>
      <c r="H165" s="614">
        <v>2229.1756883089979</v>
      </c>
      <c r="I165" s="614">
        <v>5539.0915177629977</v>
      </c>
      <c r="L165" s="251"/>
      <c r="S165" s="233"/>
      <c r="T165" s="233"/>
      <c r="U165" s="251"/>
      <c r="V165" s="251"/>
    </row>
    <row r="166" spans="1:22" s="243" customFormat="1" ht="12" x14ac:dyDescent="0.2">
      <c r="A166" s="517" t="s">
        <v>74</v>
      </c>
      <c r="C166" s="645"/>
      <c r="D166" s="399">
        <v>332125.06057188695</v>
      </c>
      <c r="E166" s="399">
        <v>361997.06038366182</v>
      </c>
      <c r="F166" s="399">
        <v>256806.28383263943</v>
      </c>
      <c r="G166" s="399">
        <v>292983.25149220851</v>
      </c>
      <c r="H166" s="399">
        <v>75318.776739235473</v>
      </c>
      <c r="I166" s="399">
        <v>69013.808891443303</v>
      </c>
      <c r="L166" s="259"/>
      <c r="S166" s="260"/>
      <c r="T166" s="260"/>
      <c r="U166" s="259"/>
      <c r="V166" s="259"/>
    </row>
    <row r="167" spans="1:22" s="242" customFormat="1" ht="15" x14ac:dyDescent="0.2">
      <c r="A167" s="402" t="s">
        <v>1066</v>
      </c>
      <c r="C167" s="642"/>
      <c r="D167" s="400"/>
      <c r="E167" s="400" t="s">
        <v>1072</v>
      </c>
      <c r="F167" s="245"/>
      <c r="G167" s="400" t="s">
        <v>1072</v>
      </c>
      <c r="H167" s="400"/>
      <c r="I167" s="400" t="s">
        <v>1072</v>
      </c>
      <c r="L167" s="251"/>
      <c r="S167" s="233"/>
      <c r="T167" s="233"/>
      <c r="U167" s="251"/>
      <c r="V167" s="251"/>
    </row>
    <row r="168" spans="1:22" s="242" customFormat="1" ht="12" x14ac:dyDescent="0.2">
      <c r="A168" s="258"/>
      <c r="D168" s="199"/>
      <c r="E168" s="199"/>
      <c r="F168" s="199"/>
      <c r="G168" s="199"/>
      <c r="H168" s="199"/>
      <c r="I168" s="199"/>
      <c r="L168" s="251"/>
      <c r="S168" s="233"/>
      <c r="T168" s="233"/>
      <c r="U168" s="251"/>
      <c r="V168" s="251"/>
    </row>
    <row r="169" spans="1:22" s="242" customFormat="1" ht="12" x14ac:dyDescent="0.2">
      <c r="A169" s="258"/>
      <c r="D169" s="199"/>
      <c r="E169" s="199"/>
      <c r="F169" s="199"/>
      <c r="G169" s="199"/>
      <c r="H169" s="199"/>
      <c r="I169" s="199"/>
      <c r="L169" s="251"/>
      <c r="S169" s="233"/>
      <c r="T169" s="233"/>
      <c r="U169" s="251"/>
      <c r="V169" s="251"/>
    </row>
    <row r="170" spans="1:22" s="242" customFormat="1" ht="12" x14ac:dyDescent="0.2">
      <c r="A170" s="719" t="s">
        <v>136</v>
      </c>
      <c r="C170" s="642"/>
      <c r="D170" s="721" t="s">
        <v>74</v>
      </c>
      <c r="E170" s="721"/>
      <c r="F170" s="721" t="s">
        <v>1067</v>
      </c>
      <c r="G170" s="721"/>
      <c r="H170" s="721" t="s">
        <v>1068</v>
      </c>
      <c r="I170" s="721"/>
      <c r="L170" s="251"/>
      <c r="S170" s="231"/>
      <c r="T170" s="231"/>
      <c r="U170" s="232"/>
      <c r="V170" s="251"/>
    </row>
    <row r="171" spans="1:22" s="242" customFormat="1" thickBot="1" x14ac:dyDescent="0.25">
      <c r="A171" s="720"/>
      <c r="B171" s="643"/>
      <c r="C171" s="644"/>
      <c r="D171" s="641" t="s">
        <v>1044</v>
      </c>
      <c r="E171" s="641" t="s">
        <v>1045</v>
      </c>
      <c r="F171" s="641" t="s">
        <v>1044</v>
      </c>
      <c r="G171" s="640" t="s">
        <v>1045</v>
      </c>
      <c r="H171" s="641" t="s">
        <v>1044</v>
      </c>
      <c r="I171" s="641" t="s">
        <v>1045</v>
      </c>
      <c r="L171" s="251"/>
      <c r="S171" s="231"/>
      <c r="T171" s="231"/>
      <c r="U171" s="232"/>
      <c r="V171" s="251"/>
    </row>
    <row r="172" spans="1:22" s="242" customFormat="1" ht="12" x14ac:dyDescent="0.2">
      <c r="A172" s="258" t="s">
        <v>1065</v>
      </c>
      <c r="C172" s="642"/>
      <c r="D172" s="392">
        <v>97908.340290080596</v>
      </c>
      <c r="E172" s="392">
        <v>92339.282760763061</v>
      </c>
      <c r="F172" s="392">
        <v>92205.103034080093</v>
      </c>
      <c r="G172" s="392">
        <v>86961.382005068037</v>
      </c>
      <c r="H172" s="392">
        <v>5703.2372559845126</v>
      </c>
      <c r="I172" s="392">
        <v>5377.9007556787956</v>
      </c>
      <c r="L172" s="251"/>
      <c r="S172" s="231"/>
      <c r="T172" s="231"/>
      <c r="U172" s="232"/>
      <c r="V172" s="251"/>
    </row>
    <row r="173" spans="1:22" s="242" customFormat="1" ht="12" x14ac:dyDescent="0.2">
      <c r="A173" s="258" t="s">
        <v>1019</v>
      </c>
      <c r="C173" s="642"/>
      <c r="D173" s="392">
        <v>54501.94202968973</v>
      </c>
      <c r="E173" s="392">
        <v>82900.776250807015</v>
      </c>
      <c r="F173" s="392">
        <v>39688.117741368827</v>
      </c>
      <c r="G173" s="392">
        <v>67387.881160853649</v>
      </c>
      <c r="H173" s="392">
        <v>14813.8242883118</v>
      </c>
      <c r="I173" s="392">
        <v>15512.895089939957</v>
      </c>
      <c r="L173" s="251"/>
      <c r="S173" s="231"/>
      <c r="T173" s="231"/>
      <c r="U173" s="232"/>
      <c r="V173" s="251"/>
    </row>
    <row r="174" spans="1:22" s="242" customFormat="1" ht="12" x14ac:dyDescent="0.2">
      <c r="A174" s="258" t="s">
        <v>1020</v>
      </c>
      <c r="C174" s="642"/>
      <c r="D174" s="392">
        <v>46526.183466900744</v>
      </c>
      <c r="E174" s="392">
        <v>57851.979373823684</v>
      </c>
      <c r="F174" s="392">
        <v>39171.491566105462</v>
      </c>
      <c r="G174" s="392">
        <v>52367.400972229108</v>
      </c>
      <c r="H174" s="392">
        <v>7354.6919007875331</v>
      </c>
      <c r="I174" s="392">
        <v>5484.5784015851041</v>
      </c>
      <c r="L174" s="251"/>
      <c r="S174" s="255"/>
      <c r="T174" s="255"/>
      <c r="U174" s="219"/>
      <c r="V174" s="251"/>
    </row>
    <row r="175" spans="1:22" s="242" customFormat="1" ht="12" x14ac:dyDescent="0.2">
      <c r="A175" s="258" t="s">
        <v>1021</v>
      </c>
      <c r="C175" s="642"/>
      <c r="D175" s="392">
        <v>39613.068207779303</v>
      </c>
      <c r="E175" s="392">
        <v>34826.756707469351</v>
      </c>
      <c r="F175" s="392">
        <v>32720.146416143303</v>
      </c>
      <c r="G175" s="392">
        <v>31204.319860587948</v>
      </c>
      <c r="H175" s="392">
        <v>6892.9217916293992</v>
      </c>
      <c r="I175" s="392">
        <v>3622.4368468759749</v>
      </c>
      <c r="L175" s="251"/>
      <c r="S175" s="516"/>
      <c r="T175" s="516"/>
      <c r="U175" s="515"/>
      <c r="V175" s="251"/>
    </row>
    <row r="176" spans="1:22" s="242" customFormat="1" ht="12" x14ac:dyDescent="0.2">
      <c r="A176" s="258" t="s">
        <v>1022</v>
      </c>
      <c r="C176" s="642"/>
      <c r="D176" s="392">
        <v>26347.76822206303</v>
      </c>
      <c r="E176" s="392">
        <v>21697.895241506591</v>
      </c>
      <c r="F176" s="392">
        <v>20928.143191932504</v>
      </c>
      <c r="G176" s="392">
        <v>18488.283958979016</v>
      </c>
      <c r="H176" s="392">
        <v>5419.6250301257569</v>
      </c>
      <c r="I176" s="392">
        <v>3209.611282524063</v>
      </c>
      <c r="L176" s="251"/>
      <c r="S176" s="233"/>
      <c r="T176" s="233"/>
      <c r="U176" s="251"/>
      <c r="V176" s="251"/>
    </row>
    <row r="177" spans="1:22" s="242" customFormat="1" ht="12" x14ac:dyDescent="0.2">
      <c r="A177" s="258" t="s">
        <v>1023</v>
      </c>
      <c r="C177" s="642"/>
      <c r="D177" s="392">
        <v>22303.202973931831</v>
      </c>
      <c r="E177" s="392">
        <v>20250.730678937554</v>
      </c>
      <c r="F177" s="392">
        <v>13055.593536784132</v>
      </c>
      <c r="G177" s="392">
        <v>12375.077473738034</v>
      </c>
      <c r="H177" s="392">
        <v>9247.6094371442159</v>
      </c>
      <c r="I177" s="392">
        <v>7875.653205196626</v>
      </c>
      <c r="L177" s="251"/>
      <c r="S177" s="233"/>
      <c r="T177" s="233"/>
      <c r="U177" s="251"/>
      <c r="V177" s="251"/>
    </row>
    <row r="178" spans="1:22" s="242" customFormat="1" ht="12" x14ac:dyDescent="0.2">
      <c r="A178" s="258" t="s">
        <v>1024</v>
      </c>
      <c r="C178" s="642"/>
      <c r="D178" s="392">
        <v>13542.332264980991</v>
      </c>
      <c r="E178" s="392">
        <v>14307.043922982893</v>
      </c>
      <c r="F178" s="392">
        <v>6256.8984063335074</v>
      </c>
      <c r="G178" s="392">
        <v>6561.7806672287643</v>
      </c>
      <c r="H178" s="392">
        <v>7285.4338586453705</v>
      </c>
      <c r="I178" s="392">
        <v>7745.2632557519073</v>
      </c>
      <c r="L178" s="251"/>
      <c r="S178" s="233"/>
      <c r="T178" s="233"/>
      <c r="U178" s="251"/>
      <c r="V178" s="251"/>
    </row>
    <row r="179" spans="1:22" s="242" customFormat="1" ht="12" x14ac:dyDescent="0.2">
      <c r="A179" s="207" t="s">
        <v>1025</v>
      </c>
      <c r="C179" s="642"/>
      <c r="D179" s="392">
        <v>7041.1399810914609</v>
      </c>
      <c r="E179" s="392">
        <v>11106.09805085994</v>
      </c>
      <c r="F179" s="392">
        <v>2514.1010464834308</v>
      </c>
      <c r="G179" s="392">
        <v>3528.8560233825515</v>
      </c>
      <c r="H179" s="392">
        <v>4527.0389346069342</v>
      </c>
      <c r="I179" s="392">
        <v>7577.2420274758942</v>
      </c>
      <c r="L179" s="251"/>
      <c r="S179" s="233"/>
      <c r="T179" s="233"/>
      <c r="U179" s="251"/>
      <c r="V179" s="251"/>
    </row>
    <row r="180" spans="1:22" s="242" customFormat="1" thickBot="1" x14ac:dyDescent="0.25">
      <c r="A180" s="635" t="s">
        <v>1026</v>
      </c>
      <c r="B180" s="643"/>
      <c r="C180" s="644"/>
      <c r="D180" s="614">
        <v>2477.373845223517</v>
      </c>
      <c r="E180" s="614">
        <v>6128.4759315535794</v>
      </c>
      <c r="F180" s="614">
        <v>539.31949318963018</v>
      </c>
      <c r="G180" s="614">
        <v>1114.5557389973217</v>
      </c>
      <c r="H180" s="614">
        <v>1938.0543520334486</v>
      </c>
      <c r="I180" s="614">
        <v>5013.9201925554162</v>
      </c>
      <c r="L180" s="251"/>
      <c r="S180" s="233"/>
      <c r="T180" s="233"/>
      <c r="U180" s="251"/>
      <c r="V180" s="251"/>
    </row>
    <row r="181" spans="1:22" s="243" customFormat="1" ht="12" x14ac:dyDescent="0.2">
      <c r="A181" s="517" t="s">
        <v>74</v>
      </c>
      <c r="C181" s="645"/>
      <c r="D181" s="399">
        <v>310261.35128173669</v>
      </c>
      <c r="E181" s="399">
        <v>341409.03891869233</v>
      </c>
      <c r="F181" s="399">
        <v>247078.91443242013</v>
      </c>
      <c r="G181" s="399">
        <v>279989.5378610593</v>
      </c>
      <c r="H181" s="399">
        <v>63182.436849269492</v>
      </c>
      <c r="I181" s="399">
        <v>61419.501057584064</v>
      </c>
      <c r="L181" s="259"/>
      <c r="S181" s="260"/>
      <c r="T181" s="260"/>
      <c r="U181" s="259"/>
      <c r="V181" s="259"/>
    </row>
    <row r="182" spans="1:22" s="242" customFormat="1" ht="15" x14ac:dyDescent="0.2">
      <c r="A182" s="402" t="s">
        <v>1066</v>
      </c>
      <c r="C182" s="642"/>
      <c r="D182" s="400"/>
      <c r="E182" s="400" t="s">
        <v>1072</v>
      </c>
      <c r="F182" s="245"/>
      <c r="G182" s="400" t="s">
        <v>1072</v>
      </c>
      <c r="H182" s="400"/>
      <c r="I182" s="400" t="s">
        <v>1072</v>
      </c>
      <c r="L182" s="251"/>
      <c r="S182" s="233"/>
      <c r="T182" s="233"/>
      <c r="U182" s="251"/>
      <c r="V182" s="251"/>
    </row>
    <row r="183" spans="1:22" s="242" customFormat="1" ht="12" x14ac:dyDescent="0.2">
      <c r="A183" s="207"/>
      <c r="D183" s="199"/>
      <c r="E183" s="199"/>
      <c r="F183" s="199"/>
      <c r="G183" s="199"/>
      <c r="H183" s="199"/>
      <c r="I183" s="199"/>
      <c r="L183" s="251"/>
      <c r="S183" s="233"/>
      <c r="T183" s="233"/>
      <c r="U183" s="251"/>
      <c r="V183" s="251"/>
    </row>
    <row r="184" spans="1:22" s="242" customFormat="1" ht="12" x14ac:dyDescent="0.2">
      <c r="A184" s="207"/>
      <c r="D184" s="199"/>
      <c r="E184" s="199"/>
      <c r="F184" s="199"/>
      <c r="G184" s="199"/>
      <c r="H184" s="199"/>
      <c r="I184" s="199"/>
      <c r="L184" s="251"/>
      <c r="S184" s="233"/>
      <c r="T184" s="233"/>
      <c r="U184" s="251"/>
      <c r="V184" s="251"/>
    </row>
    <row r="185" spans="1:22" s="242" customFormat="1" ht="12" x14ac:dyDescent="0.2">
      <c r="A185" s="719" t="s">
        <v>81</v>
      </c>
      <c r="C185" s="642"/>
      <c r="D185" s="721" t="s">
        <v>74</v>
      </c>
      <c r="E185" s="721"/>
      <c r="F185" s="721" t="s">
        <v>1067</v>
      </c>
      <c r="G185" s="721"/>
      <c r="H185" s="721" t="s">
        <v>1068</v>
      </c>
      <c r="I185" s="721"/>
      <c r="L185" s="251"/>
      <c r="S185" s="231"/>
      <c r="T185" s="231"/>
      <c r="U185" s="232"/>
      <c r="V185" s="251"/>
    </row>
    <row r="186" spans="1:22" s="242" customFormat="1" thickBot="1" x14ac:dyDescent="0.25">
      <c r="A186" s="720"/>
      <c r="B186" s="643"/>
      <c r="C186" s="644"/>
      <c r="D186" s="641" t="s">
        <v>1044</v>
      </c>
      <c r="E186" s="641" t="s">
        <v>1045</v>
      </c>
      <c r="F186" s="641" t="s">
        <v>1044</v>
      </c>
      <c r="G186" s="640" t="s">
        <v>1045</v>
      </c>
      <c r="H186" s="641" t="s">
        <v>1044</v>
      </c>
      <c r="I186" s="641" t="s">
        <v>1045</v>
      </c>
      <c r="L186" s="251"/>
      <c r="S186" s="231"/>
      <c r="T186" s="231"/>
      <c r="U186" s="232"/>
      <c r="V186" s="251"/>
    </row>
    <row r="187" spans="1:22" s="242" customFormat="1" ht="13.5" customHeight="1" x14ac:dyDescent="0.2">
      <c r="A187" s="258" t="s">
        <v>1065</v>
      </c>
      <c r="C187" s="642"/>
      <c r="D187" s="392">
        <v>100136.69857044495</v>
      </c>
      <c r="E187" s="392">
        <v>94904.290383175758</v>
      </c>
      <c r="F187" s="392">
        <v>93149.507551666175</v>
      </c>
      <c r="G187" s="392">
        <v>88142.706059006712</v>
      </c>
      <c r="H187" s="392">
        <v>6987.1910187502735</v>
      </c>
      <c r="I187" s="392">
        <v>6761.5843241446883</v>
      </c>
      <c r="L187" s="251"/>
      <c r="S187" s="231"/>
      <c r="T187" s="231"/>
      <c r="U187" s="232"/>
      <c r="V187" s="251"/>
    </row>
    <row r="188" spans="1:22" s="242" customFormat="1" ht="14.25" customHeight="1" x14ac:dyDescent="0.2">
      <c r="A188" s="258" t="s">
        <v>1019</v>
      </c>
      <c r="C188" s="642"/>
      <c r="D188" s="392">
        <v>54676.709373570433</v>
      </c>
      <c r="E188" s="392">
        <v>85519.49928957253</v>
      </c>
      <c r="F188" s="392">
        <v>38453.035530333829</v>
      </c>
      <c r="G188" s="392">
        <v>67588.764179478851</v>
      </c>
      <c r="H188" s="392">
        <v>16223.673843220216</v>
      </c>
      <c r="I188" s="392">
        <v>17930.735110069636</v>
      </c>
      <c r="L188" s="251"/>
      <c r="S188" s="255"/>
      <c r="T188" s="255"/>
      <c r="U188" s="219"/>
      <c r="V188" s="251"/>
    </row>
    <row r="189" spans="1:22" s="242" customFormat="1" ht="13.5" customHeight="1" x14ac:dyDescent="0.2">
      <c r="A189" s="258" t="s">
        <v>1020</v>
      </c>
      <c r="C189" s="642"/>
      <c r="D189" s="392">
        <v>46108.850047693719</v>
      </c>
      <c r="E189" s="392">
        <v>57581.448666283817</v>
      </c>
      <c r="F189" s="392">
        <v>38016.257660127543</v>
      </c>
      <c r="G189" s="392">
        <v>51360.467172209814</v>
      </c>
      <c r="H189" s="392">
        <v>8092.5923875506578</v>
      </c>
      <c r="I189" s="392">
        <v>6220.9814940574915</v>
      </c>
      <c r="L189" s="251"/>
      <c r="S189" s="516"/>
      <c r="T189" s="516"/>
      <c r="U189" s="515"/>
      <c r="V189" s="251"/>
    </row>
    <row r="190" spans="1:22" s="242" customFormat="1" ht="12" x14ac:dyDescent="0.2">
      <c r="A190" s="258" t="s">
        <v>1021</v>
      </c>
      <c r="C190" s="642"/>
      <c r="D190" s="392">
        <v>40222.489850050384</v>
      </c>
      <c r="E190" s="392">
        <v>36780.108294452744</v>
      </c>
      <c r="F190" s="392">
        <v>32382.842631518357</v>
      </c>
      <c r="G190" s="392">
        <v>32629.894220984035</v>
      </c>
      <c r="H190" s="392">
        <v>7839.6472185201601</v>
      </c>
      <c r="I190" s="392">
        <v>4150.2140734591731</v>
      </c>
      <c r="L190" s="251"/>
      <c r="S190" s="233"/>
      <c r="T190" s="233"/>
      <c r="U190" s="251"/>
      <c r="V190" s="251"/>
    </row>
    <row r="191" spans="1:22" s="242" customFormat="1" ht="13.5" customHeight="1" x14ac:dyDescent="0.2">
      <c r="A191" s="258" t="s">
        <v>1022</v>
      </c>
      <c r="C191" s="642"/>
      <c r="D191" s="392">
        <v>25783.680969532645</v>
      </c>
      <c r="E191" s="392">
        <v>21581.452884368933</v>
      </c>
      <c r="F191" s="392">
        <v>20400.108624357759</v>
      </c>
      <c r="G191" s="392">
        <v>18532.592943952382</v>
      </c>
      <c r="H191" s="392">
        <v>5383.5723451678241</v>
      </c>
      <c r="I191" s="392">
        <v>3048.8599404103247</v>
      </c>
      <c r="L191" s="251"/>
      <c r="S191" s="233"/>
      <c r="T191" s="233"/>
      <c r="U191" s="251"/>
      <c r="V191" s="251"/>
    </row>
    <row r="192" spans="1:22" s="242" customFormat="1" ht="12" x14ac:dyDescent="0.2">
      <c r="A192" s="258" t="s">
        <v>1023</v>
      </c>
      <c r="C192" s="642"/>
      <c r="D192" s="392">
        <v>23186.181376635988</v>
      </c>
      <c r="E192" s="392">
        <v>21345.896253875937</v>
      </c>
      <c r="F192" s="392">
        <v>14117.610257123777</v>
      </c>
      <c r="G192" s="392">
        <v>13700.981583977438</v>
      </c>
      <c r="H192" s="392">
        <v>9068.5711195054828</v>
      </c>
      <c r="I192" s="392">
        <v>7644.9146698923478</v>
      </c>
      <c r="L192" s="251"/>
      <c r="S192" s="233"/>
      <c r="T192" s="233"/>
      <c r="U192" s="251"/>
      <c r="V192" s="251"/>
    </row>
    <row r="193" spans="1:22" s="242" customFormat="1" ht="12" x14ac:dyDescent="0.2">
      <c r="A193" s="258" t="s">
        <v>1024</v>
      </c>
      <c r="C193" s="642"/>
      <c r="D193" s="392">
        <v>14665.273948445383</v>
      </c>
      <c r="E193" s="392">
        <v>15601.465078677062</v>
      </c>
      <c r="F193" s="392">
        <v>7367.879671714124</v>
      </c>
      <c r="G193" s="392">
        <v>7650.9324177433255</v>
      </c>
      <c r="H193" s="392">
        <v>7297.3942767269591</v>
      </c>
      <c r="I193" s="392">
        <v>7950.5326609291324</v>
      </c>
      <c r="L193" s="251"/>
      <c r="S193" s="233"/>
      <c r="T193" s="233"/>
      <c r="U193" s="251"/>
      <c r="V193" s="251"/>
    </row>
    <row r="194" spans="1:22" s="242" customFormat="1" ht="12" x14ac:dyDescent="0.2">
      <c r="A194" s="207" t="s">
        <v>1025</v>
      </c>
      <c r="C194" s="642"/>
      <c r="D194" s="392">
        <v>7561.2708124553901</v>
      </c>
      <c r="E194" s="392">
        <v>12295.298973174355</v>
      </c>
      <c r="F194" s="392">
        <v>2941.018988980059</v>
      </c>
      <c r="G194" s="392">
        <v>4250.6976684462525</v>
      </c>
      <c r="H194" s="392">
        <v>4620.251823473066</v>
      </c>
      <c r="I194" s="392">
        <v>8044.6013047244742</v>
      </c>
      <c r="L194" s="251"/>
      <c r="S194" s="233"/>
      <c r="T194" s="233"/>
      <c r="U194" s="251"/>
      <c r="V194" s="251"/>
    </row>
    <row r="195" spans="1:22" s="242" customFormat="1" thickBot="1" x14ac:dyDescent="0.25">
      <c r="A195" s="635" t="s">
        <v>1026</v>
      </c>
      <c r="B195" s="643"/>
      <c r="C195" s="644"/>
      <c r="D195" s="614">
        <v>2528.1480767322505</v>
      </c>
      <c r="E195" s="614">
        <v>6149.8913911272539</v>
      </c>
      <c r="F195" s="614">
        <v>633.81934911689416</v>
      </c>
      <c r="G195" s="614">
        <v>1303.4974831510287</v>
      </c>
      <c r="H195" s="614">
        <v>1894.3287276146161</v>
      </c>
      <c r="I195" s="614">
        <v>4846.3939079743805</v>
      </c>
      <c r="L195" s="251"/>
      <c r="S195" s="233"/>
      <c r="T195" s="233"/>
      <c r="U195" s="251"/>
      <c r="V195" s="251"/>
    </row>
    <row r="196" spans="1:22" s="243" customFormat="1" ht="12" x14ac:dyDescent="0.2">
      <c r="A196" s="517" t="s">
        <v>74</v>
      </c>
      <c r="C196" s="645"/>
      <c r="D196" s="399">
        <v>314869.30302555958</v>
      </c>
      <c r="E196" s="399">
        <v>351759.3512147197</v>
      </c>
      <c r="F196" s="399">
        <v>247462.08026493809</v>
      </c>
      <c r="G196" s="399">
        <v>285160.53372895811</v>
      </c>
      <c r="H196" s="399">
        <v>67407.222760529548</v>
      </c>
      <c r="I196" s="399">
        <v>66598.817485660518</v>
      </c>
      <c r="L196" s="259"/>
      <c r="S196" s="260"/>
      <c r="T196" s="260"/>
      <c r="U196" s="259"/>
      <c r="V196" s="259"/>
    </row>
    <row r="197" spans="1:22" s="242" customFormat="1" ht="15" x14ac:dyDescent="0.2">
      <c r="A197" s="402" t="s">
        <v>1066</v>
      </c>
      <c r="C197" s="642"/>
      <c r="D197" s="400"/>
      <c r="E197" s="400" t="s">
        <v>1072</v>
      </c>
      <c r="F197" s="245"/>
      <c r="G197" s="400" t="s">
        <v>1072</v>
      </c>
      <c r="H197" s="400"/>
      <c r="I197" s="400" t="s">
        <v>1072</v>
      </c>
      <c r="L197" s="251"/>
      <c r="S197" s="233"/>
      <c r="T197" s="233"/>
      <c r="U197" s="251"/>
      <c r="V197" s="251"/>
    </row>
    <row r="198" spans="1:22" s="242" customFormat="1" ht="12" x14ac:dyDescent="0.2">
      <c r="A198" s="207"/>
      <c r="D198" s="199"/>
      <c r="E198" s="199"/>
      <c r="F198" s="220"/>
      <c r="G198" s="199"/>
      <c r="H198" s="199"/>
      <c r="I198" s="199"/>
      <c r="L198" s="251"/>
      <c r="S198" s="233"/>
      <c r="T198" s="233"/>
      <c r="U198" s="251"/>
      <c r="V198" s="251"/>
    </row>
    <row r="199" spans="1:22" s="242" customFormat="1" ht="12" x14ac:dyDescent="0.2">
      <c r="A199" s="207"/>
      <c r="D199" s="199"/>
      <c r="E199" s="199"/>
      <c r="F199" s="220"/>
      <c r="G199" s="199"/>
      <c r="H199" s="199"/>
      <c r="I199" s="199"/>
      <c r="L199" s="251"/>
      <c r="S199" s="233"/>
      <c r="T199" s="233"/>
      <c r="U199" s="251"/>
      <c r="V199" s="251"/>
    </row>
    <row r="200" spans="1:22" s="242" customFormat="1" ht="12" x14ac:dyDescent="0.2">
      <c r="A200" s="719" t="s">
        <v>80</v>
      </c>
      <c r="C200" s="642"/>
      <c r="D200" s="721" t="s">
        <v>74</v>
      </c>
      <c r="E200" s="721"/>
      <c r="F200" s="721" t="s">
        <v>1067</v>
      </c>
      <c r="G200" s="721"/>
      <c r="H200" s="721" t="s">
        <v>1068</v>
      </c>
      <c r="I200" s="721"/>
      <c r="L200" s="261"/>
      <c r="S200" s="261"/>
      <c r="T200" s="261"/>
      <c r="U200" s="261"/>
      <c r="V200" s="261"/>
    </row>
    <row r="201" spans="1:22" s="242" customFormat="1" ht="13.5" customHeight="1" thickBot="1" x14ac:dyDescent="0.25">
      <c r="A201" s="720"/>
      <c r="B201" s="643"/>
      <c r="C201" s="644"/>
      <c r="D201" s="641" t="s">
        <v>1044</v>
      </c>
      <c r="E201" s="641" t="s">
        <v>1045</v>
      </c>
      <c r="F201" s="641" t="s">
        <v>1044</v>
      </c>
      <c r="G201" s="640" t="s">
        <v>1045</v>
      </c>
      <c r="H201" s="641" t="s">
        <v>1044</v>
      </c>
      <c r="I201" s="641" t="s">
        <v>1045</v>
      </c>
      <c r="L201" s="232"/>
      <c r="S201" s="232"/>
      <c r="T201" s="232"/>
      <c r="U201" s="232"/>
      <c r="V201" s="232"/>
    </row>
    <row r="202" spans="1:22" s="242" customFormat="1" ht="12" x14ac:dyDescent="0.2">
      <c r="A202" s="258" t="s">
        <v>1065</v>
      </c>
      <c r="C202" s="642"/>
      <c r="D202" s="392">
        <v>92366.673921580135</v>
      </c>
      <c r="E202" s="392">
        <v>86998.388546645496</v>
      </c>
      <c r="F202" s="392">
        <v>85294.363035360147</v>
      </c>
      <c r="G202" s="392">
        <v>80118.438257171831</v>
      </c>
      <c r="H202" s="392">
        <v>7072.3108862121881</v>
      </c>
      <c r="I202" s="392">
        <v>6879.9502894663892</v>
      </c>
      <c r="L202" s="219"/>
      <c r="S202" s="219"/>
      <c r="T202" s="219"/>
      <c r="U202" s="219"/>
      <c r="V202" s="219"/>
    </row>
    <row r="203" spans="1:22" s="242" customFormat="1" ht="13.5" customHeight="1" x14ac:dyDescent="0.2">
      <c r="A203" s="258" t="s">
        <v>1019</v>
      </c>
      <c r="C203" s="642"/>
      <c r="D203" s="392">
        <v>50961.736346224396</v>
      </c>
      <c r="E203" s="392">
        <v>81158.081205978626</v>
      </c>
      <c r="F203" s="392">
        <v>34922.892435840899</v>
      </c>
      <c r="G203" s="392">
        <v>63519.19143522768</v>
      </c>
      <c r="H203" s="392">
        <v>16038.843910378429</v>
      </c>
      <c r="I203" s="392">
        <v>17638.889770742207</v>
      </c>
      <c r="L203" s="515"/>
      <c r="S203" s="515"/>
      <c r="T203" s="515"/>
      <c r="U203" s="515"/>
      <c r="V203" s="515"/>
    </row>
    <row r="204" spans="1:22" s="242" customFormat="1" ht="12" x14ac:dyDescent="0.2">
      <c r="A204" s="258" t="s">
        <v>1020</v>
      </c>
      <c r="C204" s="642"/>
      <c r="D204" s="392">
        <v>43763.654457789751</v>
      </c>
      <c r="E204" s="392">
        <v>53842.624996512612</v>
      </c>
      <c r="F204" s="392">
        <v>35241.862753361085</v>
      </c>
      <c r="G204" s="392">
        <v>47605.639897726549</v>
      </c>
      <c r="H204" s="392">
        <v>8521.7917044254009</v>
      </c>
      <c r="I204" s="392">
        <v>6236.9850987811678</v>
      </c>
      <c r="L204" s="251"/>
      <c r="S204" s="233"/>
      <c r="T204" s="233"/>
      <c r="U204" s="251"/>
      <c r="V204" s="251"/>
    </row>
    <row r="205" spans="1:22" s="242" customFormat="1" ht="12" x14ac:dyDescent="0.2">
      <c r="A205" s="258" t="s">
        <v>1021</v>
      </c>
      <c r="C205" s="642"/>
      <c r="D205" s="392">
        <v>38062.52674154094</v>
      </c>
      <c r="E205" s="392">
        <v>34638.628136226427</v>
      </c>
      <c r="F205" s="392">
        <v>30464.450042973731</v>
      </c>
      <c r="G205" s="392">
        <v>30425.079243008673</v>
      </c>
      <c r="H205" s="392">
        <v>7598.0766985636774</v>
      </c>
      <c r="I205" s="392">
        <v>4213.5488932147127</v>
      </c>
      <c r="L205" s="251"/>
      <c r="S205" s="233"/>
      <c r="T205" s="233"/>
      <c r="U205" s="251"/>
      <c r="V205" s="251"/>
    </row>
    <row r="206" spans="1:22" s="242" customFormat="1" ht="12" x14ac:dyDescent="0.2">
      <c r="A206" s="258" t="s">
        <v>1022</v>
      </c>
      <c r="C206" s="642"/>
      <c r="D206" s="392">
        <v>24082.467877465602</v>
      </c>
      <c r="E206" s="392">
        <v>19884.485810678583</v>
      </c>
      <c r="F206" s="392">
        <v>18897.785666449803</v>
      </c>
      <c r="G206" s="392">
        <v>16881.053686144689</v>
      </c>
      <c r="H206" s="392">
        <v>5184.682211013519</v>
      </c>
      <c r="I206" s="392">
        <v>3003.432124531922</v>
      </c>
      <c r="L206" s="251"/>
      <c r="S206" s="233"/>
      <c r="T206" s="233"/>
      <c r="U206" s="251"/>
      <c r="V206" s="251"/>
    </row>
    <row r="207" spans="1:22" s="242" customFormat="1" ht="12" x14ac:dyDescent="0.2">
      <c r="A207" s="258" t="s">
        <v>1023</v>
      </c>
      <c r="C207" s="642"/>
      <c r="D207" s="392">
        <v>22068.099536025347</v>
      </c>
      <c r="E207" s="392">
        <v>20578.979002744662</v>
      </c>
      <c r="F207" s="392">
        <v>13257.487331705637</v>
      </c>
      <c r="G207" s="392">
        <v>12934.048455146816</v>
      </c>
      <c r="H207" s="392">
        <v>8810.6122043179494</v>
      </c>
      <c r="I207" s="392">
        <v>7644.9305475960728</v>
      </c>
      <c r="L207" s="251"/>
      <c r="S207" s="233"/>
      <c r="T207" s="233"/>
      <c r="U207" s="251"/>
      <c r="V207" s="251"/>
    </row>
    <row r="208" spans="1:22" s="242" customFormat="1" ht="12" x14ac:dyDescent="0.2">
      <c r="A208" s="258" t="s">
        <v>1024</v>
      </c>
      <c r="C208" s="642"/>
      <c r="D208" s="392">
        <v>15150.804403627724</v>
      </c>
      <c r="E208" s="392">
        <v>15948.164415178495</v>
      </c>
      <c r="F208" s="392">
        <v>7380.2232319721243</v>
      </c>
      <c r="G208" s="392">
        <v>7692.2147894676855</v>
      </c>
      <c r="H208" s="392">
        <v>7770.5811716543867</v>
      </c>
      <c r="I208" s="392">
        <v>8255.9496257093178</v>
      </c>
      <c r="L208" s="251"/>
      <c r="S208" s="233"/>
      <c r="T208" s="233"/>
      <c r="U208" s="251"/>
      <c r="V208" s="251"/>
    </row>
    <row r="209" spans="1:25" s="242" customFormat="1" ht="12" x14ac:dyDescent="0.2">
      <c r="A209" s="207" t="s">
        <v>1025</v>
      </c>
      <c r="C209" s="642"/>
      <c r="D209" s="392">
        <v>8017.61676292845</v>
      </c>
      <c r="E209" s="392">
        <v>12964.610092072908</v>
      </c>
      <c r="F209" s="392">
        <v>2935.3441673390093</v>
      </c>
      <c r="G209" s="392">
        <v>4333.627807797192</v>
      </c>
      <c r="H209" s="392">
        <v>5082.2725955889155</v>
      </c>
      <c r="I209" s="392">
        <v>8630.9822842746635</v>
      </c>
      <c r="L209" s="251"/>
      <c r="S209" s="233"/>
      <c r="T209" s="233"/>
      <c r="U209" s="251"/>
      <c r="V209" s="251"/>
    </row>
    <row r="210" spans="1:25" s="242" customFormat="1" thickBot="1" x14ac:dyDescent="0.25">
      <c r="A210" s="635" t="s">
        <v>1026</v>
      </c>
      <c r="B210" s="643"/>
      <c r="C210" s="644"/>
      <c r="D210" s="614">
        <v>2592.7776754650918</v>
      </c>
      <c r="E210" s="614">
        <v>6506.7187492360745</v>
      </c>
      <c r="F210" s="614">
        <v>659.18399068341228</v>
      </c>
      <c r="G210" s="614">
        <v>1330.9715149310132</v>
      </c>
      <c r="H210" s="614">
        <v>1933.5936847814176</v>
      </c>
      <c r="I210" s="614">
        <v>5175.7472343044701</v>
      </c>
      <c r="L210" s="251"/>
      <c r="S210" s="233"/>
      <c r="T210" s="233"/>
      <c r="U210" s="251"/>
      <c r="V210" s="251"/>
    </row>
    <row r="211" spans="1:25" s="243" customFormat="1" ht="12" x14ac:dyDescent="0.2">
      <c r="A211" s="517" t="s">
        <v>74</v>
      </c>
      <c r="C211" s="645"/>
      <c r="D211" s="399">
        <v>297066.35772264941</v>
      </c>
      <c r="E211" s="399">
        <v>332520.68095528224</v>
      </c>
      <c r="F211" s="399">
        <v>229053.5926556834</v>
      </c>
      <c r="G211" s="399">
        <v>264840.26508662634</v>
      </c>
      <c r="H211" s="399">
        <v>68012.76506693587</v>
      </c>
      <c r="I211" s="399">
        <v>67680.415868620199</v>
      </c>
      <c r="L211" s="259"/>
      <c r="S211" s="260"/>
      <c r="T211" s="260"/>
      <c r="U211" s="259"/>
      <c r="V211" s="259"/>
    </row>
    <row r="212" spans="1:25" s="242" customFormat="1" ht="15" x14ac:dyDescent="0.2">
      <c r="A212" s="402" t="s">
        <v>1066</v>
      </c>
      <c r="C212" s="642"/>
      <c r="D212" s="400"/>
      <c r="E212" s="400" t="s">
        <v>1072</v>
      </c>
      <c r="F212" s="245"/>
      <c r="G212" s="400" t="s">
        <v>1072</v>
      </c>
      <c r="H212" s="400"/>
      <c r="I212" s="400" t="s">
        <v>1072</v>
      </c>
      <c r="L212" s="251"/>
      <c r="S212" s="233"/>
      <c r="T212" s="233"/>
      <c r="U212" s="251"/>
      <c r="V212" s="251"/>
    </row>
    <row r="213" spans="1:25" s="242" customFormat="1" ht="12" x14ac:dyDescent="0.2">
      <c r="A213" s="234"/>
      <c r="D213" s="201"/>
      <c r="E213" s="201"/>
      <c r="F213" s="201"/>
      <c r="G213" s="201"/>
      <c r="H213" s="201"/>
      <c r="I213" s="201"/>
      <c r="L213" s="251"/>
      <c r="S213" s="231"/>
      <c r="T213" s="231"/>
      <c r="U213" s="232"/>
      <c r="V213" s="251"/>
    </row>
    <row r="214" spans="1:25" s="242" customFormat="1" ht="12" x14ac:dyDescent="0.2">
      <c r="A214" s="234"/>
      <c r="D214" s="201"/>
      <c r="E214" s="201"/>
      <c r="F214" s="201"/>
      <c r="G214" s="201"/>
      <c r="H214" s="201"/>
      <c r="I214" s="201"/>
      <c r="L214" s="251"/>
      <c r="S214" s="231"/>
      <c r="T214" s="231"/>
      <c r="U214" s="232"/>
      <c r="V214" s="251"/>
    </row>
    <row r="215" spans="1:25" s="242" customFormat="1" ht="12" customHeight="1" x14ac:dyDescent="0.2">
      <c r="A215" s="232" t="s">
        <v>96</v>
      </c>
      <c r="B215" s="232"/>
      <c r="C215" s="232"/>
      <c r="D215" s="232"/>
      <c r="E215" s="232"/>
      <c r="F215" s="232"/>
      <c r="G215" s="232"/>
      <c r="H215" s="220"/>
      <c r="I215" s="220"/>
      <c r="J215" s="220"/>
    </row>
    <row r="216" spans="1:25" s="242" customFormat="1" ht="13.5" customHeight="1" x14ac:dyDescent="0.2">
      <c r="A216" s="232" t="s">
        <v>1058</v>
      </c>
      <c r="B216" s="232"/>
      <c r="C216" s="232"/>
      <c r="D216" s="232"/>
      <c r="E216" s="232"/>
      <c r="F216" s="232"/>
      <c r="G216" s="232"/>
      <c r="H216" s="220"/>
      <c r="I216" s="220"/>
      <c r="J216" s="220"/>
    </row>
    <row r="217" spans="1:25" s="242" customFormat="1" ht="12.75" customHeight="1" x14ac:dyDescent="0.2">
      <c r="A217" s="232" t="s">
        <v>1073</v>
      </c>
      <c r="B217" s="232"/>
      <c r="C217" s="232"/>
      <c r="D217" s="232"/>
      <c r="E217" s="232"/>
      <c r="F217" s="232"/>
      <c r="G217" s="232"/>
      <c r="H217" s="220"/>
      <c r="I217" s="220"/>
      <c r="J217" s="220"/>
      <c r="K217" s="220"/>
      <c r="L217" s="220"/>
      <c r="M217" s="220"/>
    </row>
    <row r="218" spans="1:25" s="242" customFormat="1" ht="12.75" customHeight="1" x14ac:dyDescent="0.2">
      <c r="A218" s="232" t="s">
        <v>1074</v>
      </c>
      <c r="B218" s="232"/>
      <c r="C218" s="232"/>
      <c r="D218" s="232"/>
      <c r="E218" s="232"/>
      <c r="F218" s="232"/>
      <c r="G218" s="232"/>
      <c r="H218" s="220"/>
      <c r="I218" s="220"/>
      <c r="J218" s="220"/>
      <c r="K218" s="220"/>
      <c r="L218" s="220"/>
      <c r="M218" s="220"/>
    </row>
    <row r="219" spans="1:25" s="187" customFormat="1" ht="50.25" customHeight="1" x14ac:dyDescent="0.2">
      <c r="A219" s="709" t="s">
        <v>1016</v>
      </c>
      <c r="B219" s="709"/>
      <c r="C219" s="709"/>
      <c r="D219" s="709"/>
      <c r="E219" s="709"/>
      <c r="F219" s="709"/>
      <c r="G219" s="709"/>
      <c r="H219" s="709"/>
      <c r="I219" s="709"/>
      <c r="J219" s="214"/>
      <c r="K219" s="214"/>
      <c r="L219" s="214"/>
      <c r="M219" s="214"/>
      <c r="N219" s="214"/>
      <c r="O219" s="214"/>
      <c r="P219" s="214"/>
      <c r="Q219" s="214"/>
      <c r="R219" s="213"/>
      <c r="S219" s="213"/>
      <c r="T219" s="213"/>
      <c r="U219" s="213"/>
      <c r="V219" s="213"/>
      <c r="W219" s="213"/>
      <c r="X219" s="213"/>
      <c r="Y219" s="213"/>
    </row>
    <row r="220" spans="1:25" s="242" customFormat="1" ht="12" x14ac:dyDescent="0.2">
      <c r="A220" s="220"/>
      <c r="B220" s="232"/>
      <c r="C220" s="232"/>
      <c r="D220" s="232"/>
      <c r="E220" s="232"/>
      <c r="F220" s="232"/>
      <c r="G220" s="232"/>
      <c r="H220" s="220"/>
      <c r="I220" s="220"/>
      <c r="J220" s="220"/>
      <c r="K220" s="220"/>
      <c r="L220" s="220"/>
      <c r="M220" s="220"/>
    </row>
    <row r="221" spans="1:25" s="242" customFormat="1" ht="13.5" customHeight="1" x14ac:dyDescent="0.2">
      <c r="A221" s="21" t="s">
        <v>102</v>
      </c>
      <c r="B221" s="232"/>
      <c r="C221" s="232"/>
      <c r="D221" s="232"/>
      <c r="E221" s="232"/>
      <c r="F221" s="232"/>
      <c r="G221" s="232"/>
    </row>
    <row r="222" spans="1:25" s="242" customFormat="1" ht="12.75" customHeight="1" x14ac:dyDescent="0.2">
      <c r="A222" s="21" t="s">
        <v>2</v>
      </c>
      <c r="B222" s="232"/>
      <c r="C222" s="232"/>
      <c r="D222" s="232"/>
      <c r="E222" s="232"/>
      <c r="F222" s="232"/>
      <c r="G222" s="232"/>
    </row>
    <row r="223" spans="1:25" s="242" customFormat="1" ht="12.75" customHeight="1" x14ac:dyDescent="0.2">
      <c r="A223" s="262"/>
      <c r="B223" s="232"/>
      <c r="C223" s="232"/>
      <c r="D223" s="232"/>
      <c r="E223" s="232"/>
      <c r="F223" s="232"/>
      <c r="G223" s="232"/>
    </row>
    <row r="224" spans="1:25" s="242" customFormat="1" ht="13.5" customHeight="1" x14ac:dyDescent="0.2">
      <c r="A224" s="215" t="s">
        <v>103</v>
      </c>
      <c r="B224" s="239"/>
      <c r="C224" s="239"/>
      <c r="D224" s="239"/>
      <c r="E224" s="239"/>
      <c r="F224" s="239"/>
      <c r="G224" s="239"/>
    </row>
    <row r="225" spans="1:40" s="242" customFormat="1" ht="12" customHeight="1" x14ac:dyDescent="0.2">
      <c r="A225" s="215" t="s">
        <v>104</v>
      </c>
      <c r="B225" s="239"/>
      <c r="C225" s="239"/>
      <c r="D225" s="239"/>
      <c r="E225" s="239"/>
      <c r="F225" s="239"/>
      <c r="G225" s="239"/>
    </row>
    <row r="226" spans="1:40" s="47" customFormat="1" ht="14.25" x14ac:dyDescent="0.2">
      <c r="A226" s="554" t="s">
        <v>105</v>
      </c>
      <c r="B226" s="7"/>
      <c r="F226" s="7"/>
      <c r="J226" s="7"/>
      <c r="K226" s="21"/>
      <c r="L226" s="21"/>
      <c r="M226" s="21"/>
      <c r="N226" s="21"/>
      <c r="O226" s="21"/>
      <c r="P226" s="21"/>
      <c r="Q226" s="21"/>
      <c r="R226" s="21"/>
      <c r="S226" s="21"/>
      <c r="T226" s="46"/>
      <c r="U226" s="46"/>
      <c r="V226" s="46"/>
      <c r="W226" s="46"/>
      <c r="X226" s="46"/>
      <c r="Y226" s="46"/>
      <c r="Z226" s="21"/>
      <c r="AA226" s="12"/>
      <c r="AB226" s="12"/>
      <c r="AC226" s="12"/>
    </row>
    <row r="227" spans="1:40" s="47" customFormat="1" ht="14.25" x14ac:dyDescent="0.2">
      <c r="A227" s="555" t="s">
        <v>106</v>
      </c>
      <c r="B227" s="7"/>
      <c r="C227" s="12"/>
      <c r="D227" s="12"/>
      <c r="E227" s="12"/>
      <c r="F227" s="12"/>
      <c r="G227" s="12"/>
      <c r="H227" s="12"/>
      <c r="I227" s="12"/>
      <c r="J227" s="7"/>
      <c r="K227" s="12"/>
      <c r="L227" s="12"/>
      <c r="M227" s="12"/>
      <c r="N227" s="12"/>
      <c r="O227" s="12"/>
      <c r="P227" s="12"/>
      <c r="Q227" s="12"/>
      <c r="R227" s="12"/>
      <c r="S227" s="12"/>
      <c r="T227" s="13"/>
      <c r="U227" s="13"/>
      <c r="V227" s="13"/>
      <c r="W227" s="13"/>
      <c r="X227" s="13"/>
      <c r="Y227" s="13"/>
      <c r="Z227" s="12"/>
      <c r="AA227" s="12"/>
      <c r="AB227" s="12"/>
      <c r="AC227" s="12"/>
    </row>
    <row r="228" spans="1:40" x14ac:dyDescent="0.2">
      <c r="A228" s="240"/>
      <c r="B228" s="240"/>
      <c r="C228" s="240"/>
      <c r="D228" s="240"/>
      <c r="E228" s="240"/>
      <c r="F228" s="240"/>
      <c r="G228" s="240"/>
      <c r="H228" s="242"/>
      <c r="I228" s="242"/>
      <c r="J228" s="242"/>
      <c r="K228" s="242"/>
      <c r="L228" s="242"/>
      <c r="M228" s="242"/>
      <c r="N228" s="242"/>
      <c r="O228" s="242"/>
      <c r="P228" s="242"/>
      <c r="Q228" s="242"/>
      <c r="R228" s="242"/>
      <c r="S228" s="242"/>
      <c r="T228" s="242"/>
      <c r="U228" s="242"/>
      <c r="V228" s="242"/>
      <c r="W228" s="242"/>
      <c r="X228" s="242"/>
      <c r="Y228" s="242"/>
      <c r="Z228" s="242"/>
      <c r="AA228" s="242"/>
      <c r="AB228" s="242"/>
      <c r="AC228" s="242"/>
      <c r="AD228" s="242"/>
      <c r="AE228" s="242"/>
      <c r="AF228" s="242"/>
      <c r="AG228" s="242"/>
      <c r="AH228" s="242"/>
      <c r="AI228" s="242"/>
      <c r="AJ228" s="242"/>
      <c r="AK228" s="242"/>
      <c r="AL228" s="242"/>
      <c r="AM228" s="242"/>
      <c r="AN228" s="242"/>
    </row>
    <row r="229" spans="1:40" x14ac:dyDescent="0.2">
      <c r="A229" s="218"/>
      <c r="B229" s="218"/>
      <c r="C229" s="218"/>
      <c r="D229" s="218"/>
      <c r="E229" s="218"/>
      <c r="F229" s="218"/>
      <c r="G229" s="218"/>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42"/>
      <c r="AD229" s="242"/>
      <c r="AE229" s="242"/>
      <c r="AF229" s="242"/>
      <c r="AG229" s="242"/>
      <c r="AH229" s="242"/>
      <c r="AI229" s="242"/>
      <c r="AJ229" s="242"/>
      <c r="AK229" s="242"/>
      <c r="AL229" s="242"/>
      <c r="AM229" s="242"/>
      <c r="AN229" s="242"/>
    </row>
    <row r="230" spans="1:40" x14ac:dyDescent="0.2">
      <c r="A230" s="218"/>
      <c r="B230" s="218"/>
      <c r="C230" s="218"/>
      <c r="D230" s="218"/>
      <c r="E230" s="218"/>
      <c r="F230" s="218"/>
      <c r="G230" s="218"/>
      <c r="H230" s="242"/>
      <c r="I230" s="242"/>
      <c r="J230" s="242"/>
      <c r="K230" s="242"/>
      <c r="L230" s="242"/>
      <c r="M230" s="242"/>
      <c r="N230" s="242"/>
      <c r="O230" s="242"/>
      <c r="P230" s="242"/>
      <c r="Q230" s="242"/>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row>
    <row r="231" spans="1:40" x14ac:dyDescent="0.2">
      <c r="A231" s="218"/>
      <c r="B231" s="218"/>
      <c r="C231" s="218"/>
      <c r="D231" s="218"/>
      <c r="E231" s="218"/>
      <c r="F231" s="218"/>
      <c r="G231" s="218"/>
    </row>
    <row r="232" spans="1:40" x14ac:dyDescent="0.2">
      <c r="A232" s="218"/>
      <c r="B232" s="218"/>
      <c r="C232" s="218"/>
      <c r="D232" s="218"/>
      <c r="E232" s="218"/>
      <c r="F232" s="218"/>
      <c r="G232" s="218"/>
    </row>
    <row r="233" spans="1:40" x14ac:dyDescent="0.2">
      <c r="A233" s="218"/>
      <c r="B233" s="218"/>
      <c r="C233" s="218"/>
      <c r="D233" s="218"/>
      <c r="E233" s="218"/>
      <c r="F233" s="218"/>
      <c r="G233" s="218"/>
    </row>
    <row r="234" spans="1:40" x14ac:dyDescent="0.2">
      <c r="A234" s="218"/>
      <c r="B234" s="218"/>
      <c r="C234" s="218"/>
      <c r="D234" s="218"/>
      <c r="E234" s="218"/>
      <c r="F234" s="218"/>
      <c r="G234" s="218"/>
    </row>
    <row r="235" spans="1:40" x14ac:dyDescent="0.2">
      <c r="A235" s="218"/>
      <c r="B235" s="218"/>
      <c r="C235" s="218"/>
      <c r="D235" s="218"/>
      <c r="E235" s="218"/>
      <c r="F235" s="218"/>
      <c r="G235" s="218"/>
    </row>
    <row r="236" spans="1:40" ht="13.5" customHeight="1" x14ac:dyDescent="0.2">
      <c r="A236" s="218"/>
      <c r="B236" s="218"/>
      <c r="C236" s="218"/>
      <c r="D236" s="218"/>
      <c r="E236" s="218"/>
      <c r="F236" s="218"/>
      <c r="G236" s="218"/>
    </row>
    <row r="237" spans="1:40" ht="13.5" customHeight="1" x14ac:dyDescent="0.2">
      <c r="A237" s="218"/>
      <c r="B237" s="218"/>
      <c r="C237" s="218"/>
      <c r="D237" s="218"/>
      <c r="E237" s="218"/>
      <c r="F237" s="218"/>
      <c r="G237" s="218"/>
    </row>
    <row r="238" spans="1:40" x14ac:dyDescent="0.2">
      <c r="A238" s="218"/>
      <c r="B238" s="218"/>
      <c r="C238" s="218"/>
      <c r="D238" s="218"/>
      <c r="E238" s="218"/>
      <c r="F238" s="218"/>
      <c r="G238" s="218"/>
    </row>
    <row r="239" spans="1:40" ht="13.5" customHeight="1" x14ac:dyDescent="0.2">
      <c r="A239" s="218"/>
      <c r="B239" s="218"/>
      <c r="C239" s="218"/>
      <c r="D239" s="218"/>
      <c r="E239" s="218"/>
      <c r="F239" s="218"/>
      <c r="G239" s="218"/>
    </row>
    <row r="241" ht="12.75" customHeight="1" x14ac:dyDescent="0.2"/>
    <row r="242" ht="12.75" customHeight="1" x14ac:dyDescent="0.2"/>
  </sheetData>
  <mergeCells count="67">
    <mergeCell ref="M2:M3"/>
    <mergeCell ref="N2:O3"/>
    <mergeCell ref="P2:Q3"/>
    <mergeCell ref="R2:S3"/>
    <mergeCell ref="M65:N65"/>
    <mergeCell ref="N35:P35"/>
    <mergeCell ref="K5:M5"/>
    <mergeCell ref="N5:P5"/>
    <mergeCell ref="A35:A36"/>
    <mergeCell ref="B35:B36"/>
    <mergeCell ref="D35:F35"/>
    <mergeCell ref="G35:I35"/>
    <mergeCell ref="K35:M35"/>
    <mergeCell ref="A65:A66"/>
    <mergeCell ref="D65:E65"/>
    <mergeCell ref="F65:G65"/>
    <mergeCell ref="H65:I65"/>
    <mergeCell ref="K65:L65"/>
    <mergeCell ref="M95:N95"/>
    <mergeCell ref="A80:A81"/>
    <mergeCell ref="D80:E80"/>
    <mergeCell ref="F80:G80"/>
    <mergeCell ref="H80:I80"/>
    <mergeCell ref="K80:L80"/>
    <mergeCell ref="M80:N80"/>
    <mergeCell ref="A95:A96"/>
    <mergeCell ref="D95:E95"/>
    <mergeCell ref="F95:G95"/>
    <mergeCell ref="H95:I95"/>
    <mergeCell ref="K95:L95"/>
    <mergeCell ref="M125:N125"/>
    <mergeCell ref="A110:A111"/>
    <mergeCell ref="D110:E110"/>
    <mergeCell ref="F110:G110"/>
    <mergeCell ref="H110:I110"/>
    <mergeCell ref="K110:L110"/>
    <mergeCell ref="M110:N110"/>
    <mergeCell ref="A125:A126"/>
    <mergeCell ref="D125:E125"/>
    <mergeCell ref="F125:G125"/>
    <mergeCell ref="H125:I125"/>
    <mergeCell ref="K125:L125"/>
    <mergeCell ref="A219:I219"/>
    <mergeCell ref="A5:A6"/>
    <mergeCell ref="B5:B6"/>
    <mergeCell ref="D5:F5"/>
    <mergeCell ref="G5:I5"/>
    <mergeCell ref="A170:A171"/>
    <mergeCell ref="D170:E170"/>
    <mergeCell ref="F170:G170"/>
    <mergeCell ref="H170:I170"/>
    <mergeCell ref="A185:A186"/>
    <mergeCell ref="D185:E185"/>
    <mergeCell ref="F185:G185"/>
    <mergeCell ref="H185:I185"/>
    <mergeCell ref="A140:A141"/>
    <mergeCell ref="D140:E140"/>
    <mergeCell ref="F140:G140"/>
    <mergeCell ref="A200:A201"/>
    <mergeCell ref="D200:E200"/>
    <mergeCell ref="F200:G200"/>
    <mergeCell ref="H200:I200"/>
    <mergeCell ref="H140:I140"/>
    <mergeCell ref="A155:A156"/>
    <mergeCell ref="D155:E155"/>
    <mergeCell ref="F155:G155"/>
    <mergeCell ref="H155:I155"/>
  </mergeCells>
  <conditionalFormatting sqref="C226:C227">
    <cfRule type="expression" dxfId="25" priority="2" stopIfTrue="1">
      <formula>AND(#REF!&lt;0.5)</formula>
    </cfRule>
  </conditionalFormatting>
  <conditionalFormatting sqref="M226:M227">
    <cfRule type="expression" dxfId="24" priority="1" stopIfTrue="1">
      <formula>AND(#REF!&lt;0.5)</formula>
    </cfRule>
  </conditionalFormatting>
  <hyperlinks>
    <hyperlink ref="A1" location="Contents!A1" display="Return to contents" xr:uid="{F71BE025-73D3-4726-984C-D1EC9C0E69C9}"/>
    <hyperlink ref="N2:O3" r:id="rId1" display="This met my needs, please produce next year" xr:uid="{79B8B6AF-621D-4E9B-B700-434C4630BCE8}"/>
    <hyperlink ref="P2:Q3" r:id="rId2" display="I need something slightly different (please specifiy)" xr:uid="{1F97CA31-7DFD-4FFC-882E-9E40E29179A6}"/>
    <hyperlink ref="R2:S3" r:id="rId3" display="This isn't what I need at all (please specify)" xr:uid="{AAF9C4CF-0B1E-4CA1-A9AF-2AA10C7B3789}"/>
    <hyperlink ref="A227" r:id="rId4" xr:uid="{799FE4CA-DEE8-45B7-9AD4-5CBB224CF8E9}"/>
    <hyperlink ref="A226" r:id="rId5" display="CORE@communities.gov.uk  " xr:uid="{0515F53C-95F0-47E9-891A-D9BE79389145}"/>
  </hyperlinks>
  <pageMargins left="0.70866141732283472" right="0.70866141732283472" top="0.70866141732283472" bottom="0.74803149606299213" header="0.31496062992125984" footer="0.31496062992125984"/>
  <pageSetup paperSize="9" scale="60" fitToHeight="0" orientation="portrait" r:id="rId6"/>
  <headerFooter alignWithMargins="0"/>
  <rowBreaks count="2" manualBreakCount="2">
    <brk id="199" max="9" man="1"/>
    <brk id="144"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903EC-F8C7-4E07-AF1B-BE34EA14B85A}">
  <sheetPr>
    <tabColor theme="9" tint="0.79998168889431442"/>
    <pageSetUpPr fitToPage="1"/>
  </sheetPr>
  <dimension ref="A1:AH48"/>
  <sheetViews>
    <sheetView workbookViewId="0"/>
  </sheetViews>
  <sheetFormatPr defaultColWidth="19.875" defaultRowHeight="14.25" x14ac:dyDescent="0.2"/>
  <cols>
    <col min="1" max="1" width="21.875" style="383" customWidth="1"/>
    <col min="2" max="2" width="9.625" style="382" customWidth="1"/>
    <col min="3" max="3" width="2.625" style="383" customWidth="1"/>
    <col min="4" max="9" width="9.625" style="383" customWidth="1"/>
    <col min="10" max="10" width="2.625" style="382" customWidth="1"/>
    <col min="11" max="11" width="9.625" style="383" customWidth="1"/>
    <col min="12" max="12" width="10.625" style="383" customWidth="1"/>
    <col min="13" max="17" width="9.625" style="383" customWidth="1"/>
    <col min="18" max="18" width="2.625" style="383" customWidth="1"/>
    <col min="19" max="19" width="9.625" style="383" customWidth="1"/>
    <col min="20" max="25" width="9.625" style="384" customWidth="1"/>
    <col min="26" max="26" width="2.625" style="383" customWidth="1"/>
    <col min="27" max="29" width="9.625" style="383" customWidth="1"/>
    <col min="30" max="30" width="6.875" style="383" bestFit="1" customWidth="1"/>
    <col min="31" max="16384" width="19.875" style="383"/>
  </cols>
  <sheetData>
    <row r="1" spans="1:30" x14ac:dyDescent="0.2">
      <c r="A1" s="524" t="s">
        <v>54</v>
      </c>
    </row>
    <row r="2" spans="1:30" ht="14.1" customHeight="1" x14ac:dyDescent="0.2">
      <c r="K2" s="687" t="s">
        <v>55</v>
      </c>
      <c r="L2" s="686" t="s">
        <v>56</v>
      </c>
      <c r="M2" s="686"/>
      <c r="N2" s="686" t="s">
        <v>57</v>
      </c>
      <c r="O2" s="686"/>
      <c r="P2" s="686" t="s">
        <v>58</v>
      </c>
      <c r="Q2" s="686"/>
    </row>
    <row r="3" spans="1:30" s="9" customFormat="1" ht="18.75" customHeight="1" x14ac:dyDescent="0.2">
      <c r="A3" s="6" t="s">
        <v>59</v>
      </c>
      <c r="B3" s="7"/>
      <c r="C3" s="8"/>
      <c r="J3" s="7"/>
      <c r="K3" s="687"/>
      <c r="L3" s="686"/>
      <c r="M3" s="686"/>
      <c r="N3" s="686"/>
      <c r="O3" s="686"/>
      <c r="P3" s="686"/>
      <c r="Q3" s="686"/>
      <c r="R3" s="8"/>
      <c r="S3" s="8"/>
      <c r="T3" s="10"/>
      <c r="U3" s="10"/>
      <c r="V3" s="10"/>
      <c r="W3" s="10"/>
      <c r="X3" s="10"/>
      <c r="Y3" s="11"/>
      <c r="Z3" s="8"/>
    </row>
    <row r="4" spans="1:30" s="12" customFormat="1" ht="15" x14ac:dyDescent="0.2">
      <c r="B4" s="379"/>
      <c r="C4" s="380"/>
      <c r="D4" s="380"/>
      <c r="E4" s="380"/>
      <c r="F4" s="380"/>
      <c r="G4" s="380"/>
      <c r="H4" s="380"/>
      <c r="I4" s="380"/>
      <c r="J4" s="379"/>
      <c r="K4" s="74"/>
      <c r="S4" s="380"/>
      <c r="T4" s="13"/>
      <c r="U4" s="13"/>
      <c r="V4" s="13"/>
      <c r="W4" s="13"/>
      <c r="X4" s="13"/>
      <c r="Y4" s="13"/>
      <c r="Z4" s="380"/>
      <c r="AD4" s="380"/>
    </row>
    <row r="5" spans="1:30" s="12" customFormat="1" ht="24.95" customHeight="1" x14ac:dyDescent="0.2">
      <c r="A5" s="556"/>
      <c r="B5" s="683" t="s">
        <v>60</v>
      </c>
      <c r="C5" s="14"/>
      <c r="D5" s="682" t="s">
        <v>61</v>
      </c>
      <c r="E5" s="682"/>
      <c r="F5" s="685"/>
      <c r="G5" s="682" t="s">
        <v>62</v>
      </c>
      <c r="H5" s="682"/>
      <c r="I5" s="685"/>
      <c r="J5" s="15"/>
      <c r="K5" s="679" t="s">
        <v>63</v>
      </c>
      <c r="L5" s="682" t="s">
        <v>64</v>
      </c>
      <c r="M5" s="682"/>
      <c r="N5" s="682"/>
      <c r="O5" s="682" t="s">
        <v>65</v>
      </c>
      <c r="P5" s="682"/>
      <c r="Q5" s="682"/>
      <c r="R5" s="505"/>
      <c r="S5" s="679" t="s">
        <v>66</v>
      </c>
      <c r="T5" s="681" t="s">
        <v>67</v>
      </c>
      <c r="U5" s="681"/>
      <c r="V5" s="681"/>
      <c r="W5" s="681" t="s">
        <v>68</v>
      </c>
      <c r="X5" s="681"/>
      <c r="Y5" s="681"/>
      <c r="Z5" s="504"/>
      <c r="AA5" s="679" t="s">
        <v>69</v>
      </c>
      <c r="AB5" s="679" t="s">
        <v>70</v>
      </c>
      <c r="AC5" s="682"/>
    </row>
    <row r="6" spans="1:30" s="12" customFormat="1" ht="24.95" customHeight="1" thickBot="1" x14ac:dyDescent="0.25">
      <c r="A6" s="557" t="s">
        <v>71</v>
      </c>
      <c r="B6" s="684"/>
      <c r="C6" s="504"/>
      <c r="D6" s="558" t="s">
        <v>72</v>
      </c>
      <c r="E6" s="558" t="s">
        <v>73</v>
      </c>
      <c r="F6" s="558" t="s">
        <v>74</v>
      </c>
      <c r="G6" s="558" t="s">
        <v>72</v>
      </c>
      <c r="H6" s="558" t="s">
        <v>73</v>
      </c>
      <c r="I6" s="558" t="s">
        <v>74</v>
      </c>
      <c r="J6" s="15"/>
      <c r="K6" s="680"/>
      <c r="L6" s="558" t="s">
        <v>72</v>
      </c>
      <c r="M6" s="558" t="s">
        <v>75</v>
      </c>
      <c r="N6" s="558" t="s">
        <v>74</v>
      </c>
      <c r="O6" s="558" t="s">
        <v>72</v>
      </c>
      <c r="P6" s="558" t="s">
        <v>73</v>
      </c>
      <c r="Q6" s="558" t="s">
        <v>74</v>
      </c>
      <c r="R6" s="504"/>
      <c r="S6" s="680"/>
      <c r="T6" s="559" t="s">
        <v>72</v>
      </c>
      <c r="U6" s="559" t="s">
        <v>75</v>
      </c>
      <c r="V6" s="559" t="s">
        <v>74</v>
      </c>
      <c r="W6" s="559" t="s">
        <v>72</v>
      </c>
      <c r="X6" s="559" t="s">
        <v>73</v>
      </c>
      <c r="Y6" s="559" t="s">
        <v>74</v>
      </c>
      <c r="Z6" s="504"/>
      <c r="AA6" s="680"/>
      <c r="AB6" s="558" t="s">
        <v>72</v>
      </c>
      <c r="AC6" s="558" t="s">
        <v>73</v>
      </c>
    </row>
    <row r="7" spans="1:30" s="21" customFormat="1" ht="13.5" customHeight="1" x14ac:dyDescent="0.2">
      <c r="A7" s="431" t="s">
        <v>76</v>
      </c>
      <c r="B7" s="16" t="s">
        <v>77</v>
      </c>
      <c r="C7" s="17"/>
      <c r="D7" s="18">
        <v>143503</v>
      </c>
      <c r="E7" s="18">
        <v>18854</v>
      </c>
      <c r="F7" s="17" t="s">
        <v>77</v>
      </c>
      <c r="G7" s="18">
        <v>76721</v>
      </c>
      <c r="H7" s="18">
        <v>391</v>
      </c>
      <c r="I7" s="17" t="s">
        <v>77</v>
      </c>
      <c r="J7" s="19"/>
      <c r="K7" s="17" t="s">
        <v>77</v>
      </c>
      <c r="L7" s="18">
        <v>143503</v>
      </c>
      <c r="M7" s="18">
        <v>18854</v>
      </c>
      <c r="N7" s="17" t="s">
        <v>77</v>
      </c>
      <c r="O7" s="18">
        <v>76721</v>
      </c>
      <c r="P7" s="18">
        <v>391</v>
      </c>
      <c r="Q7" s="17" t="s">
        <v>77</v>
      </c>
      <c r="R7" s="17"/>
      <c r="S7" s="17" t="s">
        <v>77</v>
      </c>
      <c r="T7" s="20" t="s">
        <v>77</v>
      </c>
      <c r="U7" s="20" t="s">
        <v>77</v>
      </c>
      <c r="V7" s="20" t="s">
        <v>77</v>
      </c>
      <c r="W7" s="20" t="s">
        <v>77</v>
      </c>
      <c r="X7" s="20" t="s">
        <v>77</v>
      </c>
      <c r="Y7" s="20" t="s">
        <v>77</v>
      </c>
      <c r="Z7" s="17"/>
      <c r="AA7" s="17" t="s">
        <v>77</v>
      </c>
      <c r="AB7" s="17" t="s">
        <v>77</v>
      </c>
      <c r="AC7" s="17" t="s">
        <v>77</v>
      </c>
    </row>
    <row r="8" spans="1:30" s="21" customFormat="1" ht="13.5" customHeight="1" x14ac:dyDescent="0.2">
      <c r="A8" s="431" t="s">
        <v>78</v>
      </c>
      <c r="B8" s="16" t="s">
        <v>77</v>
      </c>
      <c r="C8" s="17"/>
      <c r="D8" s="18">
        <v>128239</v>
      </c>
      <c r="E8" s="18">
        <v>28123</v>
      </c>
      <c r="F8" s="17" t="s">
        <v>77</v>
      </c>
      <c r="G8" s="18">
        <v>92406</v>
      </c>
      <c r="H8" s="18">
        <v>4423</v>
      </c>
      <c r="I8" s="17" t="s">
        <v>77</v>
      </c>
      <c r="J8" s="19"/>
      <c r="K8" s="17" t="s">
        <v>77</v>
      </c>
      <c r="L8" s="18">
        <v>128239</v>
      </c>
      <c r="M8" s="18">
        <v>28123</v>
      </c>
      <c r="N8" s="17" t="s">
        <v>77</v>
      </c>
      <c r="O8" s="18">
        <v>92406</v>
      </c>
      <c r="P8" s="18">
        <v>4423</v>
      </c>
      <c r="Q8" s="17" t="s">
        <v>77</v>
      </c>
      <c r="R8" s="17"/>
      <c r="S8" s="17" t="s">
        <v>77</v>
      </c>
      <c r="T8" s="20" t="s">
        <v>77</v>
      </c>
      <c r="U8" s="20" t="s">
        <v>77</v>
      </c>
      <c r="V8" s="20" t="s">
        <v>77</v>
      </c>
      <c r="W8" s="20" t="s">
        <v>77</v>
      </c>
      <c r="X8" s="20" t="s">
        <v>77</v>
      </c>
      <c r="Y8" s="20" t="s">
        <v>77</v>
      </c>
      <c r="Z8" s="17"/>
      <c r="AA8" s="17" t="s">
        <v>77</v>
      </c>
      <c r="AB8" s="17" t="s">
        <v>77</v>
      </c>
      <c r="AC8" s="17" t="s">
        <v>77</v>
      </c>
    </row>
    <row r="9" spans="1:30" s="21" customFormat="1" ht="13.5" customHeight="1" x14ac:dyDescent="0.2">
      <c r="A9" s="431" t="s">
        <v>79</v>
      </c>
      <c r="B9" s="16" t="s">
        <v>77</v>
      </c>
      <c r="C9" s="17"/>
      <c r="D9" s="18">
        <v>130014</v>
      </c>
      <c r="E9" s="18">
        <v>61151</v>
      </c>
      <c r="F9" s="17" t="s">
        <v>77</v>
      </c>
      <c r="G9" s="18">
        <v>92601</v>
      </c>
      <c r="H9" s="18">
        <v>10853</v>
      </c>
      <c r="I9" s="17" t="s">
        <v>77</v>
      </c>
      <c r="J9" s="19"/>
      <c r="K9" s="17" t="s">
        <v>77</v>
      </c>
      <c r="L9" s="18">
        <v>130014</v>
      </c>
      <c r="M9" s="18">
        <v>61151</v>
      </c>
      <c r="N9" s="17" t="s">
        <v>77</v>
      </c>
      <c r="O9" s="18">
        <v>92601</v>
      </c>
      <c r="P9" s="18">
        <v>10853</v>
      </c>
      <c r="Q9" s="17" t="s">
        <v>77</v>
      </c>
      <c r="R9" s="17"/>
      <c r="S9" s="17" t="s">
        <v>77</v>
      </c>
      <c r="T9" s="20" t="s">
        <v>77</v>
      </c>
      <c r="U9" s="20" t="s">
        <v>77</v>
      </c>
      <c r="V9" s="20" t="s">
        <v>77</v>
      </c>
      <c r="W9" s="20" t="s">
        <v>77</v>
      </c>
      <c r="X9" s="20" t="s">
        <v>77</v>
      </c>
      <c r="Y9" s="20" t="s">
        <v>77</v>
      </c>
      <c r="Z9" s="17"/>
      <c r="AA9" s="17" t="s">
        <v>77</v>
      </c>
      <c r="AB9" s="17" t="s">
        <v>77</v>
      </c>
      <c r="AC9" s="17" t="s">
        <v>77</v>
      </c>
    </row>
    <row r="10" spans="1:30" s="21" customFormat="1" ht="13.5" customHeight="1" x14ac:dyDescent="0.2">
      <c r="A10" s="431" t="s">
        <v>80</v>
      </c>
      <c r="B10" s="22">
        <v>366820</v>
      </c>
      <c r="C10" s="23"/>
      <c r="D10" s="18">
        <v>127290</v>
      </c>
      <c r="E10" s="18">
        <v>124709</v>
      </c>
      <c r="F10" s="18">
        <v>251999</v>
      </c>
      <c r="G10" s="18">
        <v>94127</v>
      </c>
      <c r="H10" s="18">
        <v>20694</v>
      </c>
      <c r="I10" s="18">
        <v>114821</v>
      </c>
      <c r="J10" s="24"/>
      <c r="K10" s="18">
        <v>366820</v>
      </c>
      <c r="L10" s="18">
        <v>127290</v>
      </c>
      <c r="M10" s="18">
        <v>124709</v>
      </c>
      <c r="N10" s="18">
        <v>251999</v>
      </c>
      <c r="O10" s="18">
        <v>94127</v>
      </c>
      <c r="P10" s="18">
        <v>20694</v>
      </c>
      <c r="Q10" s="18">
        <v>114821</v>
      </c>
      <c r="R10" s="18"/>
      <c r="S10" s="17" t="s">
        <v>77</v>
      </c>
      <c r="T10" s="20" t="s">
        <v>77</v>
      </c>
      <c r="U10" s="20" t="s">
        <v>77</v>
      </c>
      <c r="V10" s="20" t="s">
        <v>77</v>
      </c>
      <c r="W10" s="20" t="s">
        <v>77</v>
      </c>
      <c r="X10" s="20" t="s">
        <v>77</v>
      </c>
      <c r="Y10" s="20" t="s">
        <v>77</v>
      </c>
      <c r="Z10" s="17"/>
      <c r="AA10" s="17" t="s">
        <v>77</v>
      </c>
      <c r="AB10" s="17" t="s">
        <v>77</v>
      </c>
      <c r="AC10" s="17" t="s">
        <v>77</v>
      </c>
    </row>
    <row r="11" spans="1:30" s="21" customFormat="1" ht="13.5" customHeight="1" x14ac:dyDescent="0.2">
      <c r="A11" s="431" t="s">
        <v>81</v>
      </c>
      <c r="B11" s="22">
        <v>379082</v>
      </c>
      <c r="C11" s="23"/>
      <c r="D11" s="18">
        <v>143086</v>
      </c>
      <c r="E11" s="18">
        <v>121704</v>
      </c>
      <c r="F11" s="18">
        <v>264790</v>
      </c>
      <c r="G11" s="18">
        <v>96468</v>
      </c>
      <c r="H11" s="18">
        <v>17824</v>
      </c>
      <c r="I11" s="18">
        <v>114292</v>
      </c>
      <c r="J11" s="24"/>
      <c r="K11" s="18">
        <v>379082</v>
      </c>
      <c r="L11" s="18">
        <v>143086</v>
      </c>
      <c r="M11" s="18">
        <v>121704</v>
      </c>
      <c r="N11" s="18">
        <v>264790</v>
      </c>
      <c r="O11" s="18">
        <v>96468</v>
      </c>
      <c r="P11" s="18">
        <v>17824</v>
      </c>
      <c r="Q11" s="18">
        <v>114292</v>
      </c>
      <c r="R11" s="18"/>
      <c r="S11" s="17" t="s">
        <v>77</v>
      </c>
      <c r="T11" s="20" t="s">
        <v>77</v>
      </c>
      <c r="U11" s="20" t="s">
        <v>77</v>
      </c>
      <c r="V11" s="20" t="s">
        <v>77</v>
      </c>
      <c r="W11" s="20" t="s">
        <v>77</v>
      </c>
      <c r="X11" s="20" t="s">
        <v>77</v>
      </c>
      <c r="Y11" s="20" t="s">
        <v>77</v>
      </c>
      <c r="Z11" s="17"/>
      <c r="AA11" s="17" t="s">
        <v>77</v>
      </c>
      <c r="AB11" s="17" t="s">
        <v>77</v>
      </c>
      <c r="AC11" s="17" t="s">
        <v>77</v>
      </c>
    </row>
    <row r="12" spans="1:30" s="21" customFormat="1" ht="13.5" customHeight="1" x14ac:dyDescent="0.2">
      <c r="A12" s="431" t="s">
        <v>82</v>
      </c>
      <c r="B12" s="22">
        <v>367755</v>
      </c>
      <c r="C12" s="23"/>
      <c r="D12" s="18">
        <v>137819</v>
      </c>
      <c r="E12" s="18">
        <v>122416</v>
      </c>
      <c r="F12" s="18">
        <v>260235</v>
      </c>
      <c r="G12" s="18">
        <v>88767</v>
      </c>
      <c r="H12" s="18">
        <v>18753</v>
      </c>
      <c r="I12" s="18">
        <v>107520</v>
      </c>
      <c r="J12" s="24"/>
      <c r="K12" s="18">
        <v>367755</v>
      </c>
      <c r="L12" s="18">
        <v>137819</v>
      </c>
      <c r="M12" s="18">
        <v>122416</v>
      </c>
      <c r="N12" s="18">
        <v>260235</v>
      </c>
      <c r="O12" s="18">
        <v>88767</v>
      </c>
      <c r="P12" s="18">
        <v>18753</v>
      </c>
      <c r="Q12" s="18">
        <v>107520</v>
      </c>
      <c r="R12" s="18"/>
      <c r="S12" s="17" t="s">
        <v>77</v>
      </c>
      <c r="T12" s="20" t="s">
        <v>77</v>
      </c>
      <c r="U12" s="20" t="s">
        <v>77</v>
      </c>
      <c r="V12" s="20" t="s">
        <v>77</v>
      </c>
      <c r="W12" s="20" t="s">
        <v>77</v>
      </c>
      <c r="X12" s="20" t="s">
        <v>77</v>
      </c>
      <c r="Y12" s="20" t="s">
        <v>77</v>
      </c>
      <c r="Z12" s="17"/>
      <c r="AA12" s="17" t="s">
        <v>77</v>
      </c>
      <c r="AB12" s="17" t="s">
        <v>77</v>
      </c>
      <c r="AC12" s="17" t="s">
        <v>77</v>
      </c>
    </row>
    <row r="13" spans="1:30" s="21" customFormat="1" ht="13.5" customHeight="1" x14ac:dyDescent="0.2">
      <c r="A13" s="431" t="s">
        <v>83</v>
      </c>
      <c r="B13" s="22">
        <v>393625</v>
      </c>
      <c r="C13" s="23"/>
      <c r="D13" s="18">
        <v>151289</v>
      </c>
      <c r="E13" s="18">
        <v>117898</v>
      </c>
      <c r="F13" s="18">
        <v>269187</v>
      </c>
      <c r="G13" s="18">
        <v>108273</v>
      </c>
      <c r="H13" s="18">
        <v>16165</v>
      </c>
      <c r="I13" s="18">
        <v>124438</v>
      </c>
      <c r="J13" s="24"/>
      <c r="K13" s="18">
        <v>393625</v>
      </c>
      <c r="L13" s="18">
        <v>151289</v>
      </c>
      <c r="M13" s="18">
        <v>117898</v>
      </c>
      <c r="N13" s="18">
        <v>269187</v>
      </c>
      <c r="O13" s="18">
        <v>108273</v>
      </c>
      <c r="P13" s="18">
        <v>16165</v>
      </c>
      <c r="Q13" s="18">
        <v>124438</v>
      </c>
      <c r="R13" s="18"/>
      <c r="S13" s="17" t="s">
        <v>77</v>
      </c>
      <c r="T13" s="20" t="s">
        <v>77</v>
      </c>
      <c r="U13" s="20" t="s">
        <v>77</v>
      </c>
      <c r="V13" s="20" t="s">
        <v>77</v>
      </c>
      <c r="W13" s="20" t="s">
        <v>77</v>
      </c>
      <c r="X13" s="20" t="s">
        <v>77</v>
      </c>
      <c r="Y13" s="20" t="s">
        <v>77</v>
      </c>
      <c r="Z13" s="17"/>
      <c r="AA13" s="17" t="s">
        <v>77</v>
      </c>
      <c r="AB13" s="17" t="s">
        <v>77</v>
      </c>
      <c r="AC13" s="17" t="s">
        <v>77</v>
      </c>
    </row>
    <row r="14" spans="1:30" s="21" customFormat="1" ht="13.5" customHeight="1" x14ac:dyDescent="0.2">
      <c r="A14" s="431" t="s">
        <v>84</v>
      </c>
      <c r="B14" s="22">
        <v>394484</v>
      </c>
      <c r="C14" s="23"/>
      <c r="D14" s="18">
        <v>157535</v>
      </c>
      <c r="E14" s="18">
        <v>113143</v>
      </c>
      <c r="F14" s="18">
        <v>270678</v>
      </c>
      <c r="G14" s="18">
        <v>109671</v>
      </c>
      <c r="H14" s="18">
        <v>14135</v>
      </c>
      <c r="I14" s="18">
        <v>123806</v>
      </c>
      <c r="J14" s="24"/>
      <c r="K14" s="18">
        <v>389805</v>
      </c>
      <c r="L14" s="18">
        <v>152923</v>
      </c>
      <c r="M14" s="18">
        <v>113143</v>
      </c>
      <c r="N14" s="18">
        <v>266066</v>
      </c>
      <c r="O14" s="18">
        <v>109604</v>
      </c>
      <c r="P14" s="18">
        <v>14135</v>
      </c>
      <c r="Q14" s="18">
        <v>123739</v>
      </c>
      <c r="R14" s="18"/>
      <c r="S14" s="17" t="s">
        <v>77</v>
      </c>
      <c r="T14" s="20" t="s">
        <v>77</v>
      </c>
      <c r="U14" s="20" t="s">
        <v>77</v>
      </c>
      <c r="V14" s="20" t="s">
        <v>77</v>
      </c>
      <c r="W14" s="20" t="s">
        <v>77</v>
      </c>
      <c r="X14" s="20" t="s">
        <v>77</v>
      </c>
      <c r="Y14" s="20" t="s">
        <v>77</v>
      </c>
      <c r="Z14" s="17"/>
      <c r="AA14" s="17" t="s">
        <v>77</v>
      </c>
      <c r="AB14" s="17" t="s">
        <v>77</v>
      </c>
      <c r="AC14" s="17" t="s">
        <v>77</v>
      </c>
    </row>
    <row r="15" spans="1:30" s="21" customFormat="1" ht="13.5" customHeight="1" x14ac:dyDescent="0.2">
      <c r="A15" s="431" t="s">
        <v>85</v>
      </c>
      <c r="B15" s="22">
        <v>378043</v>
      </c>
      <c r="C15" s="23"/>
      <c r="D15" s="23">
        <v>153479</v>
      </c>
      <c r="E15" s="23">
        <v>106447</v>
      </c>
      <c r="F15" s="23">
        <v>259926</v>
      </c>
      <c r="G15" s="23">
        <v>105252</v>
      </c>
      <c r="H15" s="23">
        <v>12865</v>
      </c>
      <c r="I15" s="23">
        <v>118117</v>
      </c>
      <c r="J15" s="24"/>
      <c r="K15" s="18">
        <v>350135</v>
      </c>
      <c r="L15" s="23">
        <v>126476</v>
      </c>
      <c r="M15" s="23">
        <v>106254</v>
      </c>
      <c r="N15" s="23">
        <v>232730</v>
      </c>
      <c r="O15" s="23">
        <v>104540</v>
      </c>
      <c r="P15" s="23">
        <v>12865</v>
      </c>
      <c r="Q15" s="23">
        <v>117405</v>
      </c>
      <c r="R15" s="23"/>
      <c r="S15" s="18">
        <v>27908</v>
      </c>
      <c r="T15" s="25">
        <v>27003</v>
      </c>
      <c r="U15" s="25">
        <v>193</v>
      </c>
      <c r="V15" s="25">
        <v>27196</v>
      </c>
      <c r="W15" s="25">
        <v>712</v>
      </c>
      <c r="X15" s="20" t="s">
        <v>77</v>
      </c>
      <c r="Y15" s="25">
        <v>712</v>
      </c>
      <c r="Z15" s="23"/>
      <c r="AA15" s="17" t="s">
        <v>77</v>
      </c>
      <c r="AB15" s="17" t="s">
        <v>77</v>
      </c>
      <c r="AC15" s="17" t="s">
        <v>77</v>
      </c>
    </row>
    <row r="16" spans="1:30" s="21" customFormat="1" ht="13.5" customHeight="1" x14ac:dyDescent="0.2">
      <c r="A16" s="431" t="s">
        <v>86</v>
      </c>
      <c r="B16" s="22">
        <v>396471</v>
      </c>
      <c r="C16" s="23"/>
      <c r="D16" s="23">
        <v>170026</v>
      </c>
      <c r="E16" s="23">
        <v>112648</v>
      </c>
      <c r="F16" s="23">
        <v>282674</v>
      </c>
      <c r="G16" s="23">
        <v>100633</v>
      </c>
      <c r="H16" s="23">
        <v>13164</v>
      </c>
      <c r="I16" s="23">
        <v>113797</v>
      </c>
      <c r="J16" s="24"/>
      <c r="K16" s="18">
        <v>359077</v>
      </c>
      <c r="L16" s="23">
        <v>134178</v>
      </c>
      <c r="M16" s="23">
        <v>111946</v>
      </c>
      <c r="N16" s="23">
        <v>246124</v>
      </c>
      <c r="O16" s="23">
        <v>99789</v>
      </c>
      <c r="P16" s="23">
        <v>13164</v>
      </c>
      <c r="Q16" s="23">
        <v>112953</v>
      </c>
      <c r="R16" s="23"/>
      <c r="S16" s="18">
        <v>37394</v>
      </c>
      <c r="T16" s="25">
        <v>35848</v>
      </c>
      <c r="U16" s="25">
        <v>702</v>
      </c>
      <c r="V16" s="25">
        <v>36550</v>
      </c>
      <c r="W16" s="25">
        <v>844</v>
      </c>
      <c r="X16" s="20" t="s">
        <v>77</v>
      </c>
      <c r="Y16" s="25">
        <v>844</v>
      </c>
      <c r="Z16" s="23"/>
      <c r="AA16" s="17" t="s">
        <v>77</v>
      </c>
      <c r="AB16" s="17" t="s">
        <v>77</v>
      </c>
      <c r="AC16" s="17" t="s">
        <v>77</v>
      </c>
    </row>
    <row r="17" spans="1:34" s="21" customFormat="1" ht="14.1" customHeight="1" x14ac:dyDescent="0.2">
      <c r="A17" s="431" t="s">
        <v>87</v>
      </c>
      <c r="B17" s="22">
        <v>385343</v>
      </c>
      <c r="C17" s="23"/>
      <c r="D17" s="23">
        <v>169547</v>
      </c>
      <c r="E17" s="23">
        <v>103980</v>
      </c>
      <c r="F17" s="23">
        <v>273527</v>
      </c>
      <c r="G17" s="23">
        <v>98726</v>
      </c>
      <c r="H17" s="23">
        <v>13090</v>
      </c>
      <c r="I17" s="23">
        <v>111816</v>
      </c>
      <c r="J17" s="24"/>
      <c r="K17" s="18">
        <v>345279</v>
      </c>
      <c r="L17" s="23">
        <v>131362</v>
      </c>
      <c r="M17" s="23">
        <v>103252</v>
      </c>
      <c r="N17" s="23">
        <v>234614</v>
      </c>
      <c r="O17" s="23">
        <v>97664</v>
      </c>
      <c r="P17" s="23">
        <v>13054</v>
      </c>
      <c r="Q17" s="23">
        <v>110718</v>
      </c>
      <c r="R17" s="23"/>
      <c r="S17" s="18">
        <v>40011</v>
      </c>
      <c r="T17" s="25">
        <v>38185</v>
      </c>
      <c r="U17" s="25">
        <v>728</v>
      </c>
      <c r="V17" s="25">
        <v>38913</v>
      </c>
      <c r="W17" s="25">
        <v>1062</v>
      </c>
      <c r="X17" s="25">
        <v>36</v>
      </c>
      <c r="Y17" s="25">
        <v>1098</v>
      </c>
      <c r="Z17" s="23"/>
      <c r="AA17" s="17" t="s">
        <v>77</v>
      </c>
      <c r="AB17" s="17" t="s">
        <v>77</v>
      </c>
      <c r="AC17" s="17" t="s">
        <v>77</v>
      </c>
    </row>
    <row r="18" spans="1:34" s="21" customFormat="1" ht="14.1" customHeight="1" x14ac:dyDescent="0.2">
      <c r="A18" s="431" t="s">
        <v>88</v>
      </c>
      <c r="B18" s="22">
        <v>374586.30018399446</v>
      </c>
      <c r="C18" s="23"/>
      <c r="D18" s="23">
        <v>163988</v>
      </c>
      <c r="E18" s="23">
        <v>100481.16388210034</v>
      </c>
      <c r="F18" s="23">
        <v>264469.16388210037</v>
      </c>
      <c r="G18" s="23">
        <v>97175</v>
      </c>
      <c r="H18" s="23">
        <v>12942.136301995868</v>
      </c>
      <c r="I18" s="23">
        <v>110117.13630199587</v>
      </c>
      <c r="J18" s="24"/>
      <c r="K18" s="18">
        <v>327448.30018399446</v>
      </c>
      <c r="L18" s="23">
        <v>124415</v>
      </c>
      <c r="M18" s="23">
        <v>98154.163882100343</v>
      </c>
      <c r="N18" s="23">
        <v>222569.16388200744</v>
      </c>
      <c r="O18" s="23">
        <v>92107</v>
      </c>
      <c r="P18" s="23">
        <v>12772.136301995868</v>
      </c>
      <c r="Q18" s="23">
        <v>104879.13630198703</v>
      </c>
      <c r="R18" s="23"/>
      <c r="S18" s="18">
        <v>47138</v>
      </c>
      <c r="T18" s="25">
        <v>39573</v>
      </c>
      <c r="U18" s="25">
        <v>2327</v>
      </c>
      <c r="V18" s="25">
        <v>41900</v>
      </c>
      <c r="W18" s="25">
        <v>5068</v>
      </c>
      <c r="X18" s="25">
        <v>170</v>
      </c>
      <c r="Y18" s="25">
        <v>5238</v>
      </c>
      <c r="Z18" s="23"/>
      <c r="AA18" s="17" t="s">
        <v>77</v>
      </c>
      <c r="AB18" s="17" t="s">
        <v>77</v>
      </c>
      <c r="AC18" s="17" t="s">
        <v>77</v>
      </c>
      <c r="AD18" s="26"/>
    </row>
    <row r="19" spans="1:34" s="21" customFormat="1" ht="12.75" x14ac:dyDescent="0.2">
      <c r="A19" s="431" t="s">
        <v>89</v>
      </c>
      <c r="B19" s="22">
        <v>334602.03519140871</v>
      </c>
      <c r="C19" s="23"/>
      <c r="D19" s="23">
        <v>146809</v>
      </c>
      <c r="E19" s="23">
        <v>91350.839523543473</v>
      </c>
      <c r="F19" s="23">
        <v>238159.83952354349</v>
      </c>
      <c r="G19" s="23">
        <v>84671</v>
      </c>
      <c r="H19" s="23">
        <v>11771.195667865246</v>
      </c>
      <c r="I19" s="23">
        <v>96442.19566786525</v>
      </c>
      <c r="J19" s="24"/>
      <c r="K19" s="18">
        <v>290060.03519140871</v>
      </c>
      <c r="L19" s="23">
        <v>110312</v>
      </c>
      <c r="M19" s="23">
        <v>89205.839523543473</v>
      </c>
      <c r="N19" s="23">
        <v>199517.83952354349</v>
      </c>
      <c r="O19" s="23">
        <v>79159</v>
      </c>
      <c r="P19" s="23">
        <v>11383.195667865246</v>
      </c>
      <c r="Q19" s="23">
        <v>90542.19566786525</v>
      </c>
      <c r="R19" s="23"/>
      <c r="S19" s="18">
        <v>44542</v>
      </c>
      <c r="T19" s="25">
        <v>36497</v>
      </c>
      <c r="U19" s="25">
        <v>2145</v>
      </c>
      <c r="V19" s="25">
        <v>38642</v>
      </c>
      <c r="W19" s="25">
        <v>5512</v>
      </c>
      <c r="X19" s="25">
        <v>388</v>
      </c>
      <c r="Y19" s="25">
        <v>5900</v>
      </c>
      <c r="Z19" s="23"/>
      <c r="AA19" s="17" t="s">
        <v>77</v>
      </c>
      <c r="AB19" s="17" t="s">
        <v>77</v>
      </c>
      <c r="AC19" s="17" t="s">
        <v>77</v>
      </c>
    </row>
    <row r="20" spans="1:34" s="21" customFormat="1" ht="13.5" thickBot="1" x14ac:dyDescent="0.25">
      <c r="A20" s="560" t="s">
        <v>90</v>
      </c>
      <c r="B20" s="561">
        <v>312988.65681551135</v>
      </c>
      <c r="C20" s="23"/>
      <c r="D20" s="562">
        <v>142234</v>
      </c>
      <c r="E20" s="562">
        <v>84788</v>
      </c>
      <c r="F20" s="562">
        <f>D20+E20</f>
        <v>227022</v>
      </c>
      <c r="G20" s="562">
        <v>74929</v>
      </c>
      <c r="H20" s="562">
        <v>11038</v>
      </c>
      <c r="I20" s="562">
        <f>G20+H20</f>
        <v>85967</v>
      </c>
      <c r="J20" s="24"/>
      <c r="K20" s="563">
        <v>272805.656815511</v>
      </c>
      <c r="L20" s="562">
        <v>108574</v>
      </c>
      <c r="M20" s="562">
        <v>82680.604950007662</v>
      </c>
      <c r="N20" s="562">
        <v>191254.60494998045</v>
      </c>
      <c r="O20" s="562">
        <v>70789</v>
      </c>
      <c r="P20" s="562">
        <v>10762.051865503703</v>
      </c>
      <c r="Q20" s="562">
        <v>81551.051865496236</v>
      </c>
      <c r="R20" s="23"/>
      <c r="S20" s="563">
        <v>39941</v>
      </c>
      <c r="T20" s="564">
        <v>33535</v>
      </c>
      <c r="U20" s="564">
        <v>2096</v>
      </c>
      <c r="V20" s="564">
        <v>35631</v>
      </c>
      <c r="W20" s="564">
        <v>4036</v>
      </c>
      <c r="X20" s="564">
        <v>274</v>
      </c>
      <c r="Y20" s="564">
        <v>4310</v>
      </c>
      <c r="Z20" s="23"/>
      <c r="AA20" s="565">
        <v>242</v>
      </c>
      <c r="AB20" s="565">
        <v>229</v>
      </c>
      <c r="AC20" s="565">
        <v>13</v>
      </c>
    </row>
    <row r="21" spans="1:34" s="33" customFormat="1" ht="12.75" x14ac:dyDescent="0.2">
      <c r="A21" s="566" t="s">
        <v>91</v>
      </c>
      <c r="B21" s="24">
        <v>313963.93613076094</v>
      </c>
      <c r="C21" s="34"/>
      <c r="D21" s="34">
        <v>145209</v>
      </c>
      <c r="E21" s="34">
        <v>85069.228986307498</v>
      </c>
      <c r="F21" s="34">
        <v>230278.2289862858</v>
      </c>
      <c r="G21" s="34">
        <v>73154</v>
      </c>
      <c r="H21" s="34">
        <v>10531.707144475162</v>
      </c>
      <c r="I21" s="34">
        <v>83685.707144475164</v>
      </c>
      <c r="J21" s="24"/>
      <c r="K21" s="32">
        <v>272829.93613078265</v>
      </c>
      <c r="L21" s="34">
        <v>111734</v>
      </c>
      <c r="M21" s="34">
        <v>82069.228986307498</v>
      </c>
      <c r="N21" s="34">
        <v>193803.22898630751</v>
      </c>
      <c r="O21" s="34">
        <v>68893</v>
      </c>
      <c r="P21" s="34">
        <v>10133.707144475162</v>
      </c>
      <c r="Q21" s="34">
        <v>79026.707144475164</v>
      </c>
      <c r="R21" s="34"/>
      <c r="S21" s="32">
        <v>40495</v>
      </c>
      <c r="T21" s="266">
        <v>33208</v>
      </c>
      <c r="U21" s="266">
        <v>2726</v>
      </c>
      <c r="V21" s="266">
        <v>35934</v>
      </c>
      <c r="W21" s="266">
        <v>4166</v>
      </c>
      <c r="X21" s="266">
        <v>395</v>
      </c>
      <c r="Y21" s="266">
        <v>4561</v>
      </c>
      <c r="Z21" s="34"/>
      <c r="AA21" s="461">
        <v>639</v>
      </c>
      <c r="AB21" s="461">
        <v>362</v>
      </c>
      <c r="AC21" s="461">
        <v>277</v>
      </c>
    </row>
    <row r="22" spans="1:34" s="34" customFormat="1" ht="12.75" x14ac:dyDescent="0.2">
      <c r="A22" s="27"/>
      <c r="B22" s="28"/>
      <c r="C22" s="29"/>
      <c r="D22" s="29"/>
      <c r="E22" s="29"/>
      <c r="F22" s="29"/>
      <c r="G22" s="29"/>
      <c r="H22" s="29"/>
      <c r="I22" s="29"/>
      <c r="J22" s="28"/>
      <c r="K22" s="29"/>
      <c r="L22" s="29"/>
      <c r="M22" s="29"/>
      <c r="N22" s="29"/>
      <c r="O22" s="29"/>
      <c r="P22" s="29"/>
      <c r="Q22" s="29"/>
      <c r="R22" s="29"/>
      <c r="S22" s="29"/>
      <c r="T22" s="30"/>
      <c r="U22" s="30"/>
      <c r="V22" s="30"/>
      <c r="W22" s="30"/>
      <c r="X22" s="30"/>
      <c r="Y22" s="30"/>
      <c r="Z22" s="29"/>
      <c r="AA22" s="31"/>
      <c r="AB22" s="31"/>
      <c r="AC22" s="31"/>
      <c r="AD22" s="32"/>
      <c r="AE22" s="32"/>
      <c r="AF22" s="32"/>
      <c r="AG22" s="32"/>
      <c r="AH22" s="33"/>
    </row>
    <row r="23" spans="1:34" s="34" customFormat="1" ht="12" x14ac:dyDescent="0.2">
      <c r="A23" s="27"/>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6"/>
      <c r="AB23" s="36"/>
      <c r="AC23" s="36"/>
      <c r="AD23" s="33"/>
    </row>
    <row r="24" spans="1:34" s="21" customFormat="1" ht="14.1" customHeight="1" x14ac:dyDescent="0.2">
      <c r="A24" s="507" t="s">
        <v>92</v>
      </c>
      <c r="B24" s="35">
        <f>(B21-B20)/B20</f>
        <v>3.1160212806832085E-3</v>
      </c>
      <c r="C24" s="35"/>
      <c r="D24" s="35">
        <f t="shared" ref="D24:I24" si="0">(D21-D20)/D20</f>
        <v>2.0916236624154563E-2</v>
      </c>
      <c r="E24" s="35">
        <f t="shared" si="0"/>
        <v>3.3168489209262917E-3</v>
      </c>
      <c r="F24" s="35">
        <f t="shared" si="0"/>
        <v>1.4343230992087999E-2</v>
      </c>
      <c r="G24" s="35">
        <f t="shared" si="0"/>
        <v>-2.3689092340749243E-2</v>
      </c>
      <c r="H24" s="35">
        <f t="shared" si="0"/>
        <v>-4.5868169552893474E-2</v>
      </c>
      <c r="I24" s="35">
        <f t="shared" si="0"/>
        <v>-2.6536843853162684E-2</v>
      </c>
      <c r="J24" s="35"/>
      <c r="K24" s="35">
        <f>(K21-K20)/K20</f>
        <v>8.899857706420987E-5</v>
      </c>
      <c r="L24" s="35">
        <f>(L21-L20)/L20</f>
        <v>2.9104573839040655E-2</v>
      </c>
      <c r="M24" s="35">
        <f t="shared" ref="M24:Q24" si="1">(M21-M20)/M20</f>
        <v>-7.3944302181851336E-3</v>
      </c>
      <c r="N24" s="35">
        <f t="shared" si="1"/>
        <v>1.3325817890730601E-2</v>
      </c>
      <c r="O24" s="35">
        <f t="shared" si="1"/>
        <v>-2.6783822345279634E-2</v>
      </c>
      <c r="P24" s="35">
        <f t="shared" si="1"/>
        <v>-5.8385215838126094E-2</v>
      </c>
      <c r="Q24" s="35">
        <f t="shared" si="1"/>
        <v>-3.0954165069317856E-2</v>
      </c>
      <c r="R24" s="35"/>
      <c r="S24" s="35">
        <f>(S21-S20)/S20</f>
        <v>1.3870458926917203E-2</v>
      </c>
      <c r="T24" s="35">
        <f t="shared" ref="T24:AC24" si="2">(T21-T20)/T20</f>
        <v>-9.7510064112121663E-3</v>
      </c>
      <c r="U24" s="35">
        <f t="shared" si="2"/>
        <v>0.30057251908396948</v>
      </c>
      <c r="V24" s="35">
        <f t="shared" si="2"/>
        <v>8.5038309337374766E-3</v>
      </c>
      <c r="W24" s="35">
        <f t="shared" si="2"/>
        <v>3.2210109018830528E-2</v>
      </c>
      <c r="X24" s="35">
        <f t="shared" si="2"/>
        <v>0.44160583941605841</v>
      </c>
      <c r="Y24" s="35">
        <f t="shared" si="2"/>
        <v>5.8236658932714618E-2</v>
      </c>
      <c r="Z24" s="35"/>
      <c r="AA24" s="35">
        <f t="shared" si="2"/>
        <v>1.640495867768595</v>
      </c>
      <c r="AB24" s="35">
        <f t="shared" si="2"/>
        <v>0.58078602620087338</v>
      </c>
      <c r="AC24" s="35">
        <f t="shared" si="2"/>
        <v>20.307692307692307</v>
      </c>
      <c r="AD24" s="31"/>
    </row>
    <row r="25" spans="1:34" s="21" customFormat="1" ht="13.5" customHeight="1" x14ac:dyDescent="0.2">
      <c r="A25" s="507" t="s">
        <v>93</v>
      </c>
      <c r="B25" s="37">
        <f>(B21-B11)/B11</f>
        <v>-0.17177830619559636</v>
      </c>
      <c r="C25" s="37"/>
      <c r="D25" s="37">
        <f t="shared" ref="D25:I25" si="3">(D21-D11)/D11</f>
        <v>1.4837230756328363E-2</v>
      </c>
      <c r="E25" s="37">
        <f t="shared" si="3"/>
        <v>-0.30101534061076468</v>
      </c>
      <c r="F25" s="37">
        <f t="shared" si="3"/>
        <v>-0.13033638360102043</v>
      </c>
      <c r="G25" s="37">
        <f t="shared" si="3"/>
        <v>-0.2416759961852635</v>
      </c>
      <c r="H25" s="37">
        <f t="shared" si="3"/>
        <v>-0.40912774099668076</v>
      </c>
      <c r="I25" s="37">
        <f t="shared" si="3"/>
        <v>-0.26779033401747138</v>
      </c>
      <c r="J25" s="37"/>
      <c r="K25" s="37">
        <f>(K21-K11)/K11</f>
        <v>-0.28028781073545395</v>
      </c>
      <c r="L25" s="37">
        <f>(L21-L11)/L11</f>
        <v>-0.21911298100443091</v>
      </c>
      <c r="M25" s="37">
        <f t="shared" ref="M25:Q25" si="4">(M21-M11)/M11</f>
        <v>-0.32566531103080015</v>
      </c>
      <c r="N25" s="37">
        <f t="shared" si="4"/>
        <v>-0.26808705394347404</v>
      </c>
      <c r="O25" s="37">
        <f t="shared" si="4"/>
        <v>-0.2858460836754157</v>
      </c>
      <c r="P25" s="37">
        <f t="shared" si="4"/>
        <v>-0.4314571844437185</v>
      </c>
      <c r="Q25" s="37">
        <f t="shared" si="4"/>
        <v>-0.30855434199703247</v>
      </c>
      <c r="R25" s="37"/>
      <c r="S25" s="38" t="s">
        <v>77</v>
      </c>
      <c r="T25" s="36" t="s">
        <v>77</v>
      </c>
      <c r="U25" s="36" t="s">
        <v>77</v>
      </c>
      <c r="V25" s="36" t="s">
        <v>77</v>
      </c>
      <c r="W25" s="36" t="s">
        <v>77</v>
      </c>
      <c r="X25" s="36" t="s">
        <v>77</v>
      </c>
      <c r="Y25" s="36" t="s">
        <v>77</v>
      </c>
      <c r="Z25" s="38"/>
      <c r="AA25" s="36" t="s">
        <v>77</v>
      </c>
      <c r="AB25" s="36" t="s">
        <v>77</v>
      </c>
      <c r="AC25" s="36" t="s">
        <v>77</v>
      </c>
      <c r="AD25" s="31"/>
      <c r="AE25" s="31"/>
    </row>
    <row r="26" spans="1:34" s="21" customFormat="1" ht="13.5" customHeight="1" x14ac:dyDescent="0.2">
      <c r="A26" s="21" t="s">
        <v>94</v>
      </c>
      <c r="C26" s="35"/>
      <c r="D26" s="35">
        <f>D21/F21</f>
        <v>0.6305806703448632</v>
      </c>
      <c r="E26" s="35">
        <f>E21/F21</f>
        <v>0.36941932965523105</v>
      </c>
      <c r="G26" s="35">
        <f>G21/I21</f>
        <v>0.87415166216743312</v>
      </c>
      <c r="H26" s="35">
        <f>H21/I21</f>
        <v>0.12584833783256683</v>
      </c>
      <c r="I26" s="35"/>
      <c r="L26" s="35">
        <f>L21/$N$21</f>
        <v>0.57653322178597022</v>
      </c>
      <c r="M26" s="35">
        <f>M21/$N$21</f>
        <v>0.42346677821402973</v>
      </c>
      <c r="N26" s="35"/>
      <c r="O26" s="35">
        <f>O21/$Q$21</f>
        <v>0.87176857659083651</v>
      </c>
      <c r="P26" s="35">
        <f>P21/$Q$21</f>
        <v>0.12823142340916352</v>
      </c>
      <c r="Q26" s="35"/>
      <c r="R26" s="35"/>
      <c r="S26" s="35"/>
      <c r="T26" s="35">
        <f>T21/$V$21</f>
        <v>0.92413869872544108</v>
      </c>
      <c r="U26" s="35">
        <f>U21/$V$21</f>
        <v>7.5861301274558909E-2</v>
      </c>
      <c r="V26" s="35"/>
      <c r="W26" s="35">
        <f>W21/$Y$21</f>
        <v>0.91339618504713882</v>
      </c>
      <c r="X26" s="35">
        <f>X21/$Y$21</f>
        <v>8.6603814952861208E-2</v>
      </c>
      <c r="Y26" s="35"/>
      <c r="Z26" s="35"/>
      <c r="AB26" s="14">
        <f>AB21/$AA$21</f>
        <v>0.56651017214397492</v>
      </c>
      <c r="AC26" s="14">
        <f>AC21/$AA$21</f>
        <v>0.43348982785602502</v>
      </c>
      <c r="AD26" s="31"/>
      <c r="AE26" s="31"/>
    </row>
    <row r="27" spans="1:34" s="21" customFormat="1" ht="13.5" customHeight="1" x14ac:dyDescent="0.2">
      <c r="A27" s="39" t="s">
        <v>95</v>
      </c>
      <c r="B27" s="40"/>
      <c r="C27" s="41"/>
      <c r="D27" s="40"/>
      <c r="E27" s="41"/>
      <c r="F27" s="40">
        <f>F21/B21</f>
        <v>0.73345439550859315</v>
      </c>
      <c r="G27" s="41"/>
      <c r="H27" s="41"/>
      <c r="I27" s="40">
        <f>I21/B21</f>
        <v>0.26654560449140696</v>
      </c>
      <c r="J27" s="40"/>
      <c r="K27" s="40">
        <f>K21/$B$21</f>
        <v>0.86898495251745522</v>
      </c>
      <c r="L27" s="40"/>
      <c r="M27" s="41"/>
      <c r="N27" s="40"/>
      <c r="O27" s="41"/>
      <c r="P27" s="41"/>
      <c r="Q27" s="40"/>
      <c r="R27" s="40"/>
      <c r="S27" s="40">
        <f>S21/$B$21</f>
        <v>0.12897978187894321</v>
      </c>
      <c r="T27" s="40"/>
      <c r="U27" s="42"/>
      <c r="V27" s="40"/>
      <c r="W27" s="42"/>
      <c r="X27" s="42"/>
      <c r="Y27" s="40"/>
      <c r="Z27" s="41"/>
      <c r="AA27" s="40">
        <f>AA21/$B$21</f>
        <v>2.0352656036706929E-3</v>
      </c>
      <c r="AB27" s="43"/>
      <c r="AC27" s="43"/>
      <c r="AE27" s="31"/>
    </row>
    <row r="28" spans="1:34" s="43" customFormat="1" x14ac:dyDescent="0.2">
      <c r="A28" s="12"/>
      <c r="B28" s="7"/>
      <c r="C28" s="44"/>
      <c r="D28" s="45"/>
      <c r="E28" s="45"/>
      <c r="F28" s="45"/>
      <c r="G28" s="45"/>
      <c r="H28" s="45"/>
      <c r="I28" s="12"/>
      <c r="J28" s="7"/>
      <c r="K28" s="21"/>
      <c r="L28" s="21"/>
      <c r="M28" s="21"/>
      <c r="N28" s="21"/>
      <c r="O28" s="21"/>
      <c r="P28" s="21"/>
      <c r="Q28" s="21"/>
      <c r="R28" s="21"/>
      <c r="S28" s="21"/>
      <c r="T28" s="46"/>
      <c r="U28" s="46"/>
      <c r="V28" s="46"/>
      <c r="W28" s="46"/>
      <c r="X28" s="46"/>
      <c r="Y28" s="46"/>
      <c r="Z28" s="21"/>
      <c r="AA28" s="12"/>
      <c r="AB28" s="47"/>
      <c r="AC28" s="12"/>
    </row>
    <row r="29" spans="1:34" s="12" customFormat="1" ht="14.1" customHeight="1" x14ac:dyDescent="0.2">
      <c r="A29" s="507" t="s">
        <v>96</v>
      </c>
      <c r="B29" s="508"/>
      <c r="C29" s="508"/>
      <c r="D29" s="508"/>
      <c r="E29" s="508"/>
      <c r="F29" s="508"/>
      <c r="G29" s="508"/>
      <c r="H29" s="508"/>
      <c r="I29" s="508"/>
      <c r="J29" s="508"/>
      <c r="K29" s="508"/>
      <c r="L29" s="508"/>
      <c r="M29" s="508"/>
      <c r="N29" s="508"/>
      <c r="O29" s="508"/>
      <c r="P29" s="508"/>
      <c r="Q29" s="508"/>
      <c r="R29" s="508"/>
      <c r="S29" s="508"/>
      <c r="T29" s="48"/>
      <c r="U29" s="48"/>
      <c r="V29" s="48"/>
      <c r="W29" s="48"/>
      <c r="X29" s="48"/>
      <c r="Y29" s="48"/>
      <c r="Z29" s="522"/>
      <c r="AA29" s="47"/>
      <c r="AB29" s="47"/>
      <c r="AC29" s="47"/>
    </row>
    <row r="30" spans="1:34" s="12" customFormat="1" ht="12.75" x14ac:dyDescent="0.2">
      <c r="A30" s="49" t="s">
        <v>97</v>
      </c>
      <c r="B30" s="508"/>
      <c r="C30" s="508"/>
      <c r="D30" s="508"/>
      <c r="E30" s="508"/>
      <c r="F30" s="508"/>
      <c r="G30" s="508"/>
      <c r="H30" s="508"/>
      <c r="I30" s="508"/>
      <c r="J30" s="508"/>
      <c r="K30" s="508"/>
      <c r="L30" s="508"/>
      <c r="M30" s="508"/>
      <c r="N30" s="508"/>
      <c r="O30" s="508"/>
      <c r="P30" s="508"/>
      <c r="Q30" s="508"/>
      <c r="R30" s="508"/>
      <c r="S30" s="508"/>
      <c r="T30" s="48"/>
      <c r="U30" s="48"/>
      <c r="V30" s="48"/>
      <c r="W30" s="48"/>
      <c r="X30" s="48"/>
      <c r="Y30" s="48"/>
      <c r="Z30" s="522"/>
      <c r="AA30" s="47"/>
      <c r="AB30" s="47"/>
      <c r="AC30" s="47"/>
    </row>
    <row r="31" spans="1:34" s="47" customFormat="1" ht="15.95" customHeight="1" x14ac:dyDescent="0.2">
      <c r="A31" s="49" t="s">
        <v>98</v>
      </c>
      <c r="B31" s="508"/>
      <c r="C31" s="508"/>
      <c r="D31" s="508"/>
      <c r="E31" s="508"/>
      <c r="F31" s="508"/>
      <c r="G31" s="508"/>
      <c r="H31" s="508"/>
      <c r="I31" s="508"/>
      <c r="J31" s="508"/>
      <c r="K31" s="508"/>
      <c r="L31" s="508"/>
      <c r="M31" s="508"/>
      <c r="N31" s="508"/>
      <c r="O31" s="508"/>
      <c r="P31" s="508"/>
      <c r="Q31" s="508"/>
      <c r="R31" s="508"/>
      <c r="S31" s="508"/>
      <c r="T31" s="48"/>
      <c r="U31" s="48"/>
      <c r="V31" s="48"/>
      <c r="W31" s="48"/>
      <c r="X31" s="48"/>
      <c r="Y31" s="48"/>
      <c r="Z31" s="21"/>
    </row>
    <row r="32" spans="1:34" s="47" customFormat="1" ht="15.6" customHeight="1" x14ac:dyDescent="0.2">
      <c r="A32" s="49" t="s">
        <v>99</v>
      </c>
      <c r="B32" s="7"/>
      <c r="D32" s="50"/>
      <c r="E32" s="51"/>
      <c r="F32" s="51"/>
      <c r="G32" s="51"/>
      <c r="H32" s="51"/>
      <c r="I32" s="51"/>
      <c r="J32" s="7"/>
      <c r="T32" s="52"/>
      <c r="U32" s="52"/>
      <c r="V32" s="52"/>
      <c r="W32" s="52"/>
      <c r="X32" s="52"/>
      <c r="Y32" s="52"/>
    </row>
    <row r="33" spans="1:30" s="47" customFormat="1" ht="18.95" customHeight="1" x14ac:dyDescent="0.2">
      <c r="A33" s="21" t="s">
        <v>100</v>
      </c>
      <c r="B33" s="7"/>
      <c r="J33" s="7"/>
      <c r="T33" s="52"/>
      <c r="U33" s="52"/>
      <c r="V33" s="52"/>
      <c r="W33" s="52"/>
      <c r="X33" s="52"/>
      <c r="Y33" s="52"/>
      <c r="AB33" s="12"/>
    </row>
    <row r="34" spans="1:30" s="47" customFormat="1" x14ac:dyDescent="0.2">
      <c r="A34" s="21"/>
      <c r="B34" s="7"/>
      <c r="C34" s="381"/>
      <c r="D34" s="12"/>
      <c r="E34" s="12"/>
      <c r="F34" s="12"/>
      <c r="G34" s="12"/>
      <c r="H34" s="12"/>
      <c r="I34" s="12"/>
      <c r="J34" s="7"/>
      <c r="K34" s="21"/>
      <c r="L34" s="53"/>
      <c r="M34" s="53"/>
      <c r="N34" s="53"/>
      <c r="O34" s="53"/>
      <c r="P34" s="53"/>
      <c r="Q34" s="53"/>
      <c r="R34" s="53"/>
      <c r="S34" s="21"/>
      <c r="T34" s="54"/>
      <c r="U34" s="54"/>
      <c r="V34" s="54"/>
      <c r="W34" s="54"/>
      <c r="X34" s="54"/>
      <c r="Y34" s="54"/>
      <c r="Z34" s="21"/>
      <c r="AA34" s="12"/>
      <c r="AB34" s="12"/>
      <c r="AC34" s="12"/>
    </row>
    <row r="35" spans="1:30" s="47" customFormat="1" x14ac:dyDescent="0.2">
      <c r="A35" s="53" t="s">
        <v>101</v>
      </c>
      <c r="B35" s="7"/>
      <c r="C35" s="12"/>
      <c r="D35" s="12"/>
      <c r="E35" s="12"/>
      <c r="F35" s="12"/>
      <c r="G35" s="12"/>
      <c r="H35" s="12"/>
      <c r="I35" s="12"/>
      <c r="J35" s="7"/>
      <c r="K35" s="21"/>
      <c r="L35" s="55"/>
      <c r="M35" s="55"/>
      <c r="N35" s="55"/>
      <c r="O35" s="55"/>
      <c r="P35" s="55"/>
      <c r="Q35" s="55"/>
      <c r="R35" s="55"/>
      <c r="S35" s="21"/>
      <c r="T35" s="56"/>
      <c r="U35" s="56"/>
      <c r="V35" s="56"/>
      <c r="W35" s="56"/>
      <c r="X35" s="56"/>
      <c r="Y35" s="56"/>
      <c r="Z35" s="21"/>
      <c r="AA35" s="12"/>
      <c r="AC35" s="12"/>
    </row>
    <row r="36" spans="1:30" s="12" customFormat="1" ht="12.75" customHeight="1" x14ac:dyDescent="0.2">
      <c r="A36" s="55"/>
      <c r="B36" s="7"/>
      <c r="C36" s="47"/>
      <c r="D36" s="47"/>
      <c r="E36" s="47"/>
      <c r="F36" s="47"/>
      <c r="G36" s="47"/>
      <c r="H36" s="47"/>
      <c r="I36" s="47"/>
      <c r="J36" s="7"/>
      <c r="K36" s="21"/>
      <c r="L36" s="21"/>
      <c r="M36" s="21"/>
      <c r="N36" s="21"/>
      <c r="O36" s="21"/>
      <c r="P36" s="21"/>
      <c r="Q36" s="21"/>
      <c r="R36" s="21"/>
      <c r="S36" s="21"/>
      <c r="T36" s="46"/>
      <c r="U36" s="46"/>
      <c r="V36" s="46"/>
      <c r="W36" s="46"/>
      <c r="X36" s="46"/>
      <c r="Y36" s="46"/>
      <c r="Z36" s="21"/>
      <c r="AA36" s="47"/>
      <c r="AB36" s="47"/>
      <c r="AC36" s="47"/>
    </row>
    <row r="37" spans="1:30" s="12" customFormat="1" x14ac:dyDescent="0.2">
      <c r="A37" s="21" t="s">
        <v>102</v>
      </c>
      <c r="B37" s="7"/>
      <c r="C37" s="47"/>
      <c r="D37" s="47"/>
      <c r="E37" s="47"/>
      <c r="F37" s="47"/>
      <c r="G37" s="47"/>
      <c r="H37" s="47"/>
      <c r="I37" s="47"/>
      <c r="J37" s="7"/>
      <c r="K37" s="21"/>
      <c r="L37" s="21"/>
      <c r="M37" s="21"/>
      <c r="N37" s="21"/>
      <c r="O37" s="21"/>
      <c r="P37" s="21"/>
      <c r="Q37" s="21"/>
      <c r="R37" s="21"/>
      <c r="S37" s="21"/>
      <c r="T37" s="46"/>
      <c r="U37" s="46"/>
      <c r="V37" s="46"/>
      <c r="W37" s="46"/>
      <c r="X37" s="46"/>
      <c r="Y37" s="46"/>
      <c r="Z37" s="21"/>
      <c r="AA37" s="47"/>
      <c r="AB37" s="47"/>
      <c r="AC37" s="47"/>
    </row>
    <row r="38" spans="1:30" s="47" customFormat="1" ht="13.5" customHeight="1" x14ac:dyDescent="0.2">
      <c r="A38" s="21" t="s">
        <v>2</v>
      </c>
      <c r="B38" s="7"/>
      <c r="J38" s="7"/>
      <c r="K38" s="21"/>
      <c r="L38" s="21"/>
      <c r="M38" s="21"/>
      <c r="N38" s="21"/>
      <c r="O38" s="21"/>
      <c r="P38" s="21"/>
      <c r="Q38" s="21"/>
      <c r="R38" s="21"/>
      <c r="S38" s="21"/>
      <c r="T38" s="46"/>
      <c r="U38" s="46"/>
      <c r="V38" s="46"/>
      <c r="W38" s="46"/>
      <c r="X38" s="46"/>
      <c r="Y38" s="46"/>
      <c r="Z38" s="21"/>
    </row>
    <row r="39" spans="1:30" s="47" customFormat="1" x14ac:dyDescent="0.2">
      <c r="A39" s="21"/>
      <c r="B39" s="7"/>
      <c r="J39" s="7"/>
      <c r="K39" s="21"/>
      <c r="L39" s="21"/>
      <c r="M39" s="21"/>
      <c r="N39" s="21"/>
      <c r="O39" s="21"/>
      <c r="P39" s="21"/>
      <c r="Q39" s="21"/>
      <c r="R39" s="21"/>
      <c r="S39" s="21"/>
      <c r="T39" s="46"/>
      <c r="U39" s="46"/>
      <c r="V39" s="46"/>
      <c r="W39" s="46"/>
      <c r="X39" s="46"/>
      <c r="Y39" s="46"/>
      <c r="Z39" s="21"/>
    </row>
    <row r="40" spans="1:30" s="47" customFormat="1" x14ac:dyDescent="0.2">
      <c r="A40" s="57" t="s">
        <v>103</v>
      </c>
      <c r="B40" s="7"/>
      <c r="J40" s="7"/>
      <c r="K40" s="21"/>
      <c r="L40" s="21"/>
      <c r="M40" s="21"/>
      <c r="N40" s="21"/>
      <c r="O40" s="21"/>
      <c r="P40" s="21"/>
      <c r="Q40" s="21"/>
      <c r="R40" s="21"/>
      <c r="S40" s="21"/>
      <c r="T40" s="46"/>
      <c r="U40" s="46"/>
      <c r="V40" s="46"/>
      <c r="W40" s="46"/>
      <c r="X40" s="46"/>
      <c r="Y40" s="46"/>
      <c r="Z40" s="21"/>
    </row>
    <row r="41" spans="1:30" s="47" customFormat="1" x14ac:dyDescent="0.2">
      <c r="A41" s="57" t="s">
        <v>104</v>
      </c>
      <c r="B41" s="7"/>
      <c r="J41" s="7"/>
      <c r="K41" s="21"/>
      <c r="L41" s="21"/>
      <c r="M41" s="21"/>
      <c r="N41" s="21"/>
      <c r="O41" s="21"/>
      <c r="P41" s="21"/>
      <c r="Q41" s="21"/>
      <c r="R41" s="21"/>
      <c r="S41" s="21"/>
      <c r="T41" s="46"/>
      <c r="U41" s="46"/>
      <c r="V41" s="46"/>
      <c r="W41" s="46"/>
      <c r="X41" s="46"/>
      <c r="Y41" s="46"/>
      <c r="Z41" s="21"/>
    </row>
    <row r="42" spans="1:30" s="47" customFormat="1" x14ac:dyDescent="0.2">
      <c r="A42" s="554" t="s">
        <v>105</v>
      </c>
      <c r="B42" s="7"/>
      <c r="F42" s="7"/>
      <c r="J42" s="7"/>
      <c r="K42" s="21"/>
      <c r="L42" s="21"/>
      <c r="M42" s="21"/>
      <c r="N42" s="21"/>
      <c r="O42" s="21"/>
      <c r="P42" s="21"/>
      <c r="Q42" s="21"/>
      <c r="R42" s="21"/>
      <c r="S42" s="21"/>
      <c r="T42" s="46"/>
      <c r="U42" s="46"/>
      <c r="V42" s="46"/>
      <c r="W42" s="46"/>
      <c r="X42" s="46"/>
      <c r="Y42" s="46"/>
      <c r="Z42" s="21"/>
      <c r="AA42" s="12"/>
      <c r="AB42" s="12"/>
      <c r="AC42" s="12"/>
    </row>
    <row r="43" spans="1:30" s="47" customFormat="1" x14ac:dyDescent="0.2">
      <c r="A43" s="555" t="s">
        <v>106</v>
      </c>
      <c r="B43" s="7"/>
      <c r="C43" s="12"/>
      <c r="D43" s="12"/>
      <c r="E43" s="12"/>
      <c r="F43" s="12"/>
      <c r="G43" s="12"/>
      <c r="H43" s="12"/>
      <c r="I43" s="12"/>
      <c r="J43" s="7"/>
      <c r="K43" s="12"/>
      <c r="L43" s="12"/>
      <c r="M43" s="12"/>
      <c r="N43" s="12"/>
      <c r="O43" s="12"/>
      <c r="P43" s="12"/>
      <c r="Q43" s="12"/>
      <c r="R43" s="12"/>
      <c r="S43" s="12"/>
      <c r="T43" s="13"/>
      <c r="U43" s="13"/>
      <c r="V43" s="13"/>
      <c r="W43" s="13"/>
      <c r="X43" s="13"/>
      <c r="Y43" s="13"/>
      <c r="Z43" s="12"/>
      <c r="AA43" s="12"/>
      <c r="AB43" s="12"/>
      <c r="AC43" s="12"/>
    </row>
    <row r="44" spans="1:30" s="47" customFormat="1" ht="13.5" customHeight="1" x14ac:dyDescent="0.2">
      <c r="A44" s="21"/>
      <c r="B44" s="7"/>
      <c r="C44" s="12"/>
      <c r="D44" s="12"/>
      <c r="E44" s="12"/>
      <c r="F44" s="12"/>
      <c r="G44" s="12"/>
      <c r="H44" s="12"/>
      <c r="I44" s="12"/>
      <c r="J44" s="7"/>
      <c r="K44" s="12"/>
      <c r="L44" s="12"/>
      <c r="M44" s="12"/>
      <c r="N44" s="12"/>
      <c r="O44" s="12"/>
      <c r="P44" s="12"/>
      <c r="Q44" s="12"/>
      <c r="R44" s="12"/>
      <c r="S44" s="12"/>
      <c r="T44" s="13"/>
      <c r="U44" s="13"/>
      <c r="V44" s="13"/>
      <c r="W44" s="13"/>
      <c r="X44" s="13"/>
      <c r="Y44" s="13"/>
      <c r="Z44" s="12"/>
      <c r="AA44" s="12"/>
      <c r="AB44" s="12"/>
      <c r="AC44" s="12"/>
      <c r="AD44" s="12"/>
    </row>
    <row r="45" spans="1:30" s="12" customFormat="1" x14ac:dyDescent="0.2">
      <c r="B45" s="7"/>
      <c r="J45" s="7"/>
      <c r="T45" s="13"/>
      <c r="U45" s="13"/>
      <c r="V45" s="13"/>
      <c r="W45" s="13"/>
      <c r="X45" s="13"/>
      <c r="Y45" s="13"/>
    </row>
    <row r="46" spans="1:30" s="12" customFormat="1" x14ac:dyDescent="0.2">
      <c r="B46" s="7"/>
      <c r="J46" s="7"/>
      <c r="T46" s="13"/>
      <c r="U46" s="13"/>
      <c r="V46" s="13"/>
      <c r="W46" s="13"/>
      <c r="X46" s="13"/>
      <c r="Y46" s="13"/>
    </row>
    <row r="47" spans="1:30" s="12" customFormat="1" x14ac:dyDescent="0.2">
      <c r="B47" s="382"/>
      <c r="C47" s="383"/>
      <c r="D47" s="383"/>
      <c r="E47" s="383"/>
      <c r="F47" s="383"/>
      <c r="G47" s="383"/>
      <c r="H47" s="383"/>
      <c r="I47" s="383"/>
      <c r="J47" s="382"/>
      <c r="K47" s="383"/>
      <c r="L47" s="383"/>
      <c r="M47" s="383"/>
      <c r="N47" s="383"/>
      <c r="O47" s="383"/>
      <c r="P47" s="383"/>
      <c r="Q47" s="383"/>
      <c r="R47" s="383"/>
      <c r="S47" s="383"/>
      <c r="T47" s="384"/>
      <c r="U47" s="384"/>
      <c r="V47" s="384"/>
      <c r="W47" s="384"/>
      <c r="X47" s="384"/>
      <c r="Y47" s="384"/>
      <c r="Z47" s="383"/>
      <c r="AA47" s="383"/>
      <c r="AB47" s="383"/>
      <c r="AC47" s="383"/>
    </row>
    <row r="48" spans="1:30" s="12" customFormat="1" x14ac:dyDescent="0.2">
      <c r="A48" s="383"/>
      <c r="B48" s="382"/>
      <c r="C48" s="383"/>
      <c r="D48" s="383"/>
      <c r="E48" s="383"/>
      <c r="F48" s="383"/>
      <c r="G48" s="383"/>
      <c r="H48" s="383"/>
      <c r="I48" s="383"/>
      <c r="J48" s="382"/>
      <c r="K48" s="383"/>
      <c r="L48" s="383"/>
      <c r="M48" s="383"/>
      <c r="N48" s="383"/>
      <c r="O48" s="383"/>
      <c r="P48" s="383"/>
      <c r="Q48" s="383"/>
      <c r="R48" s="383"/>
      <c r="S48" s="383"/>
      <c r="T48" s="384"/>
      <c r="U48" s="384"/>
      <c r="V48" s="384"/>
      <c r="W48" s="384"/>
      <c r="X48" s="384"/>
      <c r="Y48" s="384"/>
      <c r="Z48" s="383"/>
      <c r="AA48" s="383"/>
      <c r="AB48" s="383"/>
      <c r="AC48" s="383"/>
    </row>
  </sheetData>
  <mergeCells count="15">
    <mergeCell ref="P2:Q3"/>
    <mergeCell ref="K2:K3"/>
    <mergeCell ref="L2:M3"/>
    <mergeCell ref="N2:O3"/>
    <mergeCell ref="O5:Q5"/>
    <mergeCell ref="B5:B6"/>
    <mergeCell ref="D5:F5"/>
    <mergeCell ref="G5:I5"/>
    <mergeCell ref="K5:K6"/>
    <mergeCell ref="L5:N5"/>
    <mergeCell ref="S5:S6"/>
    <mergeCell ref="T5:V5"/>
    <mergeCell ref="W5:Y5"/>
    <mergeCell ref="AA5:AA6"/>
    <mergeCell ref="AB5:AC5"/>
  </mergeCells>
  <hyperlinks>
    <hyperlink ref="A1" location="Contents!A1" display="Return to contents" xr:uid="{80830E38-B78F-49DB-AC4D-E184333EDA99}"/>
    <hyperlink ref="L2:M3" r:id="rId1" display="This met my needs, please produce next year" xr:uid="{5E928940-EE42-40AB-94DA-77C02F747930}"/>
    <hyperlink ref="N2:O3" r:id="rId2" display="I need something slightly different (please specifiy)" xr:uid="{1A72951F-0E69-4FE4-AD4C-E5509284FF9A}"/>
    <hyperlink ref="P2:Q3" r:id="rId3" display="This isn't what I need at all (please specify)" xr:uid="{AD1127AF-C1D6-4546-9C98-3BED93361FAB}"/>
    <hyperlink ref="A43" r:id="rId4" xr:uid="{4994B253-3049-4831-BB08-332903BFD538}"/>
    <hyperlink ref="A42" r:id="rId5" display="CORE@communities.gov.uk  " xr:uid="{670F7117-3775-47C2-889B-B6895FBCE989}"/>
  </hyperlinks>
  <pageMargins left="0.7" right="0.7" top="0.75" bottom="0.75" header="0.3" footer="0.3"/>
  <pageSetup paperSize="9" scale="70" orientation="landscape" r:id="rId6"/>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9A92-C4E5-4B3C-AE08-480DB09F4179}">
  <sheetPr>
    <tabColor theme="8" tint="0.79998168889431442"/>
    <pageSetUpPr fitToPage="1"/>
  </sheetPr>
  <dimension ref="A1:AC209"/>
  <sheetViews>
    <sheetView zoomScaleNormal="100" workbookViewId="0"/>
  </sheetViews>
  <sheetFormatPr defaultColWidth="9" defaultRowHeight="12.75" x14ac:dyDescent="0.2"/>
  <cols>
    <col min="1" max="1" width="23.875" style="74" customWidth="1"/>
    <col min="2" max="2" width="10.625" style="74" customWidth="1"/>
    <col min="3" max="3" width="2.625" style="74" customWidth="1"/>
    <col min="4" max="9" width="10.625" style="74" customWidth="1"/>
    <col min="10" max="10" width="2.625" style="74" customWidth="1"/>
    <col min="11" max="16" width="10.625" style="74" customWidth="1"/>
    <col min="17" max="16384" width="9" style="74"/>
  </cols>
  <sheetData>
    <row r="1" spans="1:25" s="383" customFormat="1" ht="14.25" x14ac:dyDescent="0.2">
      <c r="A1" s="524" t="s">
        <v>54</v>
      </c>
      <c r="B1" s="382"/>
      <c r="J1" s="382"/>
      <c r="T1" s="384"/>
      <c r="U1" s="384"/>
      <c r="V1" s="384"/>
      <c r="W1" s="384"/>
      <c r="X1" s="384"/>
      <c r="Y1" s="384"/>
    </row>
    <row r="2" spans="1:25" s="383" customFormat="1" ht="14.25" x14ac:dyDescent="0.2">
      <c r="B2" s="382"/>
      <c r="J2" s="382"/>
      <c r="K2" s="687" t="s">
        <v>55</v>
      </c>
      <c r="L2" s="686" t="s">
        <v>56</v>
      </c>
      <c r="M2" s="686"/>
      <c r="N2" s="686" t="s">
        <v>57</v>
      </c>
      <c r="O2" s="686"/>
      <c r="P2" s="686" t="s">
        <v>58</v>
      </c>
      <c r="Q2" s="686"/>
      <c r="T2" s="384"/>
      <c r="U2" s="384"/>
      <c r="V2" s="384"/>
      <c r="W2" s="384"/>
      <c r="X2" s="384"/>
      <c r="Y2" s="384"/>
    </row>
    <row r="3" spans="1:25" ht="19.5" customHeight="1" x14ac:dyDescent="0.2">
      <c r="A3" s="58" t="s">
        <v>1075</v>
      </c>
      <c r="B3" s="33"/>
      <c r="C3" s="33"/>
      <c r="D3" s="33"/>
      <c r="E3" s="33"/>
      <c r="F3" s="33"/>
      <c r="G3" s="33"/>
      <c r="H3" s="33"/>
      <c r="I3" s="33"/>
      <c r="J3" s="33"/>
      <c r="K3" s="687"/>
      <c r="L3" s="686"/>
      <c r="M3" s="686"/>
      <c r="N3" s="686"/>
      <c r="O3" s="686"/>
      <c r="P3" s="686"/>
      <c r="Q3" s="686"/>
    </row>
    <row r="4" spans="1:25" s="62" customFormat="1" ht="13.5" customHeight="1" x14ac:dyDescent="0.2">
      <c r="A4" s="33"/>
      <c r="B4" s="33"/>
      <c r="C4" s="33"/>
      <c r="D4" s="33"/>
      <c r="E4" s="33"/>
      <c r="F4" s="33"/>
      <c r="G4" s="33"/>
      <c r="H4" s="33"/>
      <c r="I4" s="33"/>
      <c r="J4" s="33"/>
      <c r="K4" s="33"/>
      <c r="L4" s="33"/>
      <c r="M4" s="33"/>
      <c r="N4" s="239"/>
    </row>
    <row r="5" spans="1:25" s="62" customFormat="1" ht="27" customHeight="1" x14ac:dyDescent="0.2">
      <c r="A5" s="723" t="s">
        <v>91</v>
      </c>
      <c r="B5" s="707" t="s">
        <v>997</v>
      </c>
      <c r="D5" s="679" t="s">
        <v>64</v>
      </c>
      <c r="E5" s="679"/>
      <c r="F5" s="679"/>
      <c r="G5" s="679" t="s">
        <v>65</v>
      </c>
      <c r="H5" s="679"/>
      <c r="I5" s="679"/>
      <c r="K5" s="679" t="s">
        <v>67</v>
      </c>
      <c r="L5" s="679"/>
      <c r="M5" s="679"/>
      <c r="N5" s="679" t="s">
        <v>68</v>
      </c>
      <c r="O5" s="679"/>
      <c r="P5" s="679"/>
    </row>
    <row r="6" spans="1:25" s="62" customFormat="1" ht="14.25" customHeight="1" thickBot="1" x14ac:dyDescent="0.25">
      <c r="A6" s="724"/>
      <c r="B6" s="708"/>
      <c r="D6" s="558" t="s">
        <v>72</v>
      </c>
      <c r="E6" s="558" t="s">
        <v>941</v>
      </c>
      <c r="F6" s="623" t="s">
        <v>74</v>
      </c>
      <c r="G6" s="558" t="s">
        <v>72</v>
      </c>
      <c r="H6" s="558" t="s">
        <v>941</v>
      </c>
      <c r="I6" s="623" t="s">
        <v>74</v>
      </c>
      <c r="K6" s="558" t="s">
        <v>72</v>
      </c>
      <c r="L6" s="430" t="s">
        <v>73</v>
      </c>
      <c r="M6" s="430" t="s">
        <v>74</v>
      </c>
      <c r="N6" s="558" t="s">
        <v>72</v>
      </c>
      <c r="O6" s="430" t="s">
        <v>73</v>
      </c>
      <c r="P6" s="430" t="s">
        <v>74</v>
      </c>
    </row>
    <row r="7" spans="1:25" s="62" customFormat="1" ht="12.75" customHeight="1" x14ac:dyDescent="0.2">
      <c r="A7" s="598" t="s">
        <v>1076</v>
      </c>
      <c r="B7" s="25">
        <v>64390.205853615167</v>
      </c>
      <c r="D7" s="25">
        <v>31386</v>
      </c>
      <c r="E7" s="25">
        <v>18307.067805803305</v>
      </c>
      <c r="F7" s="25">
        <v>49693.067805808743</v>
      </c>
      <c r="G7" s="25">
        <v>2705</v>
      </c>
      <c r="H7" s="25">
        <v>739.13804780795977</v>
      </c>
      <c r="I7" s="25">
        <v>3444.1380478079368</v>
      </c>
      <c r="K7" s="25">
        <v>10078</v>
      </c>
      <c r="L7" s="25">
        <v>709</v>
      </c>
      <c r="M7" s="25">
        <v>10787</v>
      </c>
      <c r="N7" s="25">
        <v>201</v>
      </c>
      <c r="O7" s="25">
        <v>22</v>
      </c>
      <c r="P7" s="25">
        <v>223</v>
      </c>
      <c r="Q7" s="263"/>
      <c r="R7" s="263"/>
    </row>
    <row r="8" spans="1:25" s="62" customFormat="1" ht="13.5" x14ac:dyDescent="0.2">
      <c r="A8" s="598" t="s">
        <v>1077</v>
      </c>
      <c r="B8" s="25">
        <v>34876.564021863313</v>
      </c>
      <c r="D8" s="25">
        <v>14870</v>
      </c>
      <c r="E8" s="25">
        <v>10570.527036452575</v>
      </c>
      <c r="F8" s="25">
        <v>25440.52703645283</v>
      </c>
      <c r="G8" s="25">
        <v>2272</v>
      </c>
      <c r="H8" s="25">
        <v>362.03698540956981</v>
      </c>
      <c r="I8" s="25">
        <v>2634.036985409567</v>
      </c>
      <c r="K8" s="25">
        <v>6148</v>
      </c>
      <c r="L8" s="25">
        <v>424</v>
      </c>
      <c r="M8" s="25">
        <v>6572</v>
      </c>
      <c r="N8" s="25">
        <v>178</v>
      </c>
      <c r="O8" s="25">
        <v>10</v>
      </c>
      <c r="P8" s="25">
        <v>188</v>
      </c>
      <c r="Q8" s="89"/>
      <c r="R8" s="89"/>
    </row>
    <row r="9" spans="1:25" s="62" customFormat="1" ht="13.5" x14ac:dyDescent="0.2">
      <c r="A9" s="264" t="s">
        <v>1078</v>
      </c>
      <c r="B9" s="265">
        <v>99266.769875471291</v>
      </c>
      <c r="D9" s="265">
        <v>46256</v>
      </c>
      <c r="E9" s="265">
        <v>28877.594842257015</v>
      </c>
      <c r="F9" s="265">
        <v>75133.594842257196</v>
      </c>
      <c r="G9" s="265">
        <v>4977</v>
      </c>
      <c r="H9" s="265">
        <v>1101.175033217525</v>
      </c>
      <c r="I9" s="265">
        <v>6078.1750332175143</v>
      </c>
      <c r="K9" s="265">
        <v>16226</v>
      </c>
      <c r="L9" s="265">
        <v>1133</v>
      </c>
      <c r="M9" s="265">
        <v>17359</v>
      </c>
      <c r="N9" s="265">
        <v>379</v>
      </c>
      <c r="O9" s="265">
        <v>32</v>
      </c>
      <c r="P9" s="265">
        <v>411</v>
      </c>
      <c r="Q9" s="89"/>
      <c r="R9" s="89"/>
    </row>
    <row r="10" spans="1:25" s="62" customFormat="1" ht="12" x14ac:dyDescent="0.2">
      <c r="A10" s="598" t="s">
        <v>1079</v>
      </c>
      <c r="B10" s="25">
        <v>45697.612619184438</v>
      </c>
      <c r="D10" s="25">
        <v>14520</v>
      </c>
      <c r="E10" s="25">
        <v>11836.042210557767</v>
      </c>
      <c r="F10" s="25">
        <v>26356.042210556207</v>
      </c>
      <c r="G10" s="25">
        <v>14635</v>
      </c>
      <c r="H10" s="25">
        <v>555.57040862449981</v>
      </c>
      <c r="I10" s="25">
        <v>15190.57040862447</v>
      </c>
      <c r="K10" s="25">
        <v>3229</v>
      </c>
      <c r="L10" s="25">
        <v>338</v>
      </c>
      <c r="M10" s="25">
        <v>3567</v>
      </c>
      <c r="N10" s="25">
        <v>483</v>
      </c>
      <c r="O10" s="25">
        <v>23</v>
      </c>
      <c r="P10" s="25">
        <v>506</v>
      </c>
      <c r="Q10" s="89"/>
      <c r="R10" s="89"/>
    </row>
    <row r="11" spans="1:25" s="62" customFormat="1" ht="12" x14ac:dyDescent="0.2">
      <c r="A11" s="598" t="s">
        <v>1080</v>
      </c>
      <c r="B11" s="25">
        <v>40958.109760578445</v>
      </c>
      <c r="D11" s="25">
        <v>8434</v>
      </c>
      <c r="E11" s="25">
        <v>6906.3619663865857</v>
      </c>
      <c r="F11" s="25">
        <v>15340.361966386228</v>
      </c>
      <c r="G11" s="25">
        <v>16735</v>
      </c>
      <c r="H11" s="25">
        <v>5420.7477941872748</v>
      </c>
      <c r="I11" s="25">
        <v>22155.747794187402</v>
      </c>
      <c r="K11" s="25">
        <v>1270</v>
      </c>
      <c r="L11" s="25">
        <v>283</v>
      </c>
      <c r="M11" s="25">
        <v>1553</v>
      </c>
      <c r="N11" s="25">
        <v>1595</v>
      </c>
      <c r="O11" s="25">
        <v>245</v>
      </c>
      <c r="P11" s="25">
        <v>1840</v>
      </c>
      <c r="Q11" s="89"/>
      <c r="R11" s="89"/>
    </row>
    <row r="12" spans="1:25" s="62" customFormat="1" ht="12" x14ac:dyDescent="0.2">
      <c r="A12" s="598" t="s">
        <v>1081</v>
      </c>
      <c r="B12" s="25">
        <v>58416.166817691104</v>
      </c>
      <c r="D12" s="25">
        <v>22495</v>
      </c>
      <c r="E12" s="25">
        <v>16249.783291159127</v>
      </c>
      <c r="F12" s="25">
        <v>38744.783291163825</v>
      </c>
      <c r="G12" s="25">
        <v>10502</v>
      </c>
      <c r="H12" s="25">
        <v>770.38352652718811</v>
      </c>
      <c r="I12" s="25">
        <v>11272.383526527155</v>
      </c>
      <c r="K12" s="25">
        <v>7355</v>
      </c>
      <c r="L12" s="25">
        <v>507</v>
      </c>
      <c r="M12" s="25">
        <v>7862</v>
      </c>
      <c r="N12" s="25">
        <v>438</v>
      </c>
      <c r="O12" s="25">
        <v>37</v>
      </c>
      <c r="P12" s="25">
        <v>475</v>
      </c>
      <c r="Q12" s="89"/>
      <c r="R12" s="89"/>
    </row>
    <row r="13" spans="1:25" s="62" customFormat="1" ht="12" x14ac:dyDescent="0.2">
      <c r="A13" s="598" t="s">
        <v>1082</v>
      </c>
      <c r="B13" s="25">
        <v>56337.649126666562</v>
      </c>
      <c r="D13" s="25">
        <v>17252</v>
      </c>
      <c r="E13" s="25">
        <v>13889.546767847864</v>
      </c>
      <c r="F13" s="25">
        <v>31141.54676784734</v>
      </c>
      <c r="G13" s="25">
        <v>17487</v>
      </c>
      <c r="H13" s="25">
        <v>1941.1023588139276</v>
      </c>
      <c r="I13" s="25">
        <v>19428.102358813787</v>
      </c>
      <c r="K13" s="25">
        <v>4077</v>
      </c>
      <c r="L13" s="25">
        <v>421</v>
      </c>
      <c r="M13" s="25">
        <v>4498</v>
      </c>
      <c r="N13" s="25">
        <v>1126</v>
      </c>
      <c r="O13" s="25">
        <v>57</v>
      </c>
      <c r="P13" s="25">
        <v>1183</v>
      </c>
      <c r="Q13" s="89"/>
      <c r="R13" s="89"/>
    </row>
    <row r="14" spans="1:25" s="62" customFormat="1" ht="15" customHeight="1" thickBot="1" x14ac:dyDescent="0.25">
      <c r="A14" s="625" t="s">
        <v>1083</v>
      </c>
      <c r="B14" s="564">
        <v>13274.58279446806</v>
      </c>
      <c r="D14" s="564">
        <v>2776</v>
      </c>
      <c r="E14" s="564">
        <v>4307.8547713627822</v>
      </c>
      <c r="F14" s="564">
        <v>7083.8547713633161</v>
      </c>
      <c r="G14" s="564">
        <v>4555</v>
      </c>
      <c r="H14" s="564">
        <v>344.72802310465499</v>
      </c>
      <c r="I14" s="564">
        <v>4899.728023104678</v>
      </c>
      <c r="K14" s="564">
        <v>1050</v>
      </c>
      <c r="L14" s="564">
        <v>44</v>
      </c>
      <c r="M14" s="564">
        <v>1094</v>
      </c>
      <c r="N14" s="564">
        <v>145</v>
      </c>
      <c r="O14" s="564">
        <v>1</v>
      </c>
      <c r="P14" s="564">
        <v>146</v>
      </c>
      <c r="Q14" s="89"/>
      <c r="R14" s="89"/>
    </row>
    <row r="15" spans="1:25" s="82" customFormat="1" ht="13.5" x14ac:dyDescent="0.2">
      <c r="A15" s="646" t="s">
        <v>1084</v>
      </c>
      <c r="B15" s="266">
        <v>313950.8909940648</v>
      </c>
      <c r="D15" s="266">
        <v>111733</v>
      </c>
      <c r="E15" s="266">
        <v>82067.183849587571</v>
      </c>
      <c r="F15" s="266">
        <v>193800.18384959933</v>
      </c>
      <c r="G15" s="266">
        <v>68891</v>
      </c>
      <c r="H15" s="266">
        <v>10133.707144475171</v>
      </c>
      <c r="I15" s="266">
        <v>79024.707144474829</v>
      </c>
      <c r="K15" s="266">
        <v>33207</v>
      </c>
      <c r="L15" s="266">
        <v>2726</v>
      </c>
      <c r="M15" s="266">
        <v>35933</v>
      </c>
      <c r="N15" s="266">
        <v>4166</v>
      </c>
      <c r="O15" s="266">
        <v>395</v>
      </c>
      <c r="P15" s="266">
        <v>4561</v>
      </c>
      <c r="Q15" s="267"/>
      <c r="R15" s="267"/>
    </row>
    <row r="16" spans="1:25" s="62" customFormat="1" ht="12.75" customHeight="1" x14ac:dyDescent="0.2">
      <c r="A16" s="647" t="s">
        <v>1085</v>
      </c>
      <c r="B16" s="223">
        <v>28449.803280456468</v>
      </c>
      <c r="C16" s="86"/>
      <c r="D16" s="223">
        <v>8373</v>
      </c>
      <c r="E16" s="223">
        <v>8432.4374679646153</v>
      </c>
      <c r="F16" s="223">
        <v>16805.43746796362</v>
      </c>
      <c r="G16" s="223">
        <v>7873</v>
      </c>
      <c r="H16" s="223">
        <v>452.36581249170712</v>
      </c>
      <c r="I16" s="223">
        <v>8325.3658124917274</v>
      </c>
      <c r="J16" s="86"/>
      <c r="K16" s="223">
        <v>2538</v>
      </c>
      <c r="L16" s="223">
        <v>140</v>
      </c>
      <c r="M16" s="223">
        <v>2678</v>
      </c>
      <c r="N16" s="223">
        <v>635</v>
      </c>
      <c r="O16" s="223">
        <v>6</v>
      </c>
      <c r="P16" s="223">
        <v>641</v>
      </c>
      <c r="Q16" s="89"/>
      <c r="R16" s="89"/>
    </row>
    <row r="17" spans="1:23" s="62" customFormat="1" ht="13.5" customHeight="1" x14ac:dyDescent="0.2">
      <c r="A17" s="204"/>
      <c r="B17" s="268"/>
      <c r="D17" s="268"/>
      <c r="E17" s="268"/>
      <c r="F17" s="268"/>
      <c r="G17" s="268"/>
      <c r="H17" s="268"/>
      <c r="I17" s="268"/>
      <c r="K17" s="268"/>
      <c r="L17" s="268"/>
      <c r="M17" s="268"/>
      <c r="N17" s="268"/>
      <c r="O17" s="268"/>
      <c r="P17" s="268"/>
    </row>
    <row r="18" spans="1:23" s="62" customFormat="1" ht="12.75" customHeight="1" x14ac:dyDescent="0.2">
      <c r="A18" s="33"/>
      <c r="D18" s="679"/>
      <c r="E18" s="679"/>
      <c r="F18" s="679"/>
      <c r="G18" s="679"/>
      <c r="H18" s="679"/>
      <c r="I18" s="679"/>
      <c r="K18" s="504"/>
      <c r="L18" s="504"/>
      <c r="M18" s="504"/>
      <c r="N18" s="504"/>
      <c r="O18" s="504"/>
      <c r="P18" s="504"/>
    </row>
    <row r="19" spans="1:23" s="62" customFormat="1" ht="14.25" customHeight="1" thickBot="1" x14ac:dyDescent="0.25">
      <c r="A19" s="605" t="s">
        <v>974</v>
      </c>
      <c r="B19" s="430" t="s">
        <v>74</v>
      </c>
      <c r="D19" s="558" t="s">
        <v>1028</v>
      </c>
      <c r="E19" s="430" t="s">
        <v>1029</v>
      </c>
      <c r="F19" s="558" t="s">
        <v>1030</v>
      </c>
      <c r="G19" s="558" t="s">
        <v>1031</v>
      </c>
      <c r="H19" s="430" t="s">
        <v>1032</v>
      </c>
      <c r="I19" s="558" t="s">
        <v>1033</v>
      </c>
      <c r="K19" s="558" t="s">
        <v>1034</v>
      </c>
      <c r="L19" s="558" t="s">
        <v>1035</v>
      </c>
      <c r="M19" s="558" t="s">
        <v>1036</v>
      </c>
      <c r="N19" s="558" t="s">
        <v>1037</v>
      </c>
      <c r="O19" s="558" t="s">
        <v>1038</v>
      </c>
      <c r="P19" s="558" t="s">
        <v>1039</v>
      </c>
    </row>
    <row r="20" spans="1:23" s="62" customFormat="1" ht="12" x14ac:dyDescent="0.2">
      <c r="A20" s="598" t="s">
        <v>1076</v>
      </c>
      <c r="B20" s="269">
        <v>0.205096426545362</v>
      </c>
      <c r="D20" s="269">
        <v>0.28090179266644588</v>
      </c>
      <c r="E20" s="269">
        <v>0.22307415640527439</v>
      </c>
      <c r="F20" s="269">
        <v>0.25641393531583834</v>
      </c>
      <c r="G20" s="269">
        <v>3.9264925752275331E-2</v>
      </c>
      <c r="H20" s="269">
        <v>7.2938564068425138E-2</v>
      </c>
      <c r="I20" s="269">
        <v>4.3583053607668329E-2</v>
      </c>
      <c r="K20" s="269">
        <v>0.30349022796398351</v>
      </c>
      <c r="L20" s="269">
        <v>0.26008804108584005</v>
      </c>
      <c r="M20" s="269">
        <v>0.30019758995909052</v>
      </c>
      <c r="N20" s="269">
        <v>4.8247719635141621E-2</v>
      </c>
      <c r="O20" s="269">
        <v>5.5696202531645561E-2</v>
      </c>
      <c r="P20" s="269">
        <v>4.8892786669590002E-2</v>
      </c>
      <c r="Q20" s="116"/>
      <c r="R20" s="116"/>
    </row>
    <row r="21" spans="1:23" s="62" customFormat="1" ht="12" x14ac:dyDescent="0.2">
      <c r="A21" s="598" t="s">
        <v>1086</v>
      </c>
      <c r="B21" s="269">
        <v>0.11108923408827863</v>
      </c>
      <c r="D21" s="269">
        <v>0.13308512256898142</v>
      </c>
      <c r="E21" s="269">
        <v>0.12880333576239436</v>
      </c>
      <c r="F21" s="269">
        <v>0.13127194479957882</v>
      </c>
      <c r="G21" s="269">
        <v>3.2979634495071929E-2</v>
      </c>
      <c r="H21" s="269">
        <v>3.5726016180263304E-2</v>
      </c>
      <c r="I21" s="269">
        <v>3.3331815840759255E-2</v>
      </c>
      <c r="K21" s="269">
        <v>0.18514168699370614</v>
      </c>
      <c r="L21" s="269">
        <v>0.15553925165077037</v>
      </c>
      <c r="M21" s="269">
        <v>0.1828959452314029</v>
      </c>
      <c r="N21" s="269">
        <v>4.2726836293807011E-2</v>
      </c>
      <c r="O21" s="269">
        <v>2.5316455696202535E-2</v>
      </c>
      <c r="P21" s="269">
        <v>4.1219030914273189E-2</v>
      </c>
      <c r="Q21" s="116"/>
      <c r="R21" s="116"/>
    </row>
    <row r="22" spans="1:23" s="82" customFormat="1" ht="13.5" x14ac:dyDescent="0.2">
      <c r="A22" s="264" t="s">
        <v>1078</v>
      </c>
      <c r="B22" s="270">
        <v>0.31618566063361775</v>
      </c>
      <c r="D22" s="270">
        <v>0.4139869152354273</v>
      </c>
      <c r="E22" s="270">
        <v>0.35187749216768255</v>
      </c>
      <c r="F22" s="270">
        <v>0.38768588011539457</v>
      </c>
      <c r="G22" s="270">
        <v>7.2244560247347253E-2</v>
      </c>
      <c r="H22" s="270">
        <v>0.10866458024868798</v>
      </c>
      <c r="I22" s="270">
        <v>7.6914869448427708E-2</v>
      </c>
      <c r="K22" s="270">
        <v>0.48863191495768965</v>
      </c>
      <c r="L22" s="270">
        <v>0.41562729273661042</v>
      </c>
      <c r="M22" s="270">
        <v>0.48309353519049336</v>
      </c>
      <c r="N22" s="270">
        <v>9.0974555928948625E-2</v>
      </c>
      <c r="O22" s="270">
        <v>8.1012658227848103E-2</v>
      </c>
      <c r="P22" s="270">
        <v>9.0111817583863191E-2</v>
      </c>
      <c r="Q22" s="271"/>
      <c r="R22" s="271"/>
    </row>
    <row r="23" spans="1:23" s="62" customFormat="1" ht="12" x14ac:dyDescent="0.2">
      <c r="A23" s="598" t="s">
        <v>1079</v>
      </c>
      <c r="B23" s="269">
        <v>0.14555656292132754</v>
      </c>
      <c r="D23" s="269">
        <v>0.12995265499002084</v>
      </c>
      <c r="E23" s="269">
        <v>0.14422381340939908</v>
      </c>
      <c r="F23" s="269">
        <v>0.13599596082432042</v>
      </c>
      <c r="G23" s="269">
        <v>0.21243703821979648</v>
      </c>
      <c r="H23" s="269">
        <v>5.4824004750067504E-2</v>
      </c>
      <c r="I23" s="269">
        <v>0.19222558308065238</v>
      </c>
      <c r="K23" s="269">
        <v>9.7238534044026881E-2</v>
      </c>
      <c r="L23" s="269">
        <v>0.123991195891416</v>
      </c>
      <c r="M23" s="269">
        <v>9.926808226421395E-2</v>
      </c>
      <c r="N23" s="269">
        <v>0.11593855016802689</v>
      </c>
      <c r="O23" s="269">
        <v>5.8227848101265821E-2</v>
      </c>
      <c r="P23" s="269">
        <v>0.1109405832054374</v>
      </c>
      <c r="Q23" s="116"/>
      <c r="R23" s="116"/>
    </row>
    <row r="24" spans="1:23" s="62" customFormat="1" ht="13.5" customHeight="1" x14ac:dyDescent="0.2">
      <c r="A24" s="598" t="s">
        <v>1080</v>
      </c>
      <c r="B24" s="269">
        <v>0.13046024373714152</v>
      </c>
      <c r="D24" s="269">
        <v>7.5483518745580985E-2</v>
      </c>
      <c r="E24" s="269">
        <v>8.4154976964294761E-2</v>
      </c>
      <c r="F24" s="269">
        <v>7.915555941005338E-2</v>
      </c>
      <c r="G24" s="269">
        <v>0.24291997503302321</v>
      </c>
      <c r="H24" s="269">
        <v>0.5349224836384413</v>
      </c>
      <c r="I24" s="269">
        <v>0.28036482000093643</v>
      </c>
      <c r="K24" s="269">
        <v>3.8244948354262655E-2</v>
      </c>
      <c r="L24" s="269">
        <v>0.10381511371973588</v>
      </c>
      <c r="M24" s="269">
        <v>4.3219324854590485E-2</v>
      </c>
      <c r="N24" s="269">
        <v>0.38286125780124819</v>
      </c>
      <c r="O24" s="269">
        <v>0.620253164556962</v>
      </c>
      <c r="P24" s="269">
        <v>0.40342030256522693</v>
      </c>
      <c r="Q24" s="116"/>
      <c r="R24" s="116"/>
    </row>
    <row r="25" spans="1:23" s="62" customFormat="1" ht="13.5" customHeight="1" x14ac:dyDescent="0.2">
      <c r="A25" s="598" t="s">
        <v>1081</v>
      </c>
      <c r="B25" s="269">
        <v>0.18606784848651842</v>
      </c>
      <c r="D25" s="269">
        <v>0.20132816625347927</v>
      </c>
      <c r="E25" s="269">
        <v>0.19800585969833776</v>
      </c>
      <c r="F25" s="269">
        <v>0.19992129275394352</v>
      </c>
      <c r="G25" s="269">
        <v>0.15244371543452701</v>
      </c>
      <c r="H25" s="269">
        <v>7.6021885726902619E-2</v>
      </c>
      <c r="I25" s="269">
        <v>0.14264378741598774</v>
      </c>
      <c r="K25" s="269">
        <v>0.22148944499653689</v>
      </c>
      <c r="L25" s="269">
        <v>0.18598679383712396</v>
      </c>
      <c r="M25" s="269">
        <v>0.21879609272813291</v>
      </c>
      <c r="N25" s="269">
        <v>0.10513682189150264</v>
      </c>
      <c r="O25" s="269">
        <v>9.3670886075949367E-2</v>
      </c>
      <c r="P25" s="269">
        <v>0.10414382810787108</v>
      </c>
      <c r="Q25" s="116"/>
      <c r="R25" s="116"/>
    </row>
    <row r="26" spans="1:23" s="62" customFormat="1" ht="12.75" customHeight="1" x14ac:dyDescent="0.2">
      <c r="A26" s="598" t="s">
        <v>1082</v>
      </c>
      <c r="B26" s="269">
        <v>0.17944732995751114</v>
      </c>
      <c r="D26" s="269">
        <v>0.15440380192065012</v>
      </c>
      <c r="E26" s="269">
        <v>0.16924605081252175</v>
      </c>
      <c r="F26" s="269">
        <v>0.16068894337074038</v>
      </c>
      <c r="G26" s="269">
        <v>0.25383576954899767</v>
      </c>
      <c r="H26" s="269">
        <v>0.19154908772671642</v>
      </c>
      <c r="I26" s="269">
        <v>0.2458484575373987</v>
      </c>
      <c r="K26" s="269">
        <v>0.12277531845695185</v>
      </c>
      <c r="L26" s="269">
        <v>0.15443873807776962</v>
      </c>
      <c r="M26" s="269">
        <v>0.12517741351960593</v>
      </c>
      <c r="N26" s="269">
        <v>0.27028324531925108</v>
      </c>
      <c r="O26" s="269">
        <v>0.14430379746835442</v>
      </c>
      <c r="P26" s="269">
        <v>0.25937294452970838</v>
      </c>
      <c r="Q26" s="116"/>
      <c r="R26" s="116"/>
    </row>
    <row r="27" spans="1:23" s="62" customFormat="1" ht="14.25" customHeight="1" thickBot="1" x14ac:dyDescent="0.25">
      <c r="A27" s="599" t="s">
        <v>916</v>
      </c>
      <c r="B27" s="648">
        <v>4.2282354263868019E-2</v>
      </c>
      <c r="D27" s="648">
        <v>2.4844942854841453E-2</v>
      </c>
      <c r="E27" s="648">
        <v>5.2491806947563863E-2</v>
      </c>
      <c r="F27" s="648">
        <v>3.6552363525417582E-2</v>
      </c>
      <c r="G27" s="648">
        <v>6.6118941516308372E-2</v>
      </c>
      <c r="H27" s="648">
        <v>3.4017957909174272E-2</v>
      </c>
      <c r="I27" s="648">
        <v>6.2002482516599268E-2</v>
      </c>
      <c r="K27" s="648">
        <v>3.1619839190532115E-2</v>
      </c>
      <c r="L27" s="648">
        <v>1.6140865737344093E-2</v>
      </c>
      <c r="M27" s="648">
        <v>3.0445551442963296E-2</v>
      </c>
      <c r="N27" s="648">
        <v>3.4805568891022563E-2</v>
      </c>
      <c r="O27" s="648">
        <v>2.5316455696202532E-3</v>
      </c>
      <c r="P27" s="648">
        <v>3.2010524007893004E-2</v>
      </c>
      <c r="Q27" s="116"/>
      <c r="R27" s="116"/>
    </row>
    <row r="28" spans="1:23" s="82" customFormat="1" ht="12" x14ac:dyDescent="0.2">
      <c r="A28" s="566" t="s">
        <v>74</v>
      </c>
      <c r="B28" s="272">
        <v>1</v>
      </c>
      <c r="D28" s="272">
        <v>1</v>
      </c>
      <c r="E28" s="272">
        <v>1</v>
      </c>
      <c r="F28" s="272">
        <v>1</v>
      </c>
      <c r="G28" s="272">
        <v>1</v>
      </c>
      <c r="H28" s="272">
        <v>1</v>
      </c>
      <c r="I28" s="272">
        <v>1</v>
      </c>
      <c r="K28" s="272">
        <v>1</v>
      </c>
      <c r="L28" s="272">
        <v>1</v>
      </c>
      <c r="M28" s="272">
        <v>1</v>
      </c>
      <c r="N28" s="272">
        <v>1</v>
      </c>
      <c r="O28" s="272">
        <v>1</v>
      </c>
      <c r="P28" s="272">
        <v>1</v>
      </c>
      <c r="Q28" s="271"/>
      <c r="R28" s="271"/>
    </row>
    <row r="29" spans="1:23" s="62" customFormat="1" ht="12" x14ac:dyDescent="0.2">
      <c r="A29" s="21"/>
      <c r="B29" s="35"/>
      <c r="C29" s="35"/>
      <c r="D29" s="35"/>
      <c r="E29" s="35"/>
      <c r="F29" s="35"/>
      <c r="G29" s="35"/>
      <c r="H29" s="35"/>
      <c r="I29" s="35"/>
      <c r="J29" s="35"/>
      <c r="K29" s="35"/>
      <c r="L29" s="35"/>
      <c r="M29" s="35"/>
      <c r="N29" s="35"/>
      <c r="O29" s="116"/>
      <c r="P29" s="116"/>
      <c r="Q29" s="116"/>
      <c r="R29" s="116"/>
      <c r="S29" s="116"/>
      <c r="T29" s="116"/>
      <c r="U29" s="116"/>
      <c r="V29" s="116"/>
      <c r="W29" s="116"/>
    </row>
    <row r="30" spans="1:23" s="62" customFormat="1" thickBot="1" x14ac:dyDescent="0.25">
      <c r="A30" s="115"/>
      <c r="B30" s="172"/>
      <c r="C30" s="172"/>
      <c r="D30" s="172"/>
      <c r="E30" s="172"/>
      <c r="F30" s="172"/>
      <c r="G30" s="172"/>
      <c r="H30" s="172"/>
      <c r="I30" s="172"/>
      <c r="J30" s="172"/>
      <c r="K30" s="172"/>
      <c r="L30" s="172"/>
      <c r="M30" s="172"/>
      <c r="N30" s="172"/>
      <c r="O30" s="229"/>
      <c r="P30" s="229"/>
    </row>
    <row r="31" spans="1:23" s="62" customFormat="1" ht="12" x14ac:dyDescent="0.2">
      <c r="A31" s="529"/>
      <c r="B31" s="541"/>
      <c r="C31" s="541"/>
      <c r="D31" s="541"/>
      <c r="E31" s="541"/>
      <c r="F31" s="541"/>
      <c r="G31" s="541"/>
      <c r="H31" s="541"/>
      <c r="I31" s="541"/>
      <c r="J31" s="541"/>
      <c r="K31" s="541"/>
      <c r="L31" s="541"/>
      <c r="M31" s="541"/>
      <c r="N31" s="541"/>
      <c r="O31" s="465"/>
      <c r="P31" s="465"/>
    </row>
    <row r="32" spans="1:23" s="62" customFormat="1" x14ac:dyDescent="0.2">
      <c r="A32" s="21"/>
      <c r="B32" s="21"/>
      <c r="C32" s="21"/>
      <c r="D32" s="21"/>
      <c r="E32" s="21"/>
      <c r="F32" s="21"/>
      <c r="G32" s="21"/>
      <c r="H32" s="21"/>
      <c r="I32" s="21"/>
      <c r="J32" s="21"/>
      <c r="K32" s="21"/>
      <c r="L32" s="21"/>
      <c r="M32" s="403"/>
      <c r="N32" s="403"/>
      <c r="O32" s="403"/>
      <c r="P32" s="273"/>
      <c r="Q32" s="273"/>
      <c r="R32" s="403"/>
    </row>
    <row r="33" spans="1:18" s="62" customFormat="1" ht="27" customHeight="1" x14ac:dyDescent="0.2">
      <c r="A33" s="723" t="s">
        <v>90</v>
      </c>
      <c r="B33" s="707" t="s">
        <v>997</v>
      </c>
      <c r="D33" s="679" t="s">
        <v>64</v>
      </c>
      <c r="E33" s="679"/>
      <c r="F33" s="679"/>
      <c r="G33" s="679" t="s">
        <v>65</v>
      </c>
      <c r="H33" s="679"/>
      <c r="I33" s="679"/>
      <c r="K33" s="679" t="s">
        <v>67</v>
      </c>
      <c r="L33" s="679"/>
      <c r="M33" s="679"/>
      <c r="N33" s="679" t="s">
        <v>68</v>
      </c>
      <c r="O33" s="679"/>
      <c r="P33" s="679"/>
    </row>
    <row r="34" spans="1:18" s="62" customFormat="1" ht="14.25" customHeight="1" thickBot="1" x14ac:dyDescent="0.25">
      <c r="A34" s="724"/>
      <c r="B34" s="708"/>
      <c r="D34" s="558" t="s">
        <v>72</v>
      </c>
      <c r="E34" s="558" t="s">
        <v>941</v>
      </c>
      <c r="F34" s="623" t="s">
        <v>74</v>
      </c>
      <c r="G34" s="558" t="s">
        <v>72</v>
      </c>
      <c r="H34" s="558" t="s">
        <v>941</v>
      </c>
      <c r="I34" s="623" t="s">
        <v>74</v>
      </c>
      <c r="K34" s="558" t="s">
        <v>72</v>
      </c>
      <c r="L34" s="430" t="s">
        <v>73</v>
      </c>
      <c r="M34" s="430" t="s">
        <v>74</v>
      </c>
      <c r="N34" s="558" t="s">
        <v>72</v>
      </c>
      <c r="O34" s="430" t="s">
        <v>73</v>
      </c>
      <c r="P34" s="430" t="s">
        <v>74</v>
      </c>
    </row>
    <row r="35" spans="1:18" s="62" customFormat="1" ht="12.75" customHeight="1" x14ac:dyDescent="0.2">
      <c r="A35" s="598" t="s">
        <v>1076</v>
      </c>
      <c r="B35" s="25">
        <v>62260.826997167227</v>
      </c>
      <c r="D35" s="25">
        <v>30181</v>
      </c>
      <c r="E35" s="25">
        <v>17619.90059315223</v>
      </c>
      <c r="F35" s="25">
        <v>47800.900593142789</v>
      </c>
      <c r="G35" s="25">
        <v>2828</v>
      </c>
      <c r="H35" s="25">
        <v>733.92640402876214</v>
      </c>
      <c r="I35" s="25">
        <v>3561.926404028773</v>
      </c>
      <c r="K35" s="25">
        <v>10212</v>
      </c>
      <c r="L35" s="25">
        <v>515</v>
      </c>
      <c r="M35" s="25">
        <v>10727</v>
      </c>
      <c r="N35" s="25">
        <v>157</v>
      </c>
      <c r="O35" s="25">
        <v>14</v>
      </c>
      <c r="P35" s="25">
        <v>171</v>
      </c>
      <c r="Q35" s="263"/>
      <c r="R35" s="263"/>
    </row>
    <row r="36" spans="1:18" s="62" customFormat="1" ht="13.5" x14ac:dyDescent="0.2">
      <c r="A36" s="598" t="s">
        <v>1077</v>
      </c>
      <c r="B36" s="25">
        <v>33773.186577297463</v>
      </c>
      <c r="D36" s="25">
        <v>14211</v>
      </c>
      <c r="E36" s="25">
        <v>10081.709079572011</v>
      </c>
      <c r="F36" s="25">
        <v>24292.709079571257</v>
      </c>
      <c r="G36" s="25">
        <v>2490</v>
      </c>
      <c r="H36" s="25">
        <v>409.4774977274671</v>
      </c>
      <c r="I36" s="25">
        <v>2899.4774977274742</v>
      </c>
      <c r="K36" s="25">
        <v>6152</v>
      </c>
      <c r="L36" s="25">
        <v>304</v>
      </c>
      <c r="M36" s="25">
        <v>6456</v>
      </c>
      <c r="N36" s="25">
        <v>116</v>
      </c>
      <c r="O36" s="25">
        <v>9</v>
      </c>
      <c r="P36" s="25">
        <v>125</v>
      </c>
      <c r="Q36" s="89"/>
      <c r="R36" s="89"/>
    </row>
    <row r="37" spans="1:18" s="62" customFormat="1" ht="13.5" x14ac:dyDescent="0.2">
      <c r="A37" s="264" t="s">
        <v>1078</v>
      </c>
      <c r="B37" s="265">
        <v>96034.013574457495</v>
      </c>
      <c r="D37" s="265">
        <v>44392</v>
      </c>
      <c r="E37" s="265">
        <v>27701.609672722079</v>
      </c>
      <c r="F37" s="265">
        <v>72093.609672700259</v>
      </c>
      <c r="G37" s="265">
        <v>5318</v>
      </c>
      <c r="H37" s="265">
        <v>1143.4039017562302</v>
      </c>
      <c r="I37" s="265">
        <v>6461.40390175626</v>
      </c>
      <c r="K37" s="265">
        <v>16364</v>
      </c>
      <c r="L37" s="265">
        <v>819</v>
      </c>
      <c r="M37" s="265">
        <v>17183</v>
      </c>
      <c r="N37" s="265">
        <v>273</v>
      </c>
      <c r="O37" s="265">
        <v>23</v>
      </c>
      <c r="P37" s="265">
        <v>296</v>
      </c>
      <c r="Q37" s="89"/>
      <c r="R37" s="89"/>
    </row>
    <row r="38" spans="1:18" s="62" customFormat="1" ht="12" x14ac:dyDescent="0.2">
      <c r="A38" s="598" t="s">
        <v>1079</v>
      </c>
      <c r="B38" s="25">
        <v>45529.550210377289</v>
      </c>
      <c r="D38" s="25">
        <v>14127</v>
      </c>
      <c r="E38" s="25">
        <v>12216.605392095538</v>
      </c>
      <c r="F38" s="25">
        <v>26343.605392094862</v>
      </c>
      <c r="G38" s="25">
        <v>14238</v>
      </c>
      <c r="H38" s="25">
        <v>724.94481828815765</v>
      </c>
      <c r="I38" s="25">
        <v>14962.944818288219</v>
      </c>
      <c r="K38" s="25">
        <v>3432</v>
      </c>
      <c r="L38" s="25">
        <v>237</v>
      </c>
      <c r="M38" s="25">
        <v>3669</v>
      </c>
      <c r="N38" s="25">
        <v>536</v>
      </c>
      <c r="O38" s="25">
        <v>18</v>
      </c>
      <c r="P38" s="25">
        <v>554</v>
      </c>
      <c r="Q38" s="89"/>
      <c r="R38" s="89"/>
    </row>
    <row r="39" spans="1:18" s="62" customFormat="1" ht="12" x14ac:dyDescent="0.2">
      <c r="A39" s="598" t="s">
        <v>1080</v>
      </c>
      <c r="B39" s="25">
        <v>42139.292705058615</v>
      </c>
      <c r="D39" s="25">
        <v>8277</v>
      </c>
      <c r="E39" s="25">
        <v>6953.3616655560545</v>
      </c>
      <c r="F39" s="25">
        <v>15230.361665556566</v>
      </c>
      <c r="G39" s="25">
        <v>17789</v>
      </c>
      <c r="H39" s="25">
        <v>5844.9310395065677</v>
      </c>
      <c r="I39" s="25">
        <v>23633.931039506413</v>
      </c>
      <c r="K39" s="25">
        <v>1349</v>
      </c>
      <c r="L39" s="25">
        <v>213</v>
      </c>
      <c r="M39" s="25">
        <v>1562</v>
      </c>
      <c r="N39" s="25">
        <v>1550</v>
      </c>
      <c r="O39" s="25">
        <v>163</v>
      </c>
      <c r="P39" s="25">
        <v>1713</v>
      </c>
      <c r="Q39" s="89"/>
      <c r="R39" s="89"/>
    </row>
    <row r="40" spans="1:18" s="62" customFormat="1" ht="12" x14ac:dyDescent="0.2">
      <c r="A40" s="598" t="s">
        <v>1081</v>
      </c>
      <c r="B40" s="25">
        <v>58106.265243717593</v>
      </c>
      <c r="D40" s="25">
        <v>21430</v>
      </c>
      <c r="E40" s="25">
        <v>16752.010481832825</v>
      </c>
      <c r="F40" s="25">
        <v>38182.010481827056</v>
      </c>
      <c r="G40" s="25">
        <v>10719</v>
      </c>
      <c r="H40" s="25">
        <v>701.25476189758979</v>
      </c>
      <c r="I40" s="25">
        <v>11420.2547618976</v>
      </c>
      <c r="K40" s="25">
        <v>7426</v>
      </c>
      <c r="L40" s="25">
        <v>473</v>
      </c>
      <c r="M40" s="25">
        <v>7899</v>
      </c>
      <c r="N40" s="25">
        <v>572</v>
      </c>
      <c r="O40" s="25">
        <v>33</v>
      </c>
      <c r="P40" s="25">
        <v>605</v>
      </c>
      <c r="Q40" s="89"/>
      <c r="R40" s="89"/>
    </row>
    <row r="41" spans="1:18" s="62" customFormat="1" ht="12" x14ac:dyDescent="0.2">
      <c r="A41" s="598" t="s">
        <v>1082</v>
      </c>
      <c r="B41" s="25">
        <v>57270.34422965104</v>
      </c>
      <c r="D41" s="25">
        <v>17732</v>
      </c>
      <c r="E41" s="25">
        <v>14228.296056957935</v>
      </c>
      <c r="F41" s="25">
        <v>31960.296056956282</v>
      </c>
      <c r="G41" s="25">
        <v>17985</v>
      </c>
      <c r="H41" s="25">
        <v>1984.0481727047179</v>
      </c>
      <c r="I41" s="25">
        <v>19969.048172704901</v>
      </c>
      <c r="K41" s="25">
        <v>4007</v>
      </c>
      <c r="L41" s="25">
        <v>302</v>
      </c>
      <c r="M41" s="25">
        <v>4309</v>
      </c>
      <c r="N41" s="25">
        <v>995</v>
      </c>
      <c r="O41" s="25">
        <v>37</v>
      </c>
      <c r="P41" s="25">
        <v>1032</v>
      </c>
      <c r="Q41" s="89"/>
      <c r="R41" s="89"/>
    </row>
    <row r="42" spans="1:18" s="62" customFormat="1" ht="15" customHeight="1" thickBot="1" x14ac:dyDescent="0.25">
      <c r="A42" s="625" t="s">
        <v>1083</v>
      </c>
      <c r="B42" s="564">
        <v>13667.1908522637</v>
      </c>
      <c r="D42" s="564">
        <v>2616</v>
      </c>
      <c r="E42" s="564">
        <v>4828.7216809133106</v>
      </c>
      <c r="F42" s="564">
        <v>7444.7216809132169</v>
      </c>
      <c r="G42" s="564">
        <v>4740</v>
      </c>
      <c r="H42" s="564">
        <v>363.46917134995471</v>
      </c>
      <c r="I42" s="564">
        <v>5103.4691713499324</v>
      </c>
      <c r="K42" s="564">
        <v>957</v>
      </c>
      <c r="L42" s="564">
        <v>52</v>
      </c>
      <c r="M42" s="564">
        <v>1009</v>
      </c>
      <c r="N42" s="564">
        <v>110</v>
      </c>
      <c r="O42" s="564">
        <v>0</v>
      </c>
      <c r="P42" s="564">
        <v>110</v>
      </c>
      <c r="Q42" s="89"/>
      <c r="R42" s="89"/>
    </row>
    <row r="43" spans="1:18" s="82" customFormat="1" ht="13.5" x14ac:dyDescent="0.2">
      <c r="A43" s="646" t="s">
        <v>1084</v>
      </c>
      <c r="B43" s="266">
        <v>312746.65681557741</v>
      </c>
      <c r="D43" s="266">
        <v>108574</v>
      </c>
      <c r="E43" s="266">
        <v>82680.604950007662</v>
      </c>
      <c r="F43" s="266">
        <v>191254.60494998045</v>
      </c>
      <c r="G43" s="266">
        <v>70789</v>
      </c>
      <c r="H43" s="266">
        <v>10762.051865503703</v>
      </c>
      <c r="I43" s="266">
        <v>81551.051865496236</v>
      </c>
      <c r="K43" s="266">
        <v>33535</v>
      </c>
      <c r="L43" s="266">
        <v>2096</v>
      </c>
      <c r="M43" s="266">
        <v>35631</v>
      </c>
      <c r="N43" s="266">
        <v>4036</v>
      </c>
      <c r="O43" s="266">
        <v>274</v>
      </c>
      <c r="P43" s="266">
        <v>4310</v>
      </c>
      <c r="Q43" s="267"/>
      <c r="R43" s="267"/>
    </row>
    <row r="44" spans="1:18" s="62" customFormat="1" ht="12.75" customHeight="1" x14ac:dyDescent="0.2">
      <c r="A44" s="647" t="s">
        <v>1085</v>
      </c>
      <c r="B44" s="223">
        <v>21024.404595735974</v>
      </c>
      <c r="C44" s="86"/>
      <c r="D44" s="223">
        <v>3818</v>
      </c>
      <c r="E44" s="223">
        <v>8545.1732164942841</v>
      </c>
      <c r="F44" s="223">
        <v>12363.173216495043</v>
      </c>
      <c r="G44" s="223">
        <v>5806</v>
      </c>
      <c r="H44" s="223">
        <v>738.2313792399508</v>
      </c>
      <c r="I44" s="223">
        <v>6544.2313792399573</v>
      </c>
      <c r="J44" s="86"/>
      <c r="K44" s="223">
        <v>1841</v>
      </c>
      <c r="L44" s="223">
        <v>184</v>
      </c>
      <c r="M44" s="223">
        <v>2025</v>
      </c>
      <c r="N44" s="223">
        <v>79</v>
      </c>
      <c r="O44" s="223">
        <v>13</v>
      </c>
      <c r="P44" s="223">
        <v>92</v>
      </c>
      <c r="Q44" s="89"/>
      <c r="R44" s="89"/>
    </row>
    <row r="45" spans="1:18" s="62" customFormat="1" ht="13.5" customHeight="1" x14ac:dyDescent="0.2">
      <c r="A45" s="204"/>
      <c r="B45" s="268"/>
      <c r="D45" s="268"/>
      <c r="E45" s="268"/>
      <c r="F45" s="268"/>
      <c r="G45" s="268"/>
      <c r="H45" s="268"/>
      <c r="I45" s="268"/>
      <c r="K45" s="268"/>
      <c r="L45" s="268"/>
      <c r="M45" s="268"/>
      <c r="N45" s="268"/>
      <c r="O45" s="268"/>
      <c r="P45" s="268"/>
    </row>
    <row r="46" spans="1:18" s="62" customFormat="1" ht="12.75" customHeight="1" x14ac:dyDescent="0.2">
      <c r="A46" s="33"/>
      <c r="D46" s="679"/>
      <c r="E46" s="679"/>
      <c r="F46" s="679"/>
      <c r="G46" s="679"/>
      <c r="H46" s="679"/>
      <c r="I46" s="679"/>
      <c r="K46" s="504"/>
      <c r="L46" s="504"/>
      <c r="M46" s="504"/>
      <c r="N46" s="504"/>
      <c r="O46" s="504"/>
      <c r="P46" s="504"/>
    </row>
    <row r="47" spans="1:18" s="62" customFormat="1" ht="14.25" customHeight="1" thickBot="1" x14ac:dyDescent="0.25">
      <c r="A47" s="605" t="s">
        <v>974</v>
      </c>
      <c r="B47" s="430" t="s">
        <v>74</v>
      </c>
      <c r="D47" s="558" t="s">
        <v>1028</v>
      </c>
      <c r="E47" s="430" t="s">
        <v>1029</v>
      </c>
      <c r="F47" s="558" t="s">
        <v>1030</v>
      </c>
      <c r="G47" s="558" t="s">
        <v>1031</v>
      </c>
      <c r="H47" s="430" t="s">
        <v>1032</v>
      </c>
      <c r="I47" s="558" t="s">
        <v>1033</v>
      </c>
      <c r="K47" s="558" t="s">
        <v>1034</v>
      </c>
      <c r="L47" s="558" t="s">
        <v>1035</v>
      </c>
      <c r="M47" s="558" t="s">
        <v>1036</v>
      </c>
      <c r="N47" s="558" t="s">
        <v>1037</v>
      </c>
      <c r="O47" s="558" t="s">
        <v>1038</v>
      </c>
      <c r="P47" s="558" t="s">
        <v>1039</v>
      </c>
    </row>
    <row r="48" spans="1:18" s="62" customFormat="1" ht="12" x14ac:dyDescent="0.2">
      <c r="A48" s="598" t="s">
        <v>1076</v>
      </c>
      <c r="B48" s="269">
        <v>0.19907751414871755</v>
      </c>
      <c r="D48" s="269">
        <v>0.27797631108736898</v>
      </c>
      <c r="E48" s="269">
        <v>0.21310802701317919</v>
      </c>
      <c r="F48" s="269">
        <v>0.24993333156942465</v>
      </c>
      <c r="G48" s="269">
        <v>3.9949709700659704E-2</v>
      </c>
      <c r="H48" s="269">
        <v>6.8195769096900907E-2</v>
      </c>
      <c r="I48" s="269">
        <v>4.3677258877096135E-2</v>
      </c>
      <c r="K48" s="269">
        <v>0.30451766810794695</v>
      </c>
      <c r="L48" s="269">
        <v>0.24570610687022898</v>
      </c>
      <c r="M48" s="269">
        <v>0.30105806741320762</v>
      </c>
      <c r="N48" s="269">
        <v>3.8899900891972247E-2</v>
      </c>
      <c r="O48" s="269">
        <v>5.1094890510948912E-2</v>
      </c>
      <c r="P48" s="269">
        <v>3.9675174013921115E-2</v>
      </c>
      <c r="Q48" s="116"/>
      <c r="R48" s="116"/>
    </row>
    <row r="49" spans="1:23" s="62" customFormat="1" ht="12" x14ac:dyDescent="0.2">
      <c r="A49" s="598" t="s">
        <v>1086</v>
      </c>
      <c r="B49" s="269">
        <v>0.10798896116486087</v>
      </c>
      <c r="D49" s="269">
        <v>0.13088768950209073</v>
      </c>
      <c r="E49" s="269">
        <v>0.12193559887071287</v>
      </c>
      <c r="F49" s="269">
        <v>0.12701764271728058</v>
      </c>
      <c r="G49" s="269">
        <v>3.5174956561047618E-2</v>
      </c>
      <c r="H49" s="269">
        <v>3.8048273957867799E-2</v>
      </c>
      <c r="I49" s="269">
        <v>3.555413978607707E-2</v>
      </c>
      <c r="K49" s="269">
        <v>0.18345012673326372</v>
      </c>
      <c r="L49" s="269">
        <v>0.14503816793893129</v>
      </c>
      <c r="M49" s="269">
        <v>0.18119053633072324</v>
      </c>
      <c r="N49" s="269">
        <v>2.8741328047571853E-2</v>
      </c>
      <c r="O49" s="269">
        <v>3.2846715328467155E-2</v>
      </c>
      <c r="P49" s="269">
        <v>2.9002320185614848E-2</v>
      </c>
      <c r="Q49" s="116"/>
      <c r="R49" s="116"/>
    </row>
    <row r="50" spans="1:23" s="82" customFormat="1" ht="13.5" x14ac:dyDescent="0.2">
      <c r="A50" s="264" t="s">
        <v>1078</v>
      </c>
      <c r="B50" s="270">
        <v>0.30706647531355541</v>
      </c>
      <c r="D50" s="270">
        <v>0.40886400058945971</v>
      </c>
      <c r="E50" s="270">
        <v>0.33504362588386594</v>
      </c>
      <c r="F50" s="270">
        <v>0.37695097428663316</v>
      </c>
      <c r="G50" s="270">
        <v>7.5124666261707329E-2</v>
      </c>
      <c r="H50" s="270">
        <v>0.10624404305476878</v>
      </c>
      <c r="I50" s="270">
        <v>7.9231398663173358E-2</v>
      </c>
      <c r="K50" s="270">
        <v>0.48796779484121067</v>
      </c>
      <c r="L50" s="270">
        <v>0.3907442748091603</v>
      </c>
      <c r="M50" s="270">
        <v>0.48224860374393086</v>
      </c>
      <c r="N50" s="270">
        <v>6.7641228939544107E-2</v>
      </c>
      <c r="O50" s="270">
        <v>8.3941605839416053E-2</v>
      </c>
      <c r="P50" s="270">
        <v>6.8677494199535963E-2</v>
      </c>
      <c r="Q50" s="271"/>
      <c r="R50" s="271"/>
    </row>
    <row r="51" spans="1:23" s="62" customFormat="1" ht="12" x14ac:dyDescent="0.2">
      <c r="A51" s="598" t="s">
        <v>1079</v>
      </c>
      <c r="B51" s="269">
        <v>0.14557965438852147</v>
      </c>
      <c r="D51" s="269">
        <v>0.13011402361523017</v>
      </c>
      <c r="E51" s="269">
        <v>0.14775660385506656</v>
      </c>
      <c r="F51" s="269">
        <v>0.13774102536764857</v>
      </c>
      <c r="G51" s="269">
        <v>0.20113294438401447</v>
      </c>
      <c r="H51" s="269">
        <v>6.7361208378103984E-2</v>
      </c>
      <c r="I51" s="269">
        <v>0.18347948280258727</v>
      </c>
      <c r="K51" s="269">
        <v>0.10234083793052035</v>
      </c>
      <c r="L51" s="269">
        <v>0.11307251908396947</v>
      </c>
      <c r="M51" s="269">
        <v>0.10297213100951419</v>
      </c>
      <c r="N51" s="269">
        <v>0.13280475718533202</v>
      </c>
      <c r="O51" s="269">
        <v>6.569343065693431E-2</v>
      </c>
      <c r="P51" s="269">
        <v>0.128538283062645</v>
      </c>
      <c r="Q51" s="116"/>
      <c r="R51" s="116"/>
    </row>
    <row r="52" spans="1:23" s="62" customFormat="1" ht="13.5" customHeight="1" x14ac:dyDescent="0.2">
      <c r="A52" s="598" t="s">
        <v>1080</v>
      </c>
      <c r="B52" s="269">
        <v>0.13473938661447499</v>
      </c>
      <c r="D52" s="269">
        <v>7.6233720780297304E-2</v>
      </c>
      <c r="E52" s="269">
        <v>8.4099066156571589E-2</v>
      </c>
      <c r="F52" s="269">
        <v>7.96339605498117E-2</v>
      </c>
      <c r="G52" s="269">
        <v>0.25129610532709884</v>
      </c>
      <c r="H52" s="269">
        <v>0.54310563752639973</v>
      </c>
      <c r="I52" s="269">
        <v>0.28980534890569315</v>
      </c>
      <c r="K52" s="269">
        <v>4.0226628895184129E-2</v>
      </c>
      <c r="L52" s="269">
        <v>0.10162213740458015</v>
      </c>
      <c r="M52" s="269">
        <v>4.3838230754118607E-2</v>
      </c>
      <c r="N52" s="269">
        <v>0.38404360753221012</v>
      </c>
      <c r="O52" s="269">
        <v>0.5948905109489051</v>
      </c>
      <c r="P52" s="269">
        <v>0.39744779582366591</v>
      </c>
      <c r="Q52" s="116"/>
      <c r="R52" s="116"/>
    </row>
    <row r="53" spans="1:23" s="62" customFormat="1" ht="13.5" customHeight="1" x14ac:dyDescent="0.2">
      <c r="A53" s="598" t="s">
        <v>1081</v>
      </c>
      <c r="B53" s="269">
        <v>0.18579340171166747</v>
      </c>
      <c r="D53" s="269">
        <v>0.19737690423121557</v>
      </c>
      <c r="E53" s="269">
        <v>0.20261112617598565</v>
      </c>
      <c r="F53" s="269">
        <v>0.19963969229296696</v>
      </c>
      <c r="G53" s="269">
        <v>0.15142183107544957</v>
      </c>
      <c r="H53" s="269">
        <v>6.5159950041252523E-2</v>
      </c>
      <c r="I53" s="269">
        <v>0.14003810497420993</v>
      </c>
      <c r="K53" s="269">
        <v>0.22144028626807813</v>
      </c>
      <c r="L53" s="269">
        <v>0.22566793893129775</v>
      </c>
      <c r="M53" s="269">
        <v>0.22168897869832449</v>
      </c>
      <c r="N53" s="269">
        <v>0.14172447968285432</v>
      </c>
      <c r="O53" s="269">
        <v>0.12043795620437957</v>
      </c>
      <c r="P53" s="269">
        <v>0.14037122969837587</v>
      </c>
      <c r="Q53" s="116"/>
      <c r="R53" s="116"/>
    </row>
    <row r="54" spans="1:23" s="62" customFormat="1" ht="12.75" customHeight="1" x14ac:dyDescent="0.2">
      <c r="A54" s="598" t="s">
        <v>1082</v>
      </c>
      <c r="B54" s="269">
        <v>0.18312056414218555</v>
      </c>
      <c r="D54" s="269">
        <v>0.16331718459299649</v>
      </c>
      <c r="E54" s="269">
        <v>0.17208746919015638</v>
      </c>
      <c r="F54" s="269">
        <v>0.16710863545123517</v>
      </c>
      <c r="G54" s="269">
        <v>0.25406489708853069</v>
      </c>
      <c r="H54" s="269">
        <v>0.18435593857936283</v>
      </c>
      <c r="I54" s="269">
        <v>0.2448656113674689</v>
      </c>
      <c r="K54" s="269">
        <v>0.11948710302668854</v>
      </c>
      <c r="L54" s="269">
        <v>0.14408396946564886</v>
      </c>
      <c r="M54" s="269">
        <v>0.12093401813027981</v>
      </c>
      <c r="N54" s="269">
        <v>0.24653121902874134</v>
      </c>
      <c r="O54" s="269">
        <v>0.13503649635036497</v>
      </c>
      <c r="P54" s="269">
        <v>0.23944315545243619</v>
      </c>
      <c r="Q54" s="116"/>
      <c r="R54" s="116"/>
    </row>
    <row r="55" spans="1:23" s="62" customFormat="1" ht="14.25" customHeight="1" thickBot="1" x14ac:dyDescent="0.25">
      <c r="A55" s="599" t="s">
        <v>916</v>
      </c>
      <c r="B55" s="648">
        <v>4.370051782942979E-2</v>
      </c>
      <c r="D55" s="648">
        <v>2.4094166190800747E-2</v>
      </c>
      <c r="E55" s="648">
        <v>5.8402108739201514E-2</v>
      </c>
      <c r="F55" s="648">
        <v>3.8925712052058893E-2</v>
      </c>
      <c r="G55" s="648">
        <v>6.6959555863199086E-2</v>
      </c>
      <c r="H55" s="648">
        <v>3.3773222420067105E-2</v>
      </c>
      <c r="I55" s="648">
        <v>6.2580053286954346E-2</v>
      </c>
      <c r="K55" s="648">
        <v>2.8537349038318175E-2</v>
      </c>
      <c r="L55" s="648">
        <v>2.4809160305343511E-2</v>
      </c>
      <c r="M55" s="648">
        <v>2.8318037663832056E-2</v>
      </c>
      <c r="N55" s="648">
        <v>2.725470763131814E-2</v>
      </c>
      <c r="O55" s="648">
        <v>0</v>
      </c>
      <c r="P55" s="648">
        <v>2.5522041763341066E-2</v>
      </c>
      <c r="Q55" s="116"/>
      <c r="R55" s="116"/>
    </row>
    <row r="56" spans="1:23" s="82" customFormat="1" ht="12" x14ac:dyDescent="0.2">
      <c r="A56" s="566" t="s">
        <v>74</v>
      </c>
      <c r="B56" s="272">
        <v>1</v>
      </c>
      <c r="D56" s="272">
        <v>1</v>
      </c>
      <c r="E56" s="272">
        <v>1</v>
      </c>
      <c r="F56" s="272">
        <v>1</v>
      </c>
      <c r="G56" s="272">
        <v>1</v>
      </c>
      <c r="H56" s="272">
        <v>1</v>
      </c>
      <c r="I56" s="272">
        <v>1</v>
      </c>
      <c r="K56" s="272">
        <v>1</v>
      </c>
      <c r="L56" s="272">
        <v>1</v>
      </c>
      <c r="M56" s="272">
        <v>1</v>
      </c>
      <c r="N56" s="272">
        <v>1</v>
      </c>
      <c r="O56" s="272">
        <v>1</v>
      </c>
      <c r="P56" s="272">
        <v>1</v>
      </c>
      <c r="Q56" s="271"/>
      <c r="R56" s="271"/>
    </row>
    <row r="57" spans="1:23" s="62" customFormat="1" ht="12" x14ac:dyDescent="0.2">
      <c r="A57" s="21"/>
      <c r="B57" s="35"/>
      <c r="C57" s="35"/>
      <c r="D57" s="35"/>
      <c r="E57" s="35"/>
      <c r="F57" s="35"/>
      <c r="G57" s="35"/>
      <c r="H57" s="35"/>
      <c r="I57" s="35"/>
      <c r="J57" s="35"/>
      <c r="K57" s="35"/>
      <c r="L57" s="35"/>
      <c r="M57" s="35"/>
      <c r="N57" s="35"/>
      <c r="O57" s="116"/>
      <c r="P57" s="116"/>
      <c r="Q57" s="116"/>
      <c r="R57" s="116"/>
      <c r="S57" s="116"/>
      <c r="T57" s="116"/>
      <c r="U57" s="116"/>
      <c r="V57" s="116"/>
      <c r="W57" s="116"/>
    </row>
    <row r="58" spans="1:23" s="62" customFormat="1" thickBot="1" x14ac:dyDescent="0.25">
      <c r="A58" s="115"/>
      <c r="B58" s="172"/>
      <c r="C58" s="172"/>
      <c r="D58" s="172"/>
      <c r="E58" s="172"/>
      <c r="F58" s="172"/>
      <c r="G58" s="172"/>
      <c r="H58" s="172"/>
      <c r="I58" s="172"/>
      <c r="J58" s="172"/>
      <c r="K58" s="172"/>
      <c r="L58" s="172"/>
      <c r="M58" s="172"/>
      <c r="N58" s="172"/>
      <c r="O58" s="229"/>
      <c r="P58" s="229"/>
    </row>
    <row r="59" spans="1:23" s="62" customFormat="1" x14ac:dyDescent="0.2">
      <c r="A59" s="21"/>
      <c r="B59" s="21"/>
      <c r="C59" s="21"/>
      <c r="D59" s="21"/>
      <c r="E59" s="21"/>
      <c r="F59" s="21"/>
      <c r="G59" s="21"/>
      <c r="H59" s="21"/>
      <c r="I59" s="21"/>
      <c r="J59" s="21"/>
      <c r="K59" s="21"/>
      <c r="L59" s="21"/>
      <c r="M59" s="403"/>
      <c r="N59" s="403"/>
      <c r="O59" s="403"/>
      <c r="P59" s="273"/>
      <c r="Q59" s="273"/>
      <c r="R59" s="403"/>
    </row>
    <row r="60" spans="1:23" s="62" customFormat="1" x14ac:dyDescent="0.2">
      <c r="A60" s="21"/>
      <c r="B60" s="21"/>
      <c r="C60" s="21"/>
      <c r="D60" s="21"/>
      <c r="E60" s="21"/>
      <c r="F60" s="21"/>
      <c r="G60" s="21"/>
      <c r="H60" s="21"/>
      <c r="I60" s="21"/>
      <c r="J60" s="21"/>
      <c r="K60" s="21"/>
      <c r="L60" s="21"/>
      <c r="M60" s="403"/>
      <c r="N60" s="403"/>
      <c r="O60" s="403"/>
      <c r="P60" s="273"/>
      <c r="Q60" s="273"/>
      <c r="R60" s="403"/>
    </row>
    <row r="61" spans="1:23" s="62" customFormat="1" ht="12.75" customHeight="1" x14ac:dyDescent="0.2">
      <c r="A61" s="21"/>
      <c r="B61" s="679" t="s">
        <v>64</v>
      </c>
      <c r="C61" s="679"/>
      <c r="D61" s="679"/>
      <c r="E61" s="679"/>
      <c r="F61" s="679"/>
      <c r="L61" s="21"/>
      <c r="M61" s="403"/>
      <c r="N61" s="403"/>
      <c r="O61" s="274"/>
      <c r="P61" s="274"/>
      <c r="Q61" s="274"/>
      <c r="R61" s="274"/>
    </row>
    <row r="62" spans="1:23" s="62" customFormat="1" ht="24.75" thickBot="1" x14ac:dyDescent="0.25">
      <c r="A62" s="649" t="s">
        <v>89</v>
      </c>
      <c r="B62" s="558" t="s">
        <v>1040</v>
      </c>
      <c r="C62" s="522"/>
      <c r="D62" s="558" t="s">
        <v>72</v>
      </c>
      <c r="E62" s="558" t="s">
        <v>941</v>
      </c>
      <c r="F62" s="623" t="s">
        <v>1043</v>
      </c>
    </row>
    <row r="63" spans="1:23" s="62" customFormat="1" ht="12" x14ac:dyDescent="0.2">
      <c r="A63" s="598" t="s">
        <v>1076</v>
      </c>
      <c r="B63" s="25">
        <v>48935.166399445872</v>
      </c>
      <c r="D63" s="25">
        <v>29985</v>
      </c>
      <c r="E63" s="25">
        <v>18950.166399441398</v>
      </c>
      <c r="F63" s="37">
        <v>0.24526712256062386</v>
      </c>
    </row>
    <row r="64" spans="1:23" s="62" customFormat="1" ht="13.5" x14ac:dyDescent="0.2">
      <c r="A64" s="598" t="s">
        <v>1077</v>
      </c>
      <c r="B64" s="25">
        <v>24998.124620763192</v>
      </c>
      <c r="D64" s="25">
        <v>13787</v>
      </c>
      <c r="E64" s="25">
        <v>11211.124620763405</v>
      </c>
      <c r="F64" s="37">
        <v>0.12529267899282964</v>
      </c>
    </row>
    <row r="65" spans="1:7" s="62" customFormat="1" ht="13.5" x14ac:dyDescent="0.2">
      <c r="A65" s="264" t="s">
        <v>1087</v>
      </c>
      <c r="B65" s="265">
        <v>73933.291020209057</v>
      </c>
      <c r="D65" s="265">
        <v>43772</v>
      </c>
      <c r="E65" s="265">
        <v>30161.291020204801</v>
      </c>
      <c r="F65" s="275">
        <v>0.37055980155345347</v>
      </c>
    </row>
    <row r="66" spans="1:7" s="62" customFormat="1" ht="12" x14ac:dyDescent="0.2">
      <c r="A66" s="598" t="s">
        <v>1088</v>
      </c>
      <c r="B66" s="25">
        <v>28493.609181830103</v>
      </c>
      <c r="D66" s="25">
        <v>14984</v>
      </c>
      <c r="E66" s="25">
        <v>13509.609181829894</v>
      </c>
      <c r="F66" s="37">
        <v>0.14281233823440267</v>
      </c>
    </row>
    <row r="67" spans="1:7" s="62" customFormat="1" ht="12" x14ac:dyDescent="0.2">
      <c r="A67" s="598" t="s">
        <v>1080</v>
      </c>
      <c r="B67" s="25">
        <v>16022.474594567442</v>
      </c>
      <c r="D67" s="25">
        <v>8433</v>
      </c>
      <c r="E67" s="25">
        <v>7589.4745945680024</v>
      </c>
      <c r="F67" s="37">
        <v>8.0305974808226155E-2</v>
      </c>
    </row>
    <row r="68" spans="1:7" s="62" customFormat="1" ht="12" x14ac:dyDescent="0.2">
      <c r="A68" s="598" t="s">
        <v>1081</v>
      </c>
      <c r="B68" s="25">
        <v>40148.651990243139</v>
      </c>
      <c r="D68" s="25">
        <v>21668</v>
      </c>
      <c r="E68" s="25">
        <v>18480.651990239607</v>
      </c>
      <c r="F68" s="37">
        <v>0.20122838181349897</v>
      </c>
    </row>
    <row r="69" spans="1:7" s="62" customFormat="1" ht="12" x14ac:dyDescent="0.2">
      <c r="A69" s="598" t="s">
        <v>1082</v>
      </c>
      <c r="B69" s="25">
        <v>33220.174760517883</v>
      </c>
      <c r="D69" s="25">
        <v>18623</v>
      </c>
      <c r="E69" s="25">
        <v>14597.174760517806</v>
      </c>
      <c r="F69" s="37">
        <v>0.16650227789080424</v>
      </c>
    </row>
    <row r="70" spans="1:7" s="62" customFormat="1" ht="14.25" thickBot="1" x14ac:dyDescent="0.25">
      <c r="A70" s="625" t="s">
        <v>1089</v>
      </c>
      <c r="B70" s="564">
        <v>7699.6379761515864</v>
      </c>
      <c r="D70" s="564">
        <v>2832</v>
      </c>
      <c r="E70" s="564">
        <v>4867.6379761516318</v>
      </c>
      <c r="F70" s="571">
        <v>3.859122569961445E-2</v>
      </c>
    </row>
    <row r="71" spans="1:7" s="62" customFormat="1" ht="12" x14ac:dyDescent="0.2">
      <c r="A71" s="646" t="s">
        <v>1048</v>
      </c>
      <c r="B71" s="266">
        <v>199517.83952351921</v>
      </c>
      <c r="C71" s="82"/>
      <c r="D71" s="266">
        <v>110312</v>
      </c>
      <c r="E71" s="266">
        <v>89205.83952351175</v>
      </c>
      <c r="F71" s="266"/>
      <c r="G71" s="276"/>
    </row>
    <row r="72" spans="1:7" s="62" customFormat="1" ht="13.5" x14ac:dyDescent="0.2">
      <c r="A72" s="647" t="s">
        <v>1085</v>
      </c>
      <c r="B72" s="223">
        <v>12479.178433425079</v>
      </c>
      <c r="C72" s="86"/>
      <c r="D72" s="223">
        <v>3535</v>
      </c>
      <c r="E72" s="223">
        <v>8944.1784334263139</v>
      </c>
      <c r="F72" s="223"/>
      <c r="G72" s="14"/>
    </row>
    <row r="73" spans="1:7" s="62" customFormat="1" ht="12" x14ac:dyDescent="0.2">
      <c r="A73" s="277"/>
      <c r="B73" s="223"/>
      <c r="C73" s="86"/>
      <c r="D73" s="223"/>
      <c r="E73" s="223"/>
      <c r="F73" s="223"/>
      <c r="G73" s="14"/>
    </row>
    <row r="74" spans="1:7" s="62" customFormat="1" ht="12" x14ac:dyDescent="0.2">
      <c r="A74" s="277"/>
      <c r="B74" s="177"/>
      <c r="C74" s="177"/>
      <c r="D74" s="177"/>
      <c r="E74" s="14"/>
      <c r="F74" s="21"/>
    </row>
    <row r="75" spans="1:7" s="62" customFormat="1" ht="24.75" thickBot="1" x14ac:dyDescent="0.25">
      <c r="A75" s="649" t="s">
        <v>88</v>
      </c>
      <c r="B75" s="558" t="s">
        <v>1040</v>
      </c>
      <c r="C75" s="522"/>
      <c r="D75" s="558" t="s">
        <v>72</v>
      </c>
      <c r="E75" s="558" t="s">
        <v>1090</v>
      </c>
      <c r="F75" s="623" t="s">
        <v>1043</v>
      </c>
    </row>
    <row r="76" spans="1:7" s="62" customFormat="1" ht="12" x14ac:dyDescent="0.2">
      <c r="A76" s="598" t="s">
        <v>1076</v>
      </c>
      <c r="B76" s="25">
        <v>54804.999475327924</v>
      </c>
      <c r="D76" s="25">
        <v>33619</v>
      </c>
      <c r="E76" s="25">
        <v>21185.999475335881</v>
      </c>
      <c r="F76" s="37">
        <v>0.246</v>
      </c>
    </row>
    <row r="77" spans="1:7" s="62" customFormat="1" ht="13.5" x14ac:dyDescent="0.2">
      <c r="A77" s="598" t="s">
        <v>1077</v>
      </c>
      <c r="B77" s="25">
        <v>27454.553046342378</v>
      </c>
      <c r="D77" s="25">
        <v>15429</v>
      </c>
      <c r="E77" s="25">
        <v>12025.553046338311</v>
      </c>
      <c r="F77" s="37">
        <v>0.123</v>
      </c>
    </row>
    <row r="78" spans="1:7" s="62" customFormat="1" ht="13.5" x14ac:dyDescent="0.2">
      <c r="A78" s="264" t="s">
        <v>1087</v>
      </c>
      <c r="B78" s="265">
        <v>82259.552521670295</v>
      </c>
      <c r="D78" s="265">
        <v>49048</v>
      </c>
      <c r="E78" s="265">
        <v>33211.552521674195</v>
      </c>
      <c r="F78" s="275">
        <v>0.37</v>
      </c>
    </row>
    <row r="79" spans="1:7" s="62" customFormat="1" ht="12" x14ac:dyDescent="0.2">
      <c r="A79" s="598" t="s">
        <v>1088</v>
      </c>
      <c r="B79" s="25">
        <v>34157.809290134901</v>
      </c>
      <c r="D79" s="25">
        <v>18411</v>
      </c>
      <c r="E79" s="25">
        <v>15746.809290131028</v>
      </c>
      <c r="F79" s="37">
        <v>0.153</v>
      </c>
    </row>
    <row r="80" spans="1:7" s="62" customFormat="1" ht="12" x14ac:dyDescent="0.2">
      <c r="A80" s="598" t="s">
        <v>1080</v>
      </c>
      <c r="B80" s="25">
        <v>17711.649723191931</v>
      </c>
      <c r="D80" s="25">
        <v>9578</v>
      </c>
      <c r="E80" s="25">
        <v>8133.6497231910971</v>
      </c>
      <c r="F80" s="37">
        <v>0.08</v>
      </c>
    </row>
    <row r="81" spans="1:21" s="62" customFormat="1" ht="12" x14ac:dyDescent="0.2">
      <c r="A81" s="598" t="s">
        <v>1081</v>
      </c>
      <c r="B81" s="25">
        <v>43722.833047519838</v>
      </c>
      <c r="D81" s="25">
        <v>23894</v>
      </c>
      <c r="E81" s="25">
        <v>19828.833047523636</v>
      </c>
      <c r="F81" s="37">
        <v>0.19600000000000001</v>
      </c>
    </row>
    <row r="82" spans="1:21" s="62" customFormat="1" ht="12" x14ac:dyDescent="0.2">
      <c r="A82" s="598" t="s">
        <v>1082</v>
      </c>
      <c r="B82" s="25">
        <v>36204.446707018469</v>
      </c>
      <c r="D82" s="25">
        <v>20403</v>
      </c>
      <c r="E82" s="25">
        <v>15801.446707015426</v>
      </c>
      <c r="F82" s="37">
        <v>0.16300000000000001</v>
      </c>
    </row>
    <row r="83" spans="1:21" s="62" customFormat="1" ht="14.25" thickBot="1" x14ac:dyDescent="0.25">
      <c r="A83" s="625" t="s">
        <v>1089</v>
      </c>
      <c r="B83" s="564">
        <v>8512.8725926393436</v>
      </c>
      <c r="D83" s="564">
        <v>3081</v>
      </c>
      <c r="E83" s="564">
        <v>5431.8725926392844</v>
      </c>
      <c r="F83" s="571">
        <v>3.7999999999999999E-2</v>
      </c>
    </row>
    <row r="84" spans="1:21" s="62" customFormat="1" ht="12" x14ac:dyDescent="0.2">
      <c r="A84" s="646" t="s">
        <v>1048</v>
      </c>
      <c r="B84" s="266">
        <v>222569.16388200744</v>
      </c>
      <c r="C84" s="82"/>
      <c r="D84" s="266">
        <v>124415</v>
      </c>
      <c r="E84" s="266">
        <v>98154.163882100343</v>
      </c>
      <c r="F84" s="266"/>
    </row>
    <row r="85" spans="1:21" s="62" customFormat="1" ht="13.5" x14ac:dyDescent="0.2">
      <c r="A85" s="647" t="s">
        <v>1085</v>
      </c>
      <c r="B85" s="223">
        <v>14677.034469758275</v>
      </c>
      <c r="C85" s="86"/>
      <c r="D85" s="223">
        <v>4294</v>
      </c>
      <c r="E85" s="223">
        <v>10383.034469757888</v>
      </c>
      <c r="F85" s="223"/>
    </row>
    <row r="86" spans="1:21" s="62" customFormat="1" ht="12" x14ac:dyDescent="0.2">
      <c r="B86" s="278"/>
      <c r="D86" s="279"/>
      <c r="E86" s="278"/>
      <c r="F86" s="280"/>
    </row>
    <row r="87" spans="1:21" s="62" customFormat="1" x14ac:dyDescent="0.2">
      <c r="A87" s="281"/>
      <c r="B87" s="177"/>
      <c r="C87" s="177"/>
      <c r="D87" s="177"/>
      <c r="E87" s="165"/>
      <c r="F87" s="21"/>
      <c r="M87" s="74"/>
      <c r="N87" s="74"/>
      <c r="O87" s="74"/>
      <c r="P87" s="74"/>
      <c r="Q87" s="74"/>
      <c r="R87" s="74"/>
      <c r="S87" s="74"/>
      <c r="T87" s="74"/>
      <c r="U87" s="74"/>
    </row>
    <row r="88" spans="1:21" s="62" customFormat="1" ht="24.75" thickBot="1" x14ac:dyDescent="0.25">
      <c r="A88" s="650" t="s">
        <v>87</v>
      </c>
      <c r="B88" s="558" t="s">
        <v>1040</v>
      </c>
      <c r="C88" s="522"/>
      <c r="D88" s="558" t="s">
        <v>72</v>
      </c>
      <c r="E88" s="558" t="s">
        <v>941</v>
      </c>
      <c r="F88" s="623" t="s">
        <v>1043</v>
      </c>
    </row>
    <row r="89" spans="1:21" s="62" customFormat="1" ht="12" x14ac:dyDescent="0.2">
      <c r="A89" s="598" t="s">
        <v>1076</v>
      </c>
      <c r="B89" s="25">
        <v>54269</v>
      </c>
      <c r="D89" s="25">
        <v>33570</v>
      </c>
      <c r="E89" s="25">
        <v>20669</v>
      </c>
      <c r="F89" s="37">
        <v>0.23131185692243431</v>
      </c>
    </row>
    <row r="90" spans="1:21" s="62" customFormat="1" ht="13.5" x14ac:dyDescent="0.2">
      <c r="A90" s="598" t="s">
        <v>1077</v>
      </c>
      <c r="B90" s="25">
        <v>27776</v>
      </c>
      <c r="D90" s="25">
        <v>15975</v>
      </c>
      <c r="E90" s="25">
        <v>11801</v>
      </c>
      <c r="F90" s="37">
        <v>0.11839020689302429</v>
      </c>
    </row>
    <row r="91" spans="1:21" s="62" customFormat="1" ht="13.5" x14ac:dyDescent="0.2">
      <c r="A91" s="264" t="s">
        <v>1087</v>
      </c>
      <c r="B91" s="265">
        <v>82045</v>
      </c>
      <c r="D91" s="265">
        <v>49545</v>
      </c>
      <c r="E91" s="265">
        <v>32470</v>
      </c>
      <c r="F91" s="275">
        <v>0.3497020638154586</v>
      </c>
    </row>
    <row r="92" spans="1:21" s="62" customFormat="1" ht="12" x14ac:dyDescent="0.2">
      <c r="A92" s="598" t="s">
        <v>1088</v>
      </c>
      <c r="B92" s="25">
        <v>43881</v>
      </c>
      <c r="D92" s="25">
        <v>23284</v>
      </c>
      <c r="E92" s="25">
        <v>20597</v>
      </c>
      <c r="F92" s="37">
        <v>0.18703487430417623</v>
      </c>
    </row>
    <row r="93" spans="1:21" s="62" customFormat="1" ht="12" x14ac:dyDescent="0.2">
      <c r="A93" s="598" t="s">
        <v>1080</v>
      </c>
      <c r="B93" s="25">
        <v>18049</v>
      </c>
      <c r="D93" s="25">
        <v>9721</v>
      </c>
      <c r="E93" s="25">
        <v>8328</v>
      </c>
      <c r="F93" s="37">
        <v>7.6930617951187913E-2</v>
      </c>
    </row>
    <row r="94" spans="1:21" s="62" customFormat="1" ht="12" x14ac:dyDescent="0.2">
      <c r="A94" s="598" t="s">
        <v>1081</v>
      </c>
      <c r="B94" s="25">
        <v>45801</v>
      </c>
      <c r="D94" s="25">
        <v>25750</v>
      </c>
      <c r="E94" s="25">
        <v>20051</v>
      </c>
      <c r="F94" s="37">
        <v>0.19521852915853274</v>
      </c>
    </row>
    <row r="95" spans="1:21" s="62" customFormat="1" ht="12" x14ac:dyDescent="0.2">
      <c r="A95" s="598" t="s">
        <v>1082</v>
      </c>
      <c r="B95" s="25">
        <v>35081</v>
      </c>
      <c r="D95" s="25">
        <v>19720</v>
      </c>
      <c r="E95" s="25">
        <v>15361</v>
      </c>
      <c r="F95" s="37">
        <v>0.14952645622170885</v>
      </c>
    </row>
    <row r="96" spans="1:21" s="62" customFormat="1" ht="14.25" thickBot="1" x14ac:dyDescent="0.25">
      <c r="A96" s="625" t="s">
        <v>1089</v>
      </c>
      <c r="B96" s="564">
        <v>9756</v>
      </c>
      <c r="D96" s="564">
        <v>3342</v>
      </c>
      <c r="E96" s="564">
        <v>6414</v>
      </c>
      <c r="F96" s="571">
        <v>4.1583196228699056E-2</v>
      </c>
    </row>
    <row r="97" spans="1:6" s="62" customFormat="1" ht="12" x14ac:dyDescent="0.2">
      <c r="A97" s="646" t="s">
        <v>1048</v>
      </c>
      <c r="B97" s="266">
        <v>234614</v>
      </c>
      <c r="C97" s="82"/>
      <c r="D97" s="266">
        <v>131362</v>
      </c>
      <c r="E97" s="266">
        <v>103252</v>
      </c>
      <c r="F97" s="266"/>
    </row>
    <row r="98" spans="1:6" s="62" customFormat="1" ht="13.5" x14ac:dyDescent="0.2">
      <c r="A98" s="647" t="s">
        <v>1085</v>
      </c>
      <c r="B98" s="223">
        <v>15624</v>
      </c>
      <c r="C98" s="86"/>
      <c r="D98" s="223">
        <v>4797</v>
      </c>
      <c r="E98" s="223">
        <v>10827</v>
      </c>
      <c r="F98" s="223"/>
    </row>
    <row r="99" spans="1:6" s="62" customFormat="1" ht="12" x14ac:dyDescent="0.2">
      <c r="A99" s="277"/>
      <c r="B99" s="177"/>
      <c r="D99" s="177"/>
      <c r="E99" s="177"/>
      <c r="F99" s="35"/>
    </row>
    <row r="100" spans="1:6" s="62" customFormat="1" ht="12" x14ac:dyDescent="0.2">
      <c r="A100" s="277"/>
      <c r="B100" s="177"/>
      <c r="D100" s="177"/>
      <c r="E100" s="177"/>
      <c r="F100" s="35"/>
    </row>
    <row r="101" spans="1:6" s="62" customFormat="1" ht="24.75" thickBot="1" x14ac:dyDescent="0.25">
      <c r="A101" s="650" t="s">
        <v>86</v>
      </c>
      <c r="B101" s="558" t="s">
        <v>1040</v>
      </c>
      <c r="C101" s="522"/>
      <c r="D101" s="558" t="s">
        <v>72</v>
      </c>
      <c r="E101" s="558" t="s">
        <v>941</v>
      </c>
      <c r="F101" s="623" t="s">
        <v>1043</v>
      </c>
    </row>
    <row r="102" spans="1:6" s="62" customFormat="1" ht="12" x14ac:dyDescent="0.2">
      <c r="A102" s="598" t="s">
        <v>1076</v>
      </c>
      <c r="B102" s="25">
        <v>51037</v>
      </c>
      <c r="D102" s="25">
        <v>30499</v>
      </c>
      <c r="E102" s="25">
        <v>20538</v>
      </c>
      <c r="F102" s="37">
        <v>0.20736295525832507</v>
      </c>
    </row>
    <row r="103" spans="1:6" s="62" customFormat="1" ht="13.5" x14ac:dyDescent="0.2">
      <c r="A103" s="598" t="s">
        <v>1077</v>
      </c>
      <c r="B103" s="25">
        <v>26375</v>
      </c>
      <c r="D103" s="25">
        <v>15262</v>
      </c>
      <c r="E103" s="25">
        <v>11113</v>
      </c>
      <c r="F103" s="37">
        <v>0.10716143082348735</v>
      </c>
    </row>
    <row r="104" spans="1:6" s="62" customFormat="1" ht="13.5" x14ac:dyDescent="0.2">
      <c r="A104" s="264" t="s">
        <v>1087</v>
      </c>
      <c r="B104" s="265">
        <v>77412</v>
      </c>
      <c r="D104" s="265">
        <v>45761</v>
      </c>
      <c r="E104" s="265">
        <v>31651</v>
      </c>
      <c r="F104" s="275">
        <v>0.31452438608181243</v>
      </c>
    </row>
    <row r="105" spans="1:6" s="62" customFormat="1" ht="12" x14ac:dyDescent="0.2">
      <c r="A105" s="598" t="s">
        <v>1088</v>
      </c>
      <c r="B105" s="25">
        <v>56567</v>
      </c>
      <c r="D105" s="25">
        <v>29318</v>
      </c>
      <c r="E105" s="25">
        <v>27249</v>
      </c>
      <c r="F105" s="37">
        <v>0.22983130454567616</v>
      </c>
    </row>
    <row r="106" spans="1:6" s="62" customFormat="1" ht="12" x14ac:dyDescent="0.2">
      <c r="A106" s="598" t="s">
        <v>1080</v>
      </c>
      <c r="B106" s="25">
        <v>18120</v>
      </c>
      <c r="D106" s="25">
        <v>9695</v>
      </c>
      <c r="E106" s="25">
        <v>8425</v>
      </c>
      <c r="F106" s="37">
        <v>7.3621426597975007E-2</v>
      </c>
    </row>
    <row r="107" spans="1:6" s="62" customFormat="1" ht="13.5" customHeight="1" x14ac:dyDescent="0.2">
      <c r="A107" s="598" t="s">
        <v>1081</v>
      </c>
      <c r="B107" s="25">
        <v>46388</v>
      </c>
      <c r="D107" s="25">
        <v>25858</v>
      </c>
      <c r="E107" s="25">
        <v>20530</v>
      </c>
      <c r="F107" s="37">
        <v>0.1884741024849263</v>
      </c>
    </row>
    <row r="108" spans="1:6" s="62" customFormat="1" ht="12" x14ac:dyDescent="0.2">
      <c r="A108" s="598" t="s">
        <v>1082</v>
      </c>
      <c r="B108" s="25">
        <v>33282</v>
      </c>
      <c r="D108" s="25">
        <v>19147</v>
      </c>
      <c r="E108" s="25">
        <v>14135</v>
      </c>
      <c r="F108" s="37">
        <v>0.13522452097316801</v>
      </c>
    </row>
    <row r="109" spans="1:6" s="62" customFormat="1" ht="12.75" customHeight="1" thickBot="1" x14ac:dyDescent="0.25">
      <c r="A109" s="625" t="s">
        <v>1089</v>
      </c>
      <c r="B109" s="564">
        <v>14355</v>
      </c>
      <c r="D109" s="564">
        <v>4399</v>
      </c>
      <c r="E109" s="564">
        <v>9956</v>
      </c>
      <c r="F109" s="571">
        <v>5.8324259316442119E-2</v>
      </c>
    </row>
    <row r="110" spans="1:6" s="62" customFormat="1" ht="12" x14ac:dyDescent="0.2">
      <c r="A110" s="646" t="s">
        <v>1048</v>
      </c>
      <c r="B110" s="266">
        <v>246124</v>
      </c>
      <c r="C110" s="82"/>
      <c r="D110" s="266">
        <v>134178</v>
      </c>
      <c r="E110" s="266">
        <v>111946</v>
      </c>
      <c r="F110" s="266"/>
    </row>
    <row r="111" spans="1:6" s="62" customFormat="1" ht="13.5" customHeight="1" x14ac:dyDescent="0.2">
      <c r="A111" s="647" t="s">
        <v>1085</v>
      </c>
      <c r="B111" s="223">
        <v>19591</v>
      </c>
      <c r="C111" s="86"/>
      <c r="D111" s="223">
        <v>3549</v>
      </c>
      <c r="E111" s="223">
        <v>16042</v>
      </c>
      <c r="F111" s="223"/>
    </row>
    <row r="112" spans="1:6" s="62" customFormat="1" ht="12" x14ac:dyDescent="0.2">
      <c r="A112" s="21"/>
      <c r="B112" s="21"/>
      <c r="D112" s="21"/>
      <c r="E112" s="21"/>
      <c r="F112" s="101"/>
    </row>
    <row r="113" spans="1:14" s="62" customFormat="1" ht="12" x14ac:dyDescent="0.2">
      <c r="A113" s="21"/>
      <c r="B113" s="21"/>
      <c r="D113" s="21"/>
      <c r="E113" s="21"/>
      <c r="F113" s="101"/>
    </row>
    <row r="114" spans="1:14" s="62" customFormat="1" ht="24.75" thickBot="1" x14ac:dyDescent="0.25">
      <c r="A114" s="650" t="s">
        <v>85</v>
      </c>
      <c r="B114" s="558" t="s">
        <v>1040</v>
      </c>
      <c r="C114" s="522"/>
      <c r="D114" s="558" t="s">
        <v>72</v>
      </c>
      <c r="E114" s="558" t="s">
        <v>941</v>
      </c>
      <c r="F114" s="623" t="s">
        <v>1043</v>
      </c>
      <c r="M114" s="522"/>
      <c r="N114" s="522"/>
    </row>
    <row r="115" spans="1:14" s="62" customFormat="1" ht="12" x14ac:dyDescent="0.2">
      <c r="A115" s="598" t="s">
        <v>1076</v>
      </c>
      <c r="B115" s="25">
        <v>44704</v>
      </c>
      <c r="D115" s="25">
        <v>26096</v>
      </c>
      <c r="E115" s="25">
        <v>18608</v>
      </c>
      <c r="F115" s="37">
        <v>0.192</v>
      </c>
      <c r="L115" s="522"/>
      <c r="M115" s="522"/>
      <c r="N115" s="522"/>
    </row>
    <row r="116" spans="1:14" s="62" customFormat="1" ht="13.5" x14ac:dyDescent="0.2">
      <c r="A116" s="598" t="s">
        <v>1077</v>
      </c>
      <c r="B116" s="25">
        <v>23157</v>
      </c>
      <c r="D116" s="25">
        <v>13326</v>
      </c>
      <c r="E116" s="25">
        <v>9831</v>
      </c>
      <c r="F116" s="37">
        <v>9.9000000000000005E-2</v>
      </c>
      <c r="L116" s="522"/>
    </row>
    <row r="117" spans="1:14" s="62" customFormat="1" ht="13.5" x14ac:dyDescent="0.2">
      <c r="A117" s="264" t="s">
        <v>1087</v>
      </c>
      <c r="B117" s="265">
        <v>67860</v>
      </c>
      <c r="D117" s="265">
        <v>39422</v>
      </c>
      <c r="E117" s="265">
        <v>28438</v>
      </c>
      <c r="F117" s="275">
        <v>0.29199999999999998</v>
      </c>
      <c r="L117" s="522"/>
    </row>
    <row r="118" spans="1:14" s="62" customFormat="1" ht="13.5" customHeight="1" x14ac:dyDescent="0.2">
      <c r="A118" s="598" t="s">
        <v>1088</v>
      </c>
      <c r="B118" s="25">
        <v>54404</v>
      </c>
      <c r="D118" s="25">
        <v>29633</v>
      </c>
      <c r="E118" s="25">
        <v>24771</v>
      </c>
      <c r="F118" s="37">
        <v>0.23400000000000001</v>
      </c>
      <c r="L118" s="522"/>
    </row>
    <row r="119" spans="1:14" s="62" customFormat="1" ht="12" x14ac:dyDescent="0.2">
      <c r="A119" s="598" t="s">
        <v>1080</v>
      </c>
      <c r="B119" s="25">
        <v>19404</v>
      </c>
      <c r="D119" s="25">
        <v>9528</v>
      </c>
      <c r="E119" s="25">
        <v>9876</v>
      </c>
      <c r="F119" s="37">
        <v>8.3000000000000004E-2</v>
      </c>
      <c r="L119" s="522"/>
    </row>
    <row r="120" spans="1:14" s="62" customFormat="1" ht="13.5" customHeight="1" x14ac:dyDescent="0.2">
      <c r="A120" s="598" t="s">
        <v>1081</v>
      </c>
      <c r="B120" s="25">
        <v>45172</v>
      </c>
      <c r="D120" s="25">
        <v>25016</v>
      </c>
      <c r="E120" s="25">
        <v>20156</v>
      </c>
      <c r="F120" s="37">
        <v>0.19400000000000001</v>
      </c>
      <c r="L120" s="522"/>
    </row>
    <row r="121" spans="1:14" s="62" customFormat="1" ht="12" x14ac:dyDescent="0.2">
      <c r="A121" s="598" t="s">
        <v>1082</v>
      </c>
      <c r="B121" s="25">
        <v>30165</v>
      </c>
      <c r="D121" s="25">
        <v>17275</v>
      </c>
      <c r="E121" s="25">
        <v>12890</v>
      </c>
      <c r="F121" s="37">
        <v>0.13</v>
      </c>
      <c r="L121" s="522"/>
    </row>
    <row r="122" spans="1:14" s="62" customFormat="1" ht="14.25" thickBot="1" x14ac:dyDescent="0.25">
      <c r="A122" s="625" t="s">
        <v>1089</v>
      </c>
      <c r="B122" s="564">
        <v>15725</v>
      </c>
      <c r="D122" s="564">
        <v>5602</v>
      </c>
      <c r="E122" s="564">
        <v>10123</v>
      </c>
      <c r="F122" s="571">
        <v>6.8000000000000005E-2</v>
      </c>
      <c r="L122" s="522"/>
    </row>
    <row r="123" spans="1:14" s="62" customFormat="1" ht="13.5" customHeight="1" x14ac:dyDescent="0.2">
      <c r="A123" s="646" t="s">
        <v>1048</v>
      </c>
      <c r="B123" s="266">
        <v>232730</v>
      </c>
      <c r="C123" s="82"/>
      <c r="D123" s="266">
        <v>126476</v>
      </c>
      <c r="E123" s="266">
        <v>106254</v>
      </c>
      <c r="F123" s="266"/>
    </row>
    <row r="124" spans="1:14" s="62" customFormat="1" ht="13.5" x14ac:dyDescent="0.2">
      <c r="A124" s="647" t="s">
        <v>1085</v>
      </c>
      <c r="B124" s="223">
        <v>26308</v>
      </c>
      <c r="C124" s="86"/>
      <c r="D124" s="223">
        <v>3014</v>
      </c>
      <c r="E124" s="223">
        <v>23294</v>
      </c>
      <c r="F124" s="223"/>
    </row>
    <row r="125" spans="1:14" s="62" customFormat="1" ht="14.25" customHeight="1" x14ac:dyDescent="0.2">
      <c r="A125" s="21"/>
      <c r="B125" s="21"/>
      <c r="D125" s="36"/>
      <c r="E125" s="36"/>
      <c r="F125" s="101"/>
    </row>
    <row r="126" spans="1:14" s="62" customFormat="1" ht="12" x14ac:dyDescent="0.2">
      <c r="A126" s="281"/>
      <c r="B126" s="21"/>
      <c r="D126" s="21"/>
      <c r="E126" s="21"/>
      <c r="F126" s="101"/>
    </row>
    <row r="127" spans="1:14" s="62" customFormat="1" ht="24.75" thickBot="1" x14ac:dyDescent="0.25">
      <c r="A127" s="650" t="s">
        <v>84</v>
      </c>
      <c r="B127" s="558" t="s">
        <v>1040</v>
      </c>
      <c r="C127" s="522"/>
      <c r="D127" s="558" t="s">
        <v>72</v>
      </c>
      <c r="E127" s="558" t="s">
        <v>941</v>
      </c>
      <c r="F127" s="623" t="s">
        <v>1043</v>
      </c>
      <c r="L127" s="21"/>
    </row>
    <row r="128" spans="1:14" s="62" customFormat="1" ht="12" x14ac:dyDescent="0.2">
      <c r="A128" s="598" t="s">
        <v>1076</v>
      </c>
      <c r="B128" s="25">
        <v>54191</v>
      </c>
      <c r="D128" s="25">
        <v>33379</v>
      </c>
      <c r="E128" s="25">
        <v>20812</v>
      </c>
      <c r="F128" s="37">
        <v>0.20399999999999999</v>
      </c>
      <c r="L128" s="21"/>
    </row>
    <row r="129" spans="1:14" s="62" customFormat="1" ht="13.5" x14ac:dyDescent="0.2">
      <c r="A129" s="598" t="s">
        <v>1077</v>
      </c>
      <c r="B129" s="25">
        <v>26846</v>
      </c>
      <c r="D129" s="25">
        <v>16650</v>
      </c>
      <c r="E129" s="25">
        <v>10196</v>
      </c>
      <c r="F129" s="37">
        <v>0.10100000000000001</v>
      </c>
      <c r="L129" s="26"/>
    </row>
    <row r="130" spans="1:14" s="62" customFormat="1" ht="13.5" x14ac:dyDescent="0.2">
      <c r="A130" s="264" t="s">
        <v>1087</v>
      </c>
      <c r="B130" s="265">
        <v>81037</v>
      </c>
      <c r="D130" s="265">
        <v>50029</v>
      </c>
      <c r="E130" s="265">
        <v>31008</v>
      </c>
      <c r="F130" s="275">
        <v>0.30499999999999999</v>
      </c>
      <c r="L130" s="26"/>
    </row>
    <row r="131" spans="1:14" s="62" customFormat="1" ht="12" x14ac:dyDescent="0.2">
      <c r="A131" s="598" t="s">
        <v>1088</v>
      </c>
      <c r="B131" s="25">
        <v>59179</v>
      </c>
      <c r="D131" s="25">
        <v>34053</v>
      </c>
      <c r="E131" s="25">
        <v>25126</v>
      </c>
      <c r="F131" s="37">
        <v>0.222</v>
      </c>
    </row>
    <row r="132" spans="1:14" s="62" customFormat="1" ht="12" x14ac:dyDescent="0.2">
      <c r="A132" s="598" t="s">
        <v>1080</v>
      </c>
      <c r="B132" s="25">
        <v>21844</v>
      </c>
      <c r="D132" s="25">
        <v>11186</v>
      </c>
      <c r="E132" s="25">
        <v>10658</v>
      </c>
      <c r="F132" s="37">
        <v>8.2000000000000003E-2</v>
      </c>
    </row>
    <row r="133" spans="1:14" s="62" customFormat="1" ht="12" x14ac:dyDescent="0.2">
      <c r="A133" s="598" t="s">
        <v>1081</v>
      </c>
      <c r="B133" s="25">
        <v>53903</v>
      </c>
      <c r="D133" s="25">
        <v>31897</v>
      </c>
      <c r="E133" s="25">
        <v>22006</v>
      </c>
      <c r="F133" s="37">
        <v>0.20300000000000001</v>
      </c>
    </row>
    <row r="134" spans="1:14" s="62" customFormat="1" ht="12" x14ac:dyDescent="0.2">
      <c r="A134" s="598" t="s">
        <v>1082</v>
      </c>
      <c r="B134" s="25">
        <v>33121</v>
      </c>
      <c r="D134" s="25">
        <v>19749</v>
      </c>
      <c r="E134" s="25">
        <v>13372</v>
      </c>
      <c r="F134" s="37">
        <v>0.124</v>
      </c>
      <c r="M134" s="522"/>
      <c r="N134" s="522"/>
    </row>
    <row r="135" spans="1:14" s="62" customFormat="1" ht="14.25" thickBot="1" x14ac:dyDescent="0.25">
      <c r="A135" s="625" t="s">
        <v>1089</v>
      </c>
      <c r="B135" s="564">
        <v>16983</v>
      </c>
      <c r="D135" s="564">
        <v>6009</v>
      </c>
      <c r="E135" s="564">
        <v>10974</v>
      </c>
      <c r="F135" s="571">
        <v>6.4000000000000001E-2</v>
      </c>
      <c r="M135" s="522"/>
      <c r="N135" s="522"/>
    </row>
    <row r="136" spans="1:14" s="62" customFormat="1" ht="12" x14ac:dyDescent="0.2">
      <c r="A136" s="646" t="s">
        <v>1048</v>
      </c>
      <c r="B136" s="266">
        <v>266066</v>
      </c>
      <c r="C136" s="82"/>
      <c r="D136" s="266">
        <v>152923</v>
      </c>
      <c r="E136" s="266">
        <v>113143</v>
      </c>
      <c r="F136" s="266"/>
      <c r="M136" s="522"/>
      <c r="N136" s="522"/>
    </row>
    <row r="137" spans="1:14" s="62" customFormat="1" ht="15.75" customHeight="1" x14ac:dyDescent="0.2">
      <c r="A137" s="647" t="s">
        <v>1085</v>
      </c>
      <c r="B137" s="223">
        <v>20917</v>
      </c>
      <c r="C137" s="86"/>
      <c r="D137" s="223">
        <v>3690</v>
      </c>
      <c r="E137" s="223">
        <v>17227</v>
      </c>
      <c r="F137" s="223"/>
      <c r="M137" s="522"/>
      <c r="N137" s="522"/>
    </row>
    <row r="138" spans="1:14" s="62" customFormat="1" ht="12" x14ac:dyDescent="0.2">
      <c r="A138" s="21"/>
      <c r="B138" s="21"/>
      <c r="D138" s="36"/>
      <c r="E138" s="36"/>
      <c r="F138" s="101"/>
      <c r="M138" s="522"/>
      <c r="N138" s="522"/>
    </row>
    <row r="139" spans="1:14" s="62" customFormat="1" ht="12" x14ac:dyDescent="0.2">
      <c r="A139" s="21"/>
      <c r="B139" s="21"/>
      <c r="D139" s="36"/>
      <c r="E139" s="36"/>
      <c r="F139" s="101"/>
      <c r="M139" s="522"/>
      <c r="N139" s="522"/>
    </row>
    <row r="140" spans="1:14" s="62" customFormat="1" ht="24.75" thickBot="1" x14ac:dyDescent="0.25">
      <c r="A140" s="650" t="s">
        <v>83</v>
      </c>
      <c r="B140" s="558" t="s">
        <v>1040</v>
      </c>
      <c r="C140" s="522"/>
      <c r="D140" s="558" t="s">
        <v>72</v>
      </c>
      <c r="E140" s="558" t="s">
        <v>941</v>
      </c>
      <c r="F140" s="623" t="s">
        <v>1043</v>
      </c>
      <c r="L140" s="21"/>
      <c r="M140" s="21"/>
      <c r="N140" s="21"/>
    </row>
    <row r="141" spans="1:14" s="62" customFormat="1" ht="12" x14ac:dyDescent="0.2">
      <c r="A141" s="598" t="s">
        <v>1076</v>
      </c>
      <c r="B141" s="25">
        <v>52584</v>
      </c>
      <c r="D141" s="25">
        <v>33200</v>
      </c>
      <c r="E141" s="25">
        <v>19384</v>
      </c>
      <c r="F141" s="37">
        <v>0.21</v>
      </c>
      <c r="L141" s="21"/>
      <c r="M141" s="21"/>
      <c r="N141" s="21"/>
    </row>
    <row r="142" spans="1:14" s="62" customFormat="1" ht="13.5" x14ac:dyDescent="0.2">
      <c r="A142" s="598" t="s">
        <v>1077</v>
      </c>
      <c r="B142" s="25">
        <v>24389</v>
      </c>
      <c r="D142" s="25">
        <v>15528</v>
      </c>
      <c r="E142" s="25">
        <v>8861</v>
      </c>
      <c r="F142" s="37">
        <v>9.8000000000000004E-2</v>
      </c>
      <c r="L142" s="21"/>
      <c r="M142" s="21"/>
      <c r="N142" s="21"/>
    </row>
    <row r="143" spans="1:14" s="62" customFormat="1" ht="13.5" x14ac:dyDescent="0.2">
      <c r="A143" s="264" t="s">
        <v>1087</v>
      </c>
      <c r="B143" s="265">
        <v>76973</v>
      </c>
      <c r="D143" s="265">
        <v>48728</v>
      </c>
      <c r="E143" s="265">
        <v>28245</v>
      </c>
      <c r="F143" s="275">
        <v>0.308</v>
      </c>
      <c r="L143" s="21"/>
      <c r="M143" s="21"/>
      <c r="N143" s="21"/>
    </row>
    <row r="144" spans="1:14" s="62" customFormat="1" ht="12" x14ac:dyDescent="0.2">
      <c r="A144" s="598" t="s">
        <v>1088</v>
      </c>
      <c r="B144" s="25">
        <v>53014</v>
      </c>
      <c r="D144" s="25">
        <v>30711</v>
      </c>
      <c r="E144" s="25">
        <v>22303</v>
      </c>
      <c r="F144" s="37">
        <v>0.21199999999999999</v>
      </c>
      <c r="L144" s="53"/>
      <c r="M144" s="21"/>
      <c r="N144" s="21"/>
    </row>
    <row r="145" spans="1:14" s="62" customFormat="1" ht="12" x14ac:dyDescent="0.2">
      <c r="A145" s="598" t="s">
        <v>1080</v>
      </c>
      <c r="B145" s="25">
        <v>20813</v>
      </c>
      <c r="D145" s="25">
        <v>11276</v>
      </c>
      <c r="E145" s="25">
        <v>9537</v>
      </c>
      <c r="F145" s="37">
        <v>8.3000000000000004E-2</v>
      </c>
      <c r="L145" s="53"/>
      <c r="M145" s="21"/>
      <c r="N145" s="21"/>
    </row>
    <row r="146" spans="1:14" s="62" customFormat="1" ht="12" x14ac:dyDescent="0.2">
      <c r="A146" s="598" t="s">
        <v>1081</v>
      </c>
      <c r="B146" s="25">
        <v>54812</v>
      </c>
      <c r="D146" s="25">
        <v>33120</v>
      </c>
      <c r="E146" s="25">
        <v>21692</v>
      </c>
      <c r="F146" s="37">
        <v>0.219</v>
      </c>
      <c r="L146" s="21"/>
      <c r="M146" s="21"/>
      <c r="N146" s="21"/>
    </row>
    <row r="147" spans="1:14" s="62" customFormat="1" ht="12" x14ac:dyDescent="0.2">
      <c r="A147" s="598" t="s">
        <v>1082</v>
      </c>
      <c r="B147" s="25">
        <v>30012</v>
      </c>
      <c r="D147" s="25">
        <v>18339</v>
      </c>
      <c r="E147" s="25">
        <v>11673</v>
      </c>
      <c r="F147" s="37">
        <v>0.12</v>
      </c>
      <c r="L147" s="21"/>
      <c r="M147" s="26"/>
      <c r="N147" s="26"/>
    </row>
    <row r="148" spans="1:14" s="62" customFormat="1" ht="14.25" thickBot="1" x14ac:dyDescent="0.25">
      <c r="A148" s="625" t="s">
        <v>1089</v>
      </c>
      <c r="B148" s="564">
        <v>14433</v>
      </c>
      <c r="D148" s="564">
        <v>5190</v>
      </c>
      <c r="E148" s="564">
        <v>9243</v>
      </c>
      <c r="F148" s="571">
        <v>5.8000000000000003E-2</v>
      </c>
      <c r="L148" s="21"/>
      <c r="M148" s="26"/>
      <c r="N148" s="26"/>
    </row>
    <row r="149" spans="1:14" s="62" customFormat="1" ht="15" customHeight="1" x14ac:dyDescent="0.2">
      <c r="A149" s="646" t="s">
        <v>1048</v>
      </c>
      <c r="B149" s="266">
        <v>250057</v>
      </c>
      <c r="C149" s="82"/>
      <c r="D149" s="266">
        <v>147364</v>
      </c>
      <c r="E149" s="266">
        <v>102693</v>
      </c>
      <c r="F149" s="266"/>
      <c r="L149" s="21"/>
      <c r="M149" s="26"/>
      <c r="N149" s="26"/>
    </row>
    <row r="150" spans="1:14" s="62" customFormat="1" ht="13.5" x14ac:dyDescent="0.2">
      <c r="A150" s="647" t="s">
        <v>1091</v>
      </c>
      <c r="B150" s="223">
        <v>19130</v>
      </c>
      <c r="C150" s="86"/>
      <c r="D150" s="223">
        <v>3925</v>
      </c>
      <c r="E150" s="223">
        <v>15205</v>
      </c>
      <c r="F150" s="223"/>
      <c r="L150" s="21"/>
    </row>
    <row r="151" spans="1:14" s="62" customFormat="1" ht="12" x14ac:dyDescent="0.2">
      <c r="A151" s="204"/>
      <c r="B151" s="26"/>
      <c r="D151" s="282"/>
      <c r="E151" s="282"/>
      <c r="F151" s="276"/>
      <c r="L151" s="21"/>
    </row>
    <row r="152" spans="1:14" s="62" customFormat="1" ht="12" x14ac:dyDescent="0.2">
      <c r="A152" s="234"/>
      <c r="B152" s="278"/>
      <c r="D152" s="279"/>
      <c r="E152" s="278"/>
      <c r="F152" s="280"/>
      <c r="L152" s="21"/>
    </row>
    <row r="153" spans="1:14" s="62" customFormat="1" ht="24.75" thickBot="1" x14ac:dyDescent="0.25">
      <c r="A153" s="650" t="s">
        <v>136</v>
      </c>
      <c r="B153" s="558" t="s">
        <v>1040</v>
      </c>
      <c r="C153" s="522"/>
      <c r="D153" s="558" t="s">
        <v>72</v>
      </c>
      <c r="E153" s="558" t="s">
        <v>941</v>
      </c>
      <c r="F153" s="623" t="s">
        <v>1043</v>
      </c>
    </row>
    <row r="154" spans="1:14" s="62" customFormat="1" ht="12" x14ac:dyDescent="0.2">
      <c r="A154" s="598" t="s">
        <v>1076</v>
      </c>
      <c r="B154" s="25">
        <v>51581</v>
      </c>
      <c r="D154" s="25">
        <v>30969</v>
      </c>
      <c r="E154" s="25">
        <v>20612</v>
      </c>
      <c r="F154" s="37">
        <v>0.214</v>
      </c>
    </row>
    <row r="155" spans="1:14" s="62" customFormat="1" ht="13.5" x14ac:dyDescent="0.2">
      <c r="A155" s="598" t="s">
        <v>1077</v>
      </c>
      <c r="B155" s="25">
        <v>21626</v>
      </c>
      <c r="D155" s="25">
        <v>13282</v>
      </c>
      <c r="E155" s="25">
        <v>8344</v>
      </c>
      <c r="F155" s="37">
        <v>0.09</v>
      </c>
    </row>
    <row r="156" spans="1:14" s="62" customFormat="1" ht="13.5" x14ac:dyDescent="0.2">
      <c r="A156" s="264" t="s">
        <v>1087</v>
      </c>
      <c r="B156" s="265">
        <v>73207</v>
      </c>
      <c r="D156" s="265">
        <v>44251</v>
      </c>
      <c r="E156" s="265">
        <v>28956</v>
      </c>
      <c r="F156" s="275">
        <v>0.30399999999999999</v>
      </c>
    </row>
    <row r="157" spans="1:14" s="62" customFormat="1" ht="12" x14ac:dyDescent="0.2">
      <c r="A157" s="598" t="s">
        <v>1088</v>
      </c>
      <c r="B157" s="25">
        <v>49979</v>
      </c>
      <c r="D157" s="25">
        <v>27528</v>
      </c>
      <c r="E157" s="25">
        <v>22451</v>
      </c>
      <c r="F157" s="37">
        <v>0.20699999999999999</v>
      </c>
    </row>
    <row r="158" spans="1:14" s="62" customFormat="1" ht="12" x14ac:dyDescent="0.2">
      <c r="A158" s="598" t="s">
        <v>1080</v>
      </c>
      <c r="B158" s="25">
        <v>21051</v>
      </c>
      <c r="D158" s="25">
        <v>10692</v>
      </c>
      <c r="E158" s="25">
        <v>10359</v>
      </c>
      <c r="F158" s="37">
        <v>8.6999999999999994E-2</v>
      </c>
    </row>
    <row r="159" spans="1:14" s="62" customFormat="1" ht="12" x14ac:dyDescent="0.2">
      <c r="A159" s="598" t="s">
        <v>1081</v>
      </c>
      <c r="B159" s="25">
        <v>54393</v>
      </c>
      <c r="D159" s="25">
        <v>31723</v>
      </c>
      <c r="E159" s="25">
        <v>22670</v>
      </c>
      <c r="F159" s="37">
        <v>0.22600000000000001</v>
      </c>
    </row>
    <row r="160" spans="1:14" s="62" customFormat="1" ht="12" x14ac:dyDescent="0.2">
      <c r="A160" s="598" t="s">
        <v>1082</v>
      </c>
      <c r="B160" s="25">
        <v>28651</v>
      </c>
      <c r="D160" s="25">
        <v>16902</v>
      </c>
      <c r="E160" s="25">
        <v>11749</v>
      </c>
      <c r="F160" s="37">
        <v>0.11899999999999999</v>
      </c>
    </row>
    <row r="161" spans="1:18" s="62" customFormat="1" ht="14.25" thickBot="1" x14ac:dyDescent="0.25">
      <c r="A161" s="625" t="s">
        <v>1089</v>
      </c>
      <c r="B161" s="564">
        <v>13639</v>
      </c>
      <c r="D161" s="564">
        <v>4019</v>
      </c>
      <c r="E161" s="564">
        <v>9620</v>
      </c>
      <c r="F161" s="571">
        <v>5.7000000000000002E-2</v>
      </c>
    </row>
    <row r="162" spans="1:18" s="62" customFormat="1" ht="12" x14ac:dyDescent="0.2">
      <c r="A162" s="646" t="s">
        <v>1048</v>
      </c>
      <c r="B162" s="266">
        <v>240920</v>
      </c>
      <c r="C162" s="82"/>
      <c r="D162" s="266">
        <v>135115</v>
      </c>
      <c r="E162" s="266">
        <v>105805</v>
      </c>
      <c r="F162" s="266"/>
    </row>
    <row r="163" spans="1:18" s="62" customFormat="1" ht="13.5" x14ac:dyDescent="0.2">
      <c r="A163" s="647" t="s">
        <v>1091</v>
      </c>
      <c r="B163" s="223">
        <v>19315</v>
      </c>
      <c r="C163" s="86"/>
      <c r="D163" s="223">
        <v>2704</v>
      </c>
      <c r="E163" s="223">
        <v>16611</v>
      </c>
      <c r="F163" s="223"/>
    </row>
    <row r="164" spans="1:18" s="62" customFormat="1" ht="12" x14ac:dyDescent="0.2">
      <c r="A164" s="204"/>
      <c r="B164" s="26"/>
      <c r="D164" s="282"/>
      <c r="E164" s="282"/>
      <c r="F164" s="276"/>
    </row>
    <row r="165" spans="1:18" s="62" customFormat="1" ht="12" x14ac:dyDescent="0.2">
      <c r="B165" s="278"/>
      <c r="D165" s="279"/>
      <c r="E165" s="278"/>
      <c r="F165" s="280"/>
      <c r="L165" s="21"/>
      <c r="M165" s="21"/>
      <c r="N165" s="21"/>
    </row>
    <row r="166" spans="1:18" s="62" customFormat="1" ht="24.75" thickBot="1" x14ac:dyDescent="0.25">
      <c r="A166" s="650" t="s">
        <v>81</v>
      </c>
      <c r="B166" s="558" t="s">
        <v>1040</v>
      </c>
      <c r="C166" s="522"/>
      <c r="D166" s="558" t="s">
        <v>72</v>
      </c>
      <c r="E166" s="558" t="s">
        <v>941</v>
      </c>
      <c r="F166" s="623" t="s">
        <v>1043</v>
      </c>
      <c r="L166" s="21"/>
      <c r="M166" s="273"/>
      <c r="N166" s="283"/>
      <c r="O166" s="284"/>
      <c r="P166" s="285"/>
      <c r="Q166" s="285"/>
      <c r="R166" s="284"/>
    </row>
    <row r="167" spans="1:18" s="62" customFormat="1" x14ac:dyDescent="0.2">
      <c r="A167" s="598" t="s">
        <v>1076</v>
      </c>
      <c r="B167" s="25">
        <v>54006</v>
      </c>
      <c r="D167" s="25">
        <v>35096</v>
      </c>
      <c r="E167" s="25">
        <v>18910</v>
      </c>
      <c r="F167" s="37">
        <v>0.23</v>
      </c>
      <c r="L167" s="21"/>
      <c r="M167" s="403"/>
      <c r="N167" s="283"/>
      <c r="O167" s="284"/>
      <c r="P167" s="285"/>
      <c r="Q167" s="285"/>
      <c r="R167" s="284"/>
    </row>
    <row r="168" spans="1:18" s="62" customFormat="1" ht="13.5" x14ac:dyDescent="0.2">
      <c r="A168" s="598" t="s">
        <v>1077</v>
      </c>
      <c r="B168" s="25">
        <v>20749</v>
      </c>
      <c r="D168" s="25">
        <v>13093</v>
      </c>
      <c r="E168" s="25">
        <v>7656</v>
      </c>
      <c r="F168" s="37">
        <v>8.7999999999999995E-2</v>
      </c>
      <c r="L168" s="21"/>
      <c r="M168" s="403"/>
      <c r="N168" s="283"/>
      <c r="O168" s="284"/>
      <c r="P168" s="285"/>
      <c r="Q168" s="285"/>
      <c r="R168" s="284"/>
    </row>
    <row r="169" spans="1:18" s="62" customFormat="1" ht="13.5" x14ac:dyDescent="0.2">
      <c r="A169" s="264" t="s">
        <v>1087</v>
      </c>
      <c r="B169" s="265">
        <v>74755</v>
      </c>
      <c r="D169" s="265">
        <v>48189</v>
      </c>
      <c r="E169" s="265">
        <v>26566</v>
      </c>
      <c r="F169" s="275">
        <v>0.318</v>
      </c>
      <c r="L169" s="21"/>
      <c r="M169" s="403"/>
      <c r="N169" s="283"/>
      <c r="O169" s="284"/>
      <c r="P169" s="285"/>
      <c r="Q169" s="285"/>
      <c r="R169" s="284"/>
    </row>
    <row r="170" spans="1:18" s="62" customFormat="1" x14ac:dyDescent="0.2">
      <c r="A170" s="598" t="s">
        <v>1088</v>
      </c>
      <c r="B170" s="25">
        <v>38604</v>
      </c>
      <c r="D170" s="25">
        <v>21826</v>
      </c>
      <c r="E170" s="25">
        <v>16778</v>
      </c>
      <c r="F170" s="37">
        <v>0.16400000000000001</v>
      </c>
      <c r="L170" s="21"/>
      <c r="M170" s="403"/>
      <c r="N170" s="283"/>
      <c r="O170" s="284"/>
      <c r="P170" s="285"/>
      <c r="Q170" s="285"/>
      <c r="R170" s="284"/>
    </row>
    <row r="171" spans="1:18" s="62" customFormat="1" x14ac:dyDescent="0.2">
      <c r="A171" s="598" t="s">
        <v>1080</v>
      </c>
      <c r="B171" s="25">
        <v>24611</v>
      </c>
      <c r="D171" s="25">
        <v>12454</v>
      </c>
      <c r="E171" s="25">
        <v>12157</v>
      </c>
      <c r="F171" s="37">
        <v>0.105</v>
      </c>
      <c r="L171" s="21"/>
      <c r="M171" s="403"/>
      <c r="N171" s="283"/>
      <c r="O171" s="284"/>
      <c r="P171" s="285"/>
      <c r="Q171" s="285"/>
      <c r="R171" s="284"/>
    </row>
    <row r="172" spans="1:18" s="62" customFormat="1" x14ac:dyDescent="0.2">
      <c r="A172" s="598" t="s">
        <v>1081</v>
      </c>
      <c r="B172" s="25">
        <v>56696</v>
      </c>
      <c r="D172" s="25">
        <v>34481</v>
      </c>
      <c r="E172" s="25">
        <v>22215</v>
      </c>
      <c r="F172" s="37">
        <v>0.24199999999999999</v>
      </c>
      <c r="L172" s="21"/>
      <c r="M172" s="403"/>
      <c r="N172" s="283"/>
      <c r="O172" s="284"/>
      <c r="P172" s="285"/>
      <c r="Q172" s="285"/>
      <c r="R172" s="284"/>
    </row>
    <row r="173" spans="1:18" s="62" customFormat="1" x14ac:dyDescent="0.2">
      <c r="A173" s="598" t="s">
        <v>1082</v>
      </c>
      <c r="B173" s="25">
        <v>29656</v>
      </c>
      <c r="D173" s="25">
        <v>17926</v>
      </c>
      <c r="E173" s="25">
        <v>11730</v>
      </c>
      <c r="F173" s="37">
        <v>0.126</v>
      </c>
      <c r="L173" s="21"/>
      <c r="M173" s="403"/>
      <c r="N173" s="283"/>
      <c r="O173" s="284"/>
      <c r="P173" s="285"/>
      <c r="Q173" s="285"/>
      <c r="R173" s="284"/>
    </row>
    <row r="174" spans="1:18" s="62" customFormat="1" ht="14.25" thickBot="1" x14ac:dyDescent="0.25">
      <c r="A174" s="625" t="s">
        <v>1089</v>
      </c>
      <c r="B174" s="564">
        <v>10397</v>
      </c>
      <c r="D174" s="564">
        <v>4068</v>
      </c>
      <c r="E174" s="564">
        <v>6329</v>
      </c>
      <c r="F174" s="571">
        <v>4.3999999999999997E-2</v>
      </c>
      <c r="L174" s="21"/>
      <c r="M174" s="21"/>
      <c r="N174" s="21"/>
    </row>
    <row r="175" spans="1:18" s="62" customFormat="1" ht="13.5" customHeight="1" x14ac:dyDescent="0.2">
      <c r="A175" s="646" t="s">
        <v>1048</v>
      </c>
      <c r="B175" s="266">
        <v>234719</v>
      </c>
      <c r="C175" s="82"/>
      <c r="D175" s="266">
        <v>138944</v>
      </c>
      <c r="E175" s="266">
        <v>95775</v>
      </c>
      <c r="F175" s="266"/>
    </row>
    <row r="176" spans="1:18" s="62" customFormat="1" ht="13.5" x14ac:dyDescent="0.2">
      <c r="A176" s="647" t="s">
        <v>1091</v>
      </c>
      <c r="B176" s="223">
        <v>30069</v>
      </c>
      <c r="C176" s="86"/>
      <c r="D176" s="223">
        <v>4142</v>
      </c>
      <c r="E176" s="223">
        <v>25927</v>
      </c>
      <c r="F176" s="223"/>
    </row>
    <row r="177" spans="1:21" s="62" customFormat="1" ht="12" x14ac:dyDescent="0.2">
      <c r="A177" s="277"/>
      <c r="B177" s="223"/>
      <c r="C177" s="86"/>
      <c r="D177" s="223"/>
      <c r="E177" s="223"/>
      <c r="F177" s="223"/>
    </row>
    <row r="178" spans="1:21" s="62" customFormat="1" ht="12" x14ac:dyDescent="0.2">
      <c r="A178" s="204"/>
      <c r="B178" s="282"/>
      <c r="D178" s="282"/>
      <c r="E178" s="282"/>
      <c r="F178" s="286"/>
    </row>
    <row r="179" spans="1:21" s="378" customFormat="1" ht="24.75" thickBot="1" x14ac:dyDescent="0.25">
      <c r="A179" s="650" t="s">
        <v>80</v>
      </c>
      <c r="B179" s="558" t="s">
        <v>1040</v>
      </c>
      <c r="C179" s="522"/>
      <c r="D179" s="558" t="s">
        <v>72</v>
      </c>
      <c r="E179" s="558" t="s">
        <v>941</v>
      </c>
      <c r="F179" s="623" t="s">
        <v>1043</v>
      </c>
      <c r="G179" s="522"/>
      <c r="H179" s="522"/>
      <c r="I179" s="522"/>
      <c r="J179" s="522"/>
      <c r="K179" s="522"/>
      <c r="L179" s="507"/>
      <c r="M179" s="404"/>
      <c r="N179" s="287"/>
      <c r="O179" s="288"/>
      <c r="P179" s="289"/>
      <c r="Q179" s="289"/>
      <c r="R179" s="288"/>
      <c r="S179" s="522"/>
      <c r="T179" s="522"/>
      <c r="U179" s="522"/>
    </row>
    <row r="180" spans="1:21" s="62" customFormat="1" x14ac:dyDescent="0.2">
      <c r="A180" s="598" t="s">
        <v>1076</v>
      </c>
      <c r="B180" s="25">
        <v>52028</v>
      </c>
      <c r="D180" s="25">
        <v>32029</v>
      </c>
      <c r="E180" s="25">
        <v>19999</v>
      </c>
      <c r="F180" s="37">
        <v>0.23699999999999999</v>
      </c>
      <c r="L180" s="21"/>
      <c r="M180" s="403"/>
      <c r="N180" s="283"/>
      <c r="O180" s="284"/>
      <c r="P180" s="285"/>
      <c r="Q180" s="285"/>
      <c r="R180" s="284"/>
    </row>
    <row r="181" spans="1:21" s="62" customFormat="1" ht="13.5" x14ac:dyDescent="0.2">
      <c r="A181" s="598" t="s">
        <v>1077</v>
      </c>
      <c r="B181" s="25">
        <v>18746</v>
      </c>
      <c r="D181" s="25">
        <v>11286</v>
      </c>
      <c r="E181" s="25">
        <v>7460</v>
      </c>
      <c r="F181" s="37">
        <v>8.5000000000000006E-2</v>
      </c>
      <c r="L181" s="21"/>
      <c r="M181" s="403"/>
      <c r="N181" s="283"/>
      <c r="O181" s="284"/>
      <c r="P181" s="285"/>
      <c r="Q181" s="285"/>
      <c r="R181" s="284"/>
    </row>
    <row r="182" spans="1:21" s="62" customFormat="1" ht="13.5" x14ac:dyDescent="0.2">
      <c r="A182" s="264" t="s">
        <v>1087</v>
      </c>
      <c r="B182" s="265">
        <v>70774</v>
      </c>
      <c r="D182" s="265">
        <v>43315</v>
      </c>
      <c r="E182" s="265">
        <v>27459</v>
      </c>
      <c r="F182" s="275">
        <v>0.32200000000000001</v>
      </c>
      <c r="L182" s="21"/>
      <c r="M182" s="403"/>
      <c r="N182" s="283"/>
      <c r="O182" s="284"/>
      <c r="P182" s="285"/>
      <c r="Q182" s="285"/>
      <c r="R182" s="284"/>
    </row>
    <row r="183" spans="1:21" s="62" customFormat="1" x14ac:dyDescent="0.2">
      <c r="A183" s="598" t="s">
        <v>1088</v>
      </c>
      <c r="B183" s="25">
        <v>33781</v>
      </c>
      <c r="D183" s="25">
        <v>18853</v>
      </c>
      <c r="E183" s="25">
        <v>14928</v>
      </c>
      <c r="F183" s="37">
        <v>0.154</v>
      </c>
      <c r="L183" s="21"/>
      <c r="M183" s="403"/>
      <c r="N183" s="283"/>
      <c r="O183" s="284"/>
      <c r="P183" s="285"/>
      <c r="Q183" s="285"/>
      <c r="R183" s="284"/>
    </row>
    <row r="184" spans="1:21" s="62" customFormat="1" x14ac:dyDescent="0.2">
      <c r="A184" s="598" t="s">
        <v>1080</v>
      </c>
      <c r="B184" s="25">
        <v>24390</v>
      </c>
      <c r="D184" s="25">
        <v>12089</v>
      </c>
      <c r="E184" s="25">
        <v>12301</v>
      </c>
      <c r="F184" s="37">
        <v>0.111</v>
      </c>
      <c r="L184" s="21"/>
      <c r="M184" s="403"/>
      <c r="N184" s="283"/>
      <c r="O184" s="284"/>
      <c r="P184" s="285"/>
      <c r="Q184" s="285"/>
      <c r="R184" s="284"/>
    </row>
    <row r="185" spans="1:21" s="62" customFormat="1" x14ac:dyDescent="0.2">
      <c r="A185" s="598" t="s">
        <v>1081</v>
      </c>
      <c r="B185" s="25">
        <v>54871</v>
      </c>
      <c r="D185" s="25">
        <v>30491</v>
      </c>
      <c r="E185" s="25">
        <v>24380</v>
      </c>
      <c r="F185" s="37">
        <v>0.25</v>
      </c>
      <c r="L185" s="21"/>
      <c r="M185" s="403"/>
      <c r="N185" s="283"/>
      <c r="O185" s="284"/>
      <c r="P185" s="285"/>
      <c r="Q185" s="285"/>
      <c r="R185" s="284"/>
    </row>
    <row r="186" spans="1:21" s="62" customFormat="1" ht="12" x14ac:dyDescent="0.2">
      <c r="A186" s="598" t="s">
        <v>1082</v>
      </c>
      <c r="B186" s="25">
        <v>28623</v>
      </c>
      <c r="D186" s="25">
        <v>16239</v>
      </c>
      <c r="E186" s="25">
        <v>12384</v>
      </c>
      <c r="F186" s="37">
        <v>0.13</v>
      </c>
      <c r="L186" s="21"/>
      <c r="M186" s="21"/>
      <c r="N186" s="21"/>
    </row>
    <row r="187" spans="1:21" s="62" customFormat="1" ht="14.25" thickBot="1" x14ac:dyDescent="0.25">
      <c r="A187" s="625" t="s">
        <v>1089</v>
      </c>
      <c r="B187" s="564">
        <v>7127</v>
      </c>
      <c r="D187" s="564">
        <v>3480</v>
      </c>
      <c r="E187" s="564">
        <v>3647</v>
      </c>
      <c r="F187" s="571">
        <v>3.2000000000000001E-2</v>
      </c>
      <c r="L187" s="21"/>
      <c r="M187" s="21"/>
      <c r="N187" s="21"/>
    </row>
    <row r="188" spans="1:21" s="62" customFormat="1" x14ac:dyDescent="0.2">
      <c r="A188" s="646" t="s">
        <v>1048</v>
      </c>
      <c r="B188" s="266">
        <v>219566</v>
      </c>
      <c r="C188" s="82"/>
      <c r="D188" s="266">
        <v>124467</v>
      </c>
      <c r="E188" s="266">
        <v>95099</v>
      </c>
      <c r="F188" s="266"/>
      <c r="L188" s="21"/>
      <c r="M188" s="290"/>
      <c r="N188" s="403"/>
      <c r="O188" s="403"/>
      <c r="P188" s="403"/>
      <c r="Q188" s="403"/>
      <c r="R188" s="403"/>
    </row>
    <row r="189" spans="1:21" s="62" customFormat="1" ht="13.5" x14ac:dyDescent="0.2">
      <c r="A189" s="647" t="s">
        <v>1091</v>
      </c>
      <c r="B189" s="223">
        <v>32431</v>
      </c>
      <c r="C189" s="86"/>
      <c r="D189" s="223">
        <v>2823</v>
      </c>
      <c r="E189" s="223">
        <v>29608</v>
      </c>
      <c r="F189" s="223"/>
      <c r="L189" s="21"/>
      <c r="M189" s="403"/>
      <c r="N189" s="403"/>
      <c r="O189" s="403"/>
      <c r="P189" s="403"/>
      <c r="Q189" s="403"/>
      <c r="R189" s="403"/>
    </row>
    <row r="190" spans="1:21" s="62" customFormat="1" x14ac:dyDescent="0.2">
      <c r="A190" s="204"/>
      <c r="B190" s="282"/>
      <c r="D190" s="282"/>
      <c r="E190" s="282"/>
      <c r="F190" s="276"/>
      <c r="L190" s="21"/>
      <c r="M190" s="403"/>
      <c r="N190" s="403"/>
      <c r="O190" s="403"/>
      <c r="P190" s="273"/>
      <c r="Q190" s="273"/>
      <c r="R190" s="403"/>
    </row>
    <row r="191" spans="1:21" s="62" customFormat="1" x14ac:dyDescent="0.2">
      <c r="B191" s="278"/>
      <c r="D191" s="279"/>
      <c r="E191" s="278"/>
      <c r="F191" s="280"/>
      <c r="L191" s="21"/>
      <c r="M191" s="403"/>
      <c r="N191" s="403"/>
      <c r="O191" s="274"/>
      <c r="P191" s="274"/>
      <c r="Q191" s="274"/>
      <c r="R191" s="274"/>
    </row>
    <row r="192" spans="1:21" s="62" customFormat="1" x14ac:dyDescent="0.2">
      <c r="A192" s="281" t="s">
        <v>96</v>
      </c>
      <c r="B192" s="36"/>
      <c r="C192" s="36"/>
      <c r="D192" s="165"/>
      <c r="E192" s="53"/>
      <c r="F192" s="53"/>
      <c r="M192" s="74"/>
      <c r="N192" s="74"/>
      <c r="O192" s="74"/>
      <c r="P192" s="74"/>
      <c r="Q192" s="74"/>
      <c r="R192" s="74"/>
      <c r="S192" s="74"/>
      <c r="T192" s="74"/>
      <c r="U192" s="74"/>
    </row>
    <row r="193" spans="1:29" s="62" customFormat="1" x14ac:dyDescent="0.2">
      <c r="A193" s="49" t="s">
        <v>1092</v>
      </c>
      <c r="B193" s="53"/>
      <c r="C193" s="53"/>
      <c r="D193" s="53"/>
      <c r="M193" s="74"/>
      <c r="N193" s="74"/>
      <c r="O193" s="74"/>
      <c r="P193" s="74"/>
      <c r="Q193" s="74"/>
      <c r="R193" s="74"/>
      <c r="S193" s="74"/>
      <c r="T193" s="74"/>
      <c r="U193" s="74"/>
    </row>
    <row r="194" spans="1:29" s="62" customFormat="1" x14ac:dyDescent="0.2">
      <c r="A194" s="49" t="s">
        <v>1093</v>
      </c>
      <c r="M194" s="74"/>
      <c r="N194" s="74"/>
      <c r="O194" s="74"/>
      <c r="P194" s="74"/>
      <c r="Q194" s="74"/>
      <c r="R194" s="74"/>
      <c r="S194" s="74"/>
      <c r="T194" s="74"/>
      <c r="U194" s="74"/>
    </row>
    <row r="195" spans="1:29" s="62" customFormat="1" x14ac:dyDescent="0.2">
      <c r="A195" s="21" t="s">
        <v>1094</v>
      </c>
      <c r="M195" s="74"/>
      <c r="N195" s="74"/>
      <c r="O195" s="74"/>
      <c r="P195" s="74"/>
      <c r="Q195" s="74"/>
      <c r="R195" s="74"/>
      <c r="S195" s="74"/>
      <c r="T195" s="74"/>
      <c r="U195" s="74"/>
    </row>
    <row r="196" spans="1:29" s="62" customFormat="1" ht="33.6" customHeight="1" x14ac:dyDescent="0.2">
      <c r="A196" s="688" t="s">
        <v>1095</v>
      </c>
      <c r="B196" s="688"/>
      <c r="C196" s="688"/>
      <c r="D196" s="688"/>
      <c r="E196" s="688"/>
      <c r="F196" s="688"/>
      <c r="G196" s="688"/>
      <c r="M196" s="74"/>
      <c r="N196" s="74"/>
      <c r="O196" s="74"/>
      <c r="P196" s="74"/>
      <c r="Q196" s="74"/>
      <c r="R196" s="74"/>
      <c r="S196" s="74"/>
      <c r="T196" s="74"/>
      <c r="U196" s="74"/>
    </row>
    <row r="197" spans="1:29" s="62" customFormat="1" x14ac:dyDescent="0.2">
      <c r="A197" s="21" t="s">
        <v>1096</v>
      </c>
      <c r="M197" s="74"/>
      <c r="N197" s="74"/>
      <c r="O197" s="74"/>
      <c r="P197" s="74"/>
      <c r="Q197" s="74"/>
      <c r="R197" s="74"/>
      <c r="S197" s="74"/>
      <c r="T197" s="74"/>
      <c r="U197" s="74"/>
    </row>
    <row r="198" spans="1:29" ht="27" customHeight="1" x14ac:dyDescent="0.2">
      <c r="A198" s="717" t="s">
        <v>1097</v>
      </c>
      <c r="B198" s="717"/>
      <c r="C198" s="717"/>
      <c r="D198" s="717"/>
      <c r="E198" s="717"/>
      <c r="F198" s="717"/>
      <c r="G198" s="717"/>
      <c r="H198" s="62"/>
      <c r="I198" s="62"/>
      <c r="J198" s="62"/>
      <c r="K198" s="62"/>
      <c r="M198" s="21"/>
      <c r="N198" s="21"/>
      <c r="O198" s="21"/>
      <c r="P198" s="21"/>
      <c r="Q198" s="21"/>
      <c r="R198" s="21"/>
      <c r="S198" s="21"/>
      <c r="T198" s="21"/>
      <c r="U198" s="21"/>
    </row>
    <row r="199" spans="1:29" x14ac:dyDescent="0.2">
      <c r="A199" s="232" t="s">
        <v>1098</v>
      </c>
      <c r="B199" s="522"/>
      <c r="C199" s="522"/>
      <c r="D199" s="522"/>
      <c r="E199" s="522"/>
      <c r="F199" s="522"/>
      <c r="G199" s="62"/>
      <c r="H199" s="62"/>
      <c r="I199" s="62"/>
      <c r="J199" s="62"/>
      <c r="K199" s="62"/>
    </row>
    <row r="200" spans="1:29" x14ac:dyDescent="0.2">
      <c r="A200" s="220"/>
      <c r="B200" s="522"/>
      <c r="C200" s="522"/>
      <c r="D200" s="522"/>
      <c r="E200" s="522"/>
      <c r="F200" s="522"/>
      <c r="G200" s="62"/>
      <c r="H200" s="62"/>
      <c r="I200" s="62"/>
      <c r="J200" s="62"/>
      <c r="K200" s="62"/>
    </row>
    <row r="201" spans="1:29" x14ac:dyDescent="0.2">
      <c r="A201" s="62"/>
      <c r="B201" s="522"/>
      <c r="C201" s="522"/>
      <c r="D201" s="522"/>
      <c r="E201" s="522"/>
      <c r="F201" s="522"/>
      <c r="G201" s="62"/>
      <c r="H201" s="62"/>
      <c r="I201" s="62"/>
      <c r="J201" s="62"/>
      <c r="K201" s="62"/>
    </row>
    <row r="202" spans="1:29" x14ac:dyDescent="0.2">
      <c r="A202" s="21" t="s">
        <v>102</v>
      </c>
      <c r="B202" s="522"/>
      <c r="C202" s="522"/>
      <c r="D202" s="522"/>
      <c r="E202" s="522"/>
      <c r="F202" s="522"/>
      <c r="G202" s="62"/>
      <c r="H202" s="62"/>
      <c r="I202" s="62"/>
      <c r="J202" s="62"/>
      <c r="K202" s="62"/>
    </row>
    <row r="203" spans="1:29" x14ac:dyDescent="0.2">
      <c r="A203" s="21" t="s">
        <v>2</v>
      </c>
      <c r="B203" s="522"/>
      <c r="C203" s="522"/>
      <c r="D203" s="522"/>
      <c r="E203" s="522"/>
      <c r="F203" s="522"/>
      <c r="G203" s="62"/>
      <c r="H203" s="62"/>
      <c r="I203" s="62"/>
      <c r="J203" s="62"/>
      <c r="K203" s="62"/>
    </row>
    <row r="204" spans="1:29" s="21" customFormat="1" x14ac:dyDescent="0.2">
      <c r="B204" s="522"/>
      <c r="C204" s="522"/>
      <c r="D204" s="522"/>
      <c r="M204" s="74"/>
      <c r="N204" s="74"/>
      <c r="O204" s="74"/>
      <c r="P204" s="74"/>
      <c r="Q204" s="74"/>
      <c r="R204" s="74"/>
      <c r="S204" s="74"/>
      <c r="T204" s="74"/>
      <c r="U204" s="74"/>
    </row>
    <row r="205" spans="1:29" x14ac:dyDescent="0.2">
      <c r="A205" s="57" t="s">
        <v>103</v>
      </c>
      <c r="B205" s="21"/>
      <c r="C205" s="21"/>
      <c r="D205" s="21"/>
      <c r="E205" s="522"/>
      <c r="F205" s="522"/>
      <c r="G205" s="62"/>
      <c r="H205" s="62"/>
      <c r="I205" s="62"/>
      <c r="J205" s="62"/>
      <c r="K205" s="62"/>
    </row>
    <row r="206" spans="1:29" x14ac:dyDescent="0.2">
      <c r="A206" s="57" t="s">
        <v>104</v>
      </c>
      <c r="B206" s="522"/>
      <c r="C206" s="522"/>
      <c r="D206" s="522"/>
      <c r="E206" s="522"/>
      <c r="F206" s="522"/>
      <c r="G206" s="62"/>
      <c r="H206" s="62"/>
      <c r="I206" s="62"/>
      <c r="J206" s="62"/>
      <c r="K206" s="62"/>
    </row>
    <row r="207" spans="1:29" s="47" customFormat="1" ht="14.25" x14ac:dyDescent="0.2">
      <c r="A207" s="554" t="s">
        <v>105</v>
      </c>
      <c r="B207" s="7"/>
      <c r="F207" s="7"/>
      <c r="J207" s="7"/>
      <c r="K207" s="21"/>
      <c r="L207" s="21"/>
      <c r="M207" s="21"/>
      <c r="N207" s="21"/>
      <c r="O207" s="21"/>
      <c r="P207" s="21"/>
      <c r="Q207" s="21"/>
      <c r="R207" s="21"/>
      <c r="S207" s="21"/>
      <c r="T207" s="46"/>
      <c r="U207" s="46"/>
      <c r="V207" s="46"/>
      <c r="W207" s="46"/>
      <c r="X207" s="46"/>
      <c r="Y207" s="46"/>
      <c r="Z207" s="21"/>
      <c r="AA207" s="12"/>
      <c r="AB207" s="12"/>
      <c r="AC207" s="12"/>
    </row>
    <row r="208" spans="1:29" s="47" customFormat="1" ht="14.25" x14ac:dyDescent="0.2">
      <c r="A208" s="555" t="s">
        <v>106</v>
      </c>
      <c r="B208" s="7"/>
      <c r="C208" s="12"/>
      <c r="D208" s="12"/>
      <c r="E208" s="12"/>
      <c r="F208" s="12"/>
      <c r="G208" s="12"/>
      <c r="H208" s="12"/>
      <c r="I208" s="12"/>
      <c r="J208" s="7"/>
      <c r="K208" s="12"/>
      <c r="L208" s="12"/>
      <c r="M208" s="12"/>
      <c r="N208" s="12"/>
      <c r="O208" s="12"/>
      <c r="P208" s="12"/>
      <c r="Q208" s="12"/>
      <c r="R208" s="12"/>
      <c r="S208" s="12"/>
      <c r="T208" s="13"/>
      <c r="U208" s="13"/>
      <c r="V208" s="13"/>
      <c r="W208" s="13"/>
      <c r="X208" s="13"/>
      <c r="Y208" s="13"/>
      <c r="Z208" s="12"/>
      <c r="AA208" s="12"/>
      <c r="AB208" s="12"/>
      <c r="AC208" s="12"/>
    </row>
    <row r="209" spans="2:4" x14ac:dyDescent="0.2">
      <c r="B209" s="62"/>
      <c r="C209" s="62"/>
      <c r="D209" s="62"/>
    </row>
  </sheetData>
  <mergeCells count="23">
    <mergeCell ref="A198:G198"/>
    <mergeCell ref="K2:K3"/>
    <mergeCell ref="L2:M3"/>
    <mergeCell ref="N2:O3"/>
    <mergeCell ref="P2:Q3"/>
    <mergeCell ref="A196:G196"/>
    <mergeCell ref="N5:P5"/>
    <mergeCell ref="A5:A6"/>
    <mergeCell ref="B5:B6"/>
    <mergeCell ref="D5:F5"/>
    <mergeCell ref="G5:I5"/>
    <mergeCell ref="K5:M5"/>
    <mergeCell ref="D18:F18"/>
    <mergeCell ref="G18:I18"/>
    <mergeCell ref="A33:A34"/>
    <mergeCell ref="B33:B34"/>
    <mergeCell ref="B61:F61"/>
    <mergeCell ref="K33:M33"/>
    <mergeCell ref="D33:F33"/>
    <mergeCell ref="G33:I33"/>
    <mergeCell ref="N33:P33"/>
    <mergeCell ref="D46:F46"/>
    <mergeCell ref="G46:I46"/>
  </mergeCells>
  <conditionalFormatting sqref="C207:C208">
    <cfRule type="expression" dxfId="23" priority="2" stopIfTrue="1">
      <formula>AND(#REF!&lt;0.5)</formula>
    </cfRule>
  </conditionalFormatting>
  <conditionalFormatting sqref="M207:M208">
    <cfRule type="expression" dxfId="22" priority="1" stopIfTrue="1">
      <formula>AND(#REF!&lt;0.5)</formula>
    </cfRule>
  </conditionalFormatting>
  <hyperlinks>
    <hyperlink ref="A1" location="Contents!A1" display="Return to contents" xr:uid="{E591B22D-5801-456A-906E-A81D92EA6D9D}"/>
    <hyperlink ref="L2:M3" r:id="rId1" display="This met my needs, please produce next year" xr:uid="{A3F968BA-90D9-423F-959A-01C5B15D664E}"/>
    <hyperlink ref="N2:O3" r:id="rId2" display="I need something slightly different (please specifiy)" xr:uid="{83452567-2099-4348-946A-2C6125A90D69}"/>
    <hyperlink ref="P2:Q3" r:id="rId3" display="This isn't what I need at all (please specify)" xr:uid="{F9602BA5-A7DB-47EC-983A-1F14093E9947}"/>
    <hyperlink ref="A208" r:id="rId4" xr:uid="{8C720FAD-7D36-469F-A2D8-AC7C1F402430}"/>
    <hyperlink ref="A207" r:id="rId5" display="CORE@communities.gov.uk  " xr:uid="{F8D58A0E-6A48-4D20-8FC7-BAB39DAAA393}"/>
  </hyperlinks>
  <pageMargins left="0.70866141732283472" right="0.70866141732283472" top="0.74803149606299213" bottom="0.74803149606299213" header="0.31496062992125984" footer="0.31496062992125984"/>
  <pageSetup paperSize="9" scale="45" fitToHeight="0" orientation="portrait" r:id="rId6"/>
  <headerFooter alignWithMargins="0"/>
  <rowBreaks count="2" manualBreakCount="2">
    <brk id="179" max="13" man="1"/>
    <brk id="128" max="1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87E07-7C4A-47DD-97D9-B27E2BBC49A7}">
  <sheetPr>
    <tabColor theme="8" tint="0.79998168889431442"/>
    <pageSetUpPr fitToPage="1"/>
  </sheetPr>
  <dimension ref="A1:XFD201"/>
  <sheetViews>
    <sheetView workbookViewId="0"/>
  </sheetViews>
  <sheetFormatPr defaultColWidth="9" defaultRowHeight="12.75" x14ac:dyDescent="0.2"/>
  <cols>
    <col min="1" max="1" width="26.25" style="12" customWidth="1"/>
    <col min="2" max="2" width="10.625" style="12" customWidth="1"/>
    <col min="3" max="3" width="2.625" style="12" customWidth="1"/>
    <col min="4" max="9" width="10.625" style="12" customWidth="1"/>
    <col min="10" max="10" width="2.625" style="12" customWidth="1"/>
    <col min="11" max="12" width="10.625" style="12" customWidth="1"/>
    <col min="13" max="14" width="10.625" style="74" customWidth="1"/>
    <col min="15" max="15" width="9" style="74"/>
    <col min="16" max="16" width="9.625" style="74" bestFit="1" customWidth="1"/>
    <col min="17" max="16384" width="9" style="74"/>
  </cols>
  <sheetData>
    <row r="1" spans="1:25" s="383" customFormat="1" ht="14.25" x14ac:dyDescent="0.2">
      <c r="A1" s="524" t="s">
        <v>54</v>
      </c>
      <c r="B1" s="382"/>
      <c r="J1" s="382"/>
      <c r="T1" s="384"/>
      <c r="U1" s="384"/>
      <c r="V1" s="384"/>
      <c r="W1" s="384"/>
      <c r="X1" s="384"/>
      <c r="Y1" s="384"/>
    </row>
    <row r="2" spans="1:25" s="383" customFormat="1" ht="14.25" x14ac:dyDescent="0.2">
      <c r="B2" s="382"/>
      <c r="J2" s="382"/>
      <c r="K2" s="687" t="s">
        <v>55</v>
      </c>
      <c r="L2" s="686" t="s">
        <v>56</v>
      </c>
      <c r="M2" s="686"/>
      <c r="N2" s="686" t="s">
        <v>57</v>
      </c>
      <c r="O2" s="686"/>
      <c r="P2" s="686" t="s">
        <v>58</v>
      </c>
      <c r="Q2" s="686"/>
      <c r="T2" s="384"/>
      <c r="U2" s="384"/>
      <c r="V2" s="384"/>
      <c r="W2" s="384"/>
      <c r="X2" s="384"/>
      <c r="Y2" s="384"/>
    </row>
    <row r="3" spans="1:25" ht="19.5" customHeight="1" x14ac:dyDescent="0.2">
      <c r="A3" s="58" t="s">
        <v>1099</v>
      </c>
      <c r="K3" s="687"/>
      <c r="L3" s="686"/>
      <c r="M3" s="686"/>
      <c r="N3" s="686"/>
      <c r="O3" s="686"/>
      <c r="P3" s="686"/>
      <c r="Q3" s="686"/>
    </row>
    <row r="4" spans="1:25" s="62" customFormat="1" ht="12.75" customHeight="1" x14ac:dyDescent="0.2">
      <c r="A4" s="33"/>
      <c r="B4" s="33"/>
      <c r="C4" s="33"/>
      <c r="D4" s="33"/>
      <c r="E4" s="33"/>
      <c r="F4" s="33"/>
      <c r="G4" s="33"/>
      <c r="H4" s="33"/>
      <c r="I4" s="33"/>
      <c r="J4" s="33"/>
      <c r="K4" s="33"/>
      <c r="L4" s="81"/>
    </row>
    <row r="5" spans="1:25" s="62" customFormat="1" ht="27" customHeight="1" x14ac:dyDescent="0.2">
      <c r="A5" s="723" t="s">
        <v>91</v>
      </c>
      <c r="B5" s="696" t="s">
        <v>997</v>
      </c>
      <c r="D5" s="679" t="s">
        <v>64</v>
      </c>
      <c r="E5" s="679"/>
      <c r="F5" s="679"/>
      <c r="G5" s="679" t="s">
        <v>65</v>
      </c>
      <c r="H5" s="679"/>
      <c r="I5" s="679"/>
      <c r="K5" s="679" t="s">
        <v>67</v>
      </c>
      <c r="L5" s="679"/>
      <c r="M5" s="679"/>
      <c r="N5" s="706" t="s">
        <v>68</v>
      </c>
      <c r="O5" s="706"/>
      <c r="P5" s="706"/>
    </row>
    <row r="6" spans="1:25" s="62" customFormat="1" ht="14.25" customHeight="1" thickBot="1" x14ac:dyDescent="0.25">
      <c r="A6" s="724"/>
      <c r="B6" s="726"/>
      <c r="D6" s="558" t="s">
        <v>72</v>
      </c>
      <c r="E6" s="558" t="s">
        <v>941</v>
      </c>
      <c r="F6" s="558" t="s">
        <v>74</v>
      </c>
      <c r="G6" s="558" t="s">
        <v>72</v>
      </c>
      <c r="H6" s="558" t="s">
        <v>941</v>
      </c>
      <c r="I6" s="558" t="s">
        <v>74</v>
      </c>
      <c r="K6" s="558" t="s">
        <v>72</v>
      </c>
      <c r="L6" s="430" t="s">
        <v>73</v>
      </c>
      <c r="M6" s="430" t="s">
        <v>74</v>
      </c>
      <c r="N6" s="610" t="s">
        <v>72</v>
      </c>
      <c r="O6" s="611" t="s">
        <v>73</v>
      </c>
      <c r="P6" s="611" t="s">
        <v>74</v>
      </c>
    </row>
    <row r="7" spans="1:25" s="62" customFormat="1" ht="13.5" customHeight="1" x14ac:dyDescent="0.2">
      <c r="A7" s="431" t="s">
        <v>1100</v>
      </c>
      <c r="B7" s="291">
        <v>286648.96578159166</v>
      </c>
      <c r="D7" s="25">
        <v>102236</v>
      </c>
      <c r="E7" s="25">
        <v>73311.62152301037</v>
      </c>
      <c r="F7" s="25">
        <v>175547.6215230278</v>
      </c>
      <c r="G7" s="25">
        <v>64277</v>
      </c>
      <c r="H7" s="25">
        <v>9622.3442585814028</v>
      </c>
      <c r="I7" s="25">
        <v>73899.344258582045</v>
      </c>
      <c r="K7" s="25">
        <v>30395</v>
      </c>
      <c r="L7" s="25">
        <v>2460</v>
      </c>
      <c r="M7" s="25">
        <v>32855</v>
      </c>
      <c r="N7" s="25">
        <v>3957</v>
      </c>
      <c r="O7" s="25">
        <v>390</v>
      </c>
      <c r="P7" s="25">
        <v>4347</v>
      </c>
    </row>
    <row r="8" spans="1:25" s="62" customFormat="1" ht="13.5" customHeight="1" x14ac:dyDescent="0.2">
      <c r="A8" s="651" t="s">
        <v>1101</v>
      </c>
      <c r="B8" s="291">
        <v>8650.9680312919791</v>
      </c>
      <c r="D8" s="25">
        <v>3899</v>
      </c>
      <c r="E8" s="25">
        <v>2601.3345831461247</v>
      </c>
      <c r="F8" s="25">
        <v>6500.3345831462466</v>
      </c>
      <c r="G8" s="25">
        <v>712</v>
      </c>
      <c r="H8" s="25">
        <v>174.63344814567182</v>
      </c>
      <c r="I8" s="25">
        <v>886.63344814567108</v>
      </c>
      <c r="K8" s="25">
        <v>1093</v>
      </c>
      <c r="L8" s="25">
        <v>131</v>
      </c>
      <c r="M8" s="25">
        <v>1224</v>
      </c>
      <c r="N8" s="25">
        <v>37</v>
      </c>
      <c r="O8" s="25">
        <v>3</v>
      </c>
      <c r="P8" s="25">
        <v>40</v>
      </c>
    </row>
    <row r="9" spans="1:25" s="62" customFormat="1" ht="13.5" x14ac:dyDescent="0.2">
      <c r="A9" s="431" t="s">
        <v>1102</v>
      </c>
      <c r="B9" s="291">
        <v>4757.7774975888497</v>
      </c>
      <c r="D9" s="25">
        <v>1561</v>
      </c>
      <c r="E9" s="25">
        <v>1717.8158788057797</v>
      </c>
      <c r="F9" s="25">
        <v>3278.8158788057499</v>
      </c>
      <c r="G9" s="25">
        <v>742</v>
      </c>
      <c r="H9" s="25">
        <v>128.96161878304827</v>
      </c>
      <c r="I9" s="25">
        <v>870.96161878304861</v>
      </c>
      <c r="K9" s="25">
        <v>531</v>
      </c>
      <c r="L9" s="25">
        <v>42</v>
      </c>
      <c r="M9" s="25">
        <v>573</v>
      </c>
      <c r="N9" s="25">
        <v>34</v>
      </c>
      <c r="O9" s="25">
        <v>1</v>
      </c>
      <c r="P9" s="25">
        <v>35</v>
      </c>
    </row>
    <row r="10" spans="1:25" s="62" customFormat="1" thickBot="1" x14ac:dyDescent="0.25">
      <c r="A10" s="560" t="s">
        <v>1103</v>
      </c>
      <c r="B10" s="652">
        <v>13264.224820289812</v>
      </c>
      <c r="D10" s="564">
        <v>4037</v>
      </c>
      <c r="E10" s="564">
        <v>4438.4570013244256</v>
      </c>
      <c r="F10" s="564">
        <v>8475.4570013246666</v>
      </c>
      <c r="G10" s="564">
        <v>3160</v>
      </c>
      <c r="H10" s="564">
        <v>207.76781896496473</v>
      </c>
      <c r="I10" s="564">
        <v>3367.7678189649582</v>
      </c>
      <c r="K10" s="564">
        <v>1189</v>
      </c>
      <c r="L10" s="564">
        <v>93</v>
      </c>
      <c r="M10" s="564">
        <v>1282</v>
      </c>
      <c r="N10" s="564">
        <v>138</v>
      </c>
      <c r="O10" s="564">
        <v>1</v>
      </c>
      <c r="P10" s="564">
        <v>139</v>
      </c>
    </row>
    <row r="11" spans="1:25" s="62" customFormat="1" ht="12" x14ac:dyDescent="0.2">
      <c r="A11" s="566" t="s">
        <v>74</v>
      </c>
      <c r="B11" s="292">
        <v>313321.93613076303</v>
      </c>
      <c r="D11" s="292">
        <v>111733</v>
      </c>
      <c r="E11" s="292">
        <v>82069.228986285787</v>
      </c>
      <c r="F11" s="292">
        <v>193802.2289862975</v>
      </c>
      <c r="G11" s="292">
        <v>68891</v>
      </c>
      <c r="H11" s="292">
        <v>10133.707144475171</v>
      </c>
      <c r="I11" s="292">
        <v>79024.707144474829</v>
      </c>
      <c r="K11" s="292">
        <v>33208</v>
      </c>
      <c r="L11" s="292">
        <v>2726</v>
      </c>
      <c r="M11" s="292">
        <v>35934</v>
      </c>
      <c r="N11" s="292">
        <v>4166</v>
      </c>
      <c r="O11" s="292">
        <v>395</v>
      </c>
      <c r="P11" s="292">
        <v>4561</v>
      </c>
    </row>
    <row r="12" spans="1:25" s="62" customFormat="1" ht="13.5" x14ac:dyDescent="0.2">
      <c r="A12" s="647" t="s">
        <v>1104</v>
      </c>
      <c r="B12" s="293">
        <v>25974.664418687997</v>
      </c>
      <c r="D12" s="223">
        <v>7150</v>
      </c>
      <c r="E12" s="223">
        <v>8879.1776155763218</v>
      </c>
      <c r="F12" s="223">
        <v>16029.177615575551</v>
      </c>
      <c r="G12" s="223">
        <v>6526</v>
      </c>
      <c r="H12" s="223">
        <v>859.48680311273495</v>
      </c>
      <c r="I12" s="223">
        <v>7385.4868031127926</v>
      </c>
      <c r="K12" s="294">
        <v>2067</v>
      </c>
      <c r="L12" s="294">
        <v>122</v>
      </c>
      <c r="M12" s="294">
        <v>2189</v>
      </c>
      <c r="N12" s="294">
        <v>367</v>
      </c>
      <c r="O12" s="294">
        <v>4</v>
      </c>
      <c r="P12" s="294">
        <v>371</v>
      </c>
    </row>
    <row r="13" spans="1:25" s="62" customFormat="1" ht="12" x14ac:dyDescent="0.2">
      <c r="A13" s="540"/>
      <c r="B13" s="293"/>
      <c r="D13" s="223"/>
      <c r="E13" s="223"/>
      <c r="F13" s="223"/>
      <c r="G13" s="223"/>
      <c r="H13" s="223"/>
      <c r="I13" s="223"/>
      <c r="K13" s="294"/>
      <c r="L13" s="294"/>
      <c r="M13" s="294"/>
      <c r="N13" s="294"/>
      <c r="O13" s="294"/>
      <c r="P13" s="294"/>
    </row>
    <row r="14" spans="1:25" s="62" customFormat="1" ht="12" x14ac:dyDescent="0.2">
      <c r="A14" s="33"/>
      <c r="D14" s="679"/>
      <c r="E14" s="679"/>
      <c r="F14" s="679"/>
      <c r="G14" s="679"/>
      <c r="H14" s="679"/>
      <c r="I14" s="679"/>
      <c r="K14" s="504"/>
      <c r="L14" s="504"/>
      <c r="M14" s="504"/>
      <c r="N14" s="504"/>
    </row>
    <row r="15" spans="1:25" s="62" customFormat="1" ht="14.25" customHeight="1" thickBot="1" x14ac:dyDescent="0.25">
      <c r="A15" s="605" t="s">
        <v>974</v>
      </c>
      <c r="B15" s="430" t="s">
        <v>74</v>
      </c>
      <c r="D15" s="558" t="s">
        <v>1028</v>
      </c>
      <c r="E15" s="430" t="s">
        <v>1029</v>
      </c>
      <c r="F15" s="558" t="s">
        <v>1030</v>
      </c>
      <c r="G15" s="558" t="s">
        <v>1031</v>
      </c>
      <c r="H15" s="430" t="s">
        <v>1032</v>
      </c>
      <c r="I15" s="558" t="s">
        <v>1033</v>
      </c>
      <c r="K15" s="558" t="s">
        <v>1034</v>
      </c>
      <c r="L15" s="558" t="s">
        <v>1035</v>
      </c>
      <c r="M15" s="558" t="s">
        <v>1036</v>
      </c>
      <c r="N15" s="610" t="s">
        <v>1037</v>
      </c>
      <c r="O15" s="610" t="s">
        <v>1038</v>
      </c>
      <c r="P15" s="610" t="s">
        <v>1039</v>
      </c>
    </row>
    <row r="16" spans="1:25" s="62" customFormat="1" ht="13.5" customHeight="1" x14ac:dyDescent="0.2">
      <c r="A16" s="431" t="s">
        <v>1100</v>
      </c>
      <c r="B16" s="35">
        <v>0.91487040237731854</v>
      </c>
      <c r="C16" s="35"/>
      <c r="D16" s="35">
        <v>0.91500272972174734</v>
      </c>
      <c r="E16" s="35">
        <v>0.89328999953516242</v>
      </c>
      <c r="F16" s="35">
        <v>0.9058080623801269</v>
      </c>
      <c r="G16" s="35">
        <v>0.93302463311608197</v>
      </c>
      <c r="H16" s="35">
        <v>0.94953841880337342</v>
      </c>
      <c r="I16" s="35">
        <v>0.93514227295366659</v>
      </c>
      <c r="J16" s="35"/>
      <c r="K16" s="35">
        <v>0.91529149602505422</v>
      </c>
      <c r="L16" s="35">
        <v>0.90242112986060163</v>
      </c>
      <c r="M16" s="35">
        <v>0.91431513329993874</v>
      </c>
      <c r="N16" s="35">
        <v>0.94983197311569856</v>
      </c>
      <c r="O16" s="35">
        <v>0.98734177215189878</v>
      </c>
      <c r="P16" s="35">
        <v>0.95308046481034858</v>
      </c>
    </row>
    <row r="17" spans="1:16" s="62" customFormat="1" ht="12.75" customHeight="1" x14ac:dyDescent="0.2">
      <c r="A17" s="651" t="s">
        <v>1105</v>
      </c>
      <c r="B17" s="35">
        <v>2.7610476745176086E-2</v>
      </c>
      <c r="C17" s="35"/>
      <c r="D17" s="35">
        <v>3.4895688829620616E-2</v>
      </c>
      <c r="E17" s="35">
        <v>3.1696832238801972E-2</v>
      </c>
      <c r="F17" s="35">
        <v>3.3541072345488053E-2</v>
      </c>
      <c r="G17" s="35">
        <v>1.0335167148103525E-2</v>
      </c>
      <c r="H17" s="35">
        <v>1.7232928251817579E-2</v>
      </c>
      <c r="I17" s="35">
        <v>1.1219699258419357E-2</v>
      </c>
      <c r="J17" s="35"/>
      <c r="K17" s="35">
        <v>3.2913755721512887E-2</v>
      </c>
      <c r="L17" s="35">
        <v>4.8055759354365374E-2</v>
      </c>
      <c r="M17" s="35">
        <v>3.4062447821005176E-2</v>
      </c>
      <c r="N17" s="35">
        <v>8.8814210273643786E-3</v>
      </c>
      <c r="O17" s="35">
        <v>7.5949367088607592E-3</v>
      </c>
      <c r="P17" s="35">
        <v>8.7700065775049331E-3</v>
      </c>
    </row>
    <row r="18" spans="1:16" s="62" customFormat="1" ht="12.75" customHeight="1" x14ac:dyDescent="0.2">
      <c r="A18" s="431" t="s">
        <v>1106</v>
      </c>
      <c r="B18" s="35">
        <v>1.5184948606991946E-2</v>
      </c>
      <c r="C18" s="35"/>
      <c r="D18" s="35">
        <v>1.3970805402164088E-2</v>
      </c>
      <c r="E18" s="35">
        <v>2.0931302755297435E-2</v>
      </c>
      <c r="F18" s="35">
        <v>1.6918360000067769E-2</v>
      </c>
      <c r="G18" s="35">
        <v>1.0770637674006765E-2</v>
      </c>
      <c r="H18" s="35">
        <v>1.2726006084886445E-2</v>
      </c>
      <c r="I18" s="35">
        <v>1.1021383694478437E-2</v>
      </c>
      <c r="J18" s="35"/>
      <c r="K18" s="35">
        <v>1.5990122861960974E-2</v>
      </c>
      <c r="L18" s="35">
        <v>1.5407190022010272E-2</v>
      </c>
      <c r="M18" s="35">
        <v>1.5945900818166638E-2</v>
      </c>
      <c r="N18" s="35">
        <v>8.1613058089294293E-3</v>
      </c>
      <c r="O18" s="35">
        <v>2.5316455696202532E-3</v>
      </c>
      <c r="P18" s="35">
        <v>7.6737557553168169E-3</v>
      </c>
    </row>
    <row r="19" spans="1:16" s="62" customFormat="1" thickBot="1" x14ac:dyDescent="0.25">
      <c r="A19" s="560" t="s">
        <v>1103</v>
      </c>
      <c r="B19" s="35">
        <v>4.2334172270511145E-2</v>
      </c>
      <c r="C19" s="35"/>
      <c r="D19" s="35">
        <v>3.6130776046467916E-2</v>
      </c>
      <c r="E19" s="35">
        <v>5.4081865470749287E-2</v>
      </c>
      <c r="F19" s="35">
        <v>4.3732505274353226E-2</v>
      </c>
      <c r="G19" s="35">
        <v>4.5869562061807784E-2</v>
      </c>
      <c r="H19" s="35">
        <v>2.0502646859914278E-2</v>
      </c>
      <c r="I19" s="35">
        <v>4.2616644093446947E-2</v>
      </c>
      <c r="J19" s="35"/>
      <c r="K19" s="35">
        <v>3.5804625391471938E-2</v>
      </c>
      <c r="L19" s="35">
        <v>3.4115920763022743E-2</v>
      </c>
      <c r="M19" s="35">
        <v>3.5676518060889409E-2</v>
      </c>
      <c r="N19" s="35">
        <v>3.3125300048007685E-2</v>
      </c>
      <c r="O19" s="35">
        <v>2.5316455696202532E-3</v>
      </c>
      <c r="P19" s="35">
        <v>3.0475772856829644E-2</v>
      </c>
    </row>
    <row r="20" spans="1:16" s="82" customFormat="1" ht="12" x14ac:dyDescent="0.2">
      <c r="A20" s="566" t="s">
        <v>74</v>
      </c>
      <c r="B20" s="224">
        <v>1</v>
      </c>
      <c r="C20" s="35"/>
      <c r="D20" s="225">
        <v>1</v>
      </c>
      <c r="E20" s="225">
        <v>1</v>
      </c>
      <c r="F20" s="225">
        <v>1</v>
      </c>
      <c r="G20" s="225">
        <v>1</v>
      </c>
      <c r="H20" s="225">
        <v>1</v>
      </c>
      <c r="I20" s="225">
        <v>1</v>
      </c>
      <c r="J20" s="35"/>
      <c r="K20" s="225">
        <v>1</v>
      </c>
      <c r="L20" s="225">
        <v>1</v>
      </c>
      <c r="M20" s="225">
        <v>1</v>
      </c>
      <c r="N20" s="225">
        <v>1</v>
      </c>
      <c r="O20" s="225">
        <v>1</v>
      </c>
      <c r="P20" s="225">
        <v>1</v>
      </c>
    </row>
    <row r="21" spans="1:16" s="82" customFormat="1" ht="12" x14ac:dyDescent="0.2">
      <c r="A21" s="566"/>
      <c r="B21" s="78"/>
      <c r="D21" s="78"/>
      <c r="E21" s="78"/>
      <c r="F21" s="78"/>
      <c r="G21" s="78"/>
      <c r="H21" s="78"/>
      <c r="I21" s="78"/>
      <c r="K21" s="78"/>
      <c r="L21" s="78"/>
      <c r="M21" s="78"/>
      <c r="N21" s="78"/>
      <c r="O21" s="78"/>
      <c r="P21" s="78"/>
    </row>
    <row r="22" spans="1:16" s="62" customFormat="1" ht="13.5" thickBot="1" x14ac:dyDescent="0.25">
      <c r="A22" s="297"/>
      <c r="B22" s="297"/>
      <c r="C22" s="297"/>
      <c r="D22" s="297"/>
      <c r="E22" s="297"/>
      <c r="F22" s="297"/>
      <c r="G22" s="297"/>
      <c r="H22" s="298"/>
      <c r="I22" s="299"/>
      <c r="J22" s="299"/>
      <c r="K22" s="299"/>
      <c r="L22" s="300"/>
      <c r="M22" s="229"/>
      <c r="N22" s="406"/>
      <c r="O22" s="301"/>
      <c r="P22" s="302"/>
    </row>
    <row r="23" spans="1:16" s="62" customFormat="1" ht="12.75" customHeight="1" x14ac:dyDescent="0.2">
      <c r="A23" s="21"/>
      <c r="B23" s="21"/>
      <c r="C23" s="21"/>
      <c r="D23" s="21"/>
      <c r="E23" s="21"/>
      <c r="F23" s="21"/>
      <c r="G23" s="21"/>
      <c r="H23" s="21"/>
      <c r="I23" s="21"/>
      <c r="J23" s="21"/>
      <c r="K23" s="21"/>
      <c r="L23" s="26"/>
    </row>
    <row r="24" spans="1:16" s="62" customFormat="1" ht="27" customHeight="1" x14ac:dyDescent="0.2">
      <c r="A24" s="723" t="s">
        <v>90</v>
      </c>
      <c r="B24" s="696" t="s">
        <v>997</v>
      </c>
      <c r="D24" s="679" t="s">
        <v>64</v>
      </c>
      <c r="E24" s="679"/>
      <c r="F24" s="679"/>
      <c r="G24" s="679" t="s">
        <v>65</v>
      </c>
      <c r="H24" s="679"/>
      <c r="I24" s="679"/>
      <c r="K24" s="679" t="s">
        <v>67</v>
      </c>
      <c r="L24" s="679"/>
      <c r="M24" s="679"/>
      <c r="N24" s="706" t="s">
        <v>68</v>
      </c>
      <c r="O24" s="706"/>
      <c r="P24" s="706"/>
    </row>
    <row r="25" spans="1:16" s="62" customFormat="1" ht="14.25" customHeight="1" thickBot="1" x14ac:dyDescent="0.25">
      <c r="A25" s="724"/>
      <c r="B25" s="726"/>
      <c r="D25" s="558" t="s">
        <v>72</v>
      </c>
      <c r="E25" s="558" t="s">
        <v>941</v>
      </c>
      <c r="F25" s="558" t="s">
        <v>74</v>
      </c>
      <c r="G25" s="558" t="s">
        <v>72</v>
      </c>
      <c r="H25" s="558" t="s">
        <v>941</v>
      </c>
      <c r="I25" s="558" t="s">
        <v>74</v>
      </c>
      <c r="K25" s="558" t="s">
        <v>72</v>
      </c>
      <c r="L25" s="430" t="s">
        <v>73</v>
      </c>
      <c r="M25" s="430" t="s">
        <v>74</v>
      </c>
      <c r="N25" s="610" t="s">
        <v>72</v>
      </c>
      <c r="O25" s="611" t="s">
        <v>73</v>
      </c>
      <c r="P25" s="611" t="s">
        <v>74</v>
      </c>
    </row>
    <row r="26" spans="1:16" s="62" customFormat="1" ht="13.5" customHeight="1" x14ac:dyDescent="0.2">
      <c r="A26" s="431" t="s">
        <v>1100</v>
      </c>
      <c r="B26" s="291">
        <v>285584.35349997721</v>
      </c>
      <c r="D26" s="25">
        <v>99589</v>
      </c>
      <c r="E26" s="25">
        <v>72825.461441862091</v>
      </c>
      <c r="F26" s="25">
        <v>172414.46144185006</v>
      </c>
      <c r="G26" s="25">
        <v>66246</v>
      </c>
      <c r="H26" s="25">
        <v>10093.892058134166</v>
      </c>
      <c r="I26" s="25">
        <v>76339.892058127894</v>
      </c>
      <c r="K26" s="25">
        <v>30772</v>
      </c>
      <c r="L26" s="25">
        <v>1934</v>
      </c>
      <c r="M26" s="25">
        <v>32706</v>
      </c>
      <c r="N26" s="25">
        <v>3860</v>
      </c>
      <c r="O26" s="25">
        <v>264</v>
      </c>
      <c r="P26" s="25">
        <v>4124</v>
      </c>
    </row>
    <row r="27" spans="1:16" s="62" customFormat="1" ht="13.5" customHeight="1" x14ac:dyDescent="0.2">
      <c r="A27" s="651" t="s">
        <v>1101</v>
      </c>
      <c r="B27" s="291">
        <v>8826.1586094150407</v>
      </c>
      <c r="D27" s="25">
        <v>3849</v>
      </c>
      <c r="E27" s="25">
        <v>2748.0255121413393</v>
      </c>
      <c r="F27" s="25">
        <v>6597.0255121413647</v>
      </c>
      <c r="G27" s="25">
        <v>726</v>
      </c>
      <c r="H27" s="25">
        <v>160.13309727362193</v>
      </c>
      <c r="I27" s="25">
        <v>886.13309727362162</v>
      </c>
      <c r="K27" s="25">
        <v>1235</v>
      </c>
      <c r="L27" s="25">
        <v>71</v>
      </c>
      <c r="M27" s="25">
        <v>1306</v>
      </c>
      <c r="N27" s="25">
        <v>34</v>
      </c>
      <c r="O27" s="25">
        <v>3</v>
      </c>
      <c r="P27" s="25">
        <v>37</v>
      </c>
    </row>
    <row r="28" spans="1:16" s="62" customFormat="1" ht="13.5" x14ac:dyDescent="0.2">
      <c r="A28" s="431" t="s">
        <v>1102</v>
      </c>
      <c r="B28" s="291">
        <v>5798.0673943876072</v>
      </c>
      <c r="D28" s="25">
        <v>1438</v>
      </c>
      <c r="E28" s="25">
        <v>2773.6556192557773</v>
      </c>
      <c r="F28" s="25">
        <v>4211.6556192557882</v>
      </c>
      <c r="G28" s="25">
        <v>765</v>
      </c>
      <c r="H28" s="25">
        <v>267.41177513208828</v>
      </c>
      <c r="I28" s="25">
        <v>1032.4117751320882</v>
      </c>
      <c r="K28" s="25">
        <v>503</v>
      </c>
      <c r="L28" s="25">
        <v>19</v>
      </c>
      <c r="M28" s="25">
        <v>522</v>
      </c>
      <c r="N28" s="25">
        <v>31</v>
      </c>
      <c r="O28" s="25">
        <v>1</v>
      </c>
      <c r="P28" s="25">
        <v>32</v>
      </c>
    </row>
    <row r="29" spans="1:16" s="62" customFormat="1" thickBot="1" x14ac:dyDescent="0.25">
      <c r="A29" s="560" t="s">
        <v>1103</v>
      </c>
      <c r="B29" s="652">
        <v>12538.077311721891</v>
      </c>
      <c r="D29" s="564">
        <v>3698</v>
      </c>
      <c r="E29" s="564">
        <v>4333.4623767580024</v>
      </c>
      <c r="F29" s="564">
        <v>8031.462376757916</v>
      </c>
      <c r="G29" s="564">
        <v>3052</v>
      </c>
      <c r="H29" s="564">
        <v>240.61493496374334</v>
      </c>
      <c r="I29" s="564">
        <v>3292.6149349637526</v>
      </c>
      <c r="K29" s="564">
        <v>1025</v>
      </c>
      <c r="L29" s="564">
        <v>72</v>
      </c>
      <c r="M29" s="564">
        <v>1097</v>
      </c>
      <c r="N29" s="564">
        <v>111</v>
      </c>
      <c r="O29" s="564">
        <v>6</v>
      </c>
      <c r="P29" s="564">
        <v>117</v>
      </c>
    </row>
    <row r="30" spans="1:16" s="62" customFormat="1" ht="12" x14ac:dyDescent="0.2">
      <c r="A30" s="566" t="s">
        <v>74</v>
      </c>
      <c r="B30" s="292">
        <v>312746.65681557741</v>
      </c>
      <c r="D30" s="292">
        <v>108574</v>
      </c>
      <c r="E30" s="292">
        <v>82680.604950007662</v>
      </c>
      <c r="F30" s="292">
        <v>191254.60494998045</v>
      </c>
      <c r="G30" s="292">
        <v>70789</v>
      </c>
      <c r="H30" s="292">
        <v>10762.051865503703</v>
      </c>
      <c r="I30" s="292">
        <v>81551.051865496236</v>
      </c>
      <c r="K30" s="292">
        <v>33535</v>
      </c>
      <c r="L30" s="292">
        <v>2096</v>
      </c>
      <c r="M30" s="292">
        <v>35631</v>
      </c>
      <c r="N30" s="292">
        <v>4036</v>
      </c>
      <c r="O30" s="292">
        <v>274</v>
      </c>
      <c r="P30" s="292">
        <v>4310</v>
      </c>
    </row>
    <row r="31" spans="1:16" s="62" customFormat="1" ht="13.5" x14ac:dyDescent="0.2">
      <c r="A31" s="647" t="s">
        <v>1104</v>
      </c>
      <c r="B31" s="293">
        <v>17372.814493915095</v>
      </c>
      <c r="D31" s="223">
        <v>2158</v>
      </c>
      <c r="E31" s="223">
        <v>9131.5686380840398</v>
      </c>
      <c r="F31" s="223">
        <v>11289.568638084387</v>
      </c>
      <c r="G31" s="223">
        <v>3772</v>
      </c>
      <c r="H31" s="223">
        <v>1026.2458558292808</v>
      </c>
      <c r="I31" s="223">
        <v>4798.2458558292947</v>
      </c>
      <c r="K31" s="294">
        <v>1054</v>
      </c>
      <c r="L31" s="294">
        <v>169</v>
      </c>
      <c r="M31" s="294">
        <v>1223</v>
      </c>
      <c r="N31" s="294">
        <v>58</v>
      </c>
      <c r="O31" s="294">
        <v>4</v>
      </c>
      <c r="P31" s="294">
        <v>62</v>
      </c>
    </row>
    <row r="32" spans="1:16" s="62" customFormat="1" ht="12" x14ac:dyDescent="0.2">
      <c r="A32" s="21"/>
      <c r="B32" s="53"/>
      <c r="D32" s="14"/>
      <c r="E32" s="14"/>
      <c r="F32" s="14"/>
      <c r="G32" s="14"/>
      <c r="H32" s="14"/>
      <c r="I32" s="14"/>
      <c r="K32" s="21"/>
      <c r="L32" s="21"/>
      <c r="M32" s="21"/>
      <c r="N32" s="21"/>
    </row>
    <row r="33" spans="1:17" s="62" customFormat="1" ht="12" x14ac:dyDescent="0.2">
      <c r="A33" s="33"/>
      <c r="D33" s="679"/>
      <c r="E33" s="679"/>
      <c r="F33" s="679"/>
      <c r="G33" s="679"/>
      <c r="H33" s="679"/>
      <c r="I33" s="679"/>
      <c r="K33" s="504"/>
      <c r="L33" s="504"/>
      <c r="M33" s="504"/>
      <c r="N33" s="504"/>
    </row>
    <row r="34" spans="1:17" s="62" customFormat="1" ht="14.25" customHeight="1" thickBot="1" x14ac:dyDescent="0.25">
      <c r="A34" s="605" t="s">
        <v>974</v>
      </c>
      <c r="B34" s="430" t="s">
        <v>74</v>
      </c>
      <c r="D34" s="558" t="s">
        <v>1028</v>
      </c>
      <c r="E34" s="430" t="s">
        <v>1029</v>
      </c>
      <c r="F34" s="558" t="s">
        <v>1030</v>
      </c>
      <c r="G34" s="558" t="s">
        <v>1031</v>
      </c>
      <c r="H34" s="430" t="s">
        <v>1032</v>
      </c>
      <c r="I34" s="558" t="s">
        <v>1033</v>
      </c>
      <c r="K34" s="558" t="s">
        <v>1034</v>
      </c>
      <c r="L34" s="558" t="s">
        <v>1035</v>
      </c>
      <c r="M34" s="558" t="s">
        <v>1036</v>
      </c>
      <c r="N34" s="610" t="s">
        <v>1037</v>
      </c>
      <c r="O34" s="610" t="s">
        <v>1038</v>
      </c>
      <c r="P34" s="610" t="s">
        <v>1039</v>
      </c>
    </row>
    <row r="35" spans="1:17" s="62" customFormat="1" ht="13.5" customHeight="1" x14ac:dyDescent="0.2">
      <c r="A35" s="431" t="s">
        <v>1100</v>
      </c>
      <c r="B35" s="35">
        <v>0.91314918089878272</v>
      </c>
      <c r="D35" s="35">
        <v>0.91724538103044917</v>
      </c>
      <c r="E35" s="35">
        <v>0.88080465165797439</v>
      </c>
      <c r="F35" s="35">
        <v>0.90149181760586772</v>
      </c>
      <c r="G35" s="35">
        <v>0.93582336238681152</v>
      </c>
      <c r="H35" s="35">
        <v>0.93791520281450858</v>
      </c>
      <c r="I35" s="35">
        <v>0.93609941640037686</v>
      </c>
      <c r="K35" s="35">
        <v>0.91760846876397795</v>
      </c>
      <c r="L35" s="35">
        <v>0.92270992366412219</v>
      </c>
      <c r="M35" s="35">
        <v>0.91790856276837585</v>
      </c>
      <c r="N35" s="35">
        <v>0.95599999999999996</v>
      </c>
      <c r="O35" s="35">
        <v>0.96399999999999997</v>
      </c>
      <c r="P35" s="35">
        <v>0.95699999999999996</v>
      </c>
    </row>
    <row r="36" spans="1:17" s="62" customFormat="1" ht="12.75" customHeight="1" x14ac:dyDescent="0.2">
      <c r="A36" s="651" t="s">
        <v>1105</v>
      </c>
      <c r="B36" s="35">
        <v>2.8221432322519471E-2</v>
      </c>
      <c r="D36" s="35">
        <v>3.5450476172932746E-2</v>
      </c>
      <c r="E36" s="35">
        <v>3.3236640126217229E-2</v>
      </c>
      <c r="F36" s="35">
        <v>3.4493420505439389E-2</v>
      </c>
      <c r="G36" s="35">
        <v>1.0255830708160874E-2</v>
      </c>
      <c r="H36" s="35">
        <v>1.4879420697358543E-2</v>
      </c>
      <c r="I36" s="35">
        <v>1.0865992246613059E-2</v>
      </c>
      <c r="K36" s="35">
        <v>3.6827195467422094E-2</v>
      </c>
      <c r="L36" s="35">
        <v>3.3874045801526718E-2</v>
      </c>
      <c r="M36" s="35">
        <v>3.6653475905812354E-2</v>
      </c>
      <c r="N36" s="35">
        <v>8.0000000000000002E-3</v>
      </c>
      <c r="O36" s="35">
        <v>1.0999999999999999E-2</v>
      </c>
      <c r="P36" s="35">
        <v>8.9999999999999993E-3</v>
      </c>
    </row>
    <row r="37" spans="1:17" s="62" customFormat="1" ht="12.75" customHeight="1" x14ac:dyDescent="0.2">
      <c r="A37" s="431" t="s">
        <v>1106</v>
      </c>
      <c r="B37" s="35">
        <v>1.8539182651620321E-2</v>
      </c>
      <c r="D37" s="35">
        <v>1.3244423158398881E-2</v>
      </c>
      <c r="E37" s="35">
        <v>3.3546629477769929E-2</v>
      </c>
      <c r="F37" s="35">
        <v>2.2021198497977491E-2</v>
      </c>
      <c r="G37" s="35">
        <v>1.0806763762731496E-2</v>
      </c>
      <c r="H37" s="35">
        <v>2.4847657163708757E-2</v>
      </c>
      <c r="I37" s="35">
        <v>1.2659699065989551E-2</v>
      </c>
      <c r="K37" s="35">
        <v>1.4999254510213212E-2</v>
      </c>
      <c r="L37" s="35">
        <v>9.0648854961832056E-3</v>
      </c>
      <c r="M37" s="35">
        <v>1.4650164182874464E-2</v>
      </c>
      <c r="N37" s="35">
        <v>8.0000000000000002E-3</v>
      </c>
      <c r="O37" s="35">
        <v>4.0000000000000001E-3</v>
      </c>
      <c r="P37" s="35">
        <v>7.0000000000000001E-3</v>
      </c>
    </row>
    <row r="38" spans="1:17" s="62" customFormat="1" thickBot="1" x14ac:dyDescent="0.25">
      <c r="A38" s="560" t="s">
        <v>1103</v>
      </c>
      <c r="B38" s="572">
        <v>4.0090204126835574E-2</v>
      </c>
      <c r="D38" s="572">
        <v>3.4059719638219098E-2</v>
      </c>
      <c r="E38" s="572">
        <v>5.2412078738153942E-2</v>
      </c>
      <c r="F38" s="572">
        <v>4.1993563390844452E-2</v>
      </c>
      <c r="G38" s="572">
        <v>4.3114043142296117E-2</v>
      </c>
      <c r="H38" s="572">
        <v>2.2357719324416367E-2</v>
      </c>
      <c r="I38" s="572">
        <v>4.0374892287034232E-2</v>
      </c>
      <c r="K38" s="572">
        <v>3.0565081258386761E-2</v>
      </c>
      <c r="L38" s="572">
        <v>3.4351145038167941E-2</v>
      </c>
      <c r="M38" s="572">
        <v>3.0787797142937331E-2</v>
      </c>
      <c r="N38" s="572">
        <v>2.8000000000000001E-2</v>
      </c>
      <c r="O38" s="572">
        <v>2.1999999999999999E-2</v>
      </c>
      <c r="P38" s="572">
        <v>2.7E-2</v>
      </c>
    </row>
    <row r="39" spans="1:17" s="82" customFormat="1" ht="12" x14ac:dyDescent="0.2">
      <c r="A39" s="566" t="s">
        <v>74</v>
      </c>
      <c r="B39" s="78">
        <v>1</v>
      </c>
      <c r="D39" s="78">
        <v>1</v>
      </c>
      <c r="E39" s="78">
        <v>1</v>
      </c>
      <c r="F39" s="78">
        <v>1</v>
      </c>
      <c r="G39" s="78">
        <v>1</v>
      </c>
      <c r="H39" s="78">
        <v>1</v>
      </c>
      <c r="I39" s="78">
        <v>1</v>
      </c>
      <c r="K39" s="78">
        <v>1</v>
      </c>
      <c r="L39" s="78">
        <v>1</v>
      </c>
      <c r="M39" s="78">
        <v>1</v>
      </c>
      <c r="N39" s="78">
        <v>1</v>
      </c>
      <c r="O39" s="78">
        <v>1</v>
      </c>
      <c r="P39" s="78">
        <v>1</v>
      </c>
    </row>
    <row r="40" spans="1:17" s="62" customFormat="1" x14ac:dyDescent="0.2">
      <c r="A40" s="33"/>
      <c r="B40" s="14"/>
      <c r="C40" s="14"/>
      <c r="D40" s="14"/>
      <c r="E40" s="14"/>
      <c r="F40" s="14"/>
      <c r="G40" s="14"/>
      <c r="H40" s="14"/>
      <c r="I40" s="14"/>
      <c r="J40" s="14"/>
      <c r="K40" s="14"/>
      <c r="L40" s="14"/>
      <c r="N40" s="405"/>
      <c r="O40" s="295"/>
      <c r="P40" s="296"/>
    </row>
    <row r="41" spans="1:17" s="62" customFormat="1" ht="13.5" thickBot="1" x14ac:dyDescent="0.25">
      <c r="A41" s="297"/>
      <c r="B41" s="297"/>
      <c r="C41" s="297"/>
      <c r="D41" s="297"/>
      <c r="E41" s="297"/>
      <c r="F41" s="297"/>
      <c r="G41" s="297"/>
      <c r="H41" s="298"/>
      <c r="I41" s="299"/>
      <c r="J41" s="299"/>
      <c r="K41" s="299"/>
      <c r="L41" s="300"/>
      <c r="M41" s="229"/>
      <c r="N41" s="406"/>
      <c r="O41" s="301"/>
      <c r="P41" s="302"/>
    </row>
    <row r="42" spans="1:17" s="62" customFormat="1" ht="12.75" customHeight="1" x14ac:dyDescent="0.2">
      <c r="A42" s="21"/>
      <c r="B42" s="21"/>
      <c r="C42" s="21"/>
      <c r="D42" s="21"/>
      <c r="E42" s="21"/>
      <c r="F42" s="21"/>
      <c r="G42" s="21"/>
      <c r="H42" s="21"/>
      <c r="I42" s="21"/>
      <c r="J42" s="21"/>
      <c r="K42" s="21"/>
      <c r="L42" s="26"/>
    </row>
    <row r="43" spans="1:17" s="62" customFormat="1" ht="12.75" customHeight="1" x14ac:dyDescent="0.2">
      <c r="A43" s="21"/>
      <c r="B43" s="21"/>
      <c r="C43" s="21"/>
      <c r="D43" s="21"/>
      <c r="E43" s="21"/>
      <c r="F43" s="21"/>
      <c r="G43" s="21"/>
      <c r="H43" s="21"/>
      <c r="I43" s="21"/>
      <c r="J43" s="21"/>
      <c r="K43" s="21"/>
      <c r="L43" s="26"/>
    </row>
    <row r="44" spans="1:17" s="62" customFormat="1" ht="12" customHeight="1" x14ac:dyDescent="0.2">
      <c r="A44" s="21"/>
      <c r="C44" s="33"/>
      <c r="D44" s="682" t="s">
        <v>1107</v>
      </c>
      <c r="E44" s="682"/>
      <c r="F44" s="682"/>
      <c r="G44" s="682"/>
      <c r="H44" s="682"/>
      <c r="I44" s="682"/>
      <c r="J44" s="682"/>
      <c r="K44" s="682"/>
      <c r="L44" s="682"/>
    </row>
    <row r="45" spans="1:17" s="62" customFormat="1" ht="13.5" customHeight="1" x14ac:dyDescent="0.2">
      <c r="A45" s="234" t="s">
        <v>1108</v>
      </c>
      <c r="C45" s="628"/>
      <c r="D45" s="682" t="s">
        <v>1040</v>
      </c>
      <c r="E45" s="725"/>
      <c r="F45" s="682" t="s">
        <v>72</v>
      </c>
      <c r="G45" s="682"/>
      <c r="H45" s="682" t="s">
        <v>941</v>
      </c>
      <c r="I45" s="682"/>
      <c r="J45" s="14"/>
      <c r="K45" s="679" t="s">
        <v>1043</v>
      </c>
      <c r="L45" s="679"/>
      <c r="M45" s="296"/>
      <c r="N45" s="296"/>
      <c r="O45" s="296"/>
      <c r="P45" s="296"/>
      <c r="Q45" s="296"/>
    </row>
    <row r="46" spans="1:17" s="62" customFormat="1" ht="27.75" customHeight="1" thickBot="1" x14ac:dyDescent="0.25">
      <c r="A46" s="629"/>
      <c r="B46" s="630"/>
      <c r="C46" s="631"/>
      <c r="D46" s="653" t="s">
        <v>1109</v>
      </c>
      <c r="E46" s="653" t="s">
        <v>1110</v>
      </c>
      <c r="F46" s="653" t="s">
        <v>1109</v>
      </c>
      <c r="G46" s="653" t="s">
        <v>1110</v>
      </c>
      <c r="H46" s="653" t="s">
        <v>1109</v>
      </c>
      <c r="I46" s="653" t="s">
        <v>1110</v>
      </c>
      <c r="J46" s="14"/>
      <c r="K46" s="653" t="s">
        <v>1109</v>
      </c>
      <c r="L46" s="653" t="s">
        <v>1110</v>
      </c>
      <c r="M46" s="405"/>
      <c r="N46" s="405"/>
      <c r="O46" s="405"/>
      <c r="P46" s="405"/>
      <c r="Q46" s="405"/>
    </row>
    <row r="47" spans="1:17" s="62" customFormat="1" ht="13.5" customHeight="1" x14ac:dyDescent="0.2">
      <c r="A47" s="21" t="s">
        <v>1111</v>
      </c>
      <c r="C47" s="628"/>
      <c r="D47" s="26">
        <v>102610.8900819056</v>
      </c>
      <c r="E47" s="26">
        <v>72936.731441087919</v>
      </c>
      <c r="F47" s="199">
        <v>61874</v>
      </c>
      <c r="G47" s="199">
        <v>40362</v>
      </c>
      <c r="H47" s="199">
        <v>40736.890081920879</v>
      </c>
      <c r="I47" s="199">
        <v>32574.73144108411</v>
      </c>
      <c r="J47" s="14"/>
      <c r="K47" s="35">
        <v>0.88899408985789274</v>
      </c>
      <c r="L47" s="35">
        <v>0.93056900656655595</v>
      </c>
      <c r="M47" s="303"/>
      <c r="N47" s="405"/>
      <c r="O47" s="405"/>
      <c r="P47" s="405"/>
      <c r="Q47" s="405"/>
    </row>
    <row r="48" spans="1:17" s="62" customFormat="1" ht="13.5" x14ac:dyDescent="0.2">
      <c r="A48" s="21" t="s">
        <v>1112</v>
      </c>
      <c r="C48" s="628"/>
      <c r="D48" s="26">
        <v>4796.6144201538082</v>
      </c>
      <c r="E48" s="26">
        <v>1703.7201629923484</v>
      </c>
      <c r="F48" s="199">
        <v>2911</v>
      </c>
      <c r="G48" s="199">
        <v>988</v>
      </c>
      <c r="H48" s="199">
        <v>1885.6144201537809</v>
      </c>
      <c r="I48" s="199">
        <v>715.72016299235054</v>
      </c>
      <c r="J48" s="14"/>
      <c r="K48" s="35">
        <v>4.155662101205982E-2</v>
      </c>
      <c r="L48" s="35">
        <v>2.1737047276704127E-2</v>
      </c>
      <c r="M48" s="303"/>
      <c r="N48" s="405"/>
      <c r="O48" s="405"/>
      <c r="P48" s="303"/>
      <c r="Q48" s="405"/>
    </row>
    <row r="49" spans="1:16384" s="62" customFormat="1" ht="13.5" customHeight="1" x14ac:dyDescent="0.2">
      <c r="A49" s="21" t="s">
        <v>1113</v>
      </c>
      <c r="C49" s="628"/>
      <c r="D49" s="26">
        <v>2218.6436312143901</v>
      </c>
      <c r="E49" s="26">
        <v>1060.1722475913875</v>
      </c>
      <c r="F49" s="199">
        <v>1081</v>
      </c>
      <c r="G49" s="199">
        <v>480</v>
      </c>
      <c r="H49" s="199">
        <v>1137.6436312143871</v>
      </c>
      <c r="I49" s="199">
        <v>580.17224759138753</v>
      </c>
      <c r="J49" s="14"/>
      <c r="K49" s="35">
        <v>1.9221751941495467E-2</v>
      </c>
      <c r="L49" s="35">
        <v>1.3526290741824813E-2</v>
      </c>
      <c r="M49" s="303"/>
      <c r="N49" s="405"/>
      <c r="O49" s="405"/>
      <c r="P49" s="303"/>
      <c r="Q49" s="405"/>
    </row>
    <row r="50" spans="1:16384" s="62" customFormat="1" ht="13.5" customHeight="1" thickBot="1" x14ac:dyDescent="0.25">
      <c r="A50" s="580" t="s">
        <v>1114</v>
      </c>
      <c r="B50" s="630"/>
      <c r="C50" s="631"/>
      <c r="D50" s="654">
        <v>5797.4427010555955</v>
      </c>
      <c r="E50" s="654">
        <v>2678.0143002689256</v>
      </c>
      <c r="F50" s="636">
        <v>2796</v>
      </c>
      <c r="G50" s="636">
        <v>1241</v>
      </c>
      <c r="H50" s="636">
        <v>3001.4427010553873</v>
      </c>
      <c r="I50" s="636">
        <v>1437.0143002689351</v>
      </c>
      <c r="J50" s="14"/>
      <c r="K50" s="572">
        <v>5.0227537188443507E-2</v>
      </c>
      <c r="L50" s="572">
        <v>3.4167655414956075E-2</v>
      </c>
      <c r="M50" s="304"/>
      <c r="N50" s="304"/>
      <c r="O50" s="304"/>
      <c r="P50" s="304"/>
      <c r="Q50" s="304"/>
    </row>
    <row r="51" spans="1:16384" s="62" customFormat="1" ht="13.5" customHeight="1" x14ac:dyDescent="0.2">
      <c r="A51" s="234" t="s">
        <v>1048</v>
      </c>
      <c r="C51" s="628"/>
      <c r="D51" s="201">
        <v>115423.59083434191</v>
      </c>
      <c r="E51" s="201">
        <v>78378.638151937368</v>
      </c>
      <c r="F51" s="201">
        <v>68662</v>
      </c>
      <c r="G51" s="201">
        <v>43071</v>
      </c>
      <c r="H51" s="201">
        <v>46761.590834345981</v>
      </c>
      <c r="I51" s="201">
        <v>35307.638151941152</v>
      </c>
      <c r="J51" s="14"/>
      <c r="K51" s="101"/>
      <c r="L51" s="101"/>
      <c r="M51" s="304"/>
      <c r="N51" s="304"/>
      <c r="O51" s="304"/>
      <c r="P51" s="304"/>
      <c r="Q51" s="304"/>
    </row>
    <row r="52" spans="1:16384" s="62" customFormat="1" ht="13.5" customHeight="1" x14ac:dyDescent="0.2">
      <c r="A52" s="204" t="s">
        <v>1104</v>
      </c>
      <c r="C52" s="628"/>
      <c r="D52" s="202">
        <v>10838.756356127478</v>
      </c>
      <c r="E52" s="202">
        <v>5190.4212594479959</v>
      </c>
      <c r="F52" s="202">
        <v>4865</v>
      </c>
      <c r="G52" s="202">
        <v>2285</v>
      </c>
      <c r="H52" s="202">
        <v>5973.7563561280349</v>
      </c>
      <c r="I52" s="202">
        <v>2905.4212594479313</v>
      </c>
      <c r="J52" s="14"/>
      <c r="K52" s="101"/>
      <c r="L52" s="101"/>
      <c r="M52" s="296"/>
      <c r="N52" s="296"/>
      <c r="O52" s="296"/>
      <c r="P52" s="296"/>
      <c r="Q52" s="296"/>
    </row>
    <row r="53" spans="1:16384" s="62" customFormat="1" ht="13.5" customHeight="1" x14ac:dyDescent="0.2">
      <c r="A53" s="204"/>
      <c r="D53" s="202"/>
      <c r="E53" s="202"/>
      <c r="F53" s="202"/>
      <c r="G53" s="202"/>
      <c r="H53" s="202"/>
      <c r="I53" s="202"/>
      <c r="J53" s="14"/>
      <c r="K53" s="101"/>
      <c r="L53" s="101"/>
      <c r="M53" s="296"/>
      <c r="N53" s="296"/>
      <c r="O53" s="296"/>
      <c r="P53" s="296"/>
      <c r="Q53" s="296"/>
    </row>
    <row r="54" spans="1:16384" s="62" customFormat="1" ht="13.5" customHeight="1" x14ac:dyDescent="0.2">
      <c r="A54" s="296"/>
      <c r="B54" s="296"/>
      <c r="C54" s="296"/>
      <c r="D54" s="296"/>
      <c r="E54" s="296"/>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6"/>
      <c r="AY54" s="296"/>
      <c r="AZ54" s="296"/>
      <c r="BA54" s="296"/>
      <c r="BB54" s="296"/>
      <c r="BC54" s="296"/>
      <c r="BD54" s="296"/>
      <c r="BE54" s="296"/>
      <c r="BF54" s="296"/>
      <c r="BG54" s="296"/>
      <c r="BH54" s="296"/>
      <c r="BI54" s="296"/>
      <c r="BJ54" s="296"/>
      <c r="BK54" s="296"/>
      <c r="BL54" s="296"/>
      <c r="BM54" s="296"/>
      <c r="BN54" s="296"/>
      <c r="BO54" s="296"/>
      <c r="BP54" s="296"/>
      <c r="BQ54" s="296"/>
      <c r="BR54" s="296"/>
      <c r="BS54" s="296"/>
      <c r="BT54" s="296"/>
      <c r="BU54" s="296"/>
      <c r="BV54" s="296"/>
      <c r="BW54" s="296"/>
      <c r="BX54" s="296"/>
      <c r="BY54" s="296"/>
      <c r="BZ54" s="296"/>
      <c r="CA54" s="296"/>
      <c r="CB54" s="296"/>
      <c r="CC54" s="296"/>
      <c r="CD54" s="296"/>
      <c r="CE54" s="296"/>
      <c r="CF54" s="296"/>
      <c r="CG54" s="296"/>
      <c r="CH54" s="296"/>
      <c r="CI54" s="296"/>
      <c r="CJ54" s="296"/>
      <c r="CK54" s="296"/>
      <c r="CL54" s="296"/>
      <c r="CM54" s="296"/>
      <c r="CN54" s="296"/>
      <c r="CO54" s="296"/>
      <c r="CP54" s="296"/>
      <c r="CQ54" s="296"/>
      <c r="CR54" s="296"/>
      <c r="CS54" s="296"/>
      <c r="CT54" s="296"/>
      <c r="CU54" s="296"/>
      <c r="CV54" s="296"/>
      <c r="CW54" s="296"/>
      <c r="CX54" s="296"/>
      <c r="CY54" s="296"/>
      <c r="CZ54" s="296"/>
      <c r="DA54" s="296"/>
      <c r="DB54" s="296"/>
      <c r="DC54" s="296"/>
      <c r="DD54" s="296"/>
      <c r="DE54" s="296"/>
      <c r="DF54" s="296"/>
      <c r="DG54" s="296"/>
      <c r="DH54" s="296"/>
      <c r="DI54" s="296"/>
      <c r="DJ54" s="296"/>
      <c r="DK54" s="296"/>
      <c r="DL54" s="296"/>
      <c r="DM54" s="296"/>
      <c r="DN54" s="296"/>
      <c r="DO54" s="296"/>
      <c r="DP54" s="296"/>
      <c r="DQ54" s="296"/>
      <c r="DR54" s="296"/>
      <c r="DS54" s="296"/>
      <c r="DT54" s="296"/>
      <c r="DU54" s="296"/>
      <c r="DV54" s="296"/>
      <c r="DW54" s="296"/>
      <c r="DX54" s="296"/>
      <c r="DY54" s="296"/>
      <c r="DZ54" s="296"/>
      <c r="EA54" s="296"/>
      <c r="EB54" s="296"/>
      <c r="EC54" s="296"/>
      <c r="ED54" s="296"/>
      <c r="EE54" s="296"/>
      <c r="EF54" s="296"/>
      <c r="EG54" s="296"/>
      <c r="EH54" s="296"/>
      <c r="EI54" s="296"/>
      <c r="EJ54" s="296"/>
      <c r="EK54" s="296"/>
      <c r="EL54" s="296"/>
      <c r="EM54" s="296"/>
      <c r="EN54" s="296"/>
      <c r="EO54" s="296"/>
      <c r="EP54" s="296"/>
      <c r="EQ54" s="296"/>
      <c r="ER54" s="296"/>
      <c r="ES54" s="296"/>
      <c r="ET54" s="296"/>
      <c r="EU54" s="296"/>
      <c r="EV54" s="296"/>
      <c r="EW54" s="296"/>
      <c r="EX54" s="296"/>
      <c r="EY54" s="296"/>
      <c r="EZ54" s="296"/>
      <c r="FA54" s="296"/>
      <c r="FB54" s="296"/>
      <c r="FC54" s="296"/>
      <c r="FD54" s="296"/>
      <c r="FE54" s="296"/>
      <c r="FF54" s="296"/>
      <c r="FG54" s="296"/>
      <c r="FH54" s="296"/>
      <c r="FI54" s="296"/>
      <c r="FJ54" s="296"/>
      <c r="FK54" s="296"/>
      <c r="FL54" s="296"/>
      <c r="FM54" s="296"/>
      <c r="FN54" s="296"/>
      <c r="FO54" s="296"/>
      <c r="FP54" s="296"/>
      <c r="FQ54" s="296"/>
      <c r="FR54" s="296"/>
      <c r="FS54" s="296"/>
      <c r="FT54" s="296"/>
      <c r="FU54" s="296"/>
      <c r="FV54" s="296"/>
      <c r="FW54" s="296"/>
      <c r="FX54" s="296"/>
      <c r="FY54" s="296"/>
      <c r="FZ54" s="296"/>
      <c r="GA54" s="296"/>
      <c r="GB54" s="296"/>
      <c r="GC54" s="296"/>
      <c r="GD54" s="296"/>
      <c r="GE54" s="296"/>
      <c r="GF54" s="296"/>
      <c r="GG54" s="296"/>
      <c r="GH54" s="296"/>
      <c r="GI54" s="296"/>
      <c r="GJ54" s="296"/>
      <c r="GK54" s="296"/>
      <c r="GL54" s="296"/>
      <c r="GM54" s="296"/>
      <c r="GN54" s="296"/>
      <c r="GO54" s="296"/>
      <c r="GP54" s="296"/>
      <c r="GQ54" s="296"/>
      <c r="GR54" s="296"/>
      <c r="GS54" s="296"/>
      <c r="GT54" s="296"/>
      <c r="GU54" s="296"/>
      <c r="GV54" s="296"/>
      <c r="GW54" s="296"/>
      <c r="GX54" s="296"/>
      <c r="GY54" s="296"/>
      <c r="GZ54" s="296"/>
      <c r="HA54" s="296"/>
      <c r="HB54" s="296"/>
      <c r="HC54" s="296"/>
      <c r="HD54" s="296"/>
      <c r="HE54" s="296"/>
      <c r="HF54" s="296"/>
      <c r="HG54" s="296"/>
      <c r="HH54" s="296"/>
      <c r="HI54" s="296"/>
      <c r="HJ54" s="296"/>
      <c r="HK54" s="296"/>
      <c r="HL54" s="296"/>
      <c r="HM54" s="296"/>
      <c r="HN54" s="296"/>
      <c r="HO54" s="296"/>
      <c r="HP54" s="296"/>
      <c r="HQ54" s="296"/>
      <c r="HR54" s="296"/>
      <c r="HS54" s="296"/>
      <c r="HT54" s="296"/>
      <c r="HU54" s="296"/>
      <c r="HV54" s="296"/>
      <c r="HW54" s="296"/>
      <c r="HX54" s="296"/>
      <c r="HY54" s="296"/>
      <c r="HZ54" s="296"/>
      <c r="IA54" s="296"/>
      <c r="IB54" s="296"/>
      <c r="IC54" s="296"/>
      <c r="ID54" s="296"/>
      <c r="IE54" s="296"/>
      <c r="IF54" s="296"/>
      <c r="IG54" s="296"/>
      <c r="IH54" s="296"/>
      <c r="II54" s="296"/>
      <c r="IJ54" s="296"/>
      <c r="IK54" s="296"/>
      <c r="IL54" s="296"/>
      <c r="IM54" s="296"/>
      <c r="IN54" s="296"/>
      <c r="IO54" s="296"/>
      <c r="IP54" s="296"/>
      <c r="IQ54" s="296"/>
      <c r="IR54" s="296"/>
      <c r="IS54" s="296"/>
      <c r="IT54" s="296"/>
      <c r="IU54" s="296"/>
      <c r="IV54" s="296"/>
      <c r="IW54" s="296"/>
      <c r="IX54" s="296"/>
      <c r="IY54" s="296"/>
      <c r="IZ54" s="296"/>
      <c r="JA54" s="296"/>
      <c r="JB54" s="296"/>
      <c r="JC54" s="296"/>
      <c r="JD54" s="296"/>
      <c r="JE54" s="296"/>
      <c r="JF54" s="296"/>
      <c r="JG54" s="296"/>
      <c r="JH54" s="296"/>
      <c r="JI54" s="296"/>
      <c r="JJ54" s="296"/>
      <c r="JK54" s="296"/>
      <c r="JL54" s="296"/>
      <c r="JM54" s="296"/>
      <c r="JN54" s="296"/>
      <c r="JO54" s="296"/>
      <c r="JP54" s="296"/>
      <c r="JQ54" s="296"/>
      <c r="JR54" s="296"/>
      <c r="JS54" s="296"/>
      <c r="JT54" s="296"/>
      <c r="JU54" s="296"/>
      <c r="JV54" s="296"/>
      <c r="JW54" s="296"/>
      <c r="JX54" s="296"/>
      <c r="JY54" s="296"/>
      <c r="JZ54" s="296"/>
      <c r="KA54" s="296"/>
      <c r="KB54" s="296"/>
      <c r="KC54" s="296"/>
      <c r="KD54" s="296"/>
      <c r="KE54" s="296"/>
      <c r="KF54" s="296"/>
      <c r="KG54" s="296"/>
      <c r="KH54" s="296"/>
      <c r="KI54" s="296"/>
      <c r="KJ54" s="296"/>
      <c r="KK54" s="296"/>
      <c r="KL54" s="296"/>
      <c r="KM54" s="296"/>
      <c r="KN54" s="296"/>
      <c r="KO54" s="296"/>
      <c r="KP54" s="296"/>
      <c r="KQ54" s="296"/>
      <c r="KR54" s="296"/>
      <c r="KS54" s="296"/>
      <c r="KT54" s="296"/>
      <c r="KU54" s="296"/>
      <c r="KV54" s="296"/>
      <c r="KW54" s="296"/>
      <c r="KX54" s="296"/>
      <c r="KY54" s="296"/>
      <c r="KZ54" s="296"/>
      <c r="LA54" s="296"/>
      <c r="LB54" s="296"/>
      <c r="LC54" s="296"/>
      <c r="LD54" s="296"/>
      <c r="LE54" s="296"/>
      <c r="LF54" s="296"/>
      <c r="LG54" s="296"/>
      <c r="LH54" s="296"/>
      <c r="LI54" s="296"/>
      <c r="LJ54" s="296"/>
      <c r="LK54" s="296"/>
      <c r="LL54" s="296"/>
      <c r="LM54" s="296"/>
      <c r="LN54" s="296"/>
      <c r="LO54" s="296"/>
      <c r="LP54" s="296"/>
      <c r="LQ54" s="296"/>
      <c r="LR54" s="296"/>
      <c r="LS54" s="296"/>
      <c r="LT54" s="296"/>
      <c r="LU54" s="296"/>
      <c r="LV54" s="296"/>
      <c r="LW54" s="296"/>
      <c r="LX54" s="296"/>
      <c r="LY54" s="296"/>
      <c r="LZ54" s="296"/>
      <c r="MA54" s="296"/>
      <c r="MB54" s="296"/>
      <c r="MC54" s="296"/>
      <c r="MD54" s="296"/>
      <c r="ME54" s="296"/>
      <c r="MF54" s="296"/>
      <c r="MG54" s="296"/>
      <c r="MH54" s="296"/>
      <c r="MI54" s="296"/>
      <c r="MJ54" s="296"/>
      <c r="MK54" s="296"/>
      <c r="ML54" s="296"/>
      <c r="MM54" s="296"/>
      <c r="MN54" s="296"/>
      <c r="MO54" s="296"/>
      <c r="MP54" s="296"/>
      <c r="MQ54" s="296"/>
      <c r="MR54" s="296"/>
      <c r="MS54" s="296"/>
      <c r="MT54" s="296"/>
      <c r="MU54" s="296"/>
      <c r="MV54" s="296"/>
      <c r="MW54" s="296"/>
      <c r="MX54" s="296"/>
      <c r="MY54" s="296"/>
      <c r="MZ54" s="296"/>
      <c r="NA54" s="296"/>
      <c r="NB54" s="296"/>
      <c r="NC54" s="296"/>
      <c r="ND54" s="296"/>
      <c r="NE54" s="296"/>
      <c r="NF54" s="296"/>
      <c r="NG54" s="296"/>
      <c r="NH54" s="296"/>
      <c r="NI54" s="296"/>
      <c r="NJ54" s="296"/>
      <c r="NK54" s="296"/>
      <c r="NL54" s="296"/>
      <c r="NM54" s="296"/>
      <c r="NN54" s="296"/>
      <c r="NO54" s="296"/>
      <c r="NP54" s="296"/>
      <c r="NQ54" s="296"/>
      <c r="NR54" s="296"/>
      <c r="NS54" s="296"/>
      <c r="NT54" s="296"/>
      <c r="NU54" s="296"/>
      <c r="NV54" s="296"/>
      <c r="NW54" s="296"/>
      <c r="NX54" s="296"/>
      <c r="NY54" s="296"/>
      <c r="NZ54" s="296"/>
      <c r="OA54" s="296"/>
      <c r="OB54" s="296"/>
      <c r="OC54" s="296"/>
      <c r="OD54" s="296"/>
      <c r="OE54" s="296"/>
      <c r="OF54" s="296"/>
      <c r="OG54" s="296"/>
      <c r="OH54" s="296"/>
      <c r="OI54" s="296"/>
      <c r="OJ54" s="296"/>
      <c r="OK54" s="296"/>
      <c r="OL54" s="296"/>
      <c r="OM54" s="296"/>
      <c r="ON54" s="296"/>
      <c r="OO54" s="296"/>
      <c r="OP54" s="296"/>
      <c r="OQ54" s="296"/>
      <c r="OR54" s="296"/>
      <c r="OS54" s="296"/>
      <c r="OT54" s="296"/>
      <c r="OU54" s="296"/>
      <c r="OV54" s="296"/>
      <c r="OW54" s="296"/>
      <c r="OX54" s="296"/>
      <c r="OY54" s="296"/>
      <c r="OZ54" s="296"/>
      <c r="PA54" s="296"/>
      <c r="PB54" s="296"/>
      <c r="PC54" s="296"/>
      <c r="PD54" s="296"/>
      <c r="PE54" s="296"/>
      <c r="PF54" s="296"/>
      <c r="PG54" s="296"/>
      <c r="PH54" s="296"/>
      <c r="PI54" s="296"/>
      <c r="PJ54" s="296"/>
      <c r="PK54" s="296"/>
      <c r="PL54" s="296"/>
      <c r="PM54" s="296"/>
      <c r="PN54" s="296"/>
      <c r="PO54" s="296"/>
      <c r="PP54" s="296"/>
      <c r="PQ54" s="296"/>
      <c r="PR54" s="296"/>
      <c r="PS54" s="296"/>
      <c r="PT54" s="296"/>
      <c r="PU54" s="296"/>
      <c r="PV54" s="296"/>
      <c r="PW54" s="296"/>
      <c r="PX54" s="296"/>
      <c r="PY54" s="296"/>
      <c r="PZ54" s="296"/>
      <c r="QA54" s="296"/>
      <c r="QB54" s="296"/>
      <c r="QC54" s="296"/>
      <c r="QD54" s="296"/>
      <c r="QE54" s="296"/>
      <c r="QF54" s="296"/>
      <c r="QG54" s="296"/>
      <c r="QH54" s="296"/>
      <c r="QI54" s="296"/>
      <c r="QJ54" s="296"/>
      <c r="QK54" s="296"/>
      <c r="QL54" s="296"/>
      <c r="QM54" s="296"/>
      <c r="QN54" s="296"/>
      <c r="QO54" s="296"/>
      <c r="QP54" s="296"/>
      <c r="QQ54" s="296"/>
      <c r="QR54" s="296"/>
      <c r="QS54" s="296"/>
      <c r="QT54" s="296"/>
      <c r="QU54" s="296"/>
      <c r="QV54" s="296"/>
      <c r="QW54" s="296"/>
      <c r="QX54" s="296"/>
      <c r="QY54" s="296"/>
      <c r="QZ54" s="296"/>
      <c r="RA54" s="296"/>
      <c r="RB54" s="296"/>
      <c r="RC54" s="296"/>
      <c r="RD54" s="296"/>
      <c r="RE54" s="296"/>
      <c r="RF54" s="296"/>
      <c r="RG54" s="296"/>
      <c r="RH54" s="296"/>
      <c r="RI54" s="296"/>
      <c r="RJ54" s="296"/>
      <c r="RK54" s="296"/>
      <c r="RL54" s="296"/>
      <c r="RM54" s="296"/>
      <c r="RN54" s="296"/>
      <c r="RO54" s="296"/>
      <c r="RP54" s="296"/>
      <c r="RQ54" s="296"/>
      <c r="RR54" s="296"/>
      <c r="RS54" s="296"/>
      <c r="RT54" s="296"/>
      <c r="RU54" s="296"/>
      <c r="RV54" s="296"/>
      <c r="RW54" s="296"/>
      <c r="RX54" s="296"/>
      <c r="RY54" s="296"/>
      <c r="RZ54" s="296"/>
      <c r="SA54" s="296"/>
      <c r="SB54" s="296"/>
      <c r="SC54" s="296"/>
      <c r="SD54" s="296"/>
      <c r="SE54" s="296"/>
      <c r="SF54" s="296"/>
      <c r="SG54" s="296"/>
      <c r="SH54" s="296"/>
      <c r="SI54" s="296"/>
      <c r="SJ54" s="296"/>
      <c r="SK54" s="296"/>
      <c r="SL54" s="296"/>
      <c r="SM54" s="296"/>
      <c r="SN54" s="296"/>
      <c r="SO54" s="296"/>
      <c r="SP54" s="296"/>
      <c r="SQ54" s="296"/>
      <c r="SR54" s="296"/>
      <c r="SS54" s="296"/>
      <c r="ST54" s="296"/>
      <c r="SU54" s="296"/>
      <c r="SV54" s="296"/>
      <c r="SW54" s="296"/>
      <c r="SX54" s="296"/>
      <c r="SY54" s="296"/>
      <c r="SZ54" s="296"/>
      <c r="TA54" s="296"/>
      <c r="TB54" s="296"/>
      <c r="TC54" s="296"/>
      <c r="TD54" s="296"/>
      <c r="TE54" s="296"/>
      <c r="TF54" s="296"/>
      <c r="TG54" s="296"/>
      <c r="TH54" s="296"/>
      <c r="TI54" s="296"/>
      <c r="TJ54" s="296"/>
      <c r="TK54" s="296"/>
      <c r="TL54" s="296"/>
      <c r="TM54" s="296"/>
      <c r="TN54" s="296"/>
      <c r="TO54" s="296"/>
      <c r="TP54" s="296"/>
      <c r="TQ54" s="296"/>
      <c r="TR54" s="296"/>
      <c r="TS54" s="296"/>
      <c r="TT54" s="296"/>
      <c r="TU54" s="296"/>
      <c r="TV54" s="296"/>
      <c r="TW54" s="296"/>
      <c r="TX54" s="296"/>
      <c r="TY54" s="296"/>
      <c r="TZ54" s="296"/>
      <c r="UA54" s="296"/>
      <c r="UB54" s="296"/>
      <c r="UC54" s="296"/>
      <c r="UD54" s="296"/>
      <c r="UE54" s="296"/>
      <c r="UF54" s="296"/>
      <c r="UG54" s="296"/>
      <c r="UH54" s="296"/>
      <c r="UI54" s="296"/>
      <c r="UJ54" s="296"/>
      <c r="UK54" s="296"/>
      <c r="UL54" s="296"/>
      <c r="UM54" s="296"/>
      <c r="UN54" s="296"/>
      <c r="UO54" s="296"/>
      <c r="UP54" s="296"/>
      <c r="UQ54" s="296"/>
      <c r="UR54" s="296"/>
      <c r="US54" s="296"/>
      <c r="UT54" s="296"/>
      <c r="UU54" s="296"/>
      <c r="UV54" s="296"/>
      <c r="UW54" s="296"/>
      <c r="UX54" s="296"/>
      <c r="UY54" s="296"/>
      <c r="UZ54" s="296"/>
      <c r="VA54" s="296"/>
      <c r="VB54" s="296"/>
      <c r="VC54" s="296"/>
      <c r="VD54" s="296"/>
      <c r="VE54" s="296"/>
      <c r="VF54" s="296"/>
      <c r="VG54" s="296"/>
      <c r="VH54" s="296"/>
      <c r="VI54" s="296"/>
      <c r="VJ54" s="296"/>
      <c r="VK54" s="296"/>
      <c r="VL54" s="296"/>
      <c r="VM54" s="296"/>
      <c r="VN54" s="296"/>
      <c r="VO54" s="296"/>
      <c r="VP54" s="296"/>
      <c r="VQ54" s="296"/>
      <c r="VR54" s="296"/>
      <c r="VS54" s="296"/>
      <c r="VT54" s="296"/>
      <c r="VU54" s="296"/>
      <c r="VV54" s="296"/>
      <c r="VW54" s="296"/>
      <c r="VX54" s="296"/>
      <c r="VY54" s="296"/>
      <c r="VZ54" s="296"/>
      <c r="WA54" s="296"/>
      <c r="WB54" s="296"/>
      <c r="WC54" s="296"/>
      <c r="WD54" s="296"/>
      <c r="WE54" s="296"/>
      <c r="WF54" s="296"/>
      <c r="WG54" s="296"/>
      <c r="WH54" s="296"/>
      <c r="WI54" s="296"/>
      <c r="WJ54" s="296"/>
      <c r="WK54" s="296"/>
      <c r="WL54" s="296"/>
      <c r="WM54" s="296"/>
      <c r="WN54" s="296"/>
      <c r="WO54" s="296"/>
      <c r="WP54" s="296"/>
      <c r="WQ54" s="296"/>
      <c r="WR54" s="296"/>
      <c r="WS54" s="296"/>
      <c r="WT54" s="296"/>
      <c r="WU54" s="296"/>
      <c r="WV54" s="296"/>
      <c r="WW54" s="296"/>
      <c r="WX54" s="296"/>
      <c r="WY54" s="296"/>
      <c r="WZ54" s="296"/>
      <c r="XA54" s="296"/>
      <c r="XB54" s="296"/>
      <c r="XC54" s="296"/>
      <c r="XD54" s="296"/>
      <c r="XE54" s="296"/>
      <c r="XF54" s="296"/>
      <c r="XG54" s="296"/>
      <c r="XH54" s="296"/>
      <c r="XI54" s="296"/>
      <c r="XJ54" s="296"/>
      <c r="XK54" s="296"/>
      <c r="XL54" s="296"/>
      <c r="XM54" s="296"/>
      <c r="XN54" s="296"/>
      <c r="XO54" s="296"/>
      <c r="XP54" s="296"/>
      <c r="XQ54" s="296"/>
      <c r="XR54" s="296"/>
      <c r="XS54" s="296"/>
      <c r="XT54" s="296"/>
      <c r="XU54" s="296"/>
      <c r="XV54" s="296"/>
      <c r="XW54" s="296"/>
      <c r="XX54" s="296"/>
      <c r="XY54" s="296"/>
      <c r="XZ54" s="296"/>
      <c r="YA54" s="296"/>
      <c r="YB54" s="296"/>
      <c r="YC54" s="296"/>
      <c r="YD54" s="296"/>
      <c r="YE54" s="296"/>
      <c r="YF54" s="296"/>
      <c r="YG54" s="296"/>
      <c r="YH54" s="296"/>
      <c r="YI54" s="296"/>
      <c r="YJ54" s="296"/>
      <c r="YK54" s="296"/>
      <c r="YL54" s="296"/>
      <c r="YM54" s="296"/>
      <c r="YN54" s="296"/>
      <c r="YO54" s="296"/>
      <c r="YP54" s="296"/>
      <c r="YQ54" s="296"/>
      <c r="YR54" s="296"/>
      <c r="YS54" s="296"/>
      <c r="YT54" s="296"/>
      <c r="YU54" s="296"/>
      <c r="YV54" s="296"/>
      <c r="YW54" s="296"/>
      <c r="YX54" s="296"/>
      <c r="YY54" s="296"/>
      <c r="YZ54" s="296"/>
      <c r="ZA54" s="296"/>
      <c r="ZB54" s="296"/>
      <c r="ZC54" s="296"/>
      <c r="ZD54" s="296"/>
      <c r="ZE54" s="296"/>
      <c r="ZF54" s="296"/>
      <c r="ZG54" s="296"/>
      <c r="ZH54" s="296"/>
      <c r="ZI54" s="296"/>
      <c r="ZJ54" s="296"/>
      <c r="ZK54" s="296"/>
      <c r="ZL54" s="296"/>
      <c r="ZM54" s="296"/>
      <c r="ZN54" s="296"/>
      <c r="ZO54" s="296"/>
      <c r="ZP54" s="296"/>
      <c r="ZQ54" s="296"/>
      <c r="ZR54" s="296"/>
      <c r="ZS54" s="296"/>
      <c r="ZT54" s="296"/>
      <c r="ZU54" s="296"/>
      <c r="ZV54" s="296"/>
      <c r="ZW54" s="296"/>
      <c r="ZX54" s="296"/>
      <c r="ZY54" s="296"/>
      <c r="ZZ54" s="296"/>
      <c r="AAA54" s="296"/>
      <c r="AAB54" s="296"/>
      <c r="AAC54" s="296"/>
      <c r="AAD54" s="296"/>
      <c r="AAE54" s="296"/>
      <c r="AAF54" s="296"/>
      <c r="AAG54" s="296"/>
      <c r="AAH54" s="296"/>
      <c r="AAI54" s="296"/>
      <c r="AAJ54" s="296"/>
      <c r="AAK54" s="296"/>
      <c r="AAL54" s="296"/>
      <c r="AAM54" s="296"/>
      <c r="AAN54" s="296"/>
      <c r="AAO54" s="296"/>
      <c r="AAP54" s="296"/>
      <c r="AAQ54" s="296"/>
      <c r="AAR54" s="296"/>
      <c r="AAS54" s="296"/>
      <c r="AAT54" s="296"/>
      <c r="AAU54" s="296"/>
      <c r="AAV54" s="296"/>
      <c r="AAW54" s="296"/>
      <c r="AAX54" s="296"/>
      <c r="AAY54" s="296"/>
      <c r="AAZ54" s="296"/>
      <c r="ABA54" s="296"/>
      <c r="ABB54" s="296"/>
      <c r="ABC54" s="296"/>
      <c r="ABD54" s="296"/>
      <c r="ABE54" s="296"/>
      <c r="ABF54" s="296"/>
      <c r="ABG54" s="296"/>
      <c r="ABH54" s="296"/>
      <c r="ABI54" s="296"/>
      <c r="ABJ54" s="296"/>
      <c r="ABK54" s="296"/>
      <c r="ABL54" s="296"/>
      <c r="ABM54" s="296"/>
      <c r="ABN54" s="296"/>
      <c r="ABO54" s="296"/>
      <c r="ABP54" s="296"/>
      <c r="ABQ54" s="296"/>
      <c r="ABR54" s="296"/>
      <c r="ABS54" s="296"/>
      <c r="ABT54" s="296"/>
      <c r="ABU54" s="296"/>
      <c r="ABV54" s="296"/>
      <c r="ABW54" s="296"/>
      <c r="ABX54" s="296"/>
      <c r="ABY54" s="296"/>
      <c r="ABZ54" s="296"/>
      <c r="ACA54" s="296"/>
      <c r="ACB54" s="296"/>
      <c r="ACC54" s="296"/>
      <c r="ACD54" s="296"/>
      <c r="ACE54" s="296"/>
      <c r="ACF54" s="296"/>
      <c r="ACG54" s="296"/>
      <c r="ACH54" s="296"/>
      <c r="ACI54" s="296"/>
      <c r="ACJ54" s="296"/>
      <c r="ACK54" s="296"/>
      <c r="ACL54" s="296"/>
      <c r="ACM54" s="296"/>
      <c r="ACN54" s="296"/>
      <c r="ACO54" s="296"/>
      <c r="ACP54" s="296"/>
      <c r="ACQ54" s="296"/>
      <c r="ACR54" s="296"/>
      <c r="ACS54" s="296"/>
      <c r="ACT54" s="296"/>
      <c r="ACU54" s="296"/>
      <c r="ACV54" s="296"/>
      <c r="ACW54" s="296"/>
      <c r="ACX54" s="296"/>
      <c r="ACY54" s="296"/>
      <c r="ACZ54" s="296"/>
      <c r="ADA54" s="296"/>
      <c r="ADB54" s="296"/>
      <c r="ADC54" s="296"/>
      <c r="ADD54" s="296"/>
      <c r="ADE54" s="296"/>
      <c r="ADF54" s="296"/>
      <c r="ADG54" s="296"/>
      <c r="ADH54" s="296"/>
      <c r="ADI54" s="296"/>
      <c r="ADJ54" s="296"/>
      <c r="ADK54" s="296"/>
      <c r="ADL54" s="296"/>
      <c r="ADM54" s="296"/>
      <c r="ADN54" s="296"/>
      <c r="ADO54" s="296"/>
      <c r="ADP54" s="296"/>
      <c r="ADQ54" s="296"/>
      <c r="ADR54" s="296"/>
      <c r="ADS54" s="296"/>
      <c r="ADT54" s="296"/>
      <c r="ADU54" s="296"/>
      <c r="ADV54" s="296"/>
      <c r="ADW54" s="296"/>
      <c r="ADX54" s="296"/>
      <c r="ADY54" s="296"/>
      <c r="ADZ54" s="296"/>
      <c r="AEA54" s="296"/>
      <c r="AEB54" s="296"/>
      <c r="AEC54" s="296"/>
      <c r="AED54" s="296"/>
      <c r="AEE54" s="296"/>
      <c r="AEF54" s="296"/>
      <c r="AEG54" s="296"/>
      <c r="AEH54" s="296"/>
      <c r="AEI54" s="296"/>
      <c r="AEJ54" s="296"/>
      <c r="AEK54" s="296"/>
      <c r="AEL54" s="296"/>
      <c r="AEM54" s="296"/>
      <c r="AEN54" s="296"/>
      <c r="AEO54" s="296"/>
      <c r="AEP54" s="296"/>
      <c r="AEQ54" s="296"/>
      <c r="AER54" s="296"/>
      <c r="AES54" s="296"/>
      <c r="AET54" s="296"/>
      <c r="AEU54" s="296"/>
      <c r="AEV54" s="296"/>
      <c r="AEW54" s="296"/>
      <c r="AEX54" s="296"/>
      <c r="AEY54" s="296"/>
      <c r="AEZ54" s="296"/>
      <c r="AFA54" s="296"/>
      <c r="AFB54" s="296"/>
      <c r="AFC54" s="296"/>
      <c r="AFD54" s="296"/>
      <c r="AFE54" s="296"/>
      <c r="AFF54" s="296"/>
      <c r="AFG54" s="296"/>
      <c r="AFH54" s="296"/>
      <c r="AFI54" s="296"/>
      <c r="AFJ54" s="296"/>
      <c r="AFK54" s="296"/>
      <c r="AFL54" s="296"/>
      <c r="AFM54" s="296"/>
      <c r="AFN54" s="296"/>
      <c r="AFO54" s="296"/>
      <c r="AFP54" s="296"/>
      <c r="AFQ54" s="296"/>
      <c r="AFR54" s="296"/>
      <c r="AFS54" s="296"/>
      <c r="AFT54" s="296"/>
      <c r="AFU54" s="296"/>
      <c r="AFV54" s="296"/>
      <c r="AFW54" s="296"/>
      <c r="AFX54" s="296"/>
      <c r="AFY54" s="296"/>
      <c r="AFZ54" s="296"/>
      <c r="AGA54" s="296"/>
      <c r="AGB54" s="296"/>
      <c r="AGC54" s="296"/>
      <c r="AGD54" s="296"/>
      <c r="AGE54" s="296"/>
      <c r="AGF54" s="296"/>
      <c r="AGG54" s="296"/>
      <c r="AGH54" s="296"/>
      <c r="AGI54" s="296"/>
      <c r="AGJ54" s="296"/>
      <c r="AGK54" s="296"/>
      <c r="AGL54" s="296"/>
      <c r="AGM54" s="296"/>
      <c r="AGN54" s="296"/>
      <c r="AGO54" s="296"/>
      <c r="AGP54" s="296"/>
      <c r="AGQ54" s="296"/>
      <c r="AGR54" s="296"/>
      <c r="AGS54" s="296"/>
      <c r="AGT54" s="296"/>
      <c r="AGU54" s="296"/>
      <c r="AGV54" s="296"/>
      <c r="AGW54" s="296"/>
      <c r="AGX54" s="296"/>
      <c r="AGY54" s="296"/>
      <c r="AGZ54" s="296"/>
      <c r="AHA54" s="296"/>
      <c r="AHB54" s="296"/>
      <c r="AHC54" s="296"/>
      <c r="AHD54" s="296"/>
      <c r="AHE54" s="296"/>
      <c r="AHF54" s="296"/>
      <c r="AHG54" s="296"/>
      <c r="AHH54" s="296"/>
      <c r="AHI54" s="296"/>
      <c r="AHJ54" s="296"/>
      <c r="AHK54" s="296"/>
      <c r="AHL54" s="296"/>
      <c r="AHM54" s="296"/>
      <c r="AHN54" s="296"/>
      <c r="AHO54" s="296"/>
      <c r="AHP54" s="296"/>
      <c r="AHQ54" s="296"/>
      <c r="AHR54" s="296"/>
      <c r="AHS54" s="296"/>
      <c r="AHT54" s="296"/>
      <c r="AHU54" s="296"/>
      <c r="AHV54" s="296"/>
      <c r="AHW54" s="296"/>
      <c r="AHX54" s="296"/>
      <c r="AHY54" s="296"/>
      <c r="AHZ54" s="296"/>
      <c r="AIA54" s="296"/>
      <c r="AIB54" s="296"/>
      <c r="AIC54" s="296"/>
      <c r="AID54" s="296"/>
      <c r="AIE54" s="296"/>
      <c r="AIF54" s="296"/>
      <c r="AIG54" s="296"/>
      <c r="AIH54" s="296"/>
      <c r="AII54" s="296"/>
      <c r="AIJ54" s="296"/>
      <c r="AIK54" s="296"/>
      <c r="AIL54" s="296"/>
      <c r="AIM54" s="296"/>
      <c r="AIN54" s="296"/>
      <c r="AIO54" s="296"/>
      <c r="AIP54" s="296"/>
      <c r="AIQ54" s="296"/>
      <c r="AIR54" s="296"/>
      <c r="AIS54" s="296"/>
      <c r="AIT54" s="296"/>
      <c r="AIU54" s="296"/>
      <c r="AIV54" s="296"/>
      <c r="AIW54" s="296"/>
      <c r="AIX54" s="296"/>
      <c r="AIY54" s="296"/>
      <c r="AIZ54" s="296"/>
      <c r="AJA54" s="296"/>
      <c r="AJB54" s="296"/>
      <c r="AJC54" s="296"/>
      <c r="AJD54" s="296"/>
      <c r="AJE54" s="296"/>
      <c r="AJF54" s="296"/>
      <c r="AJG54" s="296"/>
      <c r="AJH54" s="296"/>
      <c r="AJI54" s="296"/>
      <c r="AJJ54" s="296"/>
      <c r="AJK54" s="296"/>
      <c r="AJL54" s="296"/>
      <c r="AJM54" s="296"/>
      <c r="AJN54" s="296"/>
      <c r="AJO54" s="296"/>
      <c r="AJP54" s="296"/>
      <c r="AJQ54" s="296"/>
      <c r="AJR54" s="296"/>
      <c r="AJS54" s="296"/>
      <c r="AJT54" s="296"/>
      <c r="AJU54" s="296"/>
      <c r="AJV54" s="296"/>
      <c r="AJW54" s="296"/>
      <c r="AJX54" s="296"/>
      <c r="AJY54" s="296"/>
      <c r="AJZ54" s="296"/>
      <c r="AKA54" s="296"/>
      <c r="AKB54" s="296"/>
      <c r="AKC54" s="296"/>
      <c r="AKD54" s="296"/>
      <c r="AKE54" s="296"/>
      <c r="AKF54" s="296"/>
      <c r="AKG54" s="296"/>
      <c r="AKH54" s="296"/>
      <c r="AKI54" s="296"/>
      <c r="AKJ54" s="296"/>
      <c r="AKK54" s="296"/>
      <c r="AKL54" s="296"/>
      <c r="AKM54" s="296"/>
      <c r="AKN54" s="296"/>
      <c r="AKO54" s="296"/>
      <c r="AKP54" s="296"/>
      <c r="AKQ54" s="296"/>
      <c r="AKR54" s="296"/>
      <c r="AKS54" s="296"/>
      <c r="AKT54" s="296"/>
      <c r="AKU54" s="296"/>
      <c r="AKV54" s="296"/>
      <c r="AKW54" s="296"/>
      <c r="AKX54" s="296"/>
      <c r="AKY54" s="296"/>
      <c r="AKZ54" s="296"/>
      <c r="ALA54" s="296"/>
      <c r="ALB54" s="296"/>
      <c r="ALC54" s="296"/>
      <c r="ALD54" s="296"/>
      <c r="ALE54" s="296"/>
      <c r="ALF54" s="296"/>
      <c r="ALG54" s="296"/>
      <c r="ALH54" s="296"/>
      <c r="ALI54" s="296"/>
      <c r="ALJ54" s="296"/>
      <c r="ALK54" s="296"/>
      <c r="ALL54" s="296"/>
      <c r="ALM54" s="296"/>
      <c r="ALN54" s="296"/>
      <c r="ALO54" s="296"/>
      <c r="ALP54" s="296"/>
      <c r="ALQ54" s="296"/>
      <c r="ALR54" s="296"/>
      <c r="ALS54" s="296"/>
      <c r="ALT54" s="296"/>
      <c r="ALU54" s="296"/>
      <c r="ALV54" s="296"/>
      <c r="ALW54" s="296"/>
      <c r="ALX54" s="296"/>
      <c r="ALY54" s="296"/>
      <c r="ALZ54" s="296"/>
      <c r="AMA54" s="296"/>
      <c r="AMB54" s="296"/>
      <c r="AMC54" s="296"/>
      <c r="AMD54" s="296"/>
      <c r="AME54" s="296"/>
      <c r="AMF54" s="296"/>
      <c r="AMG54" s="296"/>
      <c r="AMH54" s="296"/>
      <c r="AMI54" s="296"/>
      <c r="AMJ54" s="296"/>
      <c r="AMK54" s="296"/>
      <c r="AML54" s="296"/>
      <c r="AMM54" s="296"/>
      <c r="AMN54" s="296"/>
      <c r="AMO54" s="296"/>
      <c r="AMP54" s="296"/>
      <c r="AMQ54" s="296"/>
      <c r="AMR54" s="296"/>
      <c r="AMS54" s="296"/>
      <c r="AMT54" s="296"/>
      <c r="AMU54" s="296"/>
      <c r="AMV54" s="296"/>
      <c r="AMW54" s="296"/>
      <c r="AMX54" s="296"/>
      <c r="AMY54" s="296"/>
      <c r="AMZ54" s="296"/>
      <c r="ANA54" s="296"/>
      <c r="ANB54" s="296"/>
      <c r="ANC54" s="296"/>
      <c r="AND54" s="296"/>
      <c r="ANE54" s="296"/>
      <c r="ANF54" s="296"/>
      <c r="ANG54" s="296"/>
      <c r="ANH54" s="296"/>
      <c r="ANI54" s="296"/>
      <c r="ANJ54" s="296"/>
      <c r="ANK54" s="296"/>
      <c r="ANL54" s="296"/>
      <c r="ANM54" s="296"/>
      <c r="ANN54" s="296"/>
      <c r="ANO54" s="296"/>
      <c r="ANP54" s="296"/>
      <c r="ANQ54" s="296"/>
      <c r="ANR54" s="296"/>
      <c r="ANS54" s="296"/>
      <c r="ANT54" s="296"/>
      <c r="ANU54" s="296"/>
      <c r="ANV54" s="296"/>
      <c r="ANW54" s="296"/>
      <c r="ANX54" s="296"/>
      <c r="ANY54" s="296"/>
      <c r="ANZ54" s="296"/>
      <c r="AOA54" s="296"/>
      <c r="AOB54" s="296"/>
      <c r="AOC54" s="296"/>
      <c r="AOD54" s="296"/>
      <c r="AOE54" s="296"/>
      <c r="AOF54" s="296"/>
      <c r="AOG54" s="296"/>
      <c r="AOH54" s="296"/>
      <c r="AOI54" s="296"/>
      <c r="AOJ54" s="296"/>
      <c r="AOK54" s="296"/>
      <c r="AOL54" s="296"/>
      <c r="AOM54" s="296"/>
      <c r="AON54" s="296"/>
      <c r="AOO54" s="296"/>
      <c r="AOP54" s="296"/>
      <c r="AOQ54" s="296"/>
      <c r="AOR54" s="296"/>
      <c r="AOS54" s="296"/>
      <c r="AOT54" s="296"/>
      <c r="AOU54" s="296"/>
      <c r="AOV54" s="296"/>
      <c r="AOW54" s="296"/>
      <c r="AOX54" s="296"/>
      <c r="AOY54" s="296"/>
      <c r="AOZ54" s="296"/>
      <c r="APA54" s="296"/>
      <c r="APB54" s="296"/>
      <c r="APC54" s="296"/>
      <c r="APD54" s="296"/>
      <c r="APE54" s="296"/>
      <c r="APF54" s="296"/>
      <c r="APG54" s="296"/>
      <c r="APH54" s="296"/>
      <c r="API54" s="296"/>
      <c r="APJ54" s="296"/>
      <c r="APK54" s="296"/>
      <c r="APL54" s="296"/>
      <c r="APM54" s="296"/>
      <c r="APN54" s="296"/>
      <c r="APO54" s="296"/>
      <c r="APP54" s="296"/>
      <c r="APQ54" s="296"/>
      <c r="APR54" s="296"/>
      <c r="APS54" s="296"/>
      <c r="APT54" s="296"/>
      <c r="APU54" s="296"/>
      <c r="APV54" s="296"/>
      <c r="APW54" s="296"/>
      <c r="APX54" s="296"/>
      <c r="APY54" s="296"/>
      <c r="APZ54" s="296"/>
      <c r="AQA54" s="296"/>
      <c r="AQB54" s="296"/>
      <c r="AQC54" s="296"/>
      <c r="AQD54" s="296"/>
      <c r="AQE54" s="296"/>
      <c r="AQF54" s="296"/>
      <c r="AQG54" s="296"/>
      <c r="AQH54" s="296"/>
      <c r="AQI54" s="296"/>
      <c r="AQJ54" s="296"/>
      <c r="AQK54" s="296"/>
      <c r="AQL54" s="296"/>
      <c r="AQM54" s="296"/>
      <c r="AQN54" s="296"/>
      <c r="AQO54" s="296"/>
      <c r="AQP54" s="296"/>
      <c r="AQQ54" s="296"/>
      <c r="AQR54" s="296"/>
      <c r="AQS54" s="296"/>
      <c r="AQT54" s="296"/>
      <c r="AQU54" s="296"/>
      <c r="AQV54" s="296"/>
      <c r="AQW54" s="296"/>
      <c r="AQX54" s="296"/>
      <c r="AQY54" s="296"/>
      <c r="AQZ54" s="296"/>
      <c r="ARA54" s="296"/>
      <c r="ARB54" s="296"/>
      <c r="ARC54" s="296"/>
      <c r="ARD54" s="296"/>
      <c r="ARE54" s="296"/>
      <c r="ARF54" s="296"/>
      <c r="ARG54" s="296"/>
      <c r="ARH54" s="296"/>
      <c r="ARI54" s="296"/>
      <c r="ARJ54" s="296"/>
      <c r="ARK54" s="296"/>
      <c r="ARL54" s="296"/>
      <c r="ARM54" s="296"/>
      <c r="ARN54" s="296"/>
      <c r="ARO54" s="296"/>
      <c r="ARP54" s="296"/>
      <c r="ARQ54" s="296"/>
      <c r="ARR54" s="296"/>
      <c r="ARS54" s="296"/>
      <c r="ART54" s="296"/>
      <c r="ARU54" s="296"/>
      <c r="ARV54" s="296"/>
      <c r="ARW54" s="296"/>
      <c r="ARX54" s="296"/>
      <c r="ARY54" s="296"/>
      <c r="ARZ54" s="296"/>
      <c r="ASA54" s="296"/>
      <c r="ASB54" s="296"/>
      <c r="ASC54" s="296"/>
      <c r="ASD54" s="296"/>
      <c r="ASE54" s="296"/>
      <c r="ASF54" s="296"/>
      <c r="ASG54" s="296"/>
      <c r="ASH54" s="296"/>
      <c r="ASI54" s="296"/>
      <c r="ASJ54" s="296"/>
      <c r="ASK54" s="296"/>
      <c r="ASL54" s="296"/>
      <c r="ASM54" s="296"/>
      <c r="ASN54" s="296"/>
      <c r="ASO54" s="296"/>
      <c r="ASP54" s="296"/>
      <c r="ASQ54" s="296"/>
      <c r="ASR54" s="296"/>
      <c r="ASS54" s="296"/>
      <c r="AST54" s="296"/>
      <c r="ASU54" s="296"/>
      <c r="ASV54" s="296"/>
      <c r="ASW54" s="296"/>
      <c r="ASX54" s="296"/>
      <c r="ASY54" s="296"/>
      <c r="ASZ54" s="296"/>
      <c r="ATA54" s="296"/>
      <c r="ATB54" s="296"/>
      <c r="ATC54" s="296"/>
      <c r="ATD54" s="296"/>
      <c r="ATE54" s="296"/>
      <c r="ATF54" s="296"/>
      <c r="ATG54" s="296"/>
      <c r="ATH54" s="296"/>
      <c r="ATI54" s="296"/>
      <c r="ATJ54" s="296"/>
      <c r="ATK54" s="296"/>
      <c r="ATL54" s="296"/>
      <c r="ATM54" s="296"/>
      <c r="ATN54" s="296"/>
      <c r="ATO54" s="296"/>
      <c r="ATP54" s="296"/>
      <c r="ATQ54" s="296"/>
      <c r="ATR54" s="296"/>
      <c r="ATS54" s="296"/>
      <c r="ATT54" s="296"/>
      <c r="ATU54" s="296"/>
      <c r="ATV54" s="296"/>
      <c r="ATW54" s="296"/>
      <c r="ATX54" s="296"/>
      <c r="ATY54" s="296"/>
      <c r="ATZ54" s="296"/>
      <c r="AUA54" s="296"/>
      <c r="AUB54" s="296"/>
      <c r="AUC54" s="296"/>
      <c r="AUD54" s="296"/>
      <c r="AUE54" s="296"/>
      <c r="AUF54" s="296"/>
      <c r="AUG54" s="296"/>
      <c r="AUH54" s="296"/>
      <c r="AUI54" s="296"/>
      <c r="AUJ54" s="296"/>
      <c r="AUK54" s="296"/>
      <c r="AUL54" s="296"/>
      <c r="AUM54" s="296"/>
      <c r="AUN54" s="296"/>
      <c r="AUO54" s="296"/>
      <c r="AUP54" s="296"/>
      <c r="AUQ54" s="296"/>
      <c r="AUR54" s="296"/>
      <c r="AUS54" s="296"/>
      <c r="AUT54" s="296"/>
      <c r="AUU54" s="296"/>
      <c r="AUV54" s="296"/>
      <c r="AUW54" s="296"/>
      <c r="AUX54" s="296"/>
      <c r="AUY54" s="296"/>
      <c r="AUZ54" s="296"/>
      <c r="AVA54" s="296"/>
      <c r="AVB54" s="296"/>
      <c r="AVC54" s="296"/>
      <c r="AVD54" s="296"/>
      <c r="AVE54" s="296"/>
      <c r="AVF54" s="296"/>
      <c r="AVG54" s="296"/>
      <c r="AVH54" s="296"/>
      <c r="AVI54" s="296"/>
      <c r="AVJ54" s="296"/>
      <c r="AVK54" s="296"/>
      <c r="AVL54" s="296"/>
      <c r="AVM54" s="296"/>
      <c r="AVN54" s="296"/>
      <c r="AVO54" s="296"/>
      <c r="AVP54" s="296"/>
      <c r="AVQ54" s="296"/>
      <c r="AVR54" s="296"/>
      <c r="AVS54" s="296"/>
      <c r="AVT54" s="296"/>
      <c r="AVU54" s="296"/>
      <c r="AVV54" s="296"/>
      <c r="AVW54" s="296"/>
      <c r="AVX54" s="296"/>
      <c r="AVY54" s="296"/>
      <c r="AVZ54" s="296"/>
      <c r="AWA54" s="296"/>
      <c r="AWB54" s="296"/>
      <c r="AWC54" s="296"/>
      <c r="AWD54" s="296"/>
      <c r="AWE54" s="296"/>
      <c r="AWF54" s="296"/>
      <c r="AWG54" s="296"/>
      <c r="AWH54" s="296"/>
      <c r="AWI54" s="296"/>
      <c r="AWJ54" s="296"/>
      <c r="AWK54" s="296"/>
      <c r="AWL54" s="296"/>
      <c r="AWM54" s="296"/>
      <c r="AWN54" s="296"/>
      <c r="AWO54" s="296"/>
      <c r="AWP54" s="296"/>
      <c r="AWQ54" s="296"/>
      <c r="AWR54" s="296"/>
      <c r="AWS54" s="296"/>
      <c r="AWT54" s="296"/>
      <c r="AWU54" s="296"/>
      <c r="AWV54" s="296"/>
      <c r="AWW54" s="296"/>
      <c r="AWX54" s="296"/>
      <c r="AWY54" s="296"/>
      <c r="AWZ54" s="296"/>
      <c r="AXA54" s="296"/>
      <c r="AXB54" s="296"/>
      <c r="AXC54" s="296"/>
      <c r="AXD54" s="296"/>
      <c r="AXE54" s="296"/>
      <c r="AXF54" s="296"/>
      <c r="AXG54" s="296"/>
      <c r="AXH54" s="296"/>
      <c r="AXI54" s="296"/>
      <c r="AXJ54" s="296"/>
      <c r="AXK54" s="296"/>
      <c r="AXL54" s="296"/>
      <c r="AXM54" s="296"/>
      <c r="AXN54" s="296"/>
      <c r="AXO54" s="296"/>
      <c r="AXP54" s="296"/>
      <c r="AXQ54" s="296"/>
      <c r="AXR54" s="296"/>
      <c r="AXS54" s="296"/>
      <c r="AXT54" s="296"/>
      <c r="AXU54" s="296"/>
      <c r="AXV54" s="296"/>
      <c r="AXW54" s="296"/>
      <c r="AXX54" s="296"/>
      <c r="AXY54" s="296"/>
      <c r="AXZ54" s="296"/>
      <c r="AYA54" s="296"/>
      <c r="AYB54" s="296"/>
      <c r="AYC54" s="296"/>
      <c r="AYD54" s="296"/>
      <c r="AYE54" s="296"/>
      <c r="AYF54" s="296"/>
      <c r="AYG54" s="296"/>
      <c r="AYH54" s="296"/>
      <c r="AYI54" s="296"/>
      <c r="AYJ54" s="296"/>
      <c r="AYK54" s="296"/>
      <c r="AYL54" s="296"/>
      <c r="AYM54" s="296"/>
      <c r="AYN54" s="296"/>
      <c r="AYO54" s="296"/>
      <c r="AYP54" s="296"/>
      <c r="AYQ54" s="296"/>
      <c r="AYR54" s="296"/>
      <c r="AYS54" s="296"/>
      <c r="AYT54" s="296"/>
      <c r="AYU54" s="296"/>
      <c r="AYV54" s="296"/>
      <c r="AYW54" s="296"/>
      <c r="AYX54" s="296"/>
      <c r="AYY54" s="296"/>
      <c r="AYZ54" s="296"/>
      <c r="AZA54" s="296"/>
      <c r="AZB54" s="296"/>
      <c r="AZC54" s="296"/>
      <c r="AZD54" s="296"/>
      <c r="AZE54" s="296"/>
      <c r="AZF54" s="296"/>
      <c r="AZG54" s="296"/>
      <c r="AZH54" s="296"/>
      <c r="AZI54" s="296"/>
      <c r="AZJ54" s="296"/>
      <c r="AZK54" s="296"/>
      <c r="AZL54" s="296"/>
      <c r="AZM54" s="296"/>
      <c r="AZN54" s="296"/>
      <c r="AZO54" s="296"/>
      <c r="AZP54" s="296"/>
      <c r="AZQ54" s="296"/>
      <c r="AZR54" s="296"/>
      <c r="AZS54" s="296"/>
      <c r="AZT54" s="296"/>
      <c r="AZU54" s="296"/>
      <c r="AZV54" s="296"/>
      <c r="AZW54" s="296"/>
      <c r="AZX54" s="296"/>
      <c r="AZY54" s="296"/>
      <c r="AZZ54" s="296"/>
      <c r="BAA54" s="296"/>
      <c r="BAB54" s="296"/>
      <c r="BAC54" s="296"/>
      <c r="BAD54" s="296"/>
      <c r="BAE54" s="296"/>
      <c r="BAF54" s="296"/>
      <c r="BAG54" s="296"/>
      <c r="BAH54" s="296"/>
      <c r="BAI54" s="296"/>
      <c r="BAJ54" s="296"/>
      <c r="BAK54" s="296"/>
      <c r="BAL54" s="296"/>
      <c r="BAM54" s="296"/>
      <c r="BAN54" s="296"/>
      <c r="BAO54" s="296"/>
      <c r="BAP54" s="296"/>
      <c r="BAQ54" s="296"/>
      <c r="BAR54" s="296"/>
      <c r="BAS54" s="296"/>
      <c r="BAT54" s="296"/>
      <c r="BAU54" s="296"/>
      <c r="BAV54" s="296"/>
      <c r="BAW54" s="296"/>
      <c r="BAX54" s="296"/>
      <c r="BAY54" s="296"/>
      <c r="BAZ54" s="296"/>
      <c r="BBA54" s="296"/>
      <c r="BBB54" s="296"/>
      <c r="BBC54" s="296"/>
      <c r="BBD54" s="296"/>
      <c r="BBE54" s="296"/>
      <c r="BBF54" s="296"/>
      <c r="BBG54" s="296"/>
      <c r="BBH54" s="296"/>
      <c r="BBI54" s="296"/>
      <c r="BBJ54" s="296"/>
      <c r="BBK54" s="296"/>
      <c r="BBL54" s="296"/>
      <c r="BBM54" s="296"/>
      <c r="BBN54" s="296"/>
      <c r="BBO54" s="296"/>
      <c r="BBP54" s="296"/>
      <c r="BBQ54" s="296"/>
      <c r="BBR54" s="296"/>
      <c r="BBS54" s="296"/>
      <c r="BBT54" s="296"/>
      <c r="BBU54" s="296"/>
      <c r="BBV54" s="296"/>
      <c r="BBW54" s="296"/>
      <c r="BBX54" s="296"/>
      <c r="BBY54" s="296"/>
      <c r="BBZ54" s="296"/>
      <c r="BCA54" s="296"/>
      <c r="BCB54" s="296"/>
      <c r="BCC54" s="296"/>
      <c r="BCD54" s="296"/>
      <c r="BCE54" s="296"/>
      <c r="BCF54" s="296"/>
      <c r="BCG54" s="296"/>
      <c r="BCH54" s="296"/>
      <c r="BCI54" s="296"/>
      <c r="BCJ54" s="296"/>
      <c r="BCK54" s="296"/>
      <c r="BCL54" s="296"/>
      <c r="BCM54" s="296"/>
      <c r="BCN54" s="296"/>
      <c r="BCO54" s="296"/>
      <c r="BCP54" s="296"/>
      <c r="BCQ54" s="296"/>
      <c r="BCR54" s="296"/>
      <c r="BCS54" s="296"/>
      <c r="BCT54" s="296"/>
      <c r="BCU54" s="296"/>
      <c r="BCV54" s="296"/>
      <c r="BCW54" s="296"/>
      <c r="BCX54" s="296"/>
      <c r="BCY54" s="296"/>
      <c r="BCZ54" s="296"/>
      <c r="BDA54" s="296"/>
      <c r="BDB54" s="296"/>
      <c r="BDC54" s="296"/>
      <c r="BDD54" s="296"/>
      <c r="BDE54" s="296"/>
      <c r="BDF54" s="296"/>
      <c r="BDG54" s="296"/>
      <c r="BDH54" s="296"/>
      <c r="BDI54" s="296"/>
      <c r="BDJ54" s="296"/>
      <c r="BDK54" s="296"/>
      <c r="BDL54" s="296"/>
      <c r="BDM54" s="296"/>
      <c r="BDN54" s="296"/>
      <c r="BDO54" s="296"/>
      <c r="BDP54" s="296"/>
      <c r="BDQ54" s="296"/>
      <c r="BDR54" s="296"/>
      <c r="BDS54" s="296"/>
      <c r="BDT54" s="296"/>
      <c r="BDU54" s="296"/>
      <c r="BDV54" s="296"/>
      <c r="BDW54" s="296"/>
      <c r="BDX54" s="296"/>
      <c r="BDY54" s="296"/>
      <c r="BDZ54" s="296"/>
      <c r="BEA54" s="296"/>
      <c r="BEB54" s="296"/>
      <c r="BEC54" s="296"/>
      <c r="BED54" s="296"/>
      <c r="BEE54" s="296"/>
      <c r="BEF54" s="296"/>
      <c r="BEG54" s="296"/>
      <c r="BEH54" s="296"/>
      <c r="BEI54" s="296"/>
      <c r="BEJ54" s="296"/>
      <c r="BEK54" s="296"/>
      <c r="BEL54" s="296"/>
      <c r="BEM54" s="296"/>
      <c r="BEN54" s="296"/>
      <c r="BEO54" s="296"/>
      <c r="BEP54" s="296"/>
      <c r="BEQ54" s="296"/>
      <c r="BER54" s="296"/>
      <c r="BES54" s="296"/>
      <c r="BET54" s="296"/>
      <c r="BEU54" s="296"/>
      <c r="BEV54" s="296"/>
      <c r="BEW54" s="296"/>
      <c r="BEX54" s="296"/>
      <c r="BEY54" s="296"/>
      <c r="BEZ54" s="296"/>
      <c r="BFA54" s="296"/>
      <c r="BFB54" s="296"/>
      <c r="BFC54" s="296"/>
      <c r="BFD54" s="296"/>
      <c r="BFE54" s="296"/>
      <c r="BFF54" s="296"/>
      <c r="BFG54" s="296"/>
      <c r="BFH54" s="296"/>
      <c r="BFI54" s="296"/>
      <c r="BFJ54" s="296"/>
      <c r="BFK54" s="296"/>
      <c r="BFL54" s="296"/>
      <c r="BFM54" s="296"/>
      <c r="BFN54" s="296"/>
      <c r="BFO54" s="296"/>
      <c r="BFP54" s="296"/>
      <c r="BFQ54" s="296"/>
      <c r="BFR54" s="296"/>
      <c r="BFS54" s="296"/>
      <c r="BFT54" s="296"/>
      <c r="BFU54" s="296"/>
      <c r="BFV54" s="296"/>
      <c r="BFW54" s="296"/>
      <c r="BFX54" s="296"/>
      <c r="BFY54" s="296"/>
      <c r="BFZ54" s="296"/>
      <c r="BGA54" s="296"/>
      <c r="BGB54" s="296"/>
      <c r="BGC54" s="296"/>
      <c r="BGD54" s="296"/>
      <c r="BGE54" s="296"/>
      <c r="BGF54" s="296"/>
      <c r="BGG54" s="296"/>
      <c r="BGH54" s="296"/>
      <c r="BGI54" s="296"/>
      <c r="BGJ54" s="296"/>
      <c r="BGK54" s="296"/>
      <c r="BGL54" s="296"/>
      <c r="BGM54" s="296"/>
      <c r="BGN54" s="296"/>
      <c r="BGO54" s="296"/>
      <c r="BGP54" s="296"/>
      <c r="BGQ54" s="296"/>
      <c r="BGR54" s="296"/>
      <c r="BGS54" s="296"/>
      <c r="BGT54" s="296"/>
      <c r="BGU54" s="296"/>
      <c r="BGV54" s="296"/>
      <c r="BGW54" s="296"/>
      <c r="BGX54" s="296"/>
      <c r="BGY54" s="296"/>
      <c r="BGZ54" s="296"/>
      <c r="BHA54" s="296"/>
      <c r="BHB54" s="296"/>
      <c r="BHC54" s="296"/>
      <c r="BHD54" s="296"/>
      <c r="BHE54" s="296"/>
      <c r="BHF54" s="296"/>
      <c r="BHG54" s="296"/>
      <c r="BHH54" s="296"/>
      <c r="BHI54" s="296"/>
      <c r="BHJ54" s="296"/>
      <c r="BHK54" s="296"/>
      <c r="BHL54" s="296"/>
      <c r="BHM54" s="296"/>
      <c r="BHN54" s="296"/>
      <c r="BHO54" s="296"/>
      <c r="BHP54" s="296"/>
      <c r="BHQ54" s="296"/>
      <c r="BHR54" s="296"/>
      <c r="BHS54" s="296"/>
      <c r="BHT54" s="296"/>
      <c r="BHU54" s="296"/>
      <c r="BHV54" s="296"/>
      <c r="BHW54" s="296"/>
      <c r="BHX54" s="296"/>
      <c r="BHY54" s="296"/>
      <c r="BHZ54" s="296"/>
      <c r="BIA54" s="296"/>
      <c r="BIB54" s="296"/>
      <c r="BIC54" s="296"/>
      <c r="BID54" s="296"/>
      <c r="BIE54" s="296"/>
      <c r="BIF54" s="296"/>
      <c r="BIG54" s="296"/>
      <c r="BIH54" s="296"/>
      <c r="BII54" s="296"/>
      <c r="BIJ54" s="296"/>
      <c r="BIK54" s="296"/>
      <c r="BIL54" s="296"/>
      <c r="BIM54" s="296"/>
      <c r="BIN54" s="296"/>
      <c r="BIO54" s="296"/>
      <c r="BIP54" s="296"/>
      <c r="BIQ54" s="296"/>
      <c r="BIR54" s="296"/>
      <c r="BIS54" s="296"/>
      <c r="BIT54" s="296"/>
      <c r="BIU54" s="296"/>
      <c r="BIV54" s="296"/>
      <c r="BIW54" s="296"/>
      <c r="BIX54" s="296"/>
      <c r="BIY54" s="296"/>
      <c r="BIZ54" s="296"/>
      <c r="BJA54" s="296"/>
      <c r="BJB54" s="296"/>
      <c r="BJC54" s="296"/>
      <c r="BJD54" s="296"/>
      <c r="BJE54" s="296"/>
      <c r="BJF54" s="296"/>
      <c r="BJG54" s="296"/>
      <c r="BJH54" s="296"/>
      <c r="BJI54" s="296"/>
      <c r="BJJ54" s="296"/>
      <c r="BJK54" s="296"/>
      <c r="BJL54" s="296"/>
      <c r="BJM54" s="296"/>
      <c r="BJN54" s="296"/>
      <c r="BJO54" s="296"/>
      <c r="BJP54" s="296"/>
      <c r="BJQ54" s="296"/>
      <c r="BJR54" s="296"/>
      <c r="BJS54" s="296"/>
      <c r="BJT54" s="296"/>
      <c r="BJU54" s="296"/>
      <c r="BJV54" s="296"/>
      <c r="BJW54" s="296"/>
      <c r="BJX54" s="296"/>
      <c r="BJY54" s="296"/>
      <c r="BJZ54" s="296"/>
      <c r="BKA54" s="296"/>
      <c r="BKB54" s="296"/>
      <c r="BKC54" s="296"/>
      <c r="BKD54" s="296"/>
      <c r="BKE54" s="296"/>
      <c r="BKF54" s="296"/>
      <c r="BKG54" s="296"/>
      <c r="BKH54" s="296"/>
      <c r="BKI54" s="296"/>
      <c r="BKJ54" s="296"/>
      <c r="BKK54" s="296"/>
      <c r="BKL54" s="296"/>
      <c r="BKM54" s="296"/>
      <c r="BKN54" s="296"/>
      <c r="BKO54" s="296"/>
      <c r="BKP54" s="296"/>
      <c r="BKQ54" s="296"/>
      <c r="BKR54" s="296"/>
      <c r="BKS54" s="296"/>
      <c r="BKT54" s="296"/>
      <c r="BKU54" s="296"/>
      <c r="BKV54" s="296"/>
      <c r="BKW54" s="296"/>
      <c r="BKX54" s="296"/>
      <c r="BKY54" s="296"/>
      <c r="BKZ54" s="296"/>
      <c r="BLA54" s="296"/>
      <c r="BLB54" s="296"/>
      <c r="BLC54" s="296"/>
      <c r="BLD54" s="296"/>
      <c r="BLE54" s="296"/>
      <c r="BLF54" s="296"/>
      <c r="BLG54" s="296"/>
      <c r="BLH54" s="296"/>
      <c r="BLI54" s="296"/>
      <c r="BLJ54" s="296"/>
      <c r="BLK54" s="296"/>
      <c r="BLL54" s="296"/>
      <c r="BLM54" s="296"/>
      <c r="BLN54" s="296"/>
      <c r="BLO54" s="296"/>
      <c r="BLP54" s="296"/>
      <c r="BLQ54" s="296"/>
      <c r="BLR54" s="296"/>
      <c r="BLS54" s="296"/>
      <c r="BLT54" s="296"/>
      <c r="BLU54" s="296"/>
      <c r="BLV54" s="296"/>
      <c r="BLW54" s="296"/>
      <c r="BLX54" s="296"/>
      <c r="BLY54" s="296"/>
      <c r="BLZ54" s="296"/>
      <c r="BMA54" s="296"/>
      <c r="BMB54" s="296"/>
      <c r="BMC54" s="296"/>
      <c r="BMD54" s="296"/>
      <c r="BME54" s="296"/>
      <c r="BMF54" s="296"/>
      <c r="BMG54" s="296"/>
      <c r="BMH54" s="296"/>
      <c r="BMI54" s="296"/>
      <c r="BMJ54" s="296"/>
      <c r="BMK54" s="296"/>
      <c r="BML54" s="296"/>
      <c r="BMM54" s="296"/>
      <c r="BMN54" s="296"/>
      <c r="BMO54" s="296"/>
      <c r="BMP54" s="296"/>
      <c r="BMQ54" s="296"/>
      <c r="BMR54" s="296"/>
      <c r="BMS54" s="296"/>
      <c r="BMT54" s="296"/>
      <c r="BMU54" s="296"/>
      <c r="BMV54" s="296"/>
      <c r="BMW54" s="296"/>
      <c r="BMX54" s="296"/>
      <c r="BMY54" s="296"/>
      <c r="BMZ54" s="296"/>
      <c r="BNA54" s="296"/>
      <c r="BNB54" s="296"/>
      <c r="BNC54" s="296"/>
      <c r="BND54" s="296"/>
      <c r="BNE54" s="296"/>
      <c r="BNF54" s="296"/>
      <c r="BNG54" s="296"/>
      <c r="BNH54" s="296"/>
      <c r="BNI54" s="296"/>
      <c r="BNJ54" s="296"/>
      <c r="BNK54" s="296"/>
      <c r="BNL54" s="296"/>
      <c r="BNM54" s="296"/>
      <c r="BNN54" s="296"/>
      <c r="BNO54" s="296"/>
      <c r="BNP54" s="296"/>
      <c r="BNQ54" s="296"/>
      <c r="BNR54" s="296"/>
      <c r="BNS54" s="296"/>
      <c r="BNT54" s="296"/>
      <c r="BNU54" s="296"/>
      <c r="BNV54" s="296"/>
      <c r="BNW54" s="296"/>
      <c r="BNX54" s="296"/>
      <c r="BNY54" s="296"/>
      <c r="BNZ54" s="296"/>
      <c r="BOA54" s="296"/>
      <c r="BOB54" s="296"/>
      <c r="BOC54" s="296"/>
      <c r="BOD54" s="296"/>
      <c r="BOE54" s="296"/>
      <c r="BOF54" s="296"/>
      <c r="BOG54" s="296"/>
      <c r="BOH54" s="296"/>
      <c r="BOI54" s="296"/>
      <c r="BOJ54" s="296"/>
      <c r="BOK54" s="296"/>
      <c r="BOL54" s="296"/>
      <c r="BOM54" s="296"/>
      <c r="BON54" s="296"/>
      <c r="BOO54" s="296"/>
      <c r="BOP54" s="296"/>
      <c r="BOQ54" s="296"/>
      <c r="BOR54" s="296"/>
      <c r="BOS54" s="296"/>
      <c r="BOT54" s="296"/>
      <c r="BOU54" s="296"/>
      <c r="BOV54" s="296"/>
      <c r="BOW54" s="296"/>
      <c r="BOX54" s="296"/>
      <c r="BOY54" s="296"/>
      <c r="BOZ54" s="296"/>
      <c r="BPA54" s="296"/>
      <c r="BPB54" s="296"/>
      <c r="BPC54" s="296"/>
      <c r="BPD54" s="296"/>
      <c r="BPE54" s="296"/>
      <c r="BPF54" s="296"/>
      <c r="BPG54" s="296"/>
      <c r="BPH54" s="296"/>
      <c r="BPI54" s="296"/>
      <c r="BPJ54" s="296"/>
      <c r="BPK54" s="296"/>
      <c r="BPL54" s="296"/>
      <c r="BPM54" s="296"/>
      <c r="BPN54" s="296"/>
      <c r="BPO54" s="296"/>
      <c r="BPP54" s="296"/>
      <c r="BPQ54" s="296"/>
      <c r="BPR54" s="296"/>
      <c r="BPS54" s="296"/>
      <c r="BPT54" s="296"/>
      <c r="BPU54" s="296"/>
      <c r="BPV54" s="296"/>
      <c r="BPW54" s="296"/>
      <c r="BPX54" s="296"/>
      <c r="BPY54" s="296"/>
      <c r="BPZ54" s="296"/>
      <c r="BQA54" s="296"/>
      <c r="BQB54" s="296"/>
      <c r="BQC54" s="296"/>
      <c r="BQD54" s="296"/>
      <c r="BQE54" s="296"/>
      <c r="BQF54" s="296"/>
      <c r="BQG54" s="296"/>
      <c r="BQH54" s="296"/>
      <c r="BQI54" s="296"/>
      <c r="BQJ54" s="296"/>
      <c r="BQK54" s="296"/>
      <c r="BQL54" s="296"/>
      <c r="BQM54" s="296"/>
      <c r="BQN54" s="296"/>
      <c r="BQO54" s="296"/>
      <c r="BQP54" s="296"/>
      <c r="BQQ54" s="296"/>
      <c r="BQR54" s="296"/>
      <c r="BQS54" s="296"/>
      <c r="BQT54" s="296"/>
      <c r="BQU54" s="296"/>
      <c r="BQV54" s="296"/>
      <c r="BQW54" s="296"/>
      <c r="BQX54" s="296"/>
      <c r="BQY54" s="296"/>
      <c r="BQZ54" s="296"/>
      <c r="BRA54" s="296"/>
      <c r="BRB54" s="296"/>
      <c r="BRC54" s="296"/>
      <c r="BRD54" s="296"/>
      <c r="BRE54" s="296"/>
      <c r="BRF54" s="296"/>
      <c r="BRG54" s="296"/>
      <c r="BRH54" s="296"/>
      <c r="BRI54" s="296"/>
      <c r="BRJ54" s="296"/>
      <c r="BRK54" s="296"/>
      <c r="BRL54" s="296"/>
      <c r="BRM54" s="296"/>
      <c r="BRN54" s="296"/>
      <c r="BRO54" s="296"/>
      <c r="BRP54" s="296"/>
      <c r="BRQ54" s="296"/>
      <c r="BRR54" s="296"/>
      <c r="BRS54" s="296"/>
      <c r="BRT54" s="296"/>
      <c r="BRU54" s="296"/>
      <c r="BRV54" s="296"/>
      <c r="BRW54" s="296"/>
      <c r="BRX54" s="296"/>
      <c r="BRY54" s="296"/>
      <c r="BRZ54" s="296"/>
      <c r="BSA54" s="296"/>
      <c r="BSB54" s="296"/>
      <c r="BSC54" s="296"/>
      <c r="BSD54" s="296"/>
      <c r="BSE54" s="296"/>
      <c r="BSF54" s="296"/>
      <c r="BSG54" s="296"/>
      <c r="BSH54" s="296"/>
      <c r="BSI54" s="296"/>
      <c r="BSJ54" s="296"/>
      <c r="BSK54" s="296"/>
      <c r="BSL54" s="296"/>
      <c r="BSM54" s="296"/>
      <c r="BSN54" s="296"/>
      <c r="BSO54" s="296"/>
      <c r="BSP54" s="296"/>
      <c r="BSQ54" s="296"/>
      <c r="BSR54" s="296"/>
      <c r="BSS54" s="296"/>
      <c r="BST54" s="296"/>
      <c r="BSU54" s="296"/>
      <c r="BSV54" s="296"/>
      <c r="BSW54" s="296"/>
      <c r="BSX54" s="296"/>
      <c r="BSY54" s="296"/>
      <c r="BSZ54" s="296"/>
      <c r="BTA54" s="296"/>
      <c r="BTB54" s="296"/>
      <c r="BTC54" s="296"/>
      <c r="BTD54" s="296"/>
      <c r="BTE54" s="296"/>
      <c r="BTF54" s="296"/>
      <c r="BTG54" s="296"/>
      <c r="BTH54" s="296"/>
      <c r="BTI54" s="296"/>
      <c r="BTJ54" s="296"/>
      <c r="BTK54" s="296"/>
      <c r="BTL54" s="296"/>
      <c r="BTM54" s="296"/>
      <c r="BTN54" s="296"/>
      <c r="BTO54" s="296"/>
      <c r="BTP54" s="296"/>
      <c r="BTQ54" s="296"/>
      <c r="BTR54" s="296"/>
      <c r="BTS54" s="296"/>
      <c r="BTT54" s="296"/>
      <c r="BTU54" s="296"/>
      <c r="BTV54" s="296"/>
      <c r="BTW54" s="296"/>
      <c r="BTX54" s="296"/>
      <c r="BTY54" s="296"/>
      <c r="BTZ54" s="296"/>
      <c r="BUA54" s="296"/>
      <c r="BUB54" s="296"/>
      <c r="BUC54" s="296"/>
      <c r="BUD54" s="296"/>
      <c r="BUE54" s="296"/>
      <c r="BUF54" s="296"/>
      <c r="BUG54" s="296"/>
      <c r="BUH54" s="296"/>
      <c r="BUI54" s="296"/>
      <c r="BUJ54" s="296"/>
      <c r="BUK54" s="296"/>
      <c r="BUL54" s="296"/>
      <c r="BUM54" s="296"/>
      <c r="BUN54" s="296"/>
      <c r="BUO54" s="296"/>
      <c r="BUP54" s="296"/>
      <c r="BUQ54" s="296"/>
      <c r="BUR54" s="296"/>
      <c r="BUS54" s="296"/>
      <c r="BUT54" s="296"/>
      <c r="BUU54" s="296"/>
      <c r="BUV54" s="296"/>
      <c r="BUW54" s="296"/>
      <c r="BUX54" s="296"/>
      <c r="BUY54" s="296"/>
      <c r="BUZ54" s="296"/>
      <c r="BVA54" s="296"/>
      <c r="BVB54" s="296"/>
      <c r="BVC54" s="296"/>
      <c r="BVD54" s="296"/>
      <c r="BVE54" s="296"/>
      <c r="BVF54" s="296"/>
      <c r="BVG54" s="296"/>
      <c r="BVH54" s="296"/>
      <c r="BVI54" s="296"/>
      <c r="BVJ54" s="296"/>
      <c r="BVK54" s="296"/>
      <c r="BVL54" s="296"/>
      <c r="BVM54" s="296"/>
      <c r="BVN54" s="296"/>
      <c r="BVO54" s="296"/>
      <c r="BVP54" s="296"/>
      <c r="BVQ54" s="296"/>
      <c r="BVR54" s="296"/>
      <c r="BVS54" s="296"/>
      <c r="BVT54" s="296"/>
      <c r="BVU54" s="296"/>
      <c r="BVV54" s="296"/>
      <c r="BVW54" s="296"/>
      <c r="BVX54" s="296"/>
      <c r="BVY54" s="296"/>
      <c r="BVZ54" s="296"/>
      <c r="BWA54" s="296"/>
      <c r="BWB54" s="296"/>
      <c r="BWC54" s="296"/>
      <c r="BWD54" s="296"/>
      <c r="BWE54" s="296"/>
      <c r="BWF54" s="296"/>
      <c r="BWG54" s="296"/>
      <c r="BWH54" s="296"/>
      <c r="BWI54" s="296"/>
      <c r="BWJ54" s="296"/>
      <c r="BWK54" s="296"/>
      <c r="BWL54" s="296"/>
      <c r="BWM54" s="296"/>
      <c r="BWN54" s="296"/>
      <c r="BWO54" s="296"/>
      <c r="BWP54" s="296"/>
      <c r="BWQ54" s="296"/>
      <c r="BWR54" s="296"/>
      <c r="BWS54" s="296"/>
      <c r="BWT54" s="296"/>
      <c r="BWU54" s="296"/>
      <c r="BWV54" s="296"/>
      <c r="BWW54" s="296"/>
      <c r="BWX54" s="296"/>
      <c r="BWY54" s="296"/>
      <c r="BWZ54" s="296"/>
      <c r="BXA54" s="296"/>
      <c r="BXB54" s="296"/>
      <c r="BXC54" s="296"/>
      <c r="BXD54" s="296"/>
      <c r="BXE54" s="296"/>
      <c r="BXF54" s="296"/>
      <c r="BXG54" s="296"/>
      <c r="BXH54" s="296"/>
      <c r="BXI54" s="296"/>
      <c r="BXJ54" s="296"/>
      <c r="BXK54" s="296"/>
      <c r="BXL54" s="296"/>
      <c r="BXM54" s="296"/>
      <c r="BXN54" s="296"/>
      <c r="BXO54" s="296"/>
      <c r="BXP54" s="296"/>
      <c r="BXQ54" s="296"/>
      <c r="BXR54" s="296"/>
      <c r="BXS54" s="296"/>
      <c r="BXT54" s="296"/>
      <c r="BXU54" s="296"/>
      <c r="BXV54" s="296"/>
      <c r="BXW54" s="296"/>
      <c r="BXX54" s="296"/>
      <c r="BXY54" s="296"/>
      <c r="BXZ54" s="296"/>
      <c r="BYA54" s="296"/>
      <c r="BYB54" s="296"/>
      <c r="BYC54" s="296"/>
      <c r="BYD54" s="296"/>
      <c r="BYE54" s="296"/>
      <c r="BYF54" s="296"/>
      <c r="BYG54" s="296"/>
      <c r="BYH54" s="296"/>
      <c r="BYI54" s="296"/>
      <c r="BYJ54" s="296"/>
      <c r="BYK54" s="296"/>
      <c r="BYL54" s="296"/>
      <c r="BYM54" s="296"/>
      <c r="BYN54" s="296"/>
      <c r="BYO54" s="296"/>
      <c r="BYP54" s="296"/>
      <c r="BYQ54" s="296"/>
      <c r="BYR54" s="296"/>
      <c r="BYS54" s="296"/>
      <c r="BYT54" s="296"/>
      <c r="BYU54" s="296"/>
      <c r="BYV54" s="296"/>
      <c r="BYW54" s="296"/>
      <c r="BYX54" s="296"/>
      <c r="BYY54" s="296"/>
      <c r="BYZ54" s="296"/>
      <c r="BZA54" s="296"/>
      <c r="BZB54" s="296"/>
      <c r="BZC54" s="296"/>
      <c r="BZD54" s="296"/>
      <c r="BZE54" s="296"/>
      <c r="BZF54" s="296"/>
      <c r="BZG54" s="296"/>
      <c r="BZH54" s="296"/>
      <c r="BZI54" s="296"/>
      <c r="BZJ54" s="296"/>
      <c r="BZK54" s="296"/>
      <c r="BZL54" s="296"/>
      <c r="BZM54" s="296"/>
      <c r="BZN54" s="296"/>
      <c r="BZO54" s="296"/>
      <c r="BZP54" s="296"/>
      <c r="BZQ54" s="296"/>
      <c r="BZR54" s="296"/>
      <c r="BZS54" s="296"/>
      <c r="BZT54" s="296"/>
      <c r="BZU54" s="296"/>
      <c r="BZV54" s="296"/>
      <c r="BZW54" s="296"/>
      <c r="BZX54" s="296"/>
      <c r="BZY54" s="296"/>
      <c r="BZZ54" s="296"/>
      <c r="CAA54" s="296"/>
      <c r="CAB54" s="296"/>
      <c r="CAC54" s="296"/>
      <c r="CAD54" s="296"/>
      <c r="CAE54" s="296"/>
      <c r="CAF54" s="296"/>
      <c r="CAG54" s="296"/>
      <c r="CAH54" s="296"/>
      <c r="CAI54" s="296"/>
      <c r="CAJ54" s="296"/>
      <c r="CAK54" s="296"/>
      <c r="CAL54" s="296"/>
      <c r="CAM54" s="296"/>
      <c r="CAN54" s="296"/>
      <c r="CAO54" s="296"/>
      <c r="CAP54" s="296"/>
      <c r="CAQ54" s="296"/>
      <c r="CAR54" s="296"/>
      <c r="CAS54" s="296"/>
      <c r="CAT54" s="296"/>
      <c r="CAU54" s="296"/>
      <c r="CAV54" s="296"/>
      <c r="CAW54" s="296"/>
      <c r="CAX54" s="296"/>
      <c r="CAY54" s="296"/>
      <c r="CAZ54" s="296"/>
      <c r="CBA54" s="296"/>
      <c r="CBB54" s="296"/>
      <c r="CBC54" s="296"/>
      <c r="CBD54" s="296"/>
      <c r="CBE54" s="296"/>
      <c r="CBF54" s="296"/>
      <c r="CBG54" s="296"/>
      <c r="CBH54" s="296"/>
      <c r="CBI54" s="296"/>
      <c r="CBJ54" s="296"/>
      <c r="CBK54" s="296"/>
      <c r="CBL54" s="296"/>
      <c r="CBM54" s="296"/>
      <c r="CBN54" s="296"/>
      <c r="CBO54" s="296"/>
      <c r="CBP54" s="296"/>
      <c r="CBQ54" s="296"/>
      <c r="CBR54" s="296"/>
      <c r="CBS54" s="296"/>
      <c r="CBT54" s="296"/>
      <c r="CBU54" s="296"/>
      <c r="CBV54" s="296"/>
      <c r="CBW54" s="296"/>
      <c r="CBX54" s="296"/>
      <c r="CBY54" s="296"/>
      <c r="CBZ54" s="296"/>
      <c r="CCA54" s="296"/>
      <c r="CCB54" s="296"/>
      <c r="CCC54" s="296"/>
      <c r="CCD54" s="296"/>
      <c r="CCE54" s="296"/>
      <c r="CCF54" s="296"/>
      <c r="CCG54" s="296"/>
      <c r="CCH54" s="296"/>
      <c r="CCI54" s="296"/>
      <c r="CCJ54" s="296"/>
      <c r="CCK54" s="296"/>
      <c r="CCL54" s="296"/>
      <c r="CCM54" s="296"/>
      <c r="CCN54" s="296"/>
      <c r="CCO54" s="296"/>
      <c r="CCP54" s="296"/>
      <c r="CCQ54" s="296"/>
      <c r="CCR54" s="296"/>
      <c r="CCS54" s="296"/>
      <c r="CCT54" s="296"/>
      <c r="CCU54" s="296"/>
      <c r="CCV54" s="296"/>
      <c r="CCW54" s="296"/>
      <c r="CCX54" s="296"/>
      <c r="CCY54" s="296"/>
      <c r="CCZ54" s="296"/>
      <c r="CDA54" s="296"/>
      <c r="CDB54" s="296"/>
      <c r="CDC54" s="296"/>
      <c r="CDD54" s="296"/>
      <c r="CDE54" s="296"/>
      <c r="CDF54" s="296"/>
      <c r="CDG54" s="296"/>
      <c r="CDH54" s="296"/>
      <c r="CDI54" s="296"/>
      <c r="CDJ54" s="296"/>
      <c r="CDK54" s="296"/>
      <c r="CDL54" s="296"/>
      <c r="CDM54" s="296"/>
      <c r="CDN54" s="296"/>
      <c r="CDO54" s="296"/>
      <c r="CDP54" s="296"/>
      <c r="CDQ54" s="296"/>
      <c r="CDR54" s="296"/>
      <c r="CDS54" s="296"/>
      <c r="CDT54" s="296"/>
      <c r="CDU54" s="296"/>
      <c r="CDV54" s="296"/>
      <c r="CDW54" s="296"/>
      <c r="CDX54" s="296"/>
      <c r="CDY54" s="296"/>
      <c r="CDZ54" s="296"/>
      <c r="CEA54" s="296"/>
      <c r="CEB54" s="296"/>
      <c r="CEC54" s="296"/>
      <c r="CED54" s="296"/>
      <c r="CEE54" s="296"/>
      <c r="CEF54" s="296"/>
      <c r="CEG54" s="296"/>
      <c r="CEH54" s="296"/>
      <c r="CEI54" s="296"/>
      <c r="CEJ54" s="296"/>
      <c r="CEK54" s="296"/>
      <c r="CEL54" s="296"/>
      <c r="CEM54" s="296"/>
      <c r="CEN54" s="296"/>
      <c r="CEO54" s="296"/>
      <c r="CEP54" s="296"/>
      <c r="CEQ54" s="296"/>
      <c r="CER54" s="296"/>
      <c r="CES54" s="296"/>
      <c r="CET54" s="296"/>
      <c r="CEU54" s="296"/>
      <c r="CEV54" s="296"/>
      <c r="CEW54" s="296"/>
      <c r="CEX54" s="296"/>
      <c r="CEY54" s="296"/>
      <c r="CEZ54" s="296"/>
      <c r="CFA54" s="296"/>
      <c r="CFB54" s="296"/>
      <c r="CFC54" s="296"/>
      <c r="CFD54" s="296"/>
      <c r="CFE54" s="296"/>
      <c r="CFF54" s="296"/>
      <c r="CFG54" s="296"/>
      <c r="CFH54" s="296"/>
      <c r="CFI54" s="296"/>
      <c r="CFJ54" s="296"/>
      <c r="CFK54" s="296"/>
      <c r="CFL54" s="296"/>
      <c r="CFM54" s="296"/>
      <c r="CFN54" s="296"/>
      <c r="CFO54" s="296"/>
      <c r="CFP54" s="296"/>
      <c r="CFQ54" s="296"/>
      <c r="CFR54" s="296"/>
      <c r="CFS54" s="296"/>
      <c r="CFT54" s="296"/>
      <c r="CFU54" s="296"/>
      <c r="CFV54" s="296"/>
      <c r="CFW54" s="296"/>
      <c r="CFX54" s="296"/>
      <c r="CFY54" s="296"/>
      <c r="CFZ54" s="296"/>
      <c r="CGA54" s="296"/>
      <c r="CGB54" s="296"/>
      <c r="CGC54" s="296"/>
      <c r="CGD54" s="296"/>
      <c r="CGE54" s="296"/>
      <c r="CGF54" s="296"/>
      <c r="CGG54" s="296"/>
      <c r="CGH54" s="296"/>
      <c r="CGI54" s="296"/>
      <c r="CGJ54" s="296"/>
      <c r="CGK54" s="296"/>
      <c r="CGL54" s="296"/>
      <c r="CGM54" s="296"/>
      <c r="CGN54" s="296"/>
      <c r="CGO54" s="296"/>
      <c r="CGP54" s="296"/>
      <c r="CGQ54" s="296"/>
      <c r="CGR54" s="296"/>
      <c r="CGS54" s="296"/>
      <c r="CGT54" s="296"/>
      <c r="CGU54" s="296"/>
      <c r="CGV54" s="296"/>
      <c r="CGW54" s="296"/>
      <c r="CGX54" s="296"/>
      <c r="CGY54" s="296"/>
      <c r="CGZ54" s="296"/>
      <c r="CHA54" s="296"/>
      <c r="CHB54" s="296"/>
      <c r="CHC54" s="296"/>
      <c r="CHD54" s="296"/>
      <c r="CHE54" s="296"/>
      <c r="CHF54" s="296"/>
      <c r="CHG54" s="296"/>
      <c r="CHH54" s="296"/>
      <c r="CHI54" s="296"/>
      <c r="CHJ54" s="296"/>
      <c r="CHK54" s="296"/>
      <c r="CHL54" s="296"/>
      <c r="CHM54" s="296"/>
      <c r="CHN54" s="296"/>
      <c r="CHO54" s="296"/>
      <c r="CHP54" s="296"/>
      <c r="CHQ54" s="296"/>
      <c r="CHR54" s="296"/>
      <c r="CHS54" s="296"/>
      <c r="CHT54" s="296"/>
      <c r="CHU54" s="296"/>
      <c r="CHV54" s="296"/>
      <c r="CHW54" s="296"/>
      <c r="CHX54" s="296"/>
      <c r="CHY54" s="296"/>
      <c r="CHZ54" s="296"/>
      <c r="CIA54" s="296"/>
      <c r="CIB54" s="296"/>
      <c r="CIC54" s="296"/>
      <c r="CID54" s="296"/>
      <c r="CIE54" s="296"/>
      <c r="CIF54" s="296"/>
      <c r="CIG54" s="296"/>
      <c r="CIH54" s="296"/>
      <c r="CII54" s="296"/>
      <c r="CIJ54" s="296"/>
      <c r="CIK54" s="296"/>
      <c r="CIL54" s="296"/>
      <c r="CIM54" s="296"/>
      <c r="CIN54" s="296"/>
      <c r="CIO54" s="296"/>
      <c r="CIP54" s="296"/>
      <c r="CIQ54" s="296"/>
      <c r="CIR54" s="296"/>
      <c r="CIS54" s="296"/>
      <c r="CIT54" s="296"/>
      <c r="CIU54" s="296"/>
      <c r="CIV54" s="296"/>
      <c r="CIW54" s="296"/>
      <c r="CIX54" s="296"/>
      <c r="CIY54" s="296"/>
      <c r="CIZ54" s="296"/>
      <c r="CJA54" s="296"/>
      <c r="CJB54" s="296"/>
      <c r="CJC54" s="296"/>
      <c r="CJD54" s="296"/>
      <c r="CJE54" s="296"/>
      <c r="CJF54" s="296"/>
      <c r="CJG54" s="296"/>
      <c r="CJH54" s="296"/>
      <c r="CJI54" s="296"/>
      <c r="CJJ54" s="296"/>
      <c r="CJK54" s="296"/>
      <c r="CJL54" s="296"/>
      <c r="CJM54" s="296"/>
      <c r="CJN54" s="296"/>
      <c r="CJO54" s="296"/>
      <c r="CJP54" s="296"/>
      <c r="CJQ54" s="296"/>
      <c r="CJR54" s="296"/>
      <c r="CJS54" s="296"/>
      <c r="CJT54" s="296"/>
      <c r="CJU54" s="296"/>
      <c r="CJV54" s="296"/>
      <c r="CJW54" s="296"/>
      <c r="CJX54" s="296"/>
      <c r="CJY54" s="296"/>
      <c r="CJZ54" s="296"/>
      <c r="CKA54" s="296"/>
      <c r="CKB54" s="296"/>
      <c r="CKC54" s="296"/>
      <c r="CKD54" s="296"/>
      <c r="CKE54" s="296"/>
      <c r="CKF54" s="296"/>
      <c r="CKG54" s="296"/>
      <c r="CKH54" s="296"/>
      <c r="CKI54" s="296"/>
      <c r="CKJ54" s="296"/>
      <c r="CKK54" s="296"/>
      <c r="CKL54" s="296"/>
      <c r="CKM54" s="296"/>
      <c r="CKN54" s="296"/>
      <c r="CKO54" s="296"/>
      <c r="CKP54" s="296"/>
      <c r="CKQ54" s="296"/>
      <c r="CKR54" s="296"/>
      <c r="CKS54" s="296"/>
      <c r="CKT54" s="296"/>
      <c r="CKU54" s="296"/>
      <c r="CKV54" s="296"/>
      <c r="CKW54" s="296"/>
      <c r="CKX54" s="296"/>
      <c r="CKY54" s="296"/>
      <c r="CKZ54" s="296"/>
      <c r="CLA54" s="296"/>
      <c r="CLB54" s="296"/>
      <c r="CLC54" s="296"/>
      <c r="CLD54" s="296"/>
      <c r="CLE54" s="296"/>
      <c r="CLF54" s="296"/>
      <c r="CLG54" s="296"/>
      <c r="CLH54" s="296"/>
      <c r="CLI54" s="296"/>
      <c r="CLJ54" s="296"/>
      <c r="CLK54" s="296"/>
      <c r="CLL54" s="296"/>
      <c r="CLM54" s="296"/>
      <c r="CLN54" s="296"/>
      <c r="CLO54" s="296"/>
      <c r="CLP54" s="296"/>
      <c r="CLQ54" s="296"/>
      <c r="CLR54" s="296"/>
      <c r="CLS54" s="296"/>
      <c r="CLT54" s="296"/>
      <c r="CLU54" s="296"/>
      <c r="CLV54" s="296"/>
      <c r="CLW54" s="296"/>
      <c r="CLX54" s="296"/>
      <c r="CLY54" s="296"/>
      <c r="CLZ54" s="296"/>
      <c r="CMA54" s="296"/>
      <c r="CMB54" s="296"/>
      <c r="CMC54" s="296"/>
      <c r="CMD54" s="296"/>
      <c r="CME54" s="296"/>
      <c r="CMF54" s="296"/>
      <c r="CMG54" s="296"/>
      <c r="CMH54" s="296"/>
      <c r="CMI54" s="296"/>
      <c r="CMJ54" s="296"/>
      <c r="CMK54" s="296"/>
      <c r="CML54" s="296"/>
      <c r="CMM54" s="296"/>
      <c r="CMN54" s="296"/>
      <c r="CMO54" s="296"/>
      <c r="CMP54" s="296"/>
      <c r="CMQ54" s="296"/>
      <c r="CMR54" s="296"/>
      <c r="CMS54" s="296"/>
      <c r="CMT54" s="296"/>
      <c r="CMU54" s="296"/>
      <c r="CMV54" s="296"/>
      <c r="CMW54" s="296"/>
      <c r="CMX54" s="296"/>
      <c r="CMY54" s="296"/>
      <c r="CMZ54" s="296"/>
      <c r="CNA54" s="296"/>
      <c r="CNB54" s="296"/>
      <c r="CNC54" s="296"/>
      <c r="CND54" s="296"/>
      <c r="CNE54" s="296"/>
      <c r="CNF54" s="296"/>
      <c r="CNG54" s="296"/>
      <c r="CNH54" s="296"/>
      <c r="CNI54" s="296"/>
      <c r="CNJ54" s="296"/>
      <c r="CNK54" s="296"/>
      <c r="CNL54" s="296"/>
      <c r="CNM54" s="296"/>
      <c r="CNN54" s="296"/>
      <c r="CNO54" s="296"/>
      <c r="CNP54" s="296"/>
      <c r="CNQ54" s="296"/>
      <c r="CNR54" s="296"/>
      <c r="CNS54" s="296"/>
      <c r="CNT54" s="296"/>
      <c r="CNU54" s="296"/>
      <c r="CNV54" s="296"/>
      <c r="CNW54" s="296"/>
      <c r="CNX54" s="296"/>
      <c r="CNY54" s="296"/>
      <c r="CNZ54" s="296"/>
      <c r="COA54" s="296"/>
      <c r="COB54" s="296"/>
      <c r="COC54" s="296"/>
      <c r="COD54" s="296"/>
      <c r="COE54" s="296"/>
      <c r="COF54" s="296"/>
      <c r="COG54" s="296"/>
      <c r="COH54" s="296"/>
      <c r="COI54" s="296"/>
      <c r="COJ54" s="296"/>
      <c r="COK54" s="296"/>
      <c r="COL54" s="296"/>
      <c r="COM54" s="296"/>
      <c r="CON54" s="296"/>
      <c r="COO54" s="296"/>
      <c r="COP54" s="296"/>
      <c r="COQ54" s="296"/>
      <c r="COR54" s="296"/>
      <c r="COS54" s="296"/>
      <c r="COT54" s="296"/>
      <c r="COU54" s="296"/>
      <c r="COV54" s="296"/>
      <c r="COW54" s="296"/>
      <c r="COX54" s="296"/>
      <c r="COY54" s="296"/>
      <c r="COZ54" s="296"/>
      <c r="CPA54" s="296"/>
      <c r="CPB54" s="296"/>
      <c r="CPC54" s="296"/>
      <c r="CPD54" s="296"/>
      <c r="CPE54" s="296"/>
      <c r="CPF54" s="296"/>
      <c r="CPG54" s="296"/>
      <c r="CPH54" s="296"/>
      <c r="CPI54" s="296"/>
      <c r="CPJ54" s="296"/>
      <c r="CPK54" s="296"/>
      <c r="CPL54" s="296"/>
      <c r="CPM54" s="296"/>
      <c r="CPN54" s="296"/>
      <c r="CPO54" s="296"/>
      <c r="CPP54" s="296"/>
      <c r="CPQ54" s="296"/>
      <c r="CPR54" s="296"/>
      <c r="CPS54" s="296"/>
      <c r="CPT54" s="296"/>
      <c r="CPU54" s="296"/>
      <c r="CPV54" s="296"/>
      <c r="CPW54" s="296"/>
      <c r="CPX54" s="296"/>
      <c r="CPY54" s="296"/>
      <c r="CPZ54" s="296"/>
      <c r="CQA54" s="296"/>
      <c r="CQB54" s="296"/>
      <c r="CQC54" s="296"/>
      <c r="CQD54" s="296"/>
      <c r="CQE54" s="296"/>
      <c r="CQF54" s="296"/>
      <c r="CQG54" s="296"/>
      <c r="CQH54" s="296"/>
      <c r="CQI54" s="296"/>
      <c r="CQJ54" s="296"/>
      <c r="CQK54" s="296"/>
      <c r="CQL54" s="296"/>
      <c r="CQM54" s="296"/>
      <c r="CQN54" s="296"/>
      <c r="CQO54" s="296"/>
      <c r="CQP54" s="296"/>
      <c r="CQQ54" s="296"/>
      <c r="CQR54" s="296"/>
      <c r="CQS54" s="296"/>
      <c r="CQT54" s="296"/>
      <c r="CQU54" s="296"/>
      <c r="CQV54" s="296"/>
      <c r="CQW54" s="296"/>
      <c r="CQX54" s="296"/>
      <c r="CQY54" s="296"/>
      <c r="CQZ54" s="296"/>
      <c r="CRA54" s="296"/>
      <c r="CRB54" s="296"/>
      <c r="CRC54" s="296"/>
      <c r="CRD54" s="296"/>
      <c r="CRE54" s="296"/>
      <c r="CRF54" s="296"/>
      <c r="CRG54" s="296"/>
      <c r="CRH54" s="296"/>
      <c r="CRI54" s="296"/>
      <c r="CRJ54" s="296"/>
      <c r="CRK54" s="296"/>
      <c r="CRL54" s="296"/>
      <c r="CRM54" s="296"/>
      <c r="CRN54" s="296"/>
      <c r="CRO54" s="296"/>
      <c r="CRP54" s="296"/>
      <c r="CRQ54" s="296"/>
      <c r="CRR54" s="296"/>
      <c r="CRS54" s="296"/>
      <c r="CRT54" s="296"/>
      <c r="CRU54" s="296"/>
      <c r="CRV54" s="296"/>
      <c r="CRW54" s="296"/>
      <c r="CRX54" s="296"/>
      <c r="CRY54" s="296"/>
      <c r="CRZ54" s="296"/>
      <c r="CSA54" s="296"/>
      <c r="CSB54" s="296"/>
      <c r="CSC54" s="296"/>
      <c r="CSD54" s="296"/>
      <c r="CSE54" s="296"/>
      <c r="CSF54" s="296"/>
      <c r="CSG54" s="296"/>
      <c r="CSH54" s="296"/>
      <c r="CSI54" s="296"/>
      <c r="CSJ54" s="296"/>
      <c r="CSK54" s="296"/>
      <c r="CSL54" s="296"/>
      <c r="CSM54" s="296"/>
      <c r="CSN54" s="296"/>
      <c r="CSO54" s="296"/>
      <c r="CSP54" s="296"/>
      <c r="CSQ54" s="296"/>
      <c r="CSR54" s="296"/>
      <c r="CSS54" s="296"/>
      <c r="CST54" s="296"/>
      <c r="CSU54" s="296"/>
      <c r="CSV54" s="296"/>
      <c r="CSW54" s="296"/>
      <c r="CSX54" s="296"/>
      <c r="CSY54" s="296"/>
      <c r="CSZ54" s="296"/>
      <c r="CTA54" s="296"/>
      <c r="CTB54" s="296"/>
      <c r="CTC54" s="296"/>
      <c r="CTD54" s="296"/>
      <c r="CTE54" s="296"/>
      <c r="CTF54" s="296"/>
      <c r="CTG54" s="296"/>
      <c r="CTH54" s="296"/>
      <c r="CTI54" s="296"/>
      <c r="CTJ54" s="296"/>
      <c r="CTK54" s="296"/>
      <c r="CTL54" s="296"/>
      <c r="CTM54" s="296"/>
      <c r="CTN54" s="296"/>
      <c r="CTO54" s="296"/>
      <c r="CTP54" s="296"/>
      <c r="CTQ54" s="296"/>
      <c r="CTR54" s="296"/>
      <c r="CTS54" s="296"/>
      <c r="CTT54" s="296"/>
      <c r="CTU54" s="296"/>
      <c r="CTV54" s="296"/>
      <c r="CTW54" s="296"/>
      <c r="CTX54" s="296"/>
      <c r="CTY54" s="296"/>
      <c r="CTZ54" s="296"/>
      <c r="CUA54" s="296"/>
      <c r="CUB54" s="296"/>
      <c r="CUC54" s="296"/>
      <c r="CUD54" s="296"/>
      <c r="CUE54" s="296"/>
      <c r="CUF54" s="296"/>
      <c r="CUG54" s="296"/>
      <c r="CUH54" s="296"/>
      <c r="CUI54" s="296"/>
      <c r="CUJ54" s="296"/>
      <c r="CUK54" s="296"/>
      <c r="CUL54" s="296"/>
      <c r="CUM54" s="296"/>
      <c r="CUN54" s="296"/>
      <c r="CUO54" s="296"/>
      <c r="CUP54" s="296"/>
      <c r="CUQ54" s="296"/>
      <c r="CUR54" s="296"/>
      <c r="CUS54" s="296"/>
      <c r="CUT54" s="296"/>
      <c r="CUU54" s="296"/>
      <c r="CUV54" s="296"/>
      <c r="CUW54" s="296"/>
      <c r="CUX54" s="296"/>
      <c r="CUY54" s="296"/>
      <c r="CUZ54" s="296"/>
      <c r="CVA54" s="296"/>
      <c r="CVB54" s="296"/>
      <c r="CVC54" s="296"/>
      <c r="CVD54" s="296"/>
      <c r="CVE54" s="296"/>
      <c r="CVF54" s="296"/>
      <c r="CVG54" s="296"/>
      <c r="CVH54" s="296"/>
      <c r="CVI54" s="296"/>
      <c r="CVJ54" s="296"/>
      <c r="CVK54" s="296"/>
      <c r="CVL54" s="296"/>
      <c r="CVM54" s="296"/>
      <c r="CVN54" s="296"/>
      <c r="CVO54" s="296"/>
      <c r="CVP54" s="296"/>
      <c r="CVQ54" s="296"/>
      <c r="CVR54" s="296"/>
      <c r="CVS54" s="296"/>
      <c r="CVT54" s="296"/>
      <c r="CVU54" s="296"/>
      <c r="CVV54" s="296"/>
      <c r="CVW54" s="296"/>
      <c r="CVX54" s="296"/>
      <c r="CVY54" s="296"/>
      <c r="CVZ54" s="296"/>
      <c r="CWA54" s="296"/>
      <c r="CWB54" s="296"/>
      <c r="CWC54" s="296"/>
      <c r="CWD54" s="296"/>
      <c r="CWE54" s="296"/>
      <c r="CWF54" s="296"/>
      <c r="CWG54" s="296"/>
      <c r="CWH54" s="296"/>
      <c r="CWI54" s="296"/>
      <c r="CWJ54" s="296"/>
      <c r="CWK54" s="296"/>
      <c r="CWL54" s="296"/>
      <c r="CWM54" s="296"/>
      <c r="CWN54" s="296"/>
      <c r="CWO54" s="296"/>
      <c r="CWP54" s="296"/>
      <c r="CWQ54" s="296"/>
      <c r="CWR54" s="296"/>
      <c r="CWS54" s="296"/>
      <c r="CWT54" s="296"/>
      <c r="CWU54" s="296"/>
      <c r="CWV54" s="296"/>
      <c r="CWW54" s="296"/>
      <c r="CWX54" s="296"/>
      <c r="CWY54" s="296"/>
      <c r="CWZ54" s="296"/>
      <c r="CXA54" s="296"/>
      <c r="CXB54" s="296"/>
      <c r="CXC54" s="296"/>
      <c r="CXD54" s="296"/>
      <c r="CXE54" s="296"/>
      <c r="CXF54" s="296"/>
      <c r="CXG54" s="296"/>
      <c r="CXH54" s="296"/>
      <c r="CXI54" s="296"/>
      <c r="CXJ54" s="296"/>
      <c r="CXK54" s="296"/>
      <c r="CXL54" s="296"/>
      <c r="CXM54" s="296"/>
      <c r="CXN54" s="296"/>
      <c r="CXO54" s="296"/>
      <c r="CXP54" s="296"/>
      <c r="CXQ54" s="296"/>
      <c r="CXR54" s="296"/>
      <c r="CXS54" s="296"/>
      <c r="CXT54" s="296"/>
      <c r="CXU54" s="296"/>
      <c r="CXV54" s="296"/>
      <c r="CXW54" s="296"/>
      <c r="CXX54" s="296"/>
      <c r="CXY54" s="296"/>
      <c r="CXZ54" s="296"/>
      <c r="CYA54" s="296"/>
      <c r="CYB54" s="296"/>
      <c r="CYC54" s="296"/>
      <c r="CYD54" s="296"/>
      <c r="CYE54" s="296"/>
      <c r="CYF54" s="296"/>
      <c r="CYG54" s="296"/>
      <c r="CYH54" s="296"/>
      <c r="CYI54" s="296"/>
      <c r="CYJ54" s="296"/>
      <c r="CYK54" s="296"/>
      <c r="CYL54" s="296"/>
      <c r="CYM54" s="296"/>
      <c r="CYN54" s="296"/>
      <c r="CYO54" s="296"/>
      <c r="CYP54" s="296"/>
      <c r="CYQ54" s="296"/>
      <c r="CYR54" s="296"/>
      <c r="CYS54" s="296"/>
      <c r="CYT54" s="296"/>
      <c r="CYU54" s="296"/>
      <c r="CYV54" s="296"/>
      <c r="CYW54" s="296"/>
      <c r="CYX54" s="296"/>
      <c r="CYY54" s="296"/>
      <c r="CYZ54" s="296"/>
      <c r="CZA54" s="296"/>
      <c r="CZB54" s="296"/>
      <c r="CZC54" s="296"/>
      <c r="CZD54" s="296"/>
      <c r="CZE54" s="296"/>
      <c r="CZF54" s="296"/>
      <c r="CZG54" s="296"/>
      <c r="CZH54" s="296"/>
      <c r="CZI54" s="296"/>
      <c r="CZJ54" s="296"/>
      <c r="CZK54" s="296"/>
      <c r="CZL54" s="296"/>
      <c r="CZM54" s="296"/>
      <c r="CZN54" s="296"/>
      <c r="CZO54" s="296"/>
      <c r="CZP54" s="296"/>
      <c r="CZQ54" s="296"/>
      <c r="CZR54" s="296"/>
      <c r="CZS54" s="296"/>
      <c r="CZT54" s="296"/>
      <c r="CZU54" s="296"/>
      <c r="CZV54" s="296"/>
      <c r="CZW54" s="296"/>
      <c r="CZX54" s="296"/>
      <c r="CZY54" s="296"/>
      <c r="CZZ54" s="296"/>
      <c r="DAA54" s="296"/>
      <c r="DAB54" s="296"/>
      <c r="DAC54" s="296"/>
      <c r="DAD54" s="296"/>
      <c r="DAE54" s="296"/>
      <c r="DAF54" s="296"/>
      <c r="DAG54" s="296"/>
      <c r="DAH54" s="296"/>
      <c r="DAI54" s="296"/>
      <c r="DAJ54" s="296"/>
      <c r="DAK54" s="296"/>
      <c r="DAL54" s="296"/>
      <c r="DAM54" s="296"/>
      <c r="DAN54" s="296"/>
      <c r="DAO54" s="296"/>
      <c r="DAP54" s="296"/>
      <c r="DAQ54" s="296"/>
      <c r="DAR54" s="296"/>
      <c r="DAS54" s="296"/>
      <c r="DAT54" s="296"/>
      <c r="DAU54" s="296"/>
      <c r="DAV54" s="296"/>
      <c r="DAW54" s="296"/>
      <c r="DAX54" s="296"/>
      <c r="DAY54" s="296"/>
      <c r="DAZ54" s="296"/>
      <c r="DBA54" s="296"/>
      <c r="DBB54" s="296"/>
      <c r="DBC54" s="296"/>
      <c r="DBD54" s="296"/>
      <c r="DBE54" s="296"/>
      <c r="DBF54" s="296"/>
      <c r="DBG54" s="296"/>
      <c r="DBH54" s="296"/>
      <c r="DBI54" s="296"/>
      <c r="DBJ54" s="296"/>
      <c r="DBK54" s="296"/>
      <c r="DBL54" s="296"/>
      <c r="DBM54" s="296"/>
      <c r="DBN54" s="296"/>
      <c r="DBO54" s="296"/>
      <c r="DBP54" s="296"/>
      <c r="DBQ54" s="296"/>
      <c r="DBR54" s="296"/>
      <c r="DBS54" s="296"/>
      <c r="DBT54" s="296"/>
      <c r="DBU54" s="296"/>
      <c r="DBV54" s="296"/>
      <c r="DBW54" s="296"/>
      <c r="DBX54" s="296"/>
      <c r="DBY54" s="296"/>
      <c r="DBZ54" s="296"/>
      <c r="DCA54" s="296"/>
      <c r="DCB54" s="296"/>
      <c r="DCC54" s="296"/>
      <c r="DCD54" s="296"/>
      <c r="DCE54" s="296"/>
      <c r="DCF54" s="296"/>
      <c r="DCG54" s="296"/>
      <c r="DCH54" s="296"/>
      <c r="DCI54" s="296"/>
      <c r="DCJ54" s="296"/>
      <c r="DCK54" s="296"/>
      <c r="DCL54" s="296"/>
      <c r="DCM54" s="296"/>
      <c r="DCN54" s="296"/>
      <c r="DCO54" s="296"/>
      <c r="DCP54" s="296"/>
      <c r="DCQ54" s="296"/>
      <c r="DCR54" s="296"/>
      <c r="DCS54" s="296"/>
      <c r="DCT54" s="296"/>
      <c r="DCU54" s="296"/>
      <c r="DCV54" s="296"/>
      <c r="DCW54" s="296"/>
      <c r="DCX54" s="296"/>
      <c r="DCY54" s="296"/>
      <c r="DCZ54" s="296"/>
      <c r="DDA54" s="296"/>
      <c r="DDB54" s="296"/>
      <c r="DDC54" s="296"/>
      <c r="DDD54" s="296"/>
      <c r="DDE54" s="296"/>
      <c r="DDF54" s="296"/>
      <c r="DDG54" s="296"/>
      <c r="DDH54" s="296"/>
      <c r="DDI54" s="296"/>
      <c r="DDJ54" s="296"/>
      <c r="DDK54" s="296"/>
      <c r="DDL54" s="296"/>
      <c r="DDM54" s="296"/>
      <c r="DDN54" s="296"/>
      <c r="DDO54" s="296"/>
      <c r="DDP54" s="296"/>
      <c r="DDQ54" s="296"/>
      <c r="DDR54" s="296"/>
      <c r="DDS54" s="296"/>
      <c r="DDT54" s="296"/>
      <c r="DDU54" s="296"/>
      <c r="DDV54" s="296"/>
      <c r="DDW54" s="296"/>
      <c r="DDX54" s="296"/>
      <c r="DDY54" s="296"/>
      <c r="DDZ54" s="296"/>
      <c r="DEA54" s="296"/>
      <c r="DEB54" s="296"/>
      <c r="DEC54" s="296"/>
      <c r="DED54" s="296"/>
      <c r="DEE54" s="296"/>
      <c r="DEF54" s="296"/>
      <c r="DEG54" s="296"/>
      <c r="DEH54" s="296"/>
      <c r="DEI54" s="296"/>
      <c r="DEJ54" s="296"/>
      <c r="DEK54" s="296"/>
      <c r="DEL54" s="296"/>
      <c r="DEM54" s="296"/>
      <c r="DEN54" s="296"/>
      <c r="DEO54" s="296"/>
      <c r="DEP54" s="296"/>
      <c r="DEQ54" s="296"/>
      <c r="DER54" s="296"/>
      <c r="DES54" s="296"/>
      <c r="DET54" s="296"/>
      <c r="DEU54" s="296"/>
      <c r="DEV54" s="296"/>
      <c r="DEW54" s="296"/>
      <c r="DEX54" s="296"/>
      <c r="DEY54" s="296"/>
      <c r="DEZ54" s="296"/>
      <c r="DFA54" s="296"/>
      <c r="DFB54" s="296"/>
      <c r="DFC54" s="296"/>
      <c r="DFD54" s="296"/>
      <c r="DFE54" s="296"/>
      <c r="DFF54" s="296"/>
      <c r="DFG54" s="296"/>
      <c r="DFH54" s="296"/>
      <c r="DFI54" s="296"/>
      <c r="DFJ54" s="296"/>
      <c r="DFK54" s="296"/>
      <c r="DFL54" s="296"/>
      <c r="DFM54" s="296"/>
      <c r="DFN54" s="296"/>
      <c r="DFO54" s="296"/>
      <c r="DFP54" s="296"/>
      <c r="DFQ54" s="296"/>
      <c r="DFR54" s="296"/>
      <c r="DFS54" s="296"/>
      <c r="DFT54" s="296"/>
      <c r="DFU54" s="296"/>
      <c r="DFV54" s="296"/>
      <c r="DFW54" s="296"/>
      <c r="DFX54" s="296"/>
      <c r="DFY54" s="296"/>
      <c r="DFZ54" s="296"/>
      <c r="DGA54" s="296"/>
      <c r="DGB54" s="296"/>
      <c r="DGC54" s="296"/>
      <c r="DGD54" s="296"/>
      <c r="DGE54" s="296"/>
      <c r="DGF54" s="296"/>
      <c r="DGG54" s="296"/>
      <c r="DGH54" s="296"/>
      <c r="DGI54" s="296"/>
      <c r="DGJ54" s="296"/>
      <c r="DGK54" s="296"/>
      <c r="DGL54" s="296"/>
      <c r="DGM54" s="296"/>
      <c r="DGN54" s="296"/>
      <c r="DGO54" s="296"/>
      <c r="DGP54" s="296"/>
      <c r="DGQ54" s="296"/>
      <c r="DGR54" s="296"/>
      <c r="DGS54" s="296"/>
      <c r="DGT54" s="296"/>
      <c r="DGU54" s="296"/>
      <c r="DGV54" s="296"/>
      <c r="DGW54" s="296"/>
      <c r="DGX54" s="296"/>
      <c r="DGY54" s="296"/>
      <c r="DGZ54" s="296"/>
      <c r="DHA54" s="296"/>
      <c r="DHB54" s="296"/>
      <c r="DHC54" s="296"/>
      <c r="DHD54" s="296"/>
      <c r="DHE54" s="296"/>
      <c r="DHF54" s="296"/>
      <c r="DHG54" s="296"/>
      <c r="DHH54" s="296"/>
      <c r="DHI54" s="296"/>
      <c r="DHJ54" s="296"/>
      <c r="DHK54" s="296"/>
      <c r="DHL54" s="296"/>
      <c r="DHM54" s="296"/>
      <c r="DHN54" s="296"/>
      <c r="DHO54" s="296"/>
      <c r="DHP54" s="296"/>
      <c r="DHQ54" s="296"/>
      <c r="DHR54" s="296"/>
      <c r="DHS54" s="296"/>
      <c r="DHT54" s="296"/>
      <c r="DHU54" s="296"/>
      <c r="DHV54" s="296"/>
      <c r="DHW54" s="296"/>
      <c r="DHX54" s="296"/>
      <c r="DHY54" s="296"/>
      <c r="DHZ54" s="296"/>
      <c r="DIA54" s="296"/>
      <c r="DIB54" s="296"/>
      <c r="DIC54" s="296"/>
      <c r="DID54" s="296"/>
      <c r="DIE54" s="296"/>
      <c r="DIF54" s="296"/>
      <c r="DIG54" s="296"/>
      <c r="DIH54" s="296"/>
      <c r="DII54" s="296"/>
      <c r="DIJ54" s="296"/>
      <c r="DIK54" s="296"/>
      <c r="DIL54" s="296"/>
      <c r="DIM54" s="296"/>
      <c r="DIN54" s="296"/>
      <c r="DIO54" s="296"/>
      <c r="DIP54" s="296"/>
      <c r="DIQ54" s="296"/>
      <c r="DIR54" s="296"/>
      <c r="DIS54" s="296"/>
      <c r="DIT54" s="296"/>
      <c r="DIU54" s="296"/>
      <c r="DIV54" s="296"/>
      <c r="DIW54" s="296"/>
      <c r="DIX54" s="296"/>
      <c r="DIY54" s="296"/>
      <c r="DIZ54" s="296"/>
      <c r="DJA54" s="296"/>
      <c r="DJB54" s="296"/>
      <c r="DJC54" s="296"/>
      <c r="DJD54" s="296"/>
      <c r="DJE54" s="296"/>
      <c r="DJF54" s="296"/>
      <c r="DJG54" s="296"/>
      <c r="DJH54" s="296"/>
      <c r="DJI54" s="296"/>
      <c r="DJJ54" s="296"/>
      <c r="DJK54" s="296"/>
      <c r="DJL54" s="296"/>
      <c r="DJM54" s="296"/>
      <c r="DJN54" s="296"/>
      <c r="DJO54" s="296"/>
      <c r="DJP54" s="296"/>
      <c r="DJQ54" s="296"/>
      <c r="DJR54" s="296"/>
      <c r="DJS54" s="296"/>
      <c r="DJT54" s="296"/>
      <c r="DJU54" s="296"/>
      <c r="DJV54" s="296"/>
      <c r="DJW54" s="296"/>
      <c r="DJX54" s="296"/>
      <c r="DJY54" s="296"/>
      <c r="DJZ54" s="296"/>
      <c r="DKA54" s="296"/>
      <c r="DKB54" s="296"/>
      <c r="DKC54" s="296"/>
      <c r="DKD54" s="296"/>
      <c r="DKE54" s="296"/>
      <c r="DKF54" s="296"/>
      <c r="DKG54" s="296"/>
      <c r="DKH54" s="296"/>
      <c r="DKI54" s="296"/>
      <c r="DKJ54" s="296"/>
      <c r="DKK54" s="296"/>
      <c r="DKL54" s="296"/>
      <c r="DKM54" s="296"/>
      <c r="DKN54" s="296"/>
      <c r="DKO54" s="296"/>
      <c r="DKP54" s="296"/>
      <c r="DKQ54" s="296"/>
      <c r="DKR54" s="296"/>
      <c r="DKS54" s="296"/>
      <c r="DKT54" s="296"/>
      <c r="DKU54" s="296"/>
      <c r="DKV54" s="296"/>
      <c r="DKW54" s="296"/>
      <c r="DKX54" s="296"/>
      <c r="DKY54" s="296"/>
      <c r="DKZ54" s="296"/>
      <c r="DLA54" s="296"/>
      <c r="DLB54" s="296"/>
      <c r="DLC54" s="296"/>
      <c r="DLD54" s="296"/>
      <c r="DLE54" s="296"/>
      <c r="DLF54" s="296"/>
      <c r="DLG54" s="296"/>
      <c r="DLH54" s="296"/>
      <c r="DLI54" s="296"/>
      <c r="DLJ54" s="296"/>
      <c r="DLK54" s="296"/>
      <c r="DLL54" s="296"/>
      <c r="DLM54" s="296"/>
      <c r="DLN54" s="296"/>
      <c r="DLO54" s="296"/>
      <c r="DLP54" s="296"/>
      <c r="DLQ54" s="296"/>
      <c r="DLR54" s="296"/>
      <c r="DLS54" s="296"/>
      <c r="DLT54" s="296"/>
      <c r="DLU54" s="296"/>
      <c r="DLV54" s="296"/>
      <c r="DLW54" s="296"/>
      <c r="DLX54" s="296"/>
      <c r="DLY54" s="296"/>
      <c r="DLZ54" s="296"/>
      <c r="DMA54" s="296"/>
      <c r="DMB54" s="296"/>
      <c r="DMC54" s="296"/>
      <c r="DMD54" s="296"/>
      <c r="DME54" s="296"/>
      <c r="DMF54" s="296"/>
      <c r="DMG54" s="296"/>
      <c r="DMH54" s="296"/>
      <c r="DMI54" s="296"/>
      <c r="DMJ54" s="296"/>
      <c r="DMK54" s="296"/>
      <c r="DML54" s="296"/>
      <c r="DMM54" s="296"/>
      <c r="DMN54" s="296"/>
      <c r="DMO54" s="296"/>
      <c r="DMP54" s="296"/>
      <c r="DMQ54" s="296"/>
      <c r="DMR54" s="296"/>
      <c r="DMS54" s="296"/>
      <c r="DMT54" s="296"/>
      <c r="DMU54" s="296"/>
      <c r="DMV54" s="296"/>
      <c r="DMW54" s="296"/>
      <c r="DMX54" s="296"/>
      <c r="DMY54" s="296"/>
      <c r="DMZ54" s="296"/>
      <c r="DNA54" s="296"/>
      <c r="DNB54" s="296"/>
      <c r="DNC54" s="296"/>
      <c r="DND54" s="296"/>
      <c r="DNE54" s="296"/>
      <c r="DNF54" s="296"/>
      <c r="DNG54" s="296"/>
      <c r="DNH54" s="296"/>
      <c r="DNI54" s="296"/>
      <c r="DNJ54" s="296"/>
      <c r="DNK54" s="296"/>
      <c r="DNL54" s="296"/>
      <c r="DNM54" s="296"/>
      <c r="DNN54" s="296"/>
      <c r="DNO54" s="296"/>
      <c r="DNP54" s="296"/>
      <c r="DNQ54" s="296"/>
      <c r="DNR54" s="296"/>
      <c r="DNS54" s="296"/>
      <c r="DNT54" s="296"/>
      <c r="DNU54" s="296"/>
      <c r="DNV54" s="296"/>
      <c r="DNW54" s="296"/>
      <c r="DNX54" s="296"/>
      <c r="DNY54" s="296"/>
      <c r="DNZ54" s="296"/>
      <c r="DOA54" s="296"/>
      <c r="DOB54" s="296"/>
      <c r="DOC54" s="296"/>
      <c r="DOD54" s="296"/>
      <c r="DOE54" s="296"/>
      <c r="DOF54" s="296"/>
      <c r="DOG54" s="296"/>
      <c r="DOH54" s="296"/>
      <c r="DOI54" s="296"/>
      <c r="DOJ54" s="296"/>
      <c r="DOK54" s="296"/>
      <c r="DOL54" s="296"/>
      <c r="DOM54" s="296"/>
      <c r="DON54" s="296"/>
      <c r="DOO54" s="296"/>
      <c r="DOP54" s="296"/>
      <c r="DOQ54" s="296"/>
      <c r="DOR54" s="296"/>
      <c r="DOS54" s="296"/>
      <c r="DOT54" s="296"/>
      <c r="DOU54" s="296"/>
      <c r="DOV54" s="296"/>
      <c r="DOW54" s="296"/>
      <c r="DOX54" s="296"/>
      <c r="DOY54" s="296"/>
      <c r="DOZ54" s="296"/>
      <c r="DPA54" s="296"/>
      <c r="DPB54" s="296"/>
      <c r="DPC54" s="296"/>
      <c r="DPD54" s="296"/>
      <c r="DPE54" s="296"/>
      <c r="DPF54" s="296"/>
      <c r="DPG54" s="296"/>
      <c r="DPH54" s="296"/>
      <c r="DPI54" s="296"/>
      <c r="DPJ54" s="296"/>
      <c r="DPK54" s="296"/>
      <c r="DPL54" s="296"/>
      <c r="DPM54" s="296"/>
      <c r="DPN54" s="296"/>
      <c r="DPO54" s="296"/>
      <c r="DPP54" s="296"/>
      <c r="DPQ54" s="296"/>
      <c r="DPR54" s="296"/>
      <c r="DPS54" s="296"/>
      <c r="DPT54" s="296"/>
      <c r="DPU54" s="296"/>
      <c r="DPV54" s="296"/>
      <c r="DPW54" s="296"/>
      <c r="DPX54" s="296"/>
      <c r="DPY54" s="296"/>
      <c r="DPZ54" s="296"/>
      <c r="DQA54" s="296"/>
      <c r="DQB54" s="296"/>
      <c r="DQC54" s="296"/>
      <c r="DQD54" s="296"/>
      <c r="DQE54" s="296"/>
      <c r="DQF54" s="296"/>
      <c r="DQG54" s="296"/>
      <c r="DQH54" s="296"/>
      <c r="DQI54" s="296"/>
      <c r="DQJ54" s="296"/>
      <c r="DQK54" s="296"/>
      <c r="DQL54" s="296"/>
      <c r="DQM54" s="296"/>
      <c r="DQN54" s="296"/>
      <c r="DQO54" s="296"/>
      <c r="DQP54" s="296"/>
      <c r="DQQ54" s="296"/>
      <c r="DQR54" s="296"/>
      <c r="DQS54" s="296"/>
      <c r="DQT54" s="296"/>
      <c r="DQU54" s="296"/>
      <c r="DQV54" s="296"/>
      <c r="DQW54" s="296"/>
      <c r="DQX54" s="296"/>
      <c r="DQY54" s="296"/>
      <c r="DQZ54" s="296"/>
      <c r="DRA54" s="296"/>
      <c r="DRB54" s="296"/>
      <c r="DRC54" s="296"/>
      <c r="DRD54" s="296"/>
      <c r="DRE54" s="296"/>
      <c r="DRF54" s="296"/>
      <c r="DRG54" s="296"/>
      <c r="DRH54" s="296"/>
      <c r="DRI54" s="296"/>
      <c r="DRJ54" s="296"/>
      <c r="DRK54" s="296"/>
      <c r="DRL54" s="296"/>
      <c r="DRM54" s="296"/>
      <c r="DRN54" s="296"/>
      <c r="DRO54" s="296"/>
      <c r="DRP54" s="296"/>
      <c r="DRQ54" s="296"/>
      <c r="DRR54" s="296"/>
      <c r="DRS54" s="296"/>
      <c r="DRT54" s="296"/>
      <c r="DRU54" s="296"/>
      <c r="DRV54" s="296"/>
      <c r="DRW54" s="296"/>
      <c r="DRX54" s="296"/>
      <c r="DRY54" s="296"/>
      <c r="DRZ54" s="296"/>
      <c r="DSA54" s="296"/>
      <c r="DSB54" s="296"/>
      <c r="DSC54" s="296"/>
      <c r="DSD54" s="296"/>
      <c r="DSE54" s="296"/>
      <c r="DSF54" s="296"/>
      <c r="DSG54" s="296"/>
      <c r="DSH54" s="296"/>
      <c r="DSI54" s="296"/>
      <c r="DSJ54" s="296"/>
      <c r="DSK54" s="296"/>
      <c r="DSL54" s="296"/>
      <c r="DSM54" s="296"/>
      <c r="DSN54" s="296"/>
      <c r="DSO54" s="296"/>
      <c r="DSP54" s="296"/>
      <c r="DSQ54" s="296"/>
      <c r="DSR54" s="296"/>
      <c r="DSS54" s="296"/>
      <c r="DST54" s="296"/>
      <c r="DSU54" s="296"/>
      <c r="DSV54" s="296"/>
      <c r="DSW54" s="296"/>
      <c r="DSX54" s="296"/>
      <c r="DSY54" s="296"/>
      <c r="DSZ54" s="296"/>
      <c r="DTA54" s="296"/>
      <c r="DTB54" s="296"/>
      <c r="DTC54" s="296"/>
      <c r="DTD54" s="296"/>
      <c r="DTE54" s="296"/>
      <c r="DTF54" s="296"/>
      <c r="DTG54" s="296"/>
      <c r="DTH54" s="296"/>
      <c r="DTI54" s="296"/>
      <c r="DTJ54" s="296"/>
      <c r="DTK54" s="296"/>
      <c r="DTL54" s="296"/>
      <c r="DTM54" s="296"/>
      <c r="DTN54" s="296"/>
      <c r="DTO54" s="296"/>
      <c r="DTP54" s="296"/>
      <c r="DTQ54" s="296"/>
      <c r="DTR54" s="296"/>
      <c r="DTS54" s="296"/>
      <c r="DTT54" s="296"/>
      <c r="DTU54" s="296"/>
      <c r="DTV54" s="296"/>
      <c r="DTW54" s="296"/>
      <c r="DTX54" s="296"/>
      <c r="DTY54" s="296"/>
      <c r="DTZ54" s="296"/>
      <c r="DUA54" s="296"/>
      <c r="DUB54" s="296"/>
      <c r="DUC54" s="296"/>
      <c r="DUD54" s="296"/>
      <c r="DUE54" s="296"/>
      <c r="DUF54" s="296"/>
      <c r="DUG54" s="296"/>
      <c r="DUH54" s="296"/>
      <c r="DUI54" s="296"/>
      <c r="DUJ54" s="296"/>
      <c r="DUK54" s="296"/>
      <c r="DUL54" s="296"/>
      <c r="DUM54" s="296"/>
      <c r="DUN54" s="296"/>
      <c r="DUO54" s="296"/>
      <c r="DUP54" s="296"/>
      <c r="DUQ54" s="296"/>
      <c r="DUR54" s="296"/>
      <c r="DUS54" s="296"/>
      <c r="DUT54" s="296"/>
      <c r="DUU54" s="296"/>
      <c r="DUV54" s="296"/>
      <c r="DUW54" s="296"/>
      <c r="DUX54" s="296"/>
      <c r="DUY54" s="296"/>
      <c r="DUZ54" s="296"/>
      <c r="DVA54" s="296"/>
      <c r="DVB54" s="296"/>
      <c r="DVC54" s="296"/>
      <c r="DVD54" s="296"/>
      <c r="DVE54" s="296"/>
      <c r="DVF54" s="296"/>
      <c r="DVG54" s="296"/>
      <c r="DVH54" s="296"/>
      <c r="DVI54" s="296"/>
      <c r="DVJ54" s="296"/>
      <c r="DVK54" s="296"/>
      <c r="DVL54" s="296"/>
      <c r="DVM54" s="296"/>
      <c r="DVN54" s="296"/>
      <c r="DVO54" s="296"/>
      <c r="DVP54" s="296"/>
      <c r="DVQ54" s="296"/>
      <c r="DVR54" s="296"/>
      <c r="DVS54" s="296"/>
      <c r="DVT54" s="296"/>
      <c r="DVU54" s="296"/>
      <c r="DVV54" s="296"/>
      <c r="DVW54" s="296"/>
      <c r="DVX54" s="296"/>
      <c r="DVY54" s="296"/>
      <c r="DVZ54" s="296"/>
      <c r="DWA54" s="296"/>
      <c r="DWB54" s="296"/>
      <c r="DWC54" s="296"/>
      <c r="DWD54" s="296"/>
      <c r="DWE54" s="296"/>
      <c r="DWF54" s="296"/>
      <c r="DWG54" s="296"/>
      <c r="DWH54" s="296"/>
      <c r="DWI54" s="296"/>
      <c r="DWJ54" s="296"/>
      <c r="DWK54" s="296"/>
      <c r="DWL54" s="296"/>
      <c r="DWM54" s="296"/>
      <c r="DWN54" s="296"/>
      <c r="DWO54" s="296"/>
      <c r="DWP54" s="296"/>
      <c r="DWQ54" s="296"/>
      <c r="DWR54" s="296"/>
      <c r="DWS54" s="296"/>
      <c r="DWT54" s="296"/>
      <c r="DWU54" s="296"/>
      <c r="DWV54" s="296"/>
      <c r="DWW54" s="296"/>
      <c r="DWX54" s="296"/>
      <c r="DWY54" s="296"/>
      <c r="DWZ54" s="296"/>
      <c r="DXA54" s="296"/>
      <c r="DXB54" s="296"/>
      <c r="DXC54" s="296"/>
      <c r="DXD54" s="296"/>
      <c r="DXE54" s="296"/>
      <c r="DXF54" s="296"/>
      <c r="DXG54" s="296"/>
      <c r="DXH54" s="296"/>
      <c r="DXI54" s="296"/>
      <c r="DXJ54" s="296"/>
      <c r="DXK54" s="296"/>
      <c r="DXL54" s="296"/>
      <c r="DXM54" s="296"/>
      <c r="DXN54" s="296"/>
      <c r="DXO54" s="296"/>
      <c r="DXP54" s="296"/>
      <c r="DXQ54" s="296"/>
      <c r="DXR54" s="296"/>
      <c r="DXS54" s="296"/>
      <c r="DXT54" s="296"/>
      <c r="DXU54" s="296"/>
      <c r="DXV54" s="296"/>
      <c r="DXW54" s="296"/>
      <c r="DXX54" s="296"/>
      <c r="DXY54" s="296"/>
      <c r="DXZ54" s="296"/>
      <c r="DYA54" s="296"/>
      <c r="DYB54" s="296"/>
      <c r="DYC54" s="296"/>
      <c r="DYD54" s="296"/>
      <c r="DYE54" s="296"/>
      <c r="DYF54" s="296"/>
      <c r="DYG54" s="296"/>
      <c r="DYH54" s="296"/>
      <c r="DYI54" s="296"/>
      <c r="DYJ54" s="296"/>
      <c r="DYK54" s="296"/>
      <c r="DYL54" s="296"/>
      <c r="DYM54" s="296"/>
      <c r="DYN54" s="296"/>
      <c r="DYO54" s="296"/>
      <c r="DYP54" s="296"/>
      <c r="DYQ54" s="296"/>
      <c r="DYR54" s="296"/>
      <c r="DYS54" s="296"/>
      <c r="DYT54" s="296"/>
      <c r="DYU54" s="296"/>
      <c r="DYV54" s="296"/>
      <c r="DYW54" s="296"/>
      <c r="DYX54" s="296"/>
      <c r="DYY54" s="296"/>
      <c r="DYZ54" s="296"/>
      <c r="DZA54" s="296"/>
      <c r="DZB54" s="296"/>
      <c r="DZC54" s="296"/>
      <c r="DZD54" s="296"/>
      <c r="DZE54" s="296"/>
      <c r="DZF54" s="296"/>
      <c r="DZG54" s="296"/>
      <c r="DZH54" s="296"/>
      <c r="DZI54" s="296"/>
      <c r="DZJ54" s="296"/>
      <c r="DZK54" s="296"/>
      <c r="DZL54" s="296"/>
      <c r="DZM54" s="296"/>
      <c r="DZN54" s="296"/>
      <c r="DZO54" s="296"/>
      <c r="DZP54" s="296"/>
      <c r="DZQ54" s="296"/>
      <c r="DZR54" s="296"/>
      <c r="DZS54" s="296"/>
      <c r="DZT54" s="296"/>
      <c r="DZU54" s="296"/>
      <c r="DZV54" s="296"/>
      <c r="DZW54" s="296"/>
      <c r="DZX54" s="296"/>
      <c r="DZY54" s="296"/>
      <c r="DZZ54" s="296"/>
      <c r="EAA54" s="296"/>
      <c r="EAB54" s="296"/>
      <c r="EAC54" s="296"/>
      <c r="EAD54" s="296"/>
      <c r="EAE54" s="296"/>
      <c r="EAF54" s="296"/>
      <c r="EAG54" s="296"/>
      <c r="EAH54" s="296"/>
      <c r="EAI54" s="296"/>
      <c r="EAJ54" s="296"/>
      <c r="EAK54" s="296"/>
      <c r="EAL54" s="296"/>
      <c r="EAM54" s="296"/>
      <c r="EAN54" s="296"/>
      <c r="EAO54" s="296"/>
      <c r="EAP54" s="296"/>
      <c r="EAQ54" s="296"/>
      <c r="EAR54" s="296"/>
      <c r="EAS54" s="296"/>
      <c r="EAT54" s="296"/>
      <c r="EAU54" s="296"/>
      <c r="EAV54" s="296"/>
      <c r="EAW54" s="296"/>
      <c r="EAX54" s="296"/>
      <c r="EAY54" s="296"/>
      <c r="EAZ54" s="296"/>
      <c r="EBA54" s="296"/>
      <c r="EBB54" s="296"/>
      <c r="EBC54" s="296"/>
      <c r="EBD54" s="296"/>
      <c r="EBE54" s="296"/>
      <c r="EBF54" s="296"/>
      <c r="EBG54" s="296"/>
      <c r="EBH54" s="296"/>
      <c r="EBI54" s="296"/>
      <c r="EBJ54" s="296"/>
      <c r="EBK54" s="296"/>
      <c r="EBL54" s="296"/>
      <c r="EBM54" s="296"/>
      <c r="EBN54" s="296"/>
      <c r="EBO54" s="296"/>
      <c r="EBP54" s="296"/>
      <c r="EBQ54" s="296"/>
      <c r="EBR54" s="296"/>
      <c r="EBS54" s="296"/>
      <c r="EBT54" s="296"/>
      <c r="EBU54" s="296"/>
      <c r="EBV54" s="296"/>
      <c r="EBW54" s="296"/>
      <c r="EBX54" s="296"/>
      <c r="EBY54" s="296"/>
      <c r="EBZ54" s="296"/>
      <c r="ECA54" s="296"/>
      <c r="ECB54" s="296"/>
      <c r="ECC54" s="296"/>
      <c r="ECD54" s="296"/>
      <c r="ECE54" s="296"/>
      <c r="ECF54" s="296"/>
      <c r="ECG54" s="296"/>
      <c r="ECH54" s="296"/>
      <c r="ECI54" s="296"/>
      <c r="ECJ54" s="296"/>
      <c r="ECK54" s="296"/>
      <c r="ECL54" s="296"/>
      <c r="ECM54" s="296"/>
      <c r="ECN54" s="296"/>
      <c r="ECO54" s="296"/>
      <c r="ECP54" s="296"/>
      <c r="ECQ54" s="296"/>
      <c r="ECR54" s="296"/>
      <c r="ECS54" s="296"/>
      <c r="ECT54" s="296"/>
      <c r="ECU54" s="296"/>
      <c r="ECV54" s="296"/>
      <c r="ECW54" s="296"/>
      <c r="ECX54" s="296"/>
      <c r="ECY54" s="296"/>
      <c r="ECZ54" s="296"/>
      <c r="EDA54" s="296"/>
      <c r="EDB54" s="296"/>
      <c r="EDC54" s="296"/>
      <c r="EDD54" s="296"/>
      <c r="EDE54" s="296"/>
      <c r="EDF54" s="296"/>
      <c r="EDG54" s="296"/>
      <c r="EDH54" s="296"/>
      <c r="EDI54" s="296"/>
      <c r="EDJ54" s="296"/>
      <c r="EDK54" s="296"/>
      <c r="EDL54" s="296"/>
      <c r="EDM54" s="296"/>
      <c r="EDN54" s="296"/>
      <c r="EDO54" s="296"/>
      <c r="EDP54" s="296"/>
      <c r="EDQ54" s="296"/>
      <c r="EDR54" s="296"/>
      <c r="EDS54" s="296"/>
      <c r="EDT54" s="296"/>
      <c r="EDU54" s="296"/>
      <c r="EDV54" s="296"/>
      <c r="EDW54" s="296"/>
      <c r="EDX54" s="296"/>
      <c r="EDY54" s="296"/>
      <c r="EDZ54" s="296"/>
      <c r="EEA54" s="296"/>
      <c r="EEB54" s="296"/>
      <c r="EEC54" s="296"/>
      <c r="EED54" s="296"/>
      <c r="EEE54" s="296"/>
      <c r="EEF54" s="296"/>
      <c r="EEG54" s="296"/>
      <c r="EEH54" s="296"/>
      <c r="EEI54" s="296"/>
      <c r="EEJ54" s="296"/>
      <c r="EEK54" s="296"/>
      <c r="EEL54" s="296"/>
      <c r="EEM54" s="296"/>
      <c r="EEN54" s="296"/>
      <c r="EEO54" s="296"/>
      <c r="EEP54" s="296"/>
      <c r="EEQ54" s="296"/>
      <c r="EER54" s="296"/>
      <c r="EES54" s="296"/>
      <c r="EET54" s="296"/>
      <c r="EEU54" s="296"/>
      <c r="EEV54" s="296"/>
      <c r="EEW54" s="296"/>
      <c r="EEX54" s="296"/>
      <c r="EEY54" s="296"/>
      <c r="EEZ54" s="296"/>
      <c r="EFA54" s="296"/>
      <c r="EFB54" s="296"/>
      <c r="EFC54" s="296"/>
      <c r="EFD54" s="296"/>
      <c r="EFE54" s="296"/>
      <c r="EFF54" s="296"/>
      <c r="EFG54" s="296"/>
      <c r="EFH54" s="296"/>
      <c r="EFI54" s="296"/>
      <c r="EFJ54" s="296"/>
      <c r="EFK54" s="296"/>
      <c r="EFL54" s="296"/>
      <c r="EFM54" s="296"/>
      <c r="EFN54" s="296"/>
      <c r="EFO54" s="296"/>
      <c r="EFP54" s="296"/>
      <c r="EFQ54" s="296"/>
      <c r="EFR54" s="296"/>
      <c r="EFS54" s="296"/>
      <c r="EFT54" s="296"/>
      <c r="EFU54" s="296"/>
      <c r="EFV54" s="296"/>
      <c r="EFW54" s="296"/>
      <c r="EFX54" s="296"/>
      <c r="EFY54" s="296"/>
      <c r="EFZ54" s="296"/>
      <c r="EGA54" s="296"/>
      <c r="EGB54" s="296"/>
      <c r="EGC54" s="296"/>
      <c r="EGD54" s="296"/>
      <c r="EGE54" s="296"/>
      <c r="EGF54" s="296"/>
      <c r="EGG54" s="296"/>
      <c r="EGH54" s="296"/>
      <c r="EGI54" s="296"/>
      <c r="EGJ54" s="296"/>
      <c r="EGK54" s="296"/>
      <c r="EGL54" s="296"/>
      <c r="EGM54" s="296"/>
      <c r="EGN54" s="296"/>
      <c r="EGO54" s="296"/>
      <c r="EGP54" s="296"/>
      <c r="EGQ54" s="296"/>
      <c r="EGR54" s="296"/>
      <c r="EGS54" s="296"/>
      <c r="EGT54" s="296"/>
      <c r="EGU54" s="296"/>
      <c r="EGV54" s="296"/>
      <c r="EGW54" s="296"/>
      <c r="EGX54" s="296"/>
      <c r="EGY54" s="296"/>
      <c r="EGZ54" s="296"/>
      <c r="EHA54" s="296"/>
      <c r="EHB54" s="296"/>
      <c r="EHC54" s="296"/>
      <c r="EHD54" s="296"/>
      <c r="EHE54" s="296"/>
      <c r="EHF54" s="296"/>
      <c r="EHG54" s="296"/>
      <c r="EHH54" s="296"/>
      <c r="EHI54" s="296"/>
      <c r="EHJ54" s="296"/>
      <c r="EHK54" s="296"/>
      <c r="EHL54" s="296"/>
      <c r="EHM54" s="296"/>
      <c r="EHN54" s="296"/>
      <c r="EHO54" s="296"/>
      <c r="EHP54" s="296"/>
      <c r="EHQ54" s="296"/>
      <c r="EHR54" s="296"/>
      <c r="EHS54" s="296"/>
      <c r="EHT54" s="296"/>
      <c r="EHU54" s="296"/>
      <c r="EHV54" s="296"/>
      <c r="EHW54" s="296"/>
      <c r="EHX54" s="296"/>
      <c r="EHY54" s="296"/>
      <c r="EHZ54" s="296"/>
      <c r="EIA54" s="296"/>
      <c r="EIB54" s="296"/>
      <c r="EIC54" s="296"/>
      <c r="EID54" s="296"/>
      <c r="EIE54" s="296"/>
      <c r="EIF54" s="296"/>
      <c r="EIG54" s="296"/>
      <c r="EIH54" s="296"/>
      <c r="EII54" s="296"/>
      <c r="EIJ54" s="296"/>
      <c r="EIK54" s="296"/>
      <c r="EIL54" s="296"/>
      <c r="EIM54" s="296"/>
      <c r="EIN54" s="296"/>
      <c r="EIO54" s="296"/>
      <c r="EIP54" s="296"/>
      <c r="EIQ54" s="296"/>
      <c r="EIR54" s="296"/>
      <c r="EIS54" s="296"/>
      <c r="EIT54" s="296"/>
      <c r="EIU54" s="296"/>
      <c r="EIV54" s="296"/>
      <c r="EIW54" s="296"/>
      <c r="EIX54" s="296"/>
      <c r="EIY54" s="296"/>
      <c r="EIZ54" s="296"/>
      <c r="EJA54" s="296"/>
      <c r="EJB54" s="296"/>
      <c r="EJC54" s="296"/>
      <c r="EJD54" s="296"/>
      <c r="EJE54" s="296"/>
      <c r="EJF54" s="296"/>
      <c r="EJG54" s="296"/>
      <c r="EJH54" s="296"/>
      <c r="EJI54" s="296"/>
      <c r="EJJ54" s="296"/>
      <c r="EJK54" s="296"/>
      <c r="EJL54" s="296"/>
      <c r="EJM54" s="296"/>
      <c r="EJN54" s="296"/>
      <c r="EJO54" s="296"/>
      <c r="EJP54" s="296"/>
      <c r="EJQ54" s="296"/>
      <c r="EJR54" s="296"/>
      <c r="EJS54" s="296"/>
      <c r="EJT54" s="296"/>
      <c r="EJU54" s="296"/>
      <c r="EJV54" s="296"/>
      <c r="EJW54" s="296"/>
      <c r="EJX54" s="296"/>
      <c r="EJY54" s="296"/>
      <c r="EJZ54" s="296"/>
      <c r="EKA54" s="296"/>
      <c r="EKB54" s="296"/>
      <c r="EKC54" s="296"/>
      <c r="EKD54" s="296"/>
      <c r="EKE54" s="296"/>
      <c r="EKF54" s="296"/>
      <c r="EKG54" s="296"/>
      <c r="EKH54" s="296"/>
      <c r="EKI54" s="296"/>
      <c r="EKJ54" s="296"/>
      <c r="EKK54" s="296"/>
      <c r="EKL54" s="296"/>
      <c r="EKM54" s="296"/>
      <c r="EKN54" s="296"/>
      <c r="EKO54" s="296"/>
      <c r="EKP54" s="296"/>
      <c r="EKQ54" s="296"/>
      <c r="EKR54" s="296"/>
      <c r="EKS54" s="296"/>
      <c r="EKT54" s="296"/>
      <c r="EKU54" s="296"/>
      <c r="EKV54" s="296"/>
      <c r="EKW54" s="296"/>
      <c r="EKX54" s="296"/>
      <c r="EKY54" s="296"/>
      <c r="EKZ54" s="296"/>
      <c r="ELA54" s="296"/>
      <c r="ELB54" s="296"/>
      <c r="ELC54" s="296"/>
      <c r="ELD54" s="296"/>
      <c r="ELE54" s="296"/>
      <c r="ELF54" s="296"/>
      <c r="ELG54" s="296"/>
      <c r="ELH54" s="296"/>
      <c r="ELI54" s="296"/>
      <c r="ELJ54" s="296"/>
      <c r="ELK54" s="296"/>
      <c r="ELL54" s="296"/>
      <c r="ELM54" s="296"/>
      <c r="ELN54" s="296"/>
      <c r="ELO54" s="296"/>
      <c r="ELP54" s="296"/>
      <c r="ELQ54" s="296"/>
      <c r="ELR54" s="296"/>
      <c r="ELS54" s="296"/>
      <c r="ELT54" s="296"/>
      <c r="ELU54" s="296"/>
      <c r="ELV54" s="296"/>
      <c r="ELW54" s="296"/>
      <c r="ELX54" s="296"/>
      <c r="ELY54" s="296"/>
      <c r="ELZ54" s="296"/>
      <c r="EMA54" s="296"/>
      <c r="EMB54" s="296"/>
      <c r="EMC54" s="296"/>
      <c r="EMD54" s="296"/>
      <c r="EME54" s="296"/>
      <c r="EMF54" s="296"/>
      <c r="EMG54" s="296"/>
      <c r="EMH54" s="296"/>
      <c r="EMI54" s="296"/>
      <c r="EMJ54" s="296"/>
      <c r="EMK54" s="296"/>
      <c r="EML54" s="296"/>
      <c r="EMM54" s="296"/>
      <c r="EMN54" s="296"/>
      <c r="EMO54" s="296"/>
      <c r="EMP54" s="296"/>
      <c r="EMQ54" s="296"/>
      <c r="EMR54" s="296"/>
      <c r="EMS54" s="296"/>
      <c r="EMT54" s="296"/>
      <c r="EMU54" s="296"/>
      <c r="EMV54" s="296"/>
      <c r="EMW54" s="296"/>
      <c r="EMX54" s="296"/>
      <c r="EMY54" s="296"/>
      <c r="EMZ54" s="296"/>
      <c r="ENA54" s="296"/>
      <c r="ENB54" s="296"/>
      <c r="ENC54" s="296"/>
      <c r="END54" s="296"/>
      <c r="ENE54" s="296"/>
      <c r="ENF54" s="296"/>
      <c r="ENG54" s="296"/>
      <c r="ENH54" s="296"/>
      <c r="ENI54" s="296"/>
      <c r="ENJ54" s="296"/>
      <c r="ENK54" s="296"/>
      <c r="ENL54" s="296"/>
      <c r="ENM54" s="296"/>
      <c r="ENN54" s="296"/>
      <c r="ENO54" s="296"/>
      <c r="ENP54" s="296"/>
      <c r="ENQ54" s="296"/>
      <c r="ENR54" s="296"/>
      <c r="ENS54" s="296"/>
      <c r="ENT54" s="296"/>
      <c r="ENU54" s="296"/>
      <c r="ENV54" s="296"/>
      <c r="ENW54" s="296"/>
      <c r="ENX54" s="296"/>
      <c r="ENY54" s="296"/>
      <c r="ENZ54" s="296"/>
      <c r="EOA54" s="296"/>
      <c r="EOB54" s="296"/>
      <c r="EOC54" s="296"/>
      <c r="EOD54" s="296"/>
      <c r="EOE54" s="296"/>
      <c r="EOF54" s="296"/>
      <c r="EOG54" s="296"/>
      <c r="EOH54" s="296"/>
      <c r="EOI54" s="296"/>
      <c r="EOJ54" s="296"/>
      <c r="EOK54" s="296"/>
      <c r="EOL54" s="296"/>
      <c r="EOM54" s="296"/>
      <c r="EON54" s="296"/>
      <c r="EOO54" s="296"/>
      <c r="EOP54" s="296"/>
      <c r="EOQ54" s="296"/>
      <c r="EOR54" s="296"/>
      <c r="EOS54" s="296"/>
      <c r="EOT54" s="296"/>
      <c r="EOU54" s="296"/>
      <c r="EOV54" s="296"/>
      <c r="EOW54" s="296"/>
      <c r="EOX54" s="296"/>
      <c r="EOY54" s="296"/>
      <c r="EOZ54" s="296"/>
      <c r="EPA54" s="296"/>
      <c r="EPB54" s="296"/>
      <c r="EPC54" s="296"/>
      <c r="EPD54" s="296"/>
      <c r="EPE54" s="296"/>
      <c r="EPF54" s="296"/>
      <c r="EPG54" s="296"/>
      <c r="EPH54" s="296"/>
      <c r="EPI54" s="296"/>
      <c r="EPJ54" s="296"/>
      <c r="EPK54" s="296"/>
      <c r="EPL54" s="296"/>
      <c r="EPM54" s="296"/>
      <c r="EPN54" s="296"/>
      <c r="EPO54" s="296"/>
      <c r="EPP54" s="296"/>
      <c r="EPQ54" s="296"/>
      <c r="EPR54" s="296"/>
      <c r="EPS54" s="296"/>
      <c r="EPT54" s="296"/>
      <c r="EPU54" s="296"/>
      <c r="EPV54" s="296"/>
      <c r="EPW54" s="296"/>
      <c r="EPX54" s="296"/>
      <c r="EPY54" s="296"/>
      <c r="EPZ54" s="296"/>
      <c r="EQA54" s="296"/>
      <c r="EQB54" s="296"/>
      <c r="EQC54" s="296"/>
      <c r="EQD54" s="296"/>
      <c r="EQE54" s="296"/>
      <c r="EQF54" s="296"/>
      <c r="EQG54" s="296"/>
      <c r="EQH54" s="296"/>
      <c r="EQI54" s="296"/>
      <c r="EQJ54" s="296"/>
      <c r="EQK54" s="296"/>
      <c r="EQL54" s="296"/>
      <c r="EQM54" s="296"/>
      <c r="EQN54" s="296"/>
      <c r="EQO54" s="296"/>
      <c r="EQP54" s="296"/>
      <c r="EQQ54" s="296"/>
      <c r="EQR54" s="296"/>
      <c r="EQS54" s="296"/>
      <c r="EQT54" s="296"/>
      <c r="EQU54" s="296"/>
      <c r="EQV54" s="296"/>
      <c r="EQW54" s="296"/>
      <c r="EQX54" s="296"/>
      <c r="EQY54" s="296"/>
      <c r="EQZ54" s="296"/>
      <c r="ERA54" s="296"/>
      <c r="ERB54" s="296"/>
      <c r="ERC54" s="296"/>
      <c r="ERD54" s="296"/>
      <c r="ERE54" s="296"/>
      <c r="ERF54" s="296"/>
      <c r="ERG54" s="296"/>
      <c r="ERH54" s="296"/>
      <c r="ERI54" s="296"/>
      <c r="ERJ54" s="296"/>
      <c r="ERK54" s="296"/>
      <c r="ERL54" s="296"/>
      <c r="ERM54" s="296"/>
      <c r="ERN54" s="296"/>
      <c r="ERO54" s="296"/>
      <c r="ERP54" s="296"/>
      <c r="ERQ54" s="296"/>
      <c r="ERR54" s="296"/>
      <c r="ERS54" s="296"/>
      <c r="ERT54" s="296"/>
      <c r="ERU54" s="296"/>
      <c r="ERV54" s="296"/>
      <c r="ERW54" s="296"/>
      <c r="ERX54" s="296"/>
      <c r="ERY54" s="296"/>
      <c r="ERZ54" s="296"/>
      <c r="ESA54" s="296"/>
      <c r="ESB54" s="296"/>
      <c r="ESC54" s="296"/>
      <c r="ESD54" s="296"/>
      <c r="ESE54" s="296"/>
      <c r="ESF54" s="296"/>
      <c r="ESG54" s="296"/>
      <c r="ESH54" s="296"/>
      <c r="ESI54" s="296"/>
      <c r="ESJ54" s="296"/>
      <c r="ESK54" s="296"/>
      <c r="ESL54" s="296"/>
      <c r="ESM54" s="296"/>
      <c r="ESN54" s="296"/>
      <c r="ESO54" s="296"/>
      <c r="ESP54" s="296"/>
      <c r="ESQ54" s="296"/>
      <c r="ESR54" s="296"/>
      <c r="ESS54" s="296"/>
      <c r="EST54" s="296"/>
      <c r="ESU54" s="296"/>
      <c r="ESV54" s="296"/>
      <c r="ESW54" s="296"/>
      <c r="ESX54" s="296"/>
      <c r="ESY54" s="296"/>
      <c r="ESZ54" s="296"/>
      <c r="ETA54" s="296"/>
      <c r="ETB54" s="296"/>
      <c r="ETC54" s="296"/>
      <c r="ETD54" s="296"/>
      <c r="ETE54" s="296"/>
      <c r="ETF54" s="296"/>
      <c r="ETG54" s="296"/>
      <c r="ETH54" s="296"/>
      <c r="ETI54" s="296"/>
      <c r="ETJ54" s="296"/>
      <c r="ETK54" s="296"/>
      <c r="ETL54" s="296"/>
      <c r="ETM54" s="296"/>
      <c r="ETN54" s="296"/>
      <c r="ETO54" s="296"/>
      <c r="ETP54" s="296"/>
      <c r="ETQ54" s="296"/>
      <c r="ETR54" s="296"/>
      <c r="ETS54" s="296"/>
      <c r="ETT54" s="296"/>
      <c r="ETU54" s="296"/>
      <c r="ETV54" s="296"/>
      <c r="ETW54" s="296"/>
      <c r="ETX54" s="296"/>
      <c r="ETY54" s="296"/>
      <c r="ETZ54" s="296"/>
      <c r="EUA54" s="296"/>
      <c r="EUB54" s="296"/>
      <c r="EUC54" s="296"/>
      <c r="EUD54" s="296"/>
      <c r="EUE54" s="296"/>
      <c r="EUF54" s="296"/>
      <c r="EUG54" s="296"/>
      <c r="EUH54" s="296"/>
      <c r="EUI54" s="296"/>
      <c r="EUJ54" s="296"/>
      <c r="EUK54" s="296"/>
      <c r="EUL54" s="296"/>
      <c r="EUM54" s="296"/>
      <c r="EUN54" s="296"/>
      <c r="EUO54" s="296"/>
      <c r="EUP54" s="296"/>
      <c r="EUQ54" s="296"/>
      <c r="EUR54" s="296"/>
      <c r="EUS54" s="296"/>
      <c r="EUT54" s="296"/>
      <c r="EUU54" s="296"/>
      <c r="EUV54" s="296"/>
      <c r="EUW54" s="296"/>
      <c r="EUX54" s="296"/>
      <c r="EUY54" s="296"/>
      <c r="EUZ54" s="296"/>
      <c r="EVA54" s="296"/>
      <c r="EVB54" s="296"/>
      <c r="EVC54" s="296"/>
      <c r="EVD54" s="296"/>
      <c r="EVE54" s="296"/>
      <c r="EVF54" s="296"/>
      <c r="EVG54" s="296"/>
      <c r="EVH54" s="296"/>
      <c r="EVI54" s="296"/>
      <c r="EVJ54" s="296"/>
      <c r="EVK54" s="296"/>
      <c r="EVL54" s="296"/>
      <c r="EVM54" s="296"/>
      <c r="EVN54" s="296"/>
      <c r="EVO54" s="296"/>
      <c r="EVP54" s="296"/>
      <c r="EVQ54" s="296"/>
      <c r="EVR54" s="296"/>
      <c r="EVS54" s="296"/>
      <c r="EVT54" s="296"/>
      <c r="EVU54" s="296"/>
      <c r="EVV54" s="296"/>
      <c r="EVW54" s="296"/>
      <c r="EVX54" s="296"/>
      <c r="EVY54" s="296"/>
      <c r="EVZ54" s="296"/>
      <c r="EWA54" s="296"/>
      <c r="EWB54" s="296"/>
      <c r="EWC54" s="296"/>
      <c r="EWD54" s="296"/>
      <c r="EWE54" s="296"/>
      <c r="EWF54" s="296"/>
      <c r="EWG54" s="296"/>
      <c r="EWH54" s="296"/>
      <c r="EWI54" s="296"/>
      <c r="EWJ54" s="296"/>
      <c r="EWK54" s="296"/>
      <c r="EWL54" s="296"/>
      <c r="EWM54" s="296"/>
      <c r="EWN54" s="296"/>
      <c r="EWO54" s="296"/>
      <c r="EWP54" s="296"/>
      <c r="EWQ54" s="296"/>
      <c r="EWR54" s="296"/>
      <c r="EWS54" s="296"/>
      <c r="EWT54" s="296"/>
      <c r="EWU54" s="296"/>
      <c r="EWV54" s="296"/>
      <c r="EWW54" s="296"/>
      <c r="EWX54" s="296"/>
      <c r="EWY54" s="296"/>
      <c r="EWZ54" s="296"/>
      <c r="EXA54" s="296"/>
      <c r="EXB54" s="296"/>
      <c r="EXC54" s="296"/>
      <c r="EXD54" s="296"/>
      <c r="EXE54" s="296"/>
      <c r="EXF54" s="296"/>
      <c r="EXG54" s="296"/>
      <c r="EXH54" s="296"/>
      <c r="EXI54" s="296"/>
      <c r="EXJ54" s="296"/>
      <c r="EXK54" s="296"/>
      <c r="EXL54" s="296"/>
      <c r="EXM54" s="296"/>
      <c r="EXN54" s="296"/>
      <c r="EXO54" s="296"/>
      <c r="EXP54" s="296"/>
      <c r="EXQ54" s="296"/>
      <c r="EXR54" s="296"/>
      <c r="EXS54" s="296"/>
      <c r="EXT54" s="296"/>
      <c r="EXU54" s="296"/>
      <c r="EXV54" s="296"/>
      <c r="EXW54" s="296"/>
      <c r="EXX54" s="296"/>
      <c r="EXY54" s="296"/>
      <c r="EXZ54" s="296"/>
      <c r="EYA54" s="296"/>
      <c r="EYB54" s="296"/>
      <c r="EYC54" s="296"/>
      <c r="EYD54" s="296"/>
      <c r="EYE54" s="296"/>
      <c r="EYF54" s="296"/>
      <c r="EYG54" s="296"/>
      <c r="EYH54" s="296"/>
      <c r="EYI54" s="296"/>
      <c r="EYJ54" s="296"/>
      <c r="EYK54" s="296"/>
      <c r="EYL54" s="296"/>
      <c r="EYM54" s="296"/>
      <c r="EYN54" s="296"/>
      <c r="EYO54" s="296"/>
      <c r="EYP54" s="296"/>
      <c r="EYQ54" s="296"/>
      <c r="EYR54" s="296"/>
      <c r="EYS54" s="296"/>
      <c r="EYT54" s="296"/>
      <c r="EYU54" s="296"/>
      <c r="EYV54" s="296"/>
      <c r="EYW54" s="296"/>
      <c r="EYX54" s="296"/>
      <c r="EYY54" s="296"/>
      <c r="EYZ54" s="296"/>
      <c r="EZA54" s="296"/>
      <c r="EZB54" s="296"/>
      <c r="EZC54" s="296"/>
      <c r="EZD54" s="296"/>
      <c r="EZE54" s="296"/>
      <c r="EZF54" s="296"/>
      <c r="EZG54" s="296"/>
      <c r="EZH54" s="296"/>
      <c r="EZI54" s="296"/>
      <c r="EZJ54" s="296"/>
      <c r="EZK54" s="296"/>
      <c r="EZL54" s="296"/>
      <c r="EZM54" s="296"/>
      <c r="EZN54" s="296"/>
      <c r="EZO54" s="296"/>
      <c r="EZP54" s="296"/>
      <c r="EZQ54" s="296"/>
      <c r="EZR54" s="296"/>
      <c r="EZS54" s="296"/>
      <c r="EZT54" s="296"/>
      <c r="EZU54" s="296"/>
      <c r="EZV54" s="296"/>
      <c r="EZW54" s="296"/>
      <c r="EZX54" s="296"/>
      <c r="EZY54" s="296"/>
      <c r="EZZ54" s="296"/>
      <c r="FAA54" s="296"/>
      <c r="FAB54" s="296"/>
      <c r="FAC54" s="296"/>
      <c r="FAD54" s="296"/>
      <c r="FAE54" s="296"/>
      <c r="FAF54" s="296"/>
      <c r="FAG54" s="296"/>
      <c r="FAH54" s="296"/>
      <c r="FAI54" s="296"/>
      <c r="FAJ54" s="296"/>
      <c r="FAK54" s="296"/>
      <c r="FAL54" s="296"/>
      <c r="FAM54" s="296"/>
      <c r="FAN54" s="296"/>
      <c r="FAO54" s="296"/>
      <c r="FAP54" s="296"/>
      <c r="FAQ54" s="296"/>
      <c r="FAR54" s="296"/>
      <c r="FAS54" s="296"/>
      <c r="FAT54" s="296"/>
      <c r="FAU54" s="296"/>
      <c r="FAV54" s="296"/>
      <c r="FAW54" s="296"/>
      <c r="FAX54" s="296"/>
      <c r="FAY54" s="296"/>
      <c r="FAZ54" s="296"/>
      <c r="FBA54" s="296"/>
      <c r="FBB54" s="296"/>
      <c r="FBC54" s="296"/>
      <c r="FBD54" s="296"/>
      <c r="FBE54" s="296"/>
      <c r="FBF54" s="296"/>
      <c r="FBG54" s="296"/>
      <c r="FBH54" s="296"/>
      <c r="FBI54" s="296"/>
      <c r="FBJ54" s="296"/>
      <c r="FBK54" s="296"/>
      <c r="FBL54" s="296"/>
      <c r="FBM54" s="296"/>
      <c r="FBN54" s="296"/>
      <c r="FBO54" s="296"/>
      <c r="FBP54" s="296"/>
      <c r="FBQ54" s="296"/>
      <c r="FBR54" s="296"/>
      <c r="FBS54" s="296"/>
      <c r="FBT54" s="296"/>
      <c r="FBU54" s="296"/>
      <c r="FBV54" s="296"/>
      <c r="FBW54" s="296"/>
      <c r="FBX54" s="296"/>
      <c r="FBY54" s="296"/>
      <c r="FBZ54" s="296"/>
      <c r="FCA54" s="296"/>
      <c r="FCB54" s="296"/>
      <c r="FCC54" s="296"/>
      <c r="FCD54" s="296"/>
      <c r="FCE54" s="296"/>
      <c r="FCF54" s="296"/>
      <c r="FCG54" s="296"/>
      <c r="FCH54" s="296"/>
      <c r="FCI54" s="296"/>
      <c r="FCJ54" s="296"/>
      <c r="FCK54" s="296"/>
      <c r="FCL54" s="296"/>
      <c r="FCM54" s="296"/>
      <c r="FCN54" s="296"/>
      <c r="FCO54" s="296"/>
      <c r="FCP54" s="296"/>
      <c r="FCQ54" s="296"/>
      <c r="FCR54" s="296"/>
      <c r="FCS54" s="296"/>
      <c r="FCT54" s="296"/>
      <c r="FCU54" s="296"/>
      <c r="FCV54" s="296"/>
      <c r="FCW54" s="296"/>
      <c r="FCX54" s="296"/>
      <c r="FCY54" s="296"/>
      <c r="FCZ54" s="296"/>
      <c r="FDA54" s="296"/>
      <c r="FDB54" s="296"/>
      <c r="FDC54" s="296"/>
      <c r="FDD54" s="296"/>
      <c r="FDE54" s="296"/>
      <c r="FDF54" s="296"/>
      <c r="FDG54" s="296"/>
      <c r="FDH54" s="296"/>
      <c r="FDI54" s="296"/>
      <c r="FDJ54" s="296"/>
      <c r="FDK54" s="296"/>
      <c r="FDL54" s="296"/>
      <c r="FDM54" s="296"/>
      <c r="FDN54" s="296"/>
      <c r="FDO54" s="296"/>
      <c r="FDP54" s="296"/>
      <c r="FDQ54" s="296"/>
      <c r="FDR54" s="296"/>
      <c r="FDS54" s="296"/>
      <c r="FDT54" s="296"/>
      <c r="FDU54" s="296"/>
      <c r="FDV54" s="296"/>
      <c r="FDW54" s="296"/>
      <c r="FDX54" s="296"/>
      <c r="FDY54" s="296"/>
      <c r="FDZ54" s="296"/>
      <c r="FEA54" s="296"/>
      <c r="FEB54" s="296"/>
      <c r="FEC54" s="296"/>
      <c r="FED54" s="296"/>
      <c r="FEE54" s="296"/>
      <c r="FEF54" s="296"/>
      <c r="FEG54" s="296"/>
      <c r="FEH54" s="296"/>
      <c r="FEI54" s="296"/>
      <c r="FEJ54" s="296"/>
      <c r="FEK54" s="296"/>
      <c r="FEL54" s="296"/>
      <c r="FEM54" s="296"/>
      <c r="FEN54" s="296"/>
      <c r="FEO54" s="296"/>
      <c r="FEP54" s="296"/>
      <c r="FEQ54" s="296"/>
      <c r="FER54" s="296"/>
      <c r="FES54" s="296"/>
      <c r="FET54" s="296"/>
      <c r="FEU54" s="296"/>
      <c r="FEV54" s="296"/>
      <c r="FEW54" s="296"/>
      <c r="FEX54" s="296"/>
      <c r="FEY54" s="296"/>
      <c r="FEZ54" s="296"/>
      <c r="FFA54" s="296"/>
      <c r="FFB54" s="296"/>
      <c r="FFC54" s="296"/>
      <c r="FFD54" s="296"/>
      <c r="FFE54" s="296"/>
      <c r="FFF54" s="296"/>
      <c r="FFG54" s="296"/>
      <c r="FFH54" s="296"/>
      <c r="FFI54" s="296"/>
      <c r="FFJ54" s="296"/>
      <c r="FFK54" s="296"/>
      <c r="FFL54" s="296"/>
      <c r="FFM54" s="296"/>
      <c r="FFN54" s="296"/>
      <c r="FFO54" s="296"/>
      <c r="FFP54" s="296"/>
      <c r="FFQ54" s="296"/>
      <c r="FFR54" s="296"/>
      <c r="FFS54" s="296"/>
      <c r="FFT54" s="296"/>
      <c r="FFU54" s="296"/>
      <c r="FFV54" s="296"/>
      <c r="FFW54" s="296"/>
      <c r="FFX54" s="296"/>
      <c r="FFY54" s="296"/>
      <c r="FFZ54" s="296"/>
      <c r="FGA54" s="296"/>
      <c r="FGB54" s="296"/>
      <c r="FGC54" s="296"/>
      <c r="FGD54" s="296"/>
      <c r="FGE54" s="296"/>
      <c r="FGF54" s="296"/>
      <c r="FGG54" s="296"/>
      <c r="FGH54" s="296"/>
      <c r="FGI54" s="296"/>
      <c r="FGJ54" s="296"/>
      <c r="FGK54" s="296"/>
      <c r="FGL54" s="296"/>
      <c r="FGM54" s="296"/>
      <c r="FGN54" s="296"/>
      <c r="FGO54" s="296"/>
      <c r="FGP54" s="296"/>
      <c r="FGQ54" s="296"/>
      <c r="FGR54" s="296"/>
      <c r="FGS54" s="296"/>
      <c r="FGT54" s="296"/>
      <c r="FGU54" s="296"/>
      <c r="FGV54" s="296"/>
      <c r="FGW54" s="296"/>
      <c r="FGX54" s="296"/>
      <c r="FGY54" s="296"/>
      <c r="FGZ54" s="296"/>
      <c r="FHA54" s="296"/>
      <c r="FHB54" s="296"/>
      <c r="FHC54" s="296"/>
      <c r="FHD54" s="296"/>
      <c r="FHE54" s="296"/>
      <c r="FHF54" s="296"/>
      <c r="FHG54" s="296"/>
      <c r="FHH54" s="296"/>
      <c r="FHI54" s="296"/>
      <c r="FHJ54" s="296"/>
      <c r="FHK54" s="296"/>
      <c r="FHL54" s="296"/>
      <c r="FHM54" s="296"/>
      <c r="FHN54" s="296"/>
      <c r="FHO54" s="296"/>
      <c r="FHP54" s="296"/>
      <c r="FHQ54" s="296"/>
      <c r="FHR54" s="296"/>
      <c r="FHS54" s="296"/>
      <c r="FHT54" s="296"/>
      <c r="FHU54" s="296"/>
      <c r="FHV54" s="296"/>
      <c r="FHW54" s="296"/>
      <c r="FHX54" s="296"/>
      <c r="FHY54" s="296"/>
      <c r="FHZ54" s="296"/>
      <c r="FIA54" s="296"/>
      <c r="FIB54" s="296"/>
      <c r="FIC54" s="296"/>
      <c r="FID54" s="296"/>
      <c r="FIE54" s="296"/>
      <c r="FIF54" s="296"/>
      <c r="FIG54" s="296"/>
      <c r="FIH54" s="296"/>
      <c r="FII54" s="296"/>
      <c r="FIJ54" s="296"/>
      <c r="FIK54" s="296"/>
      <c r="FIL54" s="296"/>
      <c r="FIM54" s="296"/>
      <c r="FIN54" s="296"/>
      <c r="FIO54" s="296"/>
      <c r="FIP54" s="296"/>
      <c r="FIQ54" s="296"/>
      <c r="FIR54" s="296"/>
      <c r="FIS54" s="296"/>
      <c r="FIT54" s="296"/>
      <c r="FIU54" s="296"/>
      <c r="FIV54" s="296"/>
      <c r="FIW54" s="296"/>
      <c r="FIX54" s="296"/>
      <c r="FIY54" s="296"/>
      <c r="FIZ54" s="296"/>
      <c r="FJA54" s="296"/>
      <c r="FJB54" s="296"/>
      <c r="FJC54" s="296"/>
      <c r="FJD54" s="296"/>
      <c r="FJE54" s="296"/>
      <c r="FJF54" s="296"/>
      <c r="FJG54" s="296"/>
      <c r="FJH54" s="296"/>
      <c r="FJI54" s="296"/>
      <c r="FJJ54" s="296"/>
      <c r="FJK54" s="296"/>
      <c r="FJL54" s="296"/>
      <c r="FJM54" s="296"/>
      <c r="FJN54" s="296"/>
      <c r="FJO54" s="296"/>
      <c r="FJP54" s="296"/>
      <c r="FJQ54" s="296"/>
      <c r="FJR54" s="296"/>
      <c r="FJS54" s="296"/>
      <c r="FJT54" s="296"/>
      <c r="FJU54" s="296"/>
      <c r="FJV54" s="296"/>
      <c r="FJW54" s="296"/>
      <c r="FJX54" s="296"/>
      <c r="FJY54" s="296"/>
      <c r="FJZ54" s="296"/>
      <c r="FKA54" s="296"/>
      <c r="FKB54" s="296"/>
      <c r="FKC54" s="296"/>
      <c r="FKD54" s="296"/>
      <c r="FKE54" s="296"/>
      <c r="FKF54" s="296"/>
      <c r="FKG54" s="296"/>
      <c r="FKH54" s="296"/>
      <c r="FKI54" s="296"/>
      <c r="FKJ54" s="296"/>
      <c r="FKK54" s="296"/>
      <c r="FKL54" s="296"/>
      <c r="FKM54" s="296"/>
      <c r="FKN54" s="296"/>
      <c r="FKO54" s="296"/>
      <c r="FKP54" s="296"/>
      <c r="FKQ54" s="296"/>
      <c r="FKR54" s="296"/>
      <c r="FKS54" s="296"/>
      <c r="FKT54" s="296"/>
      <c r="FKU54" s="296"/>
      <c r="FKV54" s="296"/>
      <c r="FKW54" s="296"/>
      <c r="FKX54" s="296"/>
      <c r="FKY54" s="296"/>
      <c r="FKZ54" s="296"/>
      <c r="FLA54" s="296"/>
      <c r="FLB54" s="296"/>
      <c r="FLC54" s="296"/>
      <c r="FLD54" s="296"/>
      <c r="FLE54" s="296"/>
      <c r="FLF54" s="296"/>
      <c r="FLG54" s="296"/>
      <c r="FLH54" s="296"/>
      <c r="FLI54" s="296"/>
      <c r="FLJ54" s="296"/>
      <c r="FLK54" s="296"/>
      <c r="FLL54" s="296"/>
      <c r="FLM54" s="296"/>
      <c r="FLN54" s="296"/>
      <c r="FLO54" s="296"/>
      <c r="FLP54" s="296"/>
      <c r="FLQ54" s="296"/>
      <c r="FLR54" s="296"/>
      <c r="FLS54" s="296"/>
      <c r="FLT54" s="296"/>
      <c r="FLU54" s="296"/>
      <c r="FLV54" s="296"/>
      <c r="FLW54" s="296"/>
      <c r="FLX54" s="296"/>
      <c r="FLY54" s="296"/>
      <c r="FLZ54" s="296"/>
      <c r="FMA54" s="296"/>
      <c r="FMB54" s="296"/>
      <c r="FMC54" s="296"/>
      <c r="FMD54" s="296"/>
      <c r="FME54" s="296"/>
      <c r="FMF54" s="296"/>
      <c r="FMG54" s="296"/>
      <c r="FMH54" s="296"/>
      <c r="FMI54" s="296"/>
      <c r="FMJ54" s="296"/>
      <c r="FMK54" s="296"/>
      <c r="FML54" s="296"/>
      <c r="FMM54" s="296"/>
      <c r="FMN54" s="296"/>
      <c r="FMO54" s="296"/>
      <c r="FMP54" s="296"/>
      <c r="FMQ54" s="296"/>
      <c r="FMR54" s="296"/>
      <c r="FMS54" s="296"/>
      <c r="FMT54" s="296"/>
      <c r="FMU54" s="296"/>
      <c r="FMV54" s="296"/>
      <c r="FMW54" s="296"/>
      <c r="FMX54" s="296"/>
      <c r="FMY54" s="296"/>
      <c r="FMZ54" s="296"/>
      <c r="FNA54" s="296"/>
      <c r="FNB54" s="296"/>
      <c r="FNC54" s="296"/>
      <c r="FND54" s="296"/>
      <c r="FNE54" s="296"/>
      <c r="FNF54" s="296"/>
      <c r="FNG54" s="296"/>
      <c r="FNH54" s="296"/>
      <c r="FNI54" s="296"/>
      <c r="FNJ54" s="296"/>
      <c r="FNK54" s="296"/>
      <c r="FNL54" s="296"/>
      <c r="FNM54" s="296"/>
      <c r="FNN54" s="296"/>
      <c r="FNO54" s="296"/>
      <c r="FNP54" s="296"/>
      <c r="FNQ54" s="296"/>
      <c r="FNR54" s="296"/>
      <c r="FNS54" s="296"/>
      <c r="FNT54" s="296"/>
      <c r="FNU54" s="296"/>
      <c r="FNV54" s="296"/>
      <c r="FNW54" s="296"/>
      <c r="FNX54" s="296"/>
      <c r="FNY54" s="296"/>
      <c r="FNZ54" s="296"/>
      <c r="FOA54" s="296"/>
      <c r="FOB54" s="296"/>
      <c r="FOC54" s="296"/>
      <c r="FOD54" s="296"/>
      <c r="FOE54" s="296"/>
      <c r="FOF54" s="296"/>
      <c r="FOG54" s="296"/>
      <c r="FOH54" s="296"/>
      <c r="FOI54" s="296"/>
      <c r="FOJ54" s="296"/>
      <c r="FOK54" s="296"/>
      <c r="FOL54" s="296"/>
      <c r="FOM54" s="296"/>
      <c r="FON54" s="296"/>
      <c r="FOO54" s="296"/>
      <c r="FOP54" s="296"/>
      <c r="FOQ54" s="296"/>
      <c r="FOR54" s="296"/>
      <c r="FOS54" s="296"/>
      <c r="FOT54" s="296"/>
      <c r="FOU54" s="296"/>
      <c r="FOV54" s="296"/>
      <c r="FOW54" s="296"/>
      <c r="FOX54" s="296"/>
      <c r="FOY54" s="296"/>
      <c r="FOZ54" s="296"/>
      <c r="FPA54" s="296"/>
      <c r="FPB54" s="296"/>
      <c r="FPC54" s="296"/>
      <c r="FPD54" s="296"/>
      <c r="FPE54" s="296"/>
      <c r="FPF54" s="296"/>
      <c r="FPG54" s="296"/>
      <c r="FPH54" s="296"/>
      <c r="FPI54" s="296"/>
      <c r="FPJ54" s="296"/>
      <c r="FPK54" s="296"/>
      <c r="FPL54" s="296"/>
      <c r="FPM54" s="296"/>
      <c r="FPN54" s="296"/>
      <c r="FPO54" s="296"/>
      <c r="FPP54" s="296"/>
      <c r="FPQ54" s="296"/>
      <c r="FPR54" s="296"/>
      <c r="FPS54" s="296"/>
      <c r="FPT54" s="296"/>
      <c r="FPU54" s="296"/>
      <c r="FPV54" s="296"/>
      <c r="FPW54" s="296"/>
      <c r="FPX54" s="296"/>
      <c r="FPY54" s="296"/>
      <c r="FPZ54" s="296"/>
      <c r="FQA54" s="296"/>
      <c r="FQB54" s="296"/>
      <c r="FQC54" s="296"/>
      <c r="FQD54" s="296"/>
      <c r="FQE54" s="296"/>
      <c r="FQF54" s="296"/>
      <c r="FQG54" s="296"/>
      <c r="FQH54" s="296"/>
      <c r="FQI54" s="296"/>
      <c r="FQJ54" s="296"/>
      <c r="FQK54" s="296"/>
      <c r="FQL54" s="296"/>
      <c r="FQM54" s="296"/>
      <c r="FQN54" s="296"/>
      <c r="FQO54" s="296"/>
      <c r="FQP54" s="296"/>
      <c r="FQQ54" s="296"/>
      <c r="FQR54" s="296"/>
      <c r="FQS54" s="296"/>
      <c r="FQT54" s="296"/>
      <c r="FQU54" s="296"/>
      <c r="FQV54" s="296"/>
      <c r="FQW54" s="296"/>
      <c r="FQX54" s="296"/>
      <c r="FQY54" s="296"/>
      <c r="FQZ54" s="296"/>
      <c r="FRA54" s="296"/>
      <c r="FRB54" s="296"/>
      <c r="FRC54" s="296"/>
      <c r="FRD54" s="296"/>
      <c r="FRE54" s="296"/>
      <c r="FRF54" s="296"/>
      <c r="FRG54" s="296"/>
      <c r="FRH54" s="296"/>
      <c r="FRI54" s="296"/>
      <c r="FRJ54" s="296"/>
      <c r="FRK54" s="296"/>
      <c r="FRL54" s="296"/>
      <c r="FRM54" s="296"/>
      <c r="FRN54" s="296"/>
      <c r="FRO54" s="296"/>
      <c r="FRP54" s="296"/>
      <c r="FRQ54" s="296"/>
      <c r="FRR54" s="296"/>
      <c r="FRS54" s="296"/>
      <c r="FRT54" s="296"/>
      <c r="FRU54" s="296"/>
      <c r="FRV54" s="296"/>
      <c r="FRW54" s="296"/>
      <c r="FRX54" s="296"/>
      <c r="FRY54" s="296"/>
      <c r="FRZ54" s="296"/>
      <c r="FSA54" s="296"/>
      <c r="FSB54" s="296"/>
      <c r="FSC54" s="296"/>
      <c r="FSD54" s="296"/>
      <c r="FSE54" s="296"/>
      <c r="FSF54" s="296"/>
      <c r="FSG54" s="296"/>
      <c r="FSH54" s="296"/>
      <c r="FSI54" s="296"/>
      <c r="FSJ54" s="296"/>
      <c r="FSK54" s="296"/>
      <c r="FSL54" s="296"/>
      <c r="FSM54" s="296"/>
      <c r="FSN54" s="296"/>
      <c r="FSO54" s="296"/>
      <c r="FSP54" s="296"/>
      <c r="FSQ54" s="296"/>
      <c r="FSR54" s="296"/>
      <c r="FSS54" s="296"/>
      <c r="FST54" s="296"/>
      <c r="FSU54" s="296"/>
      <c r="FSV54" s="296"/>
      <c r="FSW54" s="296"/>
      <c r="FSX54" s="296"/>
      <c r="FSY54" s="296"/>
      <c r="FSZ54" s="296"/>
      <c r="FTA54" s="296"/>
      <c r="FTB54" s="296"/>
      <c r="FTC54" s="296"/>
      <c r="FTD54" s="296"/>
      <c r="FTE54" s="296"/>
      <c r="FTF54" s="296"/>
      <c r="FTG54" s="296"/>
      <c r="FTH54" s="296"/>
      <c r="FTI54" s="296"/>
      <c r="FTJ54" s="296"/>
      <c r="FTK54" s="296"/>
      <c r="FTL54" s="296"/>
      <c r="FTM54" s="296"/>
      <c r="FTN54" s="296"/>
      <c r="FTO54" s="296"/>
      <c r="FTP54" s="296"/>
      <c r="FTQ54" s="296"/>
      <c r="FTR54" s="296"/>
      <c r="FTS54" s="296"/>
      <c r="FTT54" s="296"/>
      <c r="FTU54" s="296"/>
      <c r="FTV54" s="296"/>
      <c r="FTW54" s="296"/>
      <c r="FTX54" s="296"/>
      <c r="FTY54" s="296"/>
      <c r="FTZ54" s="296"/>
      <c r="FUA54" s="296"/>
      <c r="FUB54" s="296"/>
      <c r="FUC54" s="296"/>
      <c r="FUD54" s="296"/>
      <c r="FUE54" s="296"/>
      <c r="FUF54" s="296"/>
      <c r="FUG54" s="296"/>
      <c r="FUH54" s="296"/>
      <c r="FUI54" s="296"/>
      <c r="FUJ54" s="296"/>
      <c r="FUK54" s="296"/>
      <c r="FUL54" s="296"/>
      <c r="FUM54" s="296"/>
      <c r="FUN54" s="296"/>
      <c r="FUO54" s="296"/>
      <c r="FUP54" s="296"/>
      <c r="FUQ54" s="296"/>
      <c r="FUR54" s="296"/>
      <c r="FUS54" s="296"/>
      <c r="FUT54" s="296"/>
      <c r="FUU54" s="296"/>
      <c r="FUV54" s="296"/>
      <c r="FUW54" s="296"/>
      <c r="FUX54" s="296"/>
      <c r="FUY54" s="296"/>
      <c r="FUZ54" s="296"/>
      <c r="FVA54" s="296"/>
      <c r="FVB54" s="296"/>
      <c r="FVC54" s="296"/>
      <c r="FVD54" s="296"/>
      <c r="FVE54" s="296"/>
      <c r="FVF54" s="296"/>
      <c r="FVG54" s="296"/>
      <c r="FVH54" s="296"/>
      <c r="FVI54" s="296"/>
      <c r="FVJ54" s="296"/>
      <c r="FVK54" s="296"/>
      <c r="FVL54" s="296"/>
      <c r="FVM54" s="296"/>
      <c r="FVN54" s="296"/>
      <c r="FVO54" s="296"/>
      <c r="FVP54" s="296"/>
      <c r="FVQ54" s="296"/>
      <c r="FVR54" s="296"/>
      <c r="FVS54" s="296"/>
      <c r="FVT54" s="296"/>
      <c r="FVU54" s="296"/>
      <c r="FVV54" s="296"/>
      <c r="FVW54" s="296"/>
      <c r="FVX54" s="296"/>
      <c r="FVY54" s="296"/>
      <c r="FVZ54" s="296"/>
      <c r="FWA54" s="296"/>
      <c r="FWB54" s="296"/>
      <c r="FWC54" s="296"/>
      <c r="FWD54" s="296"/>
      <c r="FWE54" s="296"/>
      <c r="FWF54" s="296"/>
      <c r="FWG54" s="296"/>
      <c r="FWH54" s="296"/>
      <c r="FWI54" s="296"/>
      <c r="FWJ54" s="296"/>
      <c r="FWK54" s="296"/>
      <c r="FWL54" s="296"/>
      <c r="FWM54" s="296"/>
      <c r="FWN54" s="296"/>
      <c r="FWO54" s="296"/>
      <c r="FWP54" s="296"/>
      <c r="FWQ54" s="296"/>
      <c r="FWR54" s="296"/>
      <c r="FWS54" s="296"/>
      <c r="FWT54" s="296"/>
      <c r="FWU54" s="296"/>
      <c r="FWV54" s="296"/>
      <c r="FWW54" s="296"/>
      <c r="FWX54" s="296"/>
      <c r="FWY54" s="296"/>
      <c r="FWZ54" s="296"/>
      <c r="FXA54" s="296"/>
      <c r="FXB54" s="296"/>
      <c r="FXC54" s="296"/>
      <c r="FXD54" s="296"/>
      <c r="FXE54" s="296"/>
      <c r="FXF54" s="296"/>
      <c r="FXG54" s="296"/>
      <c r="FXH54" s="296"/>
      <c r="FXI54" s="296"/>
      <c r="FXJ54" s="296"/>
      <c r="FXK54" s="296"/>
      <c r="FXL54" s="296"/>
      <c r="FXM54" s="296"/>
      <c r="FXN54" s="296"/>
      <c r="FXO54" s="296"/>
      <c r="FXP54" s="296"/>
      <c r="FXQ54" s="296"/>
      <c r="FXR54" s="296"/>
      <c r="FXS54" s="296"/>
      <c r="FXT54" s="296"/>
      <c r="FXU54" s="296"/>
      <c r="FXV54" s="296"/>
      <c r="FXW54" s="296"/>
      <c r="FXX54" s="296"/>
      <c r="FXY54" s="296"/>
      <c r="FXZ54" s="296"/>
      <c r="FYA54" s="296"/>
      <c r="FYB54" s="296"/>
      <c r="FYC54" s="296"/>
      <c r="FYD54" s="296"/>
      <c r="FYE54" s="296"/>
      <c r="FYF54" s="296"/>
      <c r="FYG54" s="296"/>
      <c r="FYH54" s="296"/>
      <c r="FYI54" s="296"/>
      <c r="FYJ54" s="296"/>
      <c r="FYK54" s="296"/>
      <c r="FYL54" s="296"/>
      <c r="FYM54" s="296"/>
      <c r="FYN54" s="296"/>
      <c r="FYO54" s="296"/>
      <c r="FYP54" s="296"/>
      <c r="FYQ54" s="296"/>
      <c r="FYR54" s="296"/>
      <c r="FYS54" s="296"/>
      <c r="FYT54" s="296"/>
      <c r="FYU54" s="296"/>
      <c r="FYV54" s="296"/>
      <c r="FYW54" s="296"/>
      <c r="FYX54" s="296"/>
      <c r="FYY54" s="296"/>
      <c r="FYZ54" s="296"/>
      <c r="FZA54" s="296"/>
      <c r="FZB54" s="296"/>
      <c r="FZC54" s="296"/>
      <c r="FZD54" s="296"/>
      <c r="FZE54" s="296"/>
      <c r="FZF54" s="296"/>
      <c r="FZG54" s="296"/>
      <c r="FZH54" s="296"/>
      <c r="FZI54" s="296"/>
      <c r="FZJ54" s="296"/>
      <c r="FZK54" s="296"/>
      <c r="FZL54" s="296"/>
      <c r="FZM54" s="296"/>
      <c r="FZN54" s="296"/>
      <c r="FZO54" s="296"/>
      <c r="FZP54" s="296"/>
      <c r="FZQ54" s="296"/>
      <c r="FZR54" s="296"/>
      <c r="FZS54" s="296"/>
      <c r="FZT54" s="296"/>
      <c r="FZU54" s="296"/>
      <c r="FZV54" s="296"/>
      <c r="FZW54" s="296"/>
      <c r="FZX54" s="296"/>
      <c r="FZY54" s="296"/>
      <c r="FZZ54" s="296"/>
      <c r="GAA54" s="296"/>
      <c r="GAB54" s="296"/>
      <c r="GAC54" s="296"/>
      <c r="GAD54" s="296"/>
      <c r="GAE54" s="296"/>
      <c r="GAF54" s="296"/>
      <c r="GAG54" s="296"/>
      <c r="GAH54" s="296"/>
      <c r="GAI54" s="296"/>
      <c r="GAJ54" s="296"/>
      <c r="GAK54" s="296"/>
      <c r="GAL54" s="296"/>
      <c r="GAM54" s="296"/>
      <c r="GAN54" s="296"/>
      <c r="GAO54" s="296"/>
      <c r="GAP54" s="296"/>
      <c r="GAQ54" s="296"/>
      <c r="GAR54" s="296"/>
      <c r="GAS54" s="296"/>
      <c r="GAT54" s="296"/>
      <c r="GAU54" s="296"/>
      <c r="GAV54" s="296"/>
      <c r="GAW54" s="296"/>
      <c r="GAX54" s="296"/>
      <c r="GAY54" s="296"/>
      <c r="GAZ54" s="296"/>
      <c r="GBA54" s="296"/>
      <c r="GBB54" s="296"/>
      <c r="GBC54" s="296"/>
      <c r="GBD54" s="296"/>
      <c r="GBE54" s="296"/>
      <c r="GBF54" s="296"/>
      <c r="GBG54" s="296"/>
      <c r="GBH54" s="296"/>
      <c r="GBI54" s="296"/>
      <c r="GBJ54" s="296"/>
      <c r="GBK54" s="296"/>
      <c r="GBL54" s="296"/>
      <c r="GBM54" s="296"/>
      <c r="GBN54" s="296"/>
      <c r="GBO54" s="296"/>
      <c r="GBP54" s="296"/>
      <c r="GBQ54" s="296"/>
      <c r="GBR54" s="296"/>
      <c r="GBS54" s="296"/>
      <c r="GBT54" s="296"/>
      <c r="GBU54" s="296"/>
      <c r="GBV54" s="296"/>
      <c r="GBW54" s="296"/>
      <c r="GBX54" s="296"/>
      <c r="GBY54" s="296"/>
      <c r="GBZ54" s="296"/>
      <c r="GCA54" s="296"/>
      <c r="GCB54" s="296"/>
      <c r="GCC54" s="296"/>
      <c r="GCD54" s="296"/>
      <c r="GCE54" s="296"/>
      <c r="GCF54" s="296"/>
      <c r="GCG54" s="296"/>
      <c r="GCH54" s="296"/>
      <c r="GCI54" s="296"/>
      <c r="GCJ54" s="296"/>
      <c r="GCK54" s="296"/>
      <c r="GCL54" s="296"/>
      <c r="GCM54" s="296"/>
      <c r="GCN54" s="296"/>
      <c r="GCO54" s="296"/>
      <c r="GCP54" s="296"/>
      <c r="GCQ54" s="296"/>
      <c r="GCR54" s="296"/>
      <c r="GCS54" s="296"/>
      <c r="GCT54" s="296"/>
      <c r="GCU54" s="296"/>
      <c r="GCV54" s="296"/>
      <c r="GCW54" s="296"/>
      <c r="GCX54" s="296"/>
      <c r="GCY54" s="296"/>
      <c r="GCZ54" s="296"/>
      <c r="GDA54" s="296"/>
      <c r="GDB54" s="296"/>
      <c r="GDC54" s="296"/>
      <c r="GDD54" s="296"/>
      <c r="GDE54" s="296"/>
      <c r="GDF54" s="296"/>
      <c r="GDG54" s="296"/>
      <c r="GDH54" s="296"/>
      <c r="GDI54" s="296"/>
      <c r="GDJ54" s="296"/>
      <c r="GDK54" s="296"/>
      <c r="GDL54" s="296"/>
      <c r="GDM54" s="296"/>
      <c r="GDN54" s="296"/>
      <c r="GDO54" s="296"/>
      <c r="GDP54" s="296"/>
      <c r="GDQ54" s="296"/>
      <c r="GDR54" s="296"/>
      <c r="GDS54" s="296"/>
      <c r="GDT54" s="296"/>
      <c r="GDU54" s="296"/>
      <c r="GDV54" s="296"/>
      <c r="GDW54" s="296"/>
      <c r="GDX54" s="296"/>
      <c r="GDY54" s="296"/>
      <c r="GDZ54" s="296"/>
      <c r="GEA54" s="296"/>
      <c r="GEB54" s="296"/>
      <c r="GEC54" s="296"/>
      <c r="GED54" s="296"/>
      <c r="GEE54" s="296"/>
      <c r="GEF54" s="296"/>
      <c r="GEG54" s="296"/>
      <c r="GEH54" s="296"/>
      <c r="GEI54" s="296"/>
      <c r="GEJ54" s="296"/>
      <c r="GEK54" s="296"/>
      <c r="GEL54" s="296"/>
      <c r="GEM54" s="296"/>
      <c r="GEN54" s="296"/>
      <c r="GEO54" s="296"/>
      <c r="GEP54" s="296"/>
      <c r="GEQ54" s="296"/>
      <c r="GER54" s="296"/>
      <c r="GES54" s="296"/>
      <c r="GET54" s="296"/>
      <c r="GEU54" s="296"/>
      <c r="GEV54" s="296"/>
      <c r="GEW54" s="296"/>
      <c r="GEX54" s="296"/>
      <c r="GEY54" s="296"/>
      <c r="GEZ54" s="296"/>
      <c r="GFA54" s="296"/>
      <c r="GFB54" s="296"/>
      <c r="GFC54" s="296"/>
      <c r="GFD54" s="296"/>
      <c r="GFE54" s="296"/>
      <c r="GFF54" s="296"/>
      <c r="GFG54" s="296"/>
      <c r="GFH54" s="296"/>
      <c r="GFI54" s="296"/>
      <c r="GFJ54" s="296"/>
      <c r="GFK54" s="296"/>
      <c r="GFL54" s="296"/>
      <c r="GFM54" s="296"/>
      <c r="GFN54" s="296"/>
      <c r="GFO54" s="296"/>
      <c r="GFP54" s="296"/>
      <c r="GFQ54" s="296"/>
      <c r="GFR54" s="296"/>
      <c r="GFS54" s="296"/>
      <c r="GFT54" s="296"/>
      <c r="GFU54" s="296"/>
      <c r="GFV54" s="296"/>
      <c r="GFW54" s="296"/>
      <c r="GFX54" s="296"/>
      <c r="GFY54" s="296"/>
      <c r="GFZ54" s="296"/>
      <c r="GGA54" s="296"/>
      <c r="GGB54" s="296"/>
      <c r="GGC54" s="296"/>
      <c r="GGD54" s="296"/>
      <c r="GGE54" s="296"/>
      <c r="GGF54" s="296"/>
      <c r="GGG54" s="296"/>
      <c r="GGH54" s="296"/>
      <c r="GGI54" s="296"/>
      <c r="GGJ54" s="296"/>
      <c r="GGK54" s="296"/>
      <c r="GGL54" s="296"/>
      <c r="GGM54" s="296"/>
      <c r="GGN54" s="296"/>
      <c r="GGO54" s="296"/>
      <c r="GGP54" s="296"/>
      <c r="GGQ54" s="296"/>
      <c r="GGR54" s="296"/>
      <c r="GGS54" s="296"/>
      <c r="GGT54" s="296"/>
      <c r="GGU54" s="296"/>
      <c r="GGV54" s="296"/>
      <c r="GGW54" s="296"/>
      <c r="GGX54" s="296"/>
      <c r="GGY54" s="296"/>
      <c r="GGZ54" s="296"/>
      <c r="GHA54" s="296"/>
      <c r="GHB54" s="296"/>
      <c r="GHC54" s="296"/>
      <c r="GHD54" s="296"/>
      <c r="GHE54" s="296"/>
      <c r="GHF54" s="296"/>
      <c r="GHG54" s="296"/>
      <c r="GHH54" s="296"/>
      <c r="GHI54" s="296"/>
      <c r="GHJ54" s="296"/>
      <c r="GHK54" s="296"/>
      <c r="GHL54" s="296"/>
      <c r="GHM54" s="296"/>
      <c r="GHN54" s="296"/>
      <c r="GHO54" s="296"/>
      <c r="GHP54" s="296"/>
      <c r="GHQ54" s="296"/>
      <c r="GHR54" s="296"/>
      <c r="GHS54" s="296"/>
      <c r="GHT54" s="296"/>
      <c r="GHU54" s="296"/>
      <c r="GHV54" s="296"/>
      <c r="GHW54" s="296"/>
      <c r="GHX54" s="296"/>
      <c r="GHY54" s="296"/>
      <c r="GHZ54" s="296"/>
      <c r="GIA54" s="296"/>
      <c r="GIB54" s="296"/>
      <c r="GIC54" s="296"/>
      <c r="GID54" s="296"/>
      <c r="GIE54" s="296"/>
      <c r="GIF54" s="296"/>
      <c r="GIG54" s="296"/>
      <c r="GIH54" s="296"/>
      <c r="GII54" s="296"/>
      <c r="GIJ54" s="296"/>
      <c r="GIK54" s="296"/>
      <c r="GIL54" s="296"/>
      <c r="GIM54" s="296"/>
      <c r="GIN54" s="296"/>
      <c r="GIO54" s="296"/>
      <c r="GIP54" s="296"/>
      <c r="GIQ54" s="296"/>
      <c r="GIR54" s="296"/>
      <c r="GIS54" s="296"/>
      <c r="GIT54" s="296"/>
      <c r="GIU54" s="296"/>
      <c r="GIV54" s="296"/>
      <c r="GIW54" s="296"/>
      <c r="GIX54" s="296"/>
      <c r="GIY54" s="296"/>
      <c r="GIZ54" s="296"/>
      <c r="GJA54" s="296"/>
      <c r="GJB54" s="296"/>
      <c r="GJC54" s="296"/>
      <c r="GJD54" s="296"/>
      <c r="GJE54" s="296"/>
      <c r="GJF54" s="296"/>
      <c r="GJG54" s="296"/>
      <c r="GJH54" s="296"/>
      <c r="GJI54" s="296"/>
      <c r="GJJ54" s="296"/>
      <c r="GJK54" s="296"/>
      <c r="GJL54" s="296"/>
      <c r="GJM54" s="296"/>
      <c r="GJN54" s="296"/>
      <c r="GJO54" s="296"/>
      <c r="GJP54" s="296"/>
      <c r="GJQ54" s="296"/>
      <c r="GJR54" s="296"/>
      <c r="GJS54" s="296"/>
      <c r="GJT54" s="296"/>
      <c r="GJU54" s="296"/>
      <c r="GJV54" s="296"/>
      <c r="GJW54" s="296"/>
      <c r="GJX54" s="296"/>
      <c r="GJY54" s="296"/>
      <c r="GJZ54" s="296"/>
      <c r="GKA54" s="296"/>
      <c r="GKB54" s="296"/>
      <c r="GKC54" s="296"/>
      <c r="GKD54" s="296"/>
      <c r="GKE54" s="296"/>
      <c r="GKF54" s="296"/>
      <c r="GKG54" s="296"/>
      <c r="GKH54" s="296"/>
      <c r="GKI54" s="296"/>
      <c r="GKJ54" s="296"/>
      <c r="GKK54" s="296"/>
      <c r="GKL54" s="296"/>
      <c r="GKM54" s="296"/>
      <c r="GKN54" s="296"/>
      <c r="GKO54" s="296"/>
      <c r="GKP54" s="296"/>
      <c r="GKQ54" s="296"/>
      <c r="GKR54" s="296"/>
      <c r="GKS54" s="296"/>
      <c r="GKT54" s="296"/>
      <c r="GKU54" s="296"/>
      <c r="GKV54" s="296"/>
      <c r="GKW54" s="296"/>
      <c r="GKX54" s="296"/>
      <c r="GKY54" s="296"/>
      <c r="GKZ54" s="296"/>
      <c r="GLA54" s="296"/>
      <c r="GLB54" s="296"/>
      <c r="GLC54" s="296"/>
      <c r="GLD54" s="296"/>
      <c r="GLE54" s="296"/>
      <c r="GLF54" s="296"/>
      <c r="GLG54" s="296"/>
      <c r="GLH54" s="296"/>
      <c r="GLI54" s="296"/>
      <c r="GLJ54" s="296"/>
      <c r="GLK54" s="296"/>
      <c r="GLL54" s="296"/>
      <c r="GLM54" s="296"/>
      <c r="GLN54" s="296"/>
      <c r="GLO54" s="296"/>
      <c r="GLP54" s="296"/>
      <c r="GLQ54" s="296"/>
      <c r="GLR54" s="296"/>
      <c r="GLS54" s="296"/>
      <c r="GLT54" s="296"/>
      <c r="GLU54" s="296"/>
      <c r="GLV54" s="296"/>
      <c r="GLW54" s="296"/>
      <c r="GLX54" s="296"/>
      <c r="GLY54" s="296"/>
      <c r="GLZ54" s="296"/>
      <c r="GMA54" s="296"/>
      <c r="GMB54" s="296"/>
      <c r="GMC54" s="296"/>
      <c r="GMD54" s="296"/>
      <c r="GME54" s="296"/>
      <c r="GMF54" s="296"/>
      <c r="GMG54" s="296"/>
      <c r="GMH54" s="296"/>
      <c r="GMI54" s="296"/>
      <c r="GMJ54" s="296"/>
      <c r="GMK54" s="296"/>
      <c r="GML54" s="296"/>
      <c r="GMM54" s="296"/>
      <c r="GMN54" s="296"/>
      <c r="GMO54" s="296"/>
      <c r="GMP54" s="296"/>
      <c r="GMQ54" s="296"/>
      <c r="GMR54" s="296"/>
      <c r="GMS54" s="296"/>
      <c r="GMT54" s="296"/>
      <c r="GMU54" s="296"/>
      <c r="GMV54" s="296"/>
      <c r="GMW54" s="296"/>
      <c r="GMX54" s="296"/>
      <c r="GMY54" s="296"/>
      <c r="GMZ54" s="296"/>
      <c r="GNA54" s="296"/>
      <c r="GNB54" s="296"/>
      <c r="GNC54" s="296"/>
      <c r="GND54" s="296"/>
      <c r="GNE54" s="296"/>
      <c r="GNF54" s="296"/>
      <c r="GNG54" s="296"/>
      <c r="GNH54" s="296"/>
      <c r="GNI54" s="296"/>
      <c r="GNJ54" s="296"/>
      <c r="GNK54" s="296"/>
      <c r="GNL54" s="296"/>
      <c r="GNM54" s="296"/>
      <c r="GNN54" s="296"/>
      <c r="GNO54" s="296"/>
      <c r="GNP54" s="296"/>
      <c r="GNQ54" s="296"/>
      <c r="GNR54" s="296"/>
      <c r="GNS54" s="296"/>
      <c r="GNT54" s="296"/>
      <c r="GNU54" s="296"/>
      <c r="GNV54" s="296"/>
      <c r="GNW54" s="296"/>
      <c r="GNX54" s="296"/>
      <c r="GNY54" s="296"/>
      <c r="GNZ54" s="296"/>
      <c r="GOA54" s="296"/>
      <c r="GOB54" s="296"/>
      <c r="GOC54" s="296"/>
      <c r="GOD54" s="296"/>
      <c r="GOE54" s="296"/>
      <c r="GOF54" s="296"/>
      <c r="GOG54" s="296"/>
      <c r="GOH54" s="296"/>
      <c r="GOI54" s="296"/>
      <c r="GOJ54" s="296"/>
      <c r="GOK54" s="296"/>
      <c r="GOL54" s="296"/>
      <c r="GOM54" s="296"/>
      <c r="GON54" s="296"/>
      <c r="GOO54" s="296"/>
      <c r="GOP54" s="296"/>
      <c r="GOQ54" s="296"/>
      <c r="GOR54" s="296"/>
      <c r="GOS54" s="296"/>
      <c r="GOT54" s="296"/>
      <c r="GOU54" s="296"/>
      <c r="GOV54" s="296"/>
      <c r="GOW54" s="296"/>
      <c r="GOX54" s="296"/>
      <c r="GOY54" s="296"/>
      <c r="GOZ54" s="296"/>
      <c r="GPA54" s="296"/>
      <c r="GPB54" s="296"/>
      <c r="GPC54" s="296"/>
      <c r="GPD54" s="296"/>
      <c r="GPE54" s="296"/>
      <c r="GPF54" s="296"/>
      <c r="GPG54" s="296"/>
      <c r="GPH54" s="296"/>
      <c r="GPI54" s="296"/>
      <c r="GPJ54" s="296"/>
      <c r="GPK54" s="296"/>
      <c r="GPL54" s="296"/>
      <c r="GPM54" s="296"/>
      <c r="GPN54" s="296"/>
      <c r="GPO54" s="296"/>
      <c r="GPP54" s="296"/>
      <c r="GPQ54" s="296"/>
      <c r="GPR54" s="296"/>
      <c r="GPS54" s="296"/>
      <c r="GPT54" s="296"/>
      <c r="GPU54" s="296"/>
      <c r="GPV54" s="296"/>
      <c r="GPW54" s="296"/>
      <c r="GPX54" s="296"/>
      <c r="GPY54" s="296"/>
      <c r="GPZ54" s="296"/>
      <c r="GQA54" s="296"/>
      <c r="GQB54" s="296"/>
      <c r="GQC54" s="296"/>
      <c r="GQD54" s="296"/>
      <c r="GQE54" s="296"/>
      <c r="GQF54" s="296"/>
      <c r="GQG54" s="296"/>
      <c r="GQH54" s="296"/>
      <c r="GQI54" s="296"/>
      <c r="GQJ54" s="296"/>
      <c r="GQK54" s="296"/>
      <c r="GQL54" s="296"/>
      <c r="GQM54" s="296"/>
      <c r="GQN54" s="296"/>
      <c r="GQO54" s="296"/>
      <c r="GQP54" s="296"/>
      <c r="GQQ54" s="296"/>
      <c r="GQR54" s="296"/>
      <c r="GQS54" s="296"/>
      <c r="GQT54" s="296"/>
      <c r="GQU54" s="296"/>
      <c r="GQV54" s="296"/>
      <c r="GQW54" s="296"/>
      <c r="GQX54" s="296"/>
      <c r="GQY54" s="296"/>
      <c r="GQZ54" s="296"/>
      <c r="GRA54" s="296"/>
      <c r="GRB54" s="296"/>
      <c r="GRC54" s="296"/>
      <c r="GRD54" s="296"/>
      <c r="GRE54" s="296"/>
      <c r="GRF54" s="296"/>
      <c r="GRG54" s="296"/>
      <c r="GRH54" s="296"/>
      <c r="GRI54" s="296"/>
      <c r="GRJ54" s="296"/>
      <c r="GRK54" s="296"/>
      <c r="GRL54" s="296"/>
      <c r="GRM54" s="296"/>
      <c r="GRN54" s="296"/>
      <c r="GRO54" s="296"/>
      <c r="GRP54" s="296"/>
      <c r="GRQ54" s="296"/>
      <c r="GRR54" s="296"/>
      <c r="GRS54" s="296"/>
      <c r="GRT54" s="296"/>
      <c r="GRU54" s="296"/>
      <c r="GRV54" s="296"/>
      <c r="GRW54" s="296"/>
      <c r="GRX54" s="296"/>
      <c r="GRY54" s="296"/>
      <c r="GRZ54" s="296"/>
      <c r="GSA54" s="296"/>
      <c r="GSB54" s="296"/>
      <c r="GSC54" s="296"/>
      <c r="GSD54" s="296"/>
      <c r="GSE54" s="296"/>
      <c r="GSF54" s="296"/>
      <c r="GSG54" s="296"/>
      <c r="GSH54" s="296"/>
      <c r="GSI54" s="296"/>
      <c r="GSJ54" s="296"/>
      <c r="GSK54" s="296"/>
      <c r="GSL54" s="296"/>
      <c r="GSM54" s="296"/>
      <c r="GSN54" s="296"/>
      <c r="GSO54" s="296"/>
      <c r="GSP54" s="296"/>
      <c r="GSQ54" s="296"/>
      <c r="GSR54" s="296"/>
      <c r="GSS54" s="296"/>
      <c r="GST54" s="296"/>
      <c r="GSU54" s="296"/>
      <c r="GSV54" s="296"/>
      <c r="GSW54" s="296"/>
      <c r="GSX54" s="296"/>
      <c r="GSY54" s="296"/>
      <c r="GSZ54" s="296"/>
      <c r="GTA54" s="296"/>
      <c r="GTB54" s="296"/>
      <c r="GTC54" s="296"/>
      <c r="GTD54" s="296"/>
      <c r="GTE54" s="296"/>
      <c r="GTF54" s="296"/>
      <c r="GTG54" s="296"/>
      <c r="GTH54" s="296"/>
      <c r="GTI54" s="296"/>
      <c r="GTJ54" s="296"/>
      <c r="GTK54" s="296"/>
      <c r="GTL54" s="296"/>
      <c r="GTM54" s="296"/>
      <c r="GTN54" s="296"/>
      <c r="GTO54" s="296"/>
      <c r="GTP54" s="296"/>
      <c r="GTQ54" s="296"/>
      <c r="GTR54" s="296"/>
      <c r="GTS54" s="296"/>
      <c r="GTT54" s="296"/>
      <c r="GTU54" s="296"/>
      <c r="GTV54" s="296"/>
      <c r="GTW54" s="296"/>
      <c r="GTX54" s="296"/>
      <c r="GTY54" s="296"/>
      <c r="GTZ54" s="296"/>
      <c r="GUA54" s="296"/>
      <c r="GUB54" s="296"/>
      <c r="GUC54" s="296"/>
      <c r="GUD54" s="296"/>
      <c r="GUE54" s="296"/>
      <c r="GUF54" s="296"/>
      <c r="GUG54" s="296"/>
      <c r="GUH54" s="296"/>
      <c r="GUI54" s="296"/>
      <c r="GUJ54" s="296"/>
      <c r="GUK54" s="296"/>
      <c r="GUL54" s="296"/>
      <c r="GUM54" s="296"/>
      <c r="GUN54" s="296"/>
      <c r="GUO54" s="296"/>
      <c r="GUP54" s="296"/>
      <c r="GUQ54" s="296"/>
      <c r="GUR54" s="296"/>
      <c r="GUS54" s="296"/>
      <c r="GUT54" s="296"/>
      <c r="GUU54" s="296"/>
      <c r="GUV54" s="296"/>
      <c r="GUW54" s="296"/>
      <c r="GUX54" s="296"/>
      <c r="GUY54" s="296"/>
      <c r="GUZ54" s="296"/>
      <c r="GVA54" s="296"/>
      <c r="GVB54" s="296"/>
      <c r="GVC54" s="296"/>
      <c r="GVD54" s="296"/>
      <c r="GVE54" s="296"/>
      <c r="GVF54" s="296"/>
      <c r="GVG54" s="296"/>
      <c r="GVH54" s="296"/>
      <c r="GVI54" s="296"/>
      <c r="GVJ54" s="296"/>
      <c r="GVK54" s="296"/>
      <c r="GVL54" s="296"/>
      <c r="GVM54" s="296"/>
      <c r="GVN54" s="296"/>
      <c r="GVO54" s="296"/>
      <c r="GVP54" s="296"/>
      <c r="GVQ54" s="296"/>
      <c r="GVR54" s="296"/>
      <c r="GVS54" s="296"/>
      <c r="GVT54" s="296"/>
      <c r="GVU54" s="296"/>
      <c r="GVV54" s="296"/>
      <c r="GVW54" s="296"/>
      <c r="GVX54" s="296"/>
      <c r="GVY54" s="296"/>
      <c r="GVZ54" s="296"/>
      <c r="GWA54" s="296"/>
      <c r="GWB54" s="296"/>
      <c r="GWC54" s="296"/>
      <c r="GWD54" s="296"/>
      <c r="GWE54" s="296"/>
      <c r="GWF54" s="296"/>
      <c r="GWG54" s="296"/>
      <c r="GWH54" s="296"/>
      <c r="GWI54" s="296"/>
      <c r="GWJ54" s="296"/>
      <c r="GWK54" s="296"/>
      <c r="GWL54" s="296"/>
      <c r="GWM54" s="296"/>
      <c r="GWN54" s="296"/>
      <c r="GWO54" s="296"/>
      <c r="GWP54" s="296"/>
      <c r="GWQ54" s="296"/>
      <c r="GWR54" s="296"/>
      <c r="GWS54" s="296"/>
      <c r="GWT54" s="296"/>
      <c r="GWU54" s="296"/>
      <c r="GWV54" s="296"/>
      <c r="GWW54" s="296"/>
      <c r="GWX54" s="296"/>
      <c r="GWY54" s="296"/>
      <c r="GWZ54" s="296"/>
      <c r="GXA54" s="296"/>
      <c r="GXB54" s="296"/>
      <c r="GXC54" s="296"/>
      <c r="GXD54" s="296"/>
      <c r="GXE54" s="296"/>
      <c r="GXF54" s="296"/>
      <c r="GXG54" s="296"/>
      <c r="GXH54" s="296"/>
      <c r="GXI54" s="296"/>
      <c r="GXJ54" s="296"/>
      <c r="GXK54" s="296"/>
      <c r="GXL54" s="296"/>
      <c r="GXM54" s="296"/>
      <c r="GXN54" s="296"/>
      <c r="GXO54" s="296"/>
      <c r="GXP54" s="296"/>
      <c r="GXQ54" s="296"/>
      <c r="GXR54" s="296"/>
      <c r="GXS54" s="296"/>
      <c r="GXT54" s="296"/>
      <c r="GXU54" s="296"/>
      <c r="GXV54" s="296"/>
      <c r="GXW54" s="296"/>
      <c r="GXX54" s="296"/>
      <c r="GXY54" s="296"/>
      <c r="GXZ54" s="296"/>
      <c r="GYA54" s="296"/>
      <c r="GYB54" s="296"/>
      <c r="GYC54" s="296"/>
      <c r="GYD54" s="296"/>
      <c r="GYE54" s="296"/>
      <c r="GYF54" s="296"/>
      <c r="GYG54" s="296"/>
      <c r="GYH54" s="296"/>
      <c r="GYI54" s="296"/>
      <c r="GYJ54" s="296"/>
      <c r="GYK54" s="296"/>
      <c r="GYL54" s="296"/>
      <c r="GYM54" s="296"/>
      <c r="GYN54" s="296"/>
      <c r="GYO54" s="296"/>
      <c r="GYP54" s="296"/>
      <c r="GYQ54" s="296"/>
      <c r="GYR54" s="296"/>
      <c r="GYS54" s="296"/>
      <c r="GYT54" s="296"/>
      <c r="GYU54" s="296"/>
      <c r="GYV54" s="296"/>
      <c r="GYW54" s="296"/>
      <c r="GYX54" s="296"/>
      <c r="GYY54" s="296"/>
      <c r="GYZ54" s="296"/>
      <c r="GZA54" s="296"/>
      <c r="GZB54" s="296"/>
      <c r="GZC54" s="296"/>
      <c r="GZD54" s="296"/>
      <c r="GZE54" s="296"/>
      <c r="GZF54" s="296"/>
      <c r="GZG54" s="296"/>
      <c r="GZH54" s="296"/>
      <c r="GZI54" s="296"/>
      <c r="GZJ54" s="296"/>
      <c r="GZK54" s="296"/>
      <c r="GZL54" s="296"/>
      <c r="GZM54" s="296"/>
      <c r="GZN54" s="296"/>
      <c r="GZO54" s="296"/>
      <c r="GZP54" s="296"/>
      <c r="GZQ54" s="296"/>
      <c r="GZR54" s="296"/>
      <c r="GZS54" s="296"/>
      <c r="GZT54" s="296"/>
      <c r="GZU54" s="296"/>
      <c r="GZV54" s="296"/>
      <c r="GZW54" s="296"/>
      <c r="GZX54" s="296"/>
      <c r="GZY54" s="296"/>
      <c r="GZZ54" s="296"/>
      <c r="HAA54" s="296"/>
      <c r="HAB54" s="296"/>
      <c r="HAC54" s="296"/>
      <c r="HAD54" s="296"/>
      <c r="HAE54" s="296"/>
      <c r="HAF54" s="296"/>
      <c r="HAG54" s="296"/>
      <c r="HAH54" s="296"/>
      <c r="HAI54" s="296"/>
      <c r="HAJ54" s="296"/>
      <c r="HAK54" s="296"/>
      <c r="HAL54" s="296"/>
      <c r="HAM54" s="296"/>
      <c r="HAN54" s="296"/>
      <c r="HAO54" s="296"/>
      <c r="HAP54" s="296"/>
      <c r="HAQ54" s="296"/>
      <c r="HAR54" s="296"/>
      <c r="HAS54" s="296"/>
      <c r="HAT54" s="296"/>
      <c r="HAU54" s="296"/>
      <c r="HAV54" s="296"/>
      <c r="HAW54" s="296"/>
      <c r="HAX54" s="296"/>
      <c r="HAY54" s="296"/>
      <c r="HAZ54" s="296"/>
      <c r="HBA54" s="296"/>
      <c r="HBB54" s="296"/>
      <c r="HBC54" s="296"/>
      <c r="HBD54" s="296"/>
      <c r="HBE54" s="296"/>
      <c r="HBF54" s="296"/>
      <c r="HBG54" s="296"/>
      <c r="HBH54" s="296"/>
      <c r="HBI54" s="296"/>
      <c r="HBJ54" s="296"/>
      <c r="HBK54" s="296"/>
      <c r="HBL54" s="296"/>
      <c r="HBM54" s="296"/>
      <c r="HBN54" s="296"/>
      <c r="HBO54" s="296"/>
      <c r="HBP54" s="296"/>
      <c r="HBQ54" s="296"/>
      <c r="HBR54" s="296"/>
      <c r="HBS54" s="296"/>
      <c r="HBT54" s="296"/>
      <c r="HBU54" s="296"/>
      <c r="HBV54" s="296"/>
      <c r="HBW54" s="296"/>
      <c r="HBX54" s="296"/>
      <c r="HBY54" s="296"/>
      <c r="HBZ54" s="296"/>
      <c r="HCA54" s="296"/>
      <c r="HCB54" s="296"/>
      <c r="HCC54" s="296"/>
      <c r="HCD54" s="296"/>
      <c r="HCE54" s="296"/>
      <c r="HCF54" s="296"/>
      <c r="HCG54" s="296"/>
      <c r="HCH54" s="296"/>
      <c r="HCI54" s="296"/>
      <c r="HCJ54" s="296"/>
      <c r="HCK54" s="296"/>
      <c r="HCL54" s="296"/>
      <c r="HCM54" s="296"/>
      <c r="HCN54" s="296"/>
      <c r="HCO54" s="296"/>
      <c r="HCP54" s="296"/>
      <c r="HCQ54" s="296"/>
      <c r="HCR54" s="296"/>
      <c r="HCS54" s="296"/>
      <c r="HCT54" s="296"/>
      <c r="HCU54" s="296"/>
      <c r="HCV54" s="296"/>
      <c r="HCW54" s="296"/>
      <c r="HCX54" s="296"/>
      <c r="HCY54" s="296"/>
      <c r="HCZ54" s="296"/>
      <c r="HDA54" s="296"/>
      <c r="HDB54" s="296"/>
      <c r="HDC54" s="296"/>
      <c r="HDD54" s="296"/>
      <c r="HDE54" s="296"/>
      <c r="HDF54" s="296"/>
      <c r="HDG54" s="296"/>
      <c r="HDH54" s="296"/>
      <c r="HDI54" s="296"/>
      <c r="HDJ54" s="296"/>
      <c r="HDK54" s="296"/>
      <c r="HDL54" s="296"/>
      <c r="HDM54" s="296"/>
      <c r="HDN54" s="296"/>
      <c r="HDO54" s="296"/>
      <c r="HDP54" s="296"/>
      <c r="HDQ54" s="296"/>
      <c r="HDR54" s="296"/>
      <c r="HDS54" s="296"/>
      <c r="HDT54" s="296"/>
      <c r="HDU54" s="296"/>
      <c r="HDV54" s="296"/>
      <c r="HDW54" s="296"/>
      <c r="HDX54" s="296"/>
      <c r="HDY54" s="296"/>
      <c r="HDZ54" s="296"/>
      <c r="HEA54" s="296"/>
      <c r="HEB54" s="296"/>
      <c r="HEC54" s="296"/>
      <c r="HED54" s="296"/>
      <c r="HEE54" s="296"/>
      <c r="HEF54" s="296"/>
      <c r="HEG54" s="296"/>
      <c r="HEH54" s="296"/>
      <c r="HEI54" s="296"/>
      <c r="HEJ54" s="296"/>
      <c r="HEK54" s="296"/>
      <c r="HEL54" s="296"/>
      <c r="HEM54" s="296"/>
      <c r="HEN54" s="296"/>
      <c r="HEO54" s="296"/>
      <c r="HEP54" s="296"/>
      <c r="HEQ54" s="296"/>
      <c r="HER54" s="296"/>
      <c r="HES54" s="296"/>
      <c r="HET54" s="296"/>
      <c r="HEU54" s="296"/>
      <c r="HEV54" s="296"/>
      <c r="HEW54" s="296"/>
      <c r="HEX54" s="296"/>
      <c r="HEY54" s="296"/>
      <c r="HEZ54" s="296"/>
      <c r="HFA54" s="296"/>
      <c r="HFB54" s="296"/>
      <c r="HFC54" s="296"/>
      <c r="HFD54" s="296"/>
      <c r="HFE54" s="296"/>
      <c r="HFF54" s="296"/>
      <c r="HFG54" s="296"/>
      <c r="HFH54" s="296"/>
      <c r="HFI54" s="296"/>
      <c r="HFJ54" s="296"/>
      <c r="HFK54" s="296"/>
      <c r="HFL54" s="296"/>
      <c r="HFM54" s="296"/>
      <c r="HFN54" s="296"/>
      <c r="HFO54" s="296"/>
      <c r="HFP54" s="296"/>
      <c r="HFQ54" s="296"/>
      <c r="HFR54" s="296"/>
      <c r="HFS54" s="296"/>
      <c r="HFT54" s="296"/>
      <c r="HFU54" s="296"/>
      <c r="HFV54" s="296"/>
      <c r="HFW54" s="296"/>
      <c r="HFX54" s="296"/>
      <c r="HFY54" s="296"/>
      <c r="HFZ54" s="296"/>
      <c r="HGA54" s="296"/>
      <c r="HGB54" s="296"/>
      <c r="HGC54" s="296"/>
      <c r="HGD54" s="296"/>
      <c r="HGE54" s="296"/>
      <c r="HGF54" s="296"/>
      <c r="HGG54" s="296"/>
      <c r="HGH54" s="296"/>
      <c r="HGI54" s="296"/>
      <c r="HGJ54" s="296"/>
      <c r="HGK54" s="296"/>
      <c r="HGL54" s="296"/>
      <c r="HGM54" s="296"/>
      <c r="HGN54" s="296"/>
      <c r="HGO54" s="296"/>
      <c r="HGP54" s="296"/>
      <c r="HGQ54" s="296"/>
      <c r="HGR54" s="296"/>
      <c r="HGS54" s="296"/>
      <c r="HGT54" s="296"/>
      <c r="HGU54" s="296"/>
      <c r="HGV54" s="296"/>
      <c r="HGW54" s="296"/>
      <c r="HGX54" s="296"/>
      <c r="HGY54" s="296"/>
      <c r="HGZ54" s="296"/>
      <c r="HHA54" s="296"/>
      <c r="HHB54" s="296"/>
      <c r="HHC54" s="296"/>
      <c r="HHD54" s="296"/>
      <c r="HHE54" s="296"/>
      <c r="HHF54" s="296"/>
      <c r="HHG54" s="296"/>
      <c r="HHH54" s="296"/>
      <c r="HHI54" s="296"/>
      <c r="HHJ54" s="296"/>
      <c r="HHK54" s="296"/>
      <c r="HHL54" s="296"/>
      <c r="HHM54" s="296"/>
      <c r="HHN54" s="296"/>
      <c r="HHO54" s="296"/>
      <c r="HHP54" s="296"/>
      <c r="HHQ54" s="296"/>
      <c r="HHR54" s="296"/>
      <c r="HHS54" s="296"/>
      <c r="HHT54" s="296"/>
      <c r="HHU54" s="296"/>
      <c r="HHV54" s="296"/>
      <c r="HHW54" s="296"/>
      <c r="HHX54" s="296"/>
      <c r="HHY54" s="296"/>
      <c r="HHZ54" s="296"/>
      <c r="HIA54" s="296"/>
      <c r="HIB54" s="296"/>
      <c r="HIC54" s="296"/>
      <c r="HID54" s="296"/>
      <c r="HIE54" s="296"/>
      <c r="HIF54" s="296"/>
      <c r="HIG54" s="296"/>
      <c r="HIH54" s="296"/>
      <c r="HII54" s="296"/>
      <c r="HIJ54" s="296"/>
      <c r="HIK54" s="296"/>
      <c r="HIL54" s="296"/>
      <c r="HIM54" s="296"/>
      <c r="HIN54" s="296"/>
      <c r="HIO54" s="296"/>
      <c r="HIP54" s="296"/>
      <c r="HIQ54" s="296"/>
      <c r="HIR54" s="296"/>
      <c r="HIS54" s="296"/>
      <c r="HIT54" s="296"/>
      <c r="HIU54" s="296"/>
      <c r="HIV54" s="296"/>
      <c r="HIW54" s="296"/>
      <c r="HIX54" s="296"/>
      <c r="HIY54" s="296"/>
      <c r="HIZ54" s="296"/>
      <c r="HJA54" s="296"/>
      <c r="HJB54" s="296"/>
      <c r="HJC54" s="296"/>
      <c r="HJD54" s="296"/>
      <c r="HJE54" s="296"/>
      <c r="HJF54" s="296"/>
      <c r="HJG54" s="296"/>
      <c r="HJH54" s="296"/>
      <c r="HJI54" s="296"/>
      <c r="HJJ54" s="296"/>
      <c r="HJK54" s="296"/>
      <c r="HJL54" s="296"/>
      <c r="HJM54" s="296"/>
      <c r="HJN54" s="296"/>
      <c r="HJO54" s="296"/>
      <c r="HJP54" s="296"/>
      <c r="HJQ54" s="296"/>
      <c r="HJR54" s="296"/>
      <c r="HJS54" s="296"/>
      <c r="HJT54" s="296"/>
      <c r="HJU54" s="296"/>
      <c r="HJV54" s="296"/>
      <c r="HJW54" s="296"/>
      <c r="HJX54" s="296"/>
      <c r="HJY54" s="296"/>
      <c r="HJZ54" s="296"/>
      <c r="HKA54" s="296"/>
      <c r="HKB54" s="296"/>
      <c r="HKC54" s="296"/>
      <c r="HKD54" s="296"/>
      <c r="HKE54" s="296"/>
      <c r="HKF54" s="296"/>
      <c r="HKG54" s="296"/>
      <c r="HKH54" s="296"/>
      <c r="HKI54" s="296"/>
      <c r="HKJ54" s="296"/>
      <c r="HKK54" s="296"/>
      <c r="HKL54" s="296"/>
      <c r="HKM54" s="296"/>
      <c r="HKN54" s="296"/>
      <c r="HKO54" s="296"/>
      <c r="HKP54" s="296"/>
      <c r="HKQ54" s="296"/>
      <c r="HKR54" s="296"/>
      <c r="HKS54" s="296"/>
      <c r="HKT54" s="296"/>
      <c r="HKU54" s="296"/>
      <c r="HKV54" s="296"/>
      <c r="HKW54" s="296"/>
      <c r="HKX54" s="296"/>
      <c r="HKY54" s="296"/>
      <c r="HKZ54" s="296"/>
      <c r="HLA54" s="296"/>
      <c r="HLB54" s="296"/>
      <c r="HLC54" s="296"/>
      <c r="HLD54" s="296"/>
      <c r="HLE54" s="296"/>
      <c r="HLF54" s="296"/>
      <c r="HLG54" s="296"/>
      <c r="HLH54" s="296"/>
      <c r="HLI54" s="296"/>
      <c r="HLJ54" s="296"/>
      <c r="HLK54" s="296"/>
      <c r="HLL54" s="296"/>
      <c r="HLM54" s="296"/>
      <c r="HLN54" s="296"/>
      <c r="HLO54" s="296"/>
      <c r="HLP54" s="296"/>
      <c r="HLQ54" s="296"/>
      <c r="HLR54" s="296"/>
      <c r="HLS54" s="296"/>
      <c r="HLT54" s="296"/>
      <c r="HLU54" s="296"/>
      <c r="HLV54" s="296"/>
      <c r="HLW54" s="296"/>
      <c r="HLX54" s="296"/>
      <c r="HLY54" s="296"/>
      <c r="HLZ54" s="296"/>
      <c r="HMA54" s="296"/>
      <c r="HMB54" s="296"/>
      <c r="HMC54" s="296"/>
      <c r="HMD54" s="296"/>
      <c r="HME54" s="296"/>
      <c r="HMF54" s="296"/>
      <c r="HMG54" s="296"/>
      <c r="HMH54" s="296"/>
      <c r="HMI54" s="296"/>
      <c r="HMJ54" s="296"/>
      <c r="HMK54" s="296"/>
      <c r="HML54" s="296"/>
      <c r="HMM54" s="296"/>
      <c r="HMN54" s="296"/>
      <c r="HMO54" s="296"/>
      <c r="HMP54" s="296"/>
      <c r="HMQ54" s="296"/>
      <c r="HMR54" s="296"/>
      <c r="HMS54" s="296"/>
      <c r="HMT54" s="296"/>
      <c r="HMU54" s="296"/>
      <c r="HMV54" s="296"/>
      <c r="HMW54" s="296"/>
      <c r="HMX54" s="296"/>
      <c r="HMY54" s="296"/>
      <c r="HMZ54" s="296"/>
      <c r="HNA54" s="296"/>
      <c r="HNB54" s="296"/>
      <c r="HNC54" s="296"/>
      <c r="HND54" s="296"/>
      <c r="HNE54" s="296"/>
      <c r="HNF54" s="296"/>
      <c r="HNG54" s="296"/>
      <c r="HNH54" s="296"/>
      <c r="HNI54" s="296"/>
      <c r="HNJ54" s="296"/>
      <c r="HNK54" s="296"/>
      <c r="HNL54" s="296"/>
      <c r="HNM54" s="296"/>
      <c r="HNN54" s="296"/>
      <c r="HNO54" s="296"/>
      <c r="HNP54" s="296"/>
      <c r="HNQ54" s="296"/>
      <c r="HNR54" s="296"/>
      <c r="HNS54" s="296"/>
      <c r="HNT54" s="296"/>
      <c r="HNU54" s="296"/>
      <c r="HNV54" s="296"/>
      <c r="HNW54" s="296"/>
      <c r="HNX54" s="296"/>
      <c r="HNY54" s="296"/>
      <c r="HNZ54" s="296"/>
      <c r="HOA54" s="296"/>
      <c r="HOB54" s="296"/>
      <c r="HOC54" s="296"/>
      <c r="HOD54" s="296"/>
      <c r="HOE54" s="296"/>
      <c r="HOF54" s="296"/>
      <c r="HOG54" s="296"/>
      <c r="HOH54" s="296"/>
      <c r="HOI54" s="296"/>
      <c r="HOJ54" s="296"/>
      <c r="HOK54" s="296"/>
      <c r="HOL54" s="296"/>
      <c r="HOM54" s="296"/>
      <c r="HON54" s="296"/>
      <c r="HOO54" s="296"/>
      <c r="HOP54" s="296"/>
      <c r="HOQ54" s="296"/>
      <c r="HOR54" s="296"/>
      <c r="HOS54" s="296"/>
      <c r="HOT54" s="296"/>
      <c r="HOU54" s="296"/>
      <c r="HOV54" s="296"/>
      <c r="HOW54" s="296"/>
      <c r="HOX54" s="296"/>
      <c r="HOY54" s="296"/>
      <c r="HOZ54" s="296"/>
      <c r="HPA54" s="296"/>
      <c r="HPB54" s="296"/>
      <c r="HPC54" s="296"/>
      <c r="HPD54" s="296"/>
      <c r="HPE54" s="296"/>
      <c r="HPF54" s="296"/>
      <c r="HPG54" s="296"/>
      <c r="HPH54" s="296"/>
      <c r="HPI54" s="296"/>
      <c r="HPJ54" s="296"/>
      <c r="HPK54" s="296"/>
      <c r="HPL54" s="296"/>
      <c r="HPM54" s="296"/>
      <c r="HPN54" s="296"/>
      <c r="HPO54" s="296"/>
      <c r="HPP54" s="296"/>
      <c r="HPQ54" s="296"/>
      <c r="HPR54" s="296"/>
      <c r="HPS54" s="296"/>
      <c r="HPT54" s="296"/>
      <c r="HPU54" s="296"/>
      <c r="HPV54" s="296"/>
      <c r="HPW54" s="296"/>
      <c r="HPX54" s="296"/>
      <c r="HPY54" s="296"/>
      <c r="HPZ54" s="296"/>
      <c r="HQA54" s="296"/>
      <c r="HQB54" s="296"/>
      <c r="HQC54" s="296"/>
      <c r="HQD54" s="296"/>
      <c r="HQE54" s="296"/>
      <c r="HQF54" s="296"/>
      <c r="HQG54" s="296"/>
      <c r="HQH54" s="296"/>
      <c r="HQI54" s="296"/>
      <c r="HQJ54" s="296"/>
      <c r="HQK54" s="296"/>
      <c r="HQL54" s="296"/>
      <c r="HQM54" s="296"/>
      <c r="HQN54" s="296"/>
      <c r="HQO54" s="296"/>
      <c r="HQP54" s="296"/>
      <c r="HQQ54" s="296"/>
      <c r="HQR54" s="296"/>
      <c r="HQS54" s="296"/>
      <c r="HQT54" s="296"/>
      <c r="HQU54" s="296"/>
      <c r="HQV54" s="296"/>
      <c r="HQW54" s="296"/>
      <c r="HQX54" s="296"/>
      <c r="HQY54" s="296"/>
      <c r="HQZ54" s="296"/>
      <c r="HRA54" s="296"/>
      <c r="HRB54" s="296"/>
      <c r="HRC54" s="296"/>
      <c r="HRD54" s="296"/>
      <c r="HRE54" s="296"/>
      <c r="HRF54" s="296"/>
      <c r="HRG54" s="296"/>
      <c r="HRH54" s="296"/>
      <c r="HRI54" s="296"/>
      <c r="HRJ54" s="296"/>
      <c r="HRK54" s="296"/>
      <c r="HRL54" s="296"/>
      <c r="HRM54" s="296"/>
      <c r="HRN54" s="296"/>
      <c r="HRO54" s="296"/>
      <c r="HRP54" s="296"/>
      <c r="HRQ54" s="296"/>
      <c r="HRR54" s="296"/>
      <c r="HRS54" s="296"/>
      <c r="HRT54" s="296"/>
      <c r="HRU54" s="296"/>
      <c r="HRV54" s="296"/>
      <c r="HRW54" s="296"/>
      <c r="HRX54" s="296"/>
      <c r="HRY54" s="296"/>
      <c r="HRZ54" s="296"/>
      <c r="HSA54" s="296"/>
      <c r="HSB54" s="296"/>
      <c r="HSC54" s="296"/>
      <c r="HSD54" s="296"/>
      <c r="HSE54" s="296"/>
      <c r="HSF54" s="296"/>
      <c r="HSG54" s="296"/>
      <c r="HSH54" s="296"/>
      <c r="HSI54" s="296"/>
      <c r="HSJ54" s="296"/>
      <c r="HSK54" s="296"/>
      <c r="HSL54" s="296"/>
      <c r="HSM54" s="296"/>
      <c r="HSN54" s="296"/>
      <c r="HSO54" s="296"/>
      <c r="HSP54" s="296"/>
      <c r="HSQ54" s="296"/>
      <c r="HSR54" s="296"/>
      <c r="HSS54" s="296"/>
      <c r="HST54" s="296"/>
      <c r="HSU54" s="296"/>
      <c r="HSV54" s="296"/>
      <c r="HSW54" s="296"/>
      <c r="HSX54" s="296"/>
      <c r="HSY54" s="296"/>
      <c r="HSZ54" s="296"/>
      <c r="HTA54" s="296"/>
      <c r="HTB54" s="296"/>
      <c r="HTC54" s="296"/>
      <c r="HTD54" s="296"/>
      <c r="HTE54" s="296"/>
      <c r="HTF54" s="296"/>
      <c r="HTG54" s="296"/>
      <c r="HTH54" s="296"/>
      <c r="HTI54" s="296"/>
      <c r="HTJ54" s="296"/>
      <c r="HTK54" s="296"/>
      <c r="HTL54" s="296"/>
      <c r="HTM54" s="296"/>
      <c r="HTN54" s="296"/>
      <c r="HTO54" s="296"/>
      <c r="HTP54" s="296"/>
      <c r="HTQ54" s="296"/>
      <c r="HTR54" s="296"/>
      <c r="HTS54" s="296"/>
      <c r="HTT54" s="296"/>
      <c r="HTU54" s="296"/>
      <c r="HTV54" s="296"/>
      <c r="HTW54" s="296"/>
      <c r="HTX54" s="296"/>
      <c r="HTY54" s="296"/>
      <c r="HTZ54" s="296"/>
      <c r="HUA54" s="296"/>
      <c r="HUB54" s="296"/>
      <c r="HUC54" s="296"/>
      <c r="HUD54" s="296"/>
      <c r="HUE54" s="296"/>
      <c r="HUF54" s="296"/>
      <c r="HUG54" s="296"/>
      <c r="HUH54" s="296"/>
      <c r="HUI54" s="296"/>
      <c r="HUJ54" s="296"/>
      <c r="HUK54" s="296"/>
      <c r="HUL54" s="296"/>
      <c r="HUM54" s="296"/>
      <c r="HUN54" s="296"/>
      <c r="HUO54" s="296"/>
      <c r="HUP54" s="296"/>
      <c r="HUQ54" s="296"/>
      <c r="HUR54" s="296"/>
      <c r="HUS54" s="296"/>
      <c r="HUT54" s="296"/>
      <c r="HUU54" s="296"/>
      <c r="HUV54" s="296"/>
      <c r="HUW54" s="296"/>
      <c r="HUX54" s="296"/>
      <c r="HUY54" s="296"/>
      <c r="HUZ54" s="296"/>
      <c r="HVA54" s="296"/>
      <c r="HVB54" s="296"/>
      <c r="HVC54" s="296"/>
      <c r="HVD54" s="296"/>
      <c r="HVE54" s="296"/>
      <c r="HVF54" s="296"/>
      <c r="HVG54" s="296"/>
      <c r="HVH54" s="296"/>
      <c r="HVI54" s="296"/>
      <c r="HVJ54" s="296"/>
      <c r="HVK54" s="296"/>
      <c r="HVL54" s="296"/>
      <c r="HVM54" s="296"/>
      <c r="HVN54" s="296"/>
      <c r="HVO54" s="296"/>
      <c r="HVP54" s="296"/>
      <c r="HVQ54" s="296"/>
      <c r="HVR54" s="296"/>
      <c r="HVS54" s="296"/>
      <c r="HVT54" s="296"/>
      <c r="HVU54" s="296"/>
      <c r="HVV54" s="296"/>
      <c r="HVW54" s="296"/>
      <c r="HVX54" s="296"/>
      <c r="HVY54" s="296"/>
      <c r="HVZ54" s="296"/>
      <c r="HWA54" s="296"/>
      <c r="HWB54" s="296"/>
      <c r="HWC54" s="296"/>
      <c r="HWD54" s="296"/>
      <c r="HWE54" s="296"/>
      <c r="HWF54" s="296"/>
      <c r="HWG54" s="296"/>
      <c r="HWH54" s="296"/>
      <c r="HWI54" s="296"/>
      <c r="HWJ54" s="296"/>
      <c r="HWK54" s="296"/>
      <c r="HWL54" s="296"/>
      <c r="HWM54" s="296"/>
      <c r="HWN54" s="296"/>
      <c r="HWO54" s="296"/>
      <c r="HWP54" s="296"/>
      <c r="HWQ54" s="296"/>
      <c r="HWR54" s="296"/>
      <c r="HWS54" s="296"/>
      <c r="HWT54" s="296"/>
      <c r="HWU54" s="296"/>
      <c r="HWV54" s="296"/>
      <c r="HWW54" s="296"/>
      <c r="HWX54" s="296"/>
      <c r="HWY54" s="296"/>
      <c r="HWZ54" s="296"/>
      <c r="HXA54" s="296"/>
      <c r="HXB54" s="296"/>
      <c r="HXC54" s="296"/>
      <c r="HXD54" s="296"/>
      <c r="HXE54" s="296"/>
      <c r="HXF54" s="296"/>
      <c r="HXG54" s="296"/>
      <c r="HXH54" s="296"/>
      <c r="HXI54" s="296"/>
      <c r="HXJ54" s="296"/>
      <c r="HXK54" s="296"/>
      <c r="HXL54" s="296"/>
      <c r="HXM54" s="296"/>
      <c r="HXN54" s="296"/>
      <c r="HXO54" s="296"/>
      <c r="HXP54" s="296"/>
      <c r="HXQ54" s="296"/>
      <c r="HXR54" s="296"/>
      <c r="HXS54" s="296"/>
      <c r="HXT54" s="296"/>
      <c r="HXU54" s="296"/>
      <c r="HXV54" s="296"/>
      <c r="HXW54" s="296"/>
      <c r="HXX54" s="296"/>
      <c r="HXY54" s="296"/>
      <c r="HXZ54" s="296"/>
      <c r="HYA54" s="296"/>
      <c r="HYB54" s="296"/>
      <c r="HYC54" s="296"/>
      <c r="HYD54" s="296"/>
      <c r="HYE54" s="296"/>
      <c r="HYF54" s="296"/>
      <c r="HYG54" s="296"/>
      <c r="HYH54" s="296"/>
      <c r="HYI54" s="296"/>
      <c r="HYJ54" s="296"/>
      <c r="HYK54" s="296"/>
      <c r="HYL54" s="296"/>
      <c r="HYM54" s="296"/>
      <c r="HYN54" s="296"/>
      <c r="HYO54" s="296"/>
      <c r="HYP54" s="296"/>
      <c r="HYQ54" s="296"/>
      <c r="HYR54" s="296"/>
      <c r="HYS54" s="296"/>
      <c r="HYT54" s="296"/>
      <c r="HYU54" s="296"/>
      <c r="HYV54" s="296"/>
      <c r="HYW54" s="296"/>
      <c r="HYX54" s="296"/>
      <c r="HYY54" s="296"/>
      <c r="HYZ54" s="296"/>
      <c r="HZA54" s="296"/>
      <c r="HZB54" s="296"/>
      <c r="HZC54" s="296"/>
      <c r="HZD54" s="296"/>
      <c r="HZE54" s="296"/>
      <c r="HZF54" s="296"/>
      <c r="HZG54" s="296"/>
      <c r="HZH54" s="296"/>
      <c r="HZI54" s="296"/>
      <c r="HZJ54" s="296"/>
      <c r="HZK54" s="296"/>
      <c r="HZL54" s="296"/>
      <c r="HZM54" s="296"/>
      <c r="HZN54" s="296"/>
      <c r="HZO54" s="296"/>
      <c r="HZP54" s="296"/>
      <c r="HZQ54" s="296"/>
      <c r="HZR54" s="296"/>
      <c r="HZS54" s="296"/>
      <c r="HZT54" s="296"/>
      <c r="HZU54" s="296"/>
      <c r="HZV54" s="296"/>
      <c r="HZW54" s="296"/>
      <c r="HZX54" s="296"/>
      <c r="HZY54" s="296"/>
      <c r="HZZ54" s="296"/>
      <c r="IAA54" s="296"/>
      <c r="IAB54" s="296"/>
      <c r="IAC54" s="296"/>
      <c r="IAD54" s="296"/>
      <c r="IAE54" s="296"/>
      <c r="IAF54" s="296"/>
      <c r="IAG54" s="296"/>
      <c r="IAH54" s="296"/>
      <c r="IAI54" s="296"/>
      <c r="IAJ54" s="296"/>
      <c r="IAK54" s="296"/>
      <c r="IAL54" s="296"/>
      <c r="IAM54" s="296"/>
      <c r="IAN54" s="296"/>
      <c r="IAO54" s="296"/>
      <c r="IAP54" s="296"/>
      <c r="IAQ54" s="296"/>
      <c r="IAR54" s="296"/>
      <c r="IAS54" s="296"/>
      <c r="IAT54" s="296"/>
      <c r="IAU54" s="296"/>
      <c r="IAV54" s="296"/>
      <c r="IAW54" s="296"/>
      <c r="IAX54" s="296"/>
      <c r="IAY54" s="296"/>
      <c r="IAZ54" s="296"/>
      <c r="IBA54" s="296"/>
      <c r="IBB54" s="296"/>
      <c r="IBC54" s="296"/>
      <c r="IBD54" s="296"/>
      <c r="IBE54" s="296"/>
      <c r="IBF54" s="296"/>
      <c r="IBG54" s="296"/>
      <c r="IBH54" s="296"/>
      <c r="IBI54" s="296"/>
      <c r="IBJ54" s="296"/>
      <c r="IBK54" s="296"/>
      <c r="IBL54" s="296"/>
      <c r="IBM54" s="296"/>
      <c r="IBN54" s="296"/>
      <c r="IBO54" s="296"/>
      <c r="IBP54" s="296"/>
      <c r="IBQ54" s="296"/>
      <c r="IBR54" s="296"/>
      <c r="IBS54" s="296"/>
      <c r="IBT54" s="296"/>
      <c r="IBU54" s="296"/>
      <c r="IBV54" s="296"/>
      <c r="IBW54" s="296"/>
      <c r="IBX54" s="296"/>
      <c r="IBY54" s="296"/>
      <c r="IBZ54" s="296"/>
      <c r="ICA54" s="296"/>
      <c r="ICB54" s="296"/>
      <c r="ICC54" s="296"/>
      <c r="ICD54" s="296"/>
      <c r="ICE54" s="296"/>
      <c r="ICF54" s="296"/>
      <c r="ICG54" s="296"/>
      <c r="ICH54" s="296"/>
      <c r="ICI54" s="296"/>
      <c r="ICJ54" s="296"/>
      <c r="ICK54" s="296"/>
      <c r="ICL54" s="296"/>
      <c r="ICM54" s="296"/>
      <c r="ICN54" s="296"/>
      <c r="ICO54" s="296"/>
      <c r="ICP54" s="296"/>
      <c r="ICQ54" s="296"/>
      <c r="ICR54" s="296"/>
      <c r="ICS54" s="296"/>
      <c r="ICT54" s="296"/>
      <c r="ICU54" s="296"/>
      <c r="ICV54" s="296"/>
      <c r="ICW54" s="296"/>
      <c r="ICX54" s="296"/>
      <c r="ICY54" s="296"/>
      <c r="ICZ54" s="296"/>
      <c r="IDA54" s="296"/>
      <c r="IDB54" s="296"/>
      <c r="IDC54" s="296"/>
      <c r="IDD54" s="296"/>
      <c r="IDE54" s="296"/>
      <c r="IDF54" s="296"/>
      <c r="IDG54" s="296"/>
      <c r="IDH54" s="296"/>
      <c r="IDI54" s="296"/>
      <c r="IDJ54" s="296"/>
      <c r="IDK54" s="296"/>
      <c r="IDL54" s="296"/>
      <c r="IDM54" s="296"/>
      <c r="IDN54" s="296"/>
      <c r="IDO54" s="296"/>
      <c r="IDP54" s="296"/>
      <c r="IDQ54" s="296"/>
      <c r="IDR54" s="296"/>
      <c r="IDS54" s="296"/>
      <c r="IDT54" s="296"/>
      <c r="IDU54" s="296"/>
      <c r="IDV54" s="296"/>
      <c r="IDW54" s="296"/>
      <c r="IDX54" s="296"/>
      <c r="IDY54" s="296"/>
      <c r="IDZ54" s="296"/>
      <c r="IEA54" s="296"/>
      <c r="IEB54" s="296"/>
      <c r="IEC54" s="296"/>
      <c r="IED54" s="296"/>
      <c r="IEE54" s="296"/>
      <c r="IEF54" s="296"/>
      <c r="IEG54" s="296"/>
      <c r="IEH54" s="296"/>
      <c r="IEI54" s="296"/>
      <c r="IEJ54" s="296"/>
      <c r="IEK54" s="296"/>
      <c r="IEL54" s="296"/>
      <c r="IEM54" s="296"/>
      <c r="IEN54" s="296"/>
      <c r="IEO54" s="296"/>
      <c r="IEP54" s="296"/>
      <c r="IEQ54" s="296"/>
      <c r="IER54" s="296"/>
      <c r="IES54" s="296"/>
      <c r="IET54" s="296"/>
      <c r="IEU54" s="296"/>
      <c r="IEV54" s="296"/>
      <c r="IEW54" s="296"/>
      <c r="IEX54" s="296"/>
      <c r="IEY54" s="296"/>
      <c r="IEZ54" s="296"/>
      <c r="IFA54" s="296"/>
      <c r="IFB54" s="296"/>
      <c r="IFC54" s="296"/>
      <c r="IFD54" s="296"/>
      <c r="IFE54" s="296"/>
      <c r="IFF54" s="296"/>
      <c r="IFG54" s="296"/>
      <c r="IFH54" s="296"/>
      <c r="IFI54" s="296"/>
      <c r="IFJ54" s="296"/>
      <c r="IFK54" s="296"/>
      <c r="IFL54" s="296"/>
      <c r="IFM54" s="296"/>
      <c r="IFN54" s="296"/>
      <c r="IFO54" s="296"/>
      <c r="IFP54" s="296"/>
      <c r="IFQ54" s="296"/>
      <c r="IFR54" s="296"/>
      <c r="IFS54" s="296"/>
      <c r="IFT54" s="296"/>
      <c r="IFU54" s="296"/>
      <c r="IFV54" s="296"/>
      <c r="IFW54" s="296"/>
      <c r="IFX54" s="296"/>
      <c r="IFY54" s="296"/>
      <c r="IFZ54" s="296"/>
      <c r="IGA54" s="296"/>
      <c r="IGB54" s="296"/>
      <c r="IGC54" s="296"/>
      <c r="IGD54" s="296"/>
      <c r="IGE54" s="296"/>
      <c r="IGF54" s="296"/>
      <c r="IGG54" s="296"/>
      <c r="IGH54" s="296"/>
      <c r="IGI54" s="296"/>
      <c r="IGJ54" s="296"/>
      <c r="IGK54" s="296"/>
      <c r="IGL54" s="296"/>
      <c r="IGM54" s="296"/>
      <c r="IGN54" s="296"/>
      <c r="IGO54" s="296"/>
      <c r="IGP54" s="296"/>
      <c r="IGQ54" s="296"/>
      <c r="IGR54" s="296"/>
      <c r="IGS54" s="296"/>
      <c r="IGT54" s="296"/>
      <c r="IGU54" s="296"/>
      <c r="IGV54" s="296"/>
      <c r="IGW54" s="296"/>
      <c r="IGX54" s="296"/>
      <c r="IGY54" s="296"/>
      <c r="IGZ54" s="296"/>
      <c r="IHA54" s="296"/>
      <c r="IHB54" s="296"/>
      <c r="IHC54" s="296"/>
      <c r="IHD54" s="296"/>
      <c r="IHE54" s="296"/>
      <c r="IHF54" s="296"/>
      <c r="IHG54" s="296"/>
      <c r="IHH54" s="296"/>
      <c r="IHI54" s="296"/>
      <c r="IHJ54" s="296"/>
      <c r="IHK54" s="296"/>
      <c r="IHL54" s="296"/>
      <c r="IHM54" s="296"/>
      <c r="IHN54" s="296"/>
      <c r="IHO54" s="296"/>
      <c r="IHP54" s="296"/>
      <c r="IHQ54" s="296"/>
      <c r="IHR54" s="296"/>
      <c r="IHS54" s="296"/>
      <c r="IHT54" s="296"/>
      <c r="IHU54" s="296"/>
      <c r="IHV54" s="296"/>
      <c r="IHW54" s="296"/>
      <c r="IHX54" s="296"/>
      <c r="IHY54" s="296"/>
      <c r="IHZ54" s="296"/>
      <c r="IIA54" s="296"/>
      <c r="IIB54" s="296"/>
      <c r="IIC54" s="296"/>
      <c r="IID54" s="296"/>
      <c r="IIE54" s="296"/>
      <c r="IIF54" s="296"/>
      <c r="IIG54" s="296"/>
      <c r="IIH54" s="296"/>
      <c r="III54" s="296"/>
      <c r="IIJ54" s="296"/>
      <c r="IIK54" s="296"/>
      <c r="IIL54" s="296"/>
      <c r="IIM54" s="296"/>
      <c r="IIN54" s="296"/>
      <c r="IIO54" s="296"/>
      <c r="IIP54" s="296"/>
      <c r="IIQ54" s="296"/>
      <c r="IIR54" s="296"/>
      <c r="IIS54" s="296"/>
      <c r="IIT54" s="296"/>
      <c r="IIU54" s="296"/>
      <c r="IIV54" s="296"/>
      <c r="IIW54" s="296"/>
      <c r="IIX54" s="296"/>
      <c r="IIY54" s="296"/>
      <c r="IIZ54" s="296"/>
      <c r="IJA54" s="296"/>
      <c r="IJB54" s="296"/>
      <c r="IJC54" s="296"/>
      <c r="IJD54" s="296"/>
      <c r="IJE54" s="296"/>
      <c r="IJF54" s="296"/>
      <c r="IJG54" s="296"/>
      <c r="IJH54" s="296"/>
      <c r="IJI54" s="296"/>
      <c r="IJJ54" s="296"/>
      <c r="IJK54" s="296"/>
      <c r="IJL54" s="296"/>
      <c r="IJM54" s="296"/>
      <c r="IJN54" s="296"/>
      <c r="IJO54" s="296"/>
      <c r="IJP54" s="296"/>
      <c r="IJQ54" s="296"/>
      <c r="IJR54" s="296"/>
      <c r="IJS54" s="296"/>
      <c r="IJT54" s="296"/>
      <c r="IJU54" s="296"/>
      <c r="IJV54" s="296"/>
      <c r="IJW54" s="296"/>
      <c r="IJX54" s="296"/>
      <c r="IJY54" s="296"/>
      <c r="IJZ54" s="296"/>
      <c r="IKA54" s="296"/>
      <c r="IKB54" s="296"/>
      <c r="IKC54" s="296"/>
      <c r="IKD54" s="296"/>
      <c r="IKE54" s="296"/>
      <c r="IKF54" s="296"/>
      <c r="IKG54" s="296"/>
      <c r="IKH54" s="296"/>
      <c r="IKI54" s="296"/>
      <c r="IKJ54" s="296"/>
      <c r="IKK54" s="296"/>
      <c r="IKL54" s="296"/>
      <c r="IKM54" s="296"/>
      <c r="IKN54" s="296"/>
      <c r="IKO54" s="296"/>
      <c r="IKP54" s="296"/>
      <c r="IKQ54" s="296"/>
      <c r="IKR54" s="296"/>
      <c r="IKS54" s="296"/>
      <c r="IKT54" s="296"/>
      <c r="IKU54" s="296"/>
      <c r="IKV54" s="296"/>
      <c r="IKW54" s="296"/>
      <c r="IKX54" s="296"/>
      <c r="IKY54" s="296"/>
      <c r="IKZ54" s="296"/>
      <c r="ILA54" s="296"/>
      <c r="ILB54" s="296"/>
      <c r="ILC54" s="296"/>
      <c r="ILD54" s="296"/>
      <c r="ILE54" s="296"/>
      <c r="ILF54" s="296"/>
      <c r="ILG54" s="296"/>
      <c r="ILH54" s="296"/>
      <c r="ILI54" s="296"/>
      <c r="ILJ54" s="296"/>
      <c r="ILK54" s="296"/>
      <c r="ILL54" s="296"/>
      <c r="ILM54" s="296"/>
      <c r="ILN54" s="296"/>
      <c r="ILO54" s="296"/>
      <c r="ILP54" s="296"/>
      <c r="ILQ54" s="296"/>
      <c r="ILR54" s="296"/>
      <c r="ILS54" s="296"/>
      <c r="ILT54" s="296"/>
      <c r="ILU54" s="296"/>
      <c r="ILV54" s="296"/>
      <c r="ILW54" s="296"/>
      <c r="ILX54" s="296"/>
      <c r="ILY54" s="296"/>
      <c r="ILZ54" s="296"/>
      <c r="IMA54" s="296"/>
      <c r="IMB54" s="296"/>
      <c r="IMC54" s="296"/>
      <c r="IMD54" s="296"/>
      <c r="IME54" s="296"/>
      <c r="IMF54" s="296"/>
      <c r="IMG54" s="296"/>
      <c r="IMH54" s="296"/>
      <c r="IMI54" s="296"/>
      <c r="IMJ54" s="296"/>
      <c r="IMK54" s="296"/>
      <c r="IML54" s="296"/>
      <c r="IMM54" s="296"/>
      <c r="IMN54" s="296"/>
      <c r="IMO54" s="296"/>
      <c r="IMP54" s="296"/>
      <c r="IMQ54" s="296"/>
      <c r="IMR54" s="296"/>
      <c r="IMS54" s="296"/>
      <c r="IMT54" s="296"/>
      <c r="IMU54" s="296"/>
      <c r="IMV54" s="296"/>
      <c r="IMW54" s="296"/>
      <c r="IMX54" s="296"/>
      <c r="IMY54" s="296"/>
      <c r="IMZ54" s="296"/>
      <c r="INA54" s="296"/>
      <c r="INB54" s="296"/>
      <c r="INC54" s="296"/>
      <c r="IND54" s="296"/>
      <c r="INE54" s="296"/>
      <c r="INF54" s="296"/>
      <c r="ING54" s="296"/>
      <c r="INH54" s="296"/>
      <c r="INI54" s="296"/>
      <c r="INJ54" s="296"/>
      <c r="INK54" s="296"/>
      <c r="INL54" s="296"/>
      <c r="INM54" s="296"/>
      <c r="INN54" s="296"/>
      <c r="INO54" s="296"/>
      <c r="INP54" s="296"/>
      <c r="INQ54" s="296"/>
      <c r="INR54" s="296"/>
      <c r="INS54" s="296"/>
      <c r="INT54" s="296"/>
      <c r="INU54" s="296"/>
      <c r="INV54" s="296"/>
      <c r="INW54" s="296"/>
      <c r="INX54" s="296"/>
      <c r="INY54" s="296"/>
      <c r="INZ54" s="296"/>
      <c r="IOA54" s="296"/>
      <c r="IOB54" s="296"/>
      <c r="IOC54" s="296"/>
      <c r="IOD54" s="296"/>
      <c r="IOE54" s="296"/>
      <c r="IOF54" s="296"/>
      <c r="IOG54" s="296"/>
      <c r="IOH54" s="296"/>
      <c r="IOI54" s="296"/>
      <c r="IOJ54" s="296"/>
      <c r="IOK54" s="296"/>
      <c r="IOL54" s="296"/>
      <c r="IOM54" s="296"/>
      <c r="ION54" s="296"/>
      <c r="IOO54" s="296"/>
      <c r="IOP54" s="296"/>
      <c r="IOQ54" s="296"/>
      <c r="IOR54" s="296"/>
      <c r="IOS54" s="296"/>
      <c r="IOT54" s="296"/>
      <c r="IOU54" s="296"/>
      <c r="IOV54" s="296"/>
      <c r="IOW54" s="296"/>
      <c r="IOX54" s="296"/>
      <c r="IOY54" s="296"/>
      <c r="IOZ54" s="296"/>
      <c r="IPA54" s="296"/>
      <c r="IPB54" s="296"/>
      <c r="IPC54" s="296"/>
      <c r="IPD54" s="296"/>
      <c r="IPE54" s="296"/>
      <c r="IPF54" s="296"/>
      <c r="IPG54" s="296"/>
      <c r="IPH54" s="296"/>
      <c r="IPI54" s="296"/>
      <c r="IPJ54" s="296"/>
      <c r="IPK54" s="296"/>
      <c r="IPL54" s="296"/>
      <c r="IPM54" s="296"/>
      <c r="IPN54" s="296"/>
      <c r="IPO54" s="296"/>
      <c r="IPP54" s="296"/>
      <c r="IPQ54" s="296"/>
      <c r="IPR54" s="296"/>
      <c r="IPS54" s="296"/>
      <c r="IPT54" s="296"/>
      <c r="IPU54" s="296"/>
      <c r="IPV54" s="296"/>
      <c r="IPW54" s="296"/>
      <c r="IPX54" s="296"/>
      <c r="IPY54" s="296"/>
      <c r="IPZ54" s="296"/>
      <c r="IQA54" s="296"/>
      <c r="IQB54" s="296"/>
      <c r="IQC54" s="296"/>
      <c r="IQD54" s="296"/>
      <c r="IQE54" s="296"/>
      <c r="IQF54" s="296"/>
      <c r="IQG54" s="296"/>
      <c r="IQH54" s="296"/>
      <c r="IQI54" s="296"/>
      <c r="IQJ54" s="296"/>
      <c r="IQK54" s="296"/>
      <c r="IQL54" s="296"/>
      <c r="IQM54" s="296"/>
      <c r="IQN54" s="296"/>
      <c r="IQO54" s="296"/>
      <c r="IQP54" s="296"/>
      <c r="IQQ54" s="296"/>
      <c r="IQR54" s="296"/>
      <c r="IQS54" s="296"/>
      <c r="IQT54" s="296"/>
      <c r="IQU54" s="296"/>
      <c r="IQV54" s="296"/>
      <c r="IQW54" s="296"/>
      <c r="IQX54" s="296"/>
      <c r="IQY54" s="296"/>
      <c r="IQZ54" s="296"/>
      <c r="IRA54" s="296"/>
      <c r="IRB54" s="296"/>
      <c r="IRC54" s="296"/>
      <c r="IRD54" s="296"/>
      <c r="IRE54" s="296"/>
      <c r="IRF54" s="296"/>
      <c r="IRG54" s="296"/>
      <c r="IRH54" s="296"/>
      <c r="IRI54" s="296"/>
      <c r="IRJ54" s="296"/>
      <c r="IRK54" s="296"/>
      <c r="IRL54" s="296"/>
      <c r="IRM54" s="296"/>
      <c r="IRN54" s="296"/>
      <c r="IRO54" s="296"/>
      <c r="IRP54" s="296"/>
      <c r="IRQ54" s="296"/>
      <c r="IRR54" s="296"/>
      <c r="IRS54" s="296"/>
      <c r="IRT54" s="296"/>
      <c r="IRU54" s="296"/>
      <c r="IRV54" s="296"/>
      <c r="IRW54" s="296"/>
      <c r="IRX54" s="296"/>
      <c r="IRY54" s="296"/>
      <c r="IRZ54" s="296"/>
      <c r="ISA54" s="296"/>
      <c r="ISB54" s="296"/>
      <c r="ISC54" s="296"/>
      <c r="ISD54" s="296"/>
      <c r="ISE54" s="296"/>
      <c r="ISF54" s="296"/>
      <c r="ISG54" s="296"/>
      <c r="ISH54" s="296"/>
      <c r="ISI54" s="296"/>
      <c r="ISJ54" s="296"/>
      <c r="ISK54" s="296"/>
      <c r="ISL54" s="296"/>
      <c r="ISM54" s="296"/>
      <c r="ISN54" s="296"/>
      <c r="ISO54" s="296"/>
      <c r="ISP54" s="296"/>
      <c r="ISQ54" s="296"/>
      <c r="ISR54" s="296"/>
      <c r="ISS54" s="296"/>
      <c r="IST54" s="296"/>
      <c r="ISU54" s="296"/>
      <c r="ISV54" s="296"/>
      <c r="ISW54" s="296"/>
      <c r="ISX54" s="296"/>
      <c r="ISY54" s="296"/>
      <c r="ISZ54" s="296"/>
      <c r="ITA54" s="296"/>
      <c r="ITB54" s="296"/>
      <c r="ITC54" s="296"/>
      <c r="ITD54" s="296"/>
      <c r="ITE54" s="296"/>
      <c r="ITF54" s="296"/>
      <c r="ITG54" s="296"/>
      <c r="ITH54" s="296"/>
      <c r="ITI54" s="296"/>
      <c r="ITJ54" s="296"/>
      <c r="ITK54" s="296"/>
      <c r="ITL54" s="296"/>
      <c r="ITM54" s="296"/>
      <c r="ITN54" s="296"/>
      <c r="ITO54" s="296"/>
      <c r="ITP54" s="296"/>
      <c r="ITQ54" s="296"/>
      <c r="ITR54" s="296"/>
      <c r="ITS54" s="296"/>
      <c r="ITT54" s="296"/>
      <c r="ITU54" s="296"/>
      <c r="ITV54" s="296"/>
      <c r="ITW54" s="296"/>
      <c r="ITX54" s="296"/>
      <c r="ITY54" s="296"/>
      <c r="ITZ54" s="296"/>
      <c r="IUA54" s="296"/>
      <c r="IUB54" s="296"/>
      <c r="IUC54" s="296"/>
      <c r="IUD54" s="296"/>
      <c r="IUE54" s="296"/>
      <c r="IUF54" s="296"/>
      <c r="IUG54" s="296"/>
      <c r="IUH54" s="296"/>
      <c r="IUI54" s="296"/>
      <c r="IUJ54" s="296"/>
      <c r="IUK54" s="296"/>
      <c r="IUL54" s="296"/>
      <c r="IUM54" s="296"/>
      <c r="IUN54" s="296"/>
      <c r="IUO54" s="296"/>
      <c r="IUP54" s="296"/>
      <c r="IUQ54" s="296"/>
      <c r="IUR54" s="296"/>
      <c r="IUS54" s="296"/>
      <c r="IUT54" s="296"/>
      <c r="IUU54" s="296"/>
      <c r="IUV54" s="296"/>
      <c r="IUW54" s="296"/>
      <c r="IUX54" s="296"/>
      <c r="IUY54" s="296"/>
      <c r="IUZ54" s="296"/>
      <c r="IVA54" s="296"/>
      <c r="IVB54" s="296"/>
      <c r="IVC54" s="296"/>
      <c r="IVD54" s="296"/>
      <c r="IVE54" s="296"/>
      <c r="IVF54" s="296"/>
      <c r="IVG54" s="296"/>
      <c r="IVH54" s="296"/>
      <c r="IVI54" s="296"/>
      <c r="IVJ54" s="296"/>
      <c r="IVK54" s="296"/>
      <c r="IVL54" s="296"/>
      <c r="IVM54" s="296"/>
      <c r="IVN54" s="296"/>
      <c r="IVO54" s="296"/>
      <c r="IVP54" s="296"/>
      <c r="IVQ54" s="296"/>
      <c r="IVR54" s="296"/>
      <c r="IVS54" s="296"/>
      <c r="IVT54" s="296"/>
      <c r="IVU54" s="296"/>
      <c r="IVV54" s="296"/>
      <c r="IVW54" s="296"/>
      <c r="IVX54" s="296"/>
      <c r="IVY54" s="296"/>
      <c r="IVZ54" s="296"/>
      <c r="IWA54" s="296"/>
      <c r="IWB54" s="296"/>
      <c r="IWC54" s="296"/>
      <c r="IWD54" s="296"/>
      <c r="IWE54" s="296"/>
      <c r="IWF54" s="296"/>
      <c r="IWG54" s="296"/>
      <c r="IWH54" s="296"/>
      <c r="IWI54" s="296"/>
      <c r="IWJ54" s="296"/>
      <c r="IWK54" s="296"/>
      <c r="IWL54" s="296"/>
      <c r="IWM54" s="296"/>
      <c r="IWN54" s="296"/>
      <c r="IWO54" s="296"/>
      <c r="IWP54" s="296"/>
      <c r="IWQ54" s="296"/>
      <c r="IWR54" s="296"/>
      <c r="IWS54" s="296"/>
      <c r="IWT54" s="296"/>
      <c r="IWU54" s="296"/>
      <c r="IWV54" s="296"/>
      <c r="IWW54" s="296"/>
      <c r="IWX54" s="296"/>
      <c r="IWY54" s="296"/>
      <c r="IWZ54" s="296"/>
      <c r="IXA54" s="296"/>
      <c r="IXB54" s="296"/>
      <c r="IXC54" s="296"/>
      <c r="IXD54" s="296"/>
      <c r="IXE54" s="296"/>
      <c r="IXF54" s="296"/>
      <c r="IXG54" s="296"/>
      <c r="IXH54" s="296"/>
      <c r="IXI54" s="296"/>
      <c r="IXJ54" s="296"/>
      <c r="IXK54" s="296"/>
      <c r="IXL54" s="296"/>
      <c r="IXM54" s="296"/>
      <c r="IXN54" s="296"/>
      <c r="IXO54" s="296"/>
      <c r="IXP54" s="296"/>
      <c r="IXQ54" s="296"/>
      <c r="IXR54" s="296"/>
      <c r="IXS54" s="296"/>
      <c r="IXT54" s="296"/>
      <c r="IXU54" s="296"/>
      <c r="IXV54" s="296"/>
      <c r="IXW54" s="296"/>
      <c r="IXX54" s="296"/>
      <c r="IXY54" s="296"/>
      <c r="IXZ54" s="296"/>
      <c r="IYA54" s="296"/>
      <c r="IYB54" s="296"/>
      <c r="IYC54" s="296"/>
      <c r="IYD54" s="296"/>
      <c r="IYE54" s="296"/>
      <c r="IYF54" s="296"/>
      <c r="IYG54" s="296"/>
      <c r="IYH54" s="296"/>
      <c r="IYI54" s="296"/>
      <c r="IYJ54" s="296"/>
      <c r="IYK54" s="296"/>
      <c r="IYL54" s="296"/>
      <c r="IYM54" s="296"/>
      <c r="IYN54" s="296"/>
      <c r="IYO54" s="296"/>
      <c r="IYP54" s="296"/>
      <c r="IYQ54" s="296"/>
      <c r="IYR54" s="296"/>
      <c r="IYS54" s="296"/>
      <c r="IYT54" s="296"/>
      <c r="IYU54" s="296"/>
      <c r="IYV54" s="296"/>
      <c r="IYW54" s="296"/>
      <c r="IYX54" s="296"/>
      <c r="IYY54" s="296"/>
      <c r="IYZ54" s="296"/>
      <c r="IZA54" s="296"/>
      <c r="IZB54" s="296"/>
      <c r="IZC54" s="296"/>
      <c r="IZD54" s="296"/>
      <c r="IZE54" s="296"/>
      <c r="IZF54" s="296"/>
      <c r="IZG54" s="296"/>
      <c r="IZH54" s="296"/>
      <c r="IZI54" s="296"/>
      <c r="IZJ54" s="296"/>
      <c r="IZK54" s="296"/>
      <c r="IZL54" s="296"/>
      <c r="IZM54" s="296"/>
      <c r="IZN54" s="296"/>
      <c r="IZO54" s="296"/>
      <c r="IZP54" s="296"/>
      <c r="IZQ54" s="296"/>
      <c r="IZR54" s="296"/>
      <c r="IZS54" s="296"/>
      <c r="IZT54" s="296"/>
      <c r="IZU54" s="296"/>
      <c r="IZV54" s="296"/>
      <c r="IZW54" s="296"/>
      <c r="IZX54" s="296"/>
      <c r="IZY54" s="296"/>
      <c r="IZZ54" s="296"/>
      <c r="JAA54" s="296"/>
      <c r="JAB54" s="296"/>
      <c r="JAC54" s="296"/>
      <c r="JAD54" s="296"/>
      <c r="JAE54" s="296"/>
      <c r="JAF54" s="296"/>
      <c r="JAG54" s="296"/>
      <c r="JAH54" s="296"/>
      <c r="JAI54" s="296"/>
      <c r="JAJ54" s="296"/>
      <c r="JAK54" s="296"/>
      <c r="JAL54" s="296"/>
      <c r="JAM54" s="296"/>
      <c r="JAN54" s="296"/>
      <c r="JAO54" s="296"/>
      <c r="JAP54" s="296"/>
      <c r="JAQ54" s="296"/>
      <c r="JAR54" s="296"/>
      <c r="JAS54" s="296"/>
      <c r="JAT54" s="296"/>
      <c r="JAU54" s="296"/>
      <c r="JAV54" s="296"/>
      <c r="JAW54" s="296"/>
      <c r="JAX54" s="296"/>
      <c r="JAY54" s="296"/>
      <c r="JAZ54" s="296"/>
      <c r="JBA54" s="296"/>
      <c r="JBB54" s="296"/>
      <c r="JBC54" s="296"/>
      <c r="JBD54" s="296"/>
      <c r="JBE54" s="296"/>
      <c r="JBF54" s="296"/>
      <c r="JBG54" s="296"/>
      <c r="JBH54" s="296"/>
      <c r="JBI54" s="296"/>
      <c r="JBJ54" s="296"/>
      <c r="JBK54" s="296"/>
      <c r="JBL54" s="296"/>
      <c r="JBM54" s="296"/>
      <c r="JBN54" s="296"/>
      <c r="JBO54" s="296"/>
      <c r="JBP54" s="296"/>
      <c r="JBQ54" s="296"/>
      <c r="JBR54" s="296"/>
      <c r="JBS54" s="296"/>
      <c r="JBT54" s="296"/>
      <c r="JBU54" s="296"/>
      <c r="JBV54" s="296"/>
      <c r="JBW54" s="296"/>
      <c r="JBX54" s="296"/>
      <c r="JBY54" s="296"/>
      <c r="JBZ54" s="296"/>
      <c r="JCA54" s="296"/>
      <c r="JCB54" s="296"/>
      <c r="JCC54" s="296"/>
      <c r="JCD54" s="296"/>
      <c r="JCE54" s="296"/>
      <c r="JCF54" s="296"/>
      <c r="JCG54" s="296"/>
      <c r="JCH54" s="296"/>
      <c r="JCI54" s="296"/>
      <c r="JCJ54" s="296"/>
      <c r="JCK54" s="296"/>
      <c r="JCL54" s="296"/>
      <c r="JCM54" s="296"/>
      <c r="JCN54" s="296"/>
      <c r="JCO54" s="296"/>
      <c r="JCP54" s="296"/>
      <c r="JCQ54" s="296"/>
      <c r="JCR54" s="296"/>
      <c r="JCS54" s="296"/>
      <c r="JCT54" s="296"/>
      <c r="JCU54" s="296"/>
      <c r="JCV54" s="296"/>
      <c r="JCW54" s="296"/>
      <c r="JCX54" s="296"/>
      <c r="JCY54" s="296"/>
      <c r="JCZ54" s="296"/>
      <c r="JDA54" s="296"/>
      <c r="JDB54" s="296"/>
      <c r="JDC54" s="296"/>
      <c r="JDD54" s="296"/>
      <c r="JDE54" s="296"/>
      <c r="JDF54" s="296"/>
      <c r="JDG54" s="296"/>
      <c r="JDH54" s="296"/>
      <c r="JDI54" s="296"/>
      <c r="JDJ54" s="296"/>
      <c r="JDK54" s="296"/>
      <c r="JDL54" s="296"/>
      <c r="JDM54" s="296"/>
      <c r="JDN54" s="296"/>
      <c r="JDO54" s="296"/>
      <c r="JDP54" s="296"/>
      <c r="JDQ54" s="296"/>
      <c r="JDR54" s="296"/>
      <c r="JDS54" s="296"/>
      <c r="JDT54" s="296"/>
      <c r="JDU54" s="296"/>
      <c r="JDV54" s="296"/>
      <c r="JDW54" s="296"/>
      <c r="JDX54" s="296"/>
      <c r="JDY54" s="296"/>
      <c r="JDZ54" s="296"/>
      <c r="JEA54" s="296"/>
      <c r="JEB54" s="296"/>
      <c r="JEC54" s="296"/>
      <c r="JED54" s="296"/>
      <c r="JEE54" s="296"/>
      <c r="JEF54" s="296"/>
      <c r="JEG54" s="296"/>
      <c r="JEH54" s="296"/>
      <c r="JEI54" s="296"/>
      <c r="JEJ54" s="296"/>
      <c r="JEK54" s="296"/>
      <c r="JEL54" s="296"/>
      <c r="JEM54" s="296"/>
      <c r="JEN54" s="296"/>
      <c r="JEO54" s="296"/>
      <c r="JEP54" s="296"/>
      <c r="JEQ54" s="296"/>
      <c r="JER54" s="296"/>
      <c r="JES54" s="296"/>
      <c r="JET54" s="296"/>
      <c r="JEU54" s="296"/>
      <c r="JEV54" s="296"/>
      <c r="JEW54" s="296"/>
      <c r="JEX54" s="296"/>
      <c r="JEY54" s="296"/>
      <c r="JEZ54" s="296"/>
      <c r="JFA54" s="296"/>
      <c r="JFB54" s="296"/>
      <c r="JFC54" s="296"/>
      <c r="JFD54" s="296"/>
      <c r="JFE54" s="296"/>
      <c r="JFF54" s="296"/>
      <c r="JFG54" s="296"/>
      <c r="JFH54" s="296"/>
      <c r="JFI54" s="296"/>
      <c r="JFJ54" s="296"/>
      <c r="JFK54" s="296"/>
      <c r="JFL54" s="296"/>
      <c r="JFM54" s="296"/>
      <c r="JFN54" s="296"/>
      <c r="JFO54" s="296"/>
      <c r="JFP54" s="296"/>
      <c r="JFQ54" s="296"/>
      <c r="JFR54" s="296"/>
      <c r="JFS54" s="296"/>
      <c r="JFT54" s="296"/>
      <c r="JFU54" s="296"/>
      <c r="JFV54" s="296"/>
      <c r="JFW54" s="296"/>
      <c r="JFX54" s="296"/>
      <c r="JFY54" s="296"/>
      <c r="JFZ54" s="296"/>
      <c r="JGA54" s="296"/>
      <c r="JGB54" s="296"/>
      <c r="JGC54" s="296"/>
      <c r="JGD54" s="296"/>
      <c r="JGE54" s="296"/>
      <c r="JGF54" s="296"/>
      <c r="JGG54" s="296"/>
      <c r="JGH54" s="296"/>
      <c r="JGI54" s="296"/>
      <c r="JGJ54" s="296"/>
      <c r="JGK54" s="296"/>
      <c r="JGL54" s="296"/>
      <c r="JGM54" s="296"/>
      <c r="JGN54" s="296"/>
      <c r="JGO54" s="296"/>
      <c r="JGP54" s="296"/>
      <c r="JGQ54" s="296"/>
      <c r="JGR54" s="296"/>
      <c r="JGS54" s="296"/>
      <c r="JGT54" s="296"/>
      <c r="JGU54" s="296"/>
      <c r="JGV54" s="296"/>
      <c r="JGW54" s="296"/>
      <c r="JGX54" s="296"/>
      <c r="JGY54" s="296"/>
      <c r="JGZ54" s="296"/>
      <c r="JHA54" s="296"/>
      <c r="JHB54" s="296"/>
      <c r="JHC54" s="296"/>
      <c r="JHD54" s="296"/>
      <c r="JHE54" s="296"/>
      <c r="JHF54" s="296"/>
      <c r="JHG54" s="296"/>
      <c r="JHH54" s="296"/>
      <c r="JHI54" s="296"/>
      <c r="JHJ54" s="296"/>
      <c r="JHK54" s="296"/>
      <c r="JHL54" s="296"/>
      <c r="JHM54" s="296"/>
      <c r="JHN54" s="296"/>
      <c r="JHO54" s="296"/>
      <c r="JHP54" s="296"/>
      <c r="JHQ54" s="296"/>
      <c r="JHR54" s="296"/>
      <c r="JHS54" s="296"/>
      <c r="JHT54" s="296"/>
      <c r="JHU54" s="296"/>
      <c r="JHV54" s="296"/>
      <c r="JHW54" s="296"/>
      <c r="JHX54" s="296"/>
      <c r="JHY54" s="296"/>
      <c r="JHZ54" s="296"/>
      <c r="JIA54" s="296"/>
      <c r="JIB54" s="296"/>
      <c r="JIC54" s="296"/>
      <c r="JID54" s="296"/>
      <c r="JIE54" s="296"/>
      <c r="JIF54" s="296"/>
      <c r="JIG54" s="296"/>
      <c r="JIH54" s="296"/>
      <c r="JII54" s="296"/>
      <c r="JIJ54" s="296"/>
      <c r="JIK54" s="296"/>
      <c r="JIL54" s="296"/>
      <c r="JIM54" s="296"/>
      <c r="JIN54" s="296"/>
      <c r="JIO54" s="296"/>
      <c r="JIP54" s="296"/>
      <c r="JIQ54" s="296"/>
      <c r="JIR54" s="296"/>
      <c r="JIS54" s="296"/>
      <c r="JIT54" s="296"/>
      <c r="JIU54" s="296"/>
      <c r="JIV54" s="296"/>
      <c r="JIW54" s="296"/>
      <c r="JIX54" s="296"/>
      <c r="JIY54" s="296"/>
      <c r="JIZ54" s="296"/>
      <c r="JJA54" s="296"/>
      <c r="JJB54" s="296"/>
      <c r="JJC54" s="296"/>
      <c r="JJD54" s="296"/>
      <c r="JJE54" s="296"/>
      <c r="JJF54" s="296"/>
      <c r="JJG54" s="296"/>
      <c r="JJH54" s="296"/>
      <c r="JJI54" s="296"/>
      <c r="JJJ54" s="296"/>
      <c r="JJK54" s="296"/>
      <c r="JJL54" s="296"/>
      <c r="JJM54" s="296"/>
      <c r="JJN54" s="296"/>
      <c r="JJO54" s="296"/>
      <c r="JJP54" s="296"/>
      <c r="JJQ54" s="296"/>
      <c r="JJR54" s="296"/>
      <c r="JJS54" s="296"/>
      <c r="JJT54" s="296"/>
      <c r="JJU54" s="296"/>
      <c r="JJV54" s="296"/>
      <c r="JJW54" s="296"/>
      <c r="JJX54" s="296"/>
      <c r="JJY54" s="296"/>
      <c r="JJZ54" s="296"/>
      <c r="JKA54" s="296"/>
      <c r="JKB54" s="296"/>
      <c r="JKC54" s="296"/>
      <c r="JKD54" s="296"/>
      <c r="JKE54" s="296"/>
      <c r="JKF54" s="296"/>
      <c r="JKG54" s="296"/>
      <c r="JKH54" s="296"/>
      <c r="JKI54" s="296"/>
      <c r="JKJ54" s="296"/>
      <c r="JKK54" s="296"/>
      <c r="JKL54" s="296"/>
      <c r="JKM54" s="296"/>
      <c r="JKN54" s="296"/>
      <c r="JKO54" s="296"/>
      <c r="JKP54" s="296"/>
      <c r="JKQ54" s="296"/>
      <c r="JKR54" s="296"/>
      <c r="JKS54" s="296"/>
      <c r="JKT54" s="296"/>
      <c r="JKU54" s="296"/>
      <c r="JKV54" s="296"/>
      <c r="JKW54" s="296"/>
      <c r="JKX54" s="296"/>
      <c r="JKY54" s="296"/>
      <c r="JKZ54" s="296"/>
      <c r="JLA54" s="296"/>
      <c r="JLB54" s="296"/>
      <c r="JLC54" s="296"/>
      <c r="JLD54" s="296"/>
      <c r="JLE54" s="296"/>
      <c r="JLF54" s="296"/>
      <c r="JLG54" s="296"/>
      <c r="JLH54" s="296"/>
      <c r="JLI54" s="296"/>
      <c r="JLJ54" s="296"/>
      <c r="JLK54" s="296"/>
      <c r="JLL54" s="296"/>
      <c r="JLM54" s="296"/>
      <c r="JLN54" s="296"/>
      <c r="JLO54" s="296"/>
      <c r="JLP54" s="296"/>
      <c r="JLQ54" s="296"/>
      <c r="JLR54" s="296"/>
      <c r="JLS54" s="296"/>
      <c r="JLT54" s="296"/>
      <c r="JLU54" s="296"/>
      <c r="JLV54" s="296"/>
      <c r="JLW54" s="296"/>
      <c r="JLX54" s="296"/>
      <c r="JLY54" s="296"/>
      <c r="JLZ54" s="296"/>
      <c r="JMA54" s="296"/>
      <c r="JMB54" s="296"/>
      <c r="JMC54" s="296"/>
      <c r="JMD54" s="296"/>
      <c r="JME54" s="296"/>
      <c r="JMF54" s="296"/>
      <c r="JMG54" s="296"/>
      <c r="JMH54" s="296"/>
      <c r="JMI54" s="296"/>
      <c r="JMJ54" s="296"/>
      <c r="JMK54" s="296"/>
      <c r="JML54" s="296"/>
      <c r="JMM54" s="296"/>
      <c r="JMN54" s="296"/>
      <c r="JMO54" s="296"/>
      <c r="JMP54" s="296"/>
      <c r="JMQ54" s="296"/>
      <c r="JMR54" s="296"/>
      <c r="JMS54" s="296"/>
      <c r="JMT54" s="296"/>
      <c r="JMU54" s="296"/>
      <c r="JMV54" s="296"/>
      <c r="JMW54" s="296"/>
      <c r="JMX54" s="296"/>
      <c r="JMY54" s="296"/>
      <c r="JMZ54" s="296"/>
      <c r="JNA54" s="296"/>
      <c r="JNB54" s="296"/>
      <c r="JNC54" s="296"/>
      <c r="JND54" s="296"/>
      <c r="JNE54" s="296"/>
      <c r="JNF54" s="296"/>
      <c r="JNG54" s="296"/>
      <c r="JNH54" s="296"/>
      <c r="JNI54" s="296"/>
      <c r="JNJ54" s="296"/>
      <c r="JNK54" s="296"/>
      <c r="JNL54" s="296"/>
      <c r="JNM54" s="296"/>
      <c r="JNN54" s="296"/>
      <c r="JNO54" s="296"/>
      <c r="JNP54" s="296"/>
      <c r="JNQ54" s="296"/>
      <c r="JNR54" s="296"/>
      <c r="JNS54" s="296"/>
      <c r="JNT54" s="296"/>
      <c r="JNU54" s="296"/>
      <c r="JNV54" s="296"/>
      <c r="JNW54" s="296"/>
      <c r="JNX54" s="296"/>
      <c r="JNY54" s="296"/>
      <c r="JNZ54" s="296"/>
      <c r="JOA54" s="296"/>
      <c r="JOB54" s="296"/>
      <c r="JOC54" s="296"/>
      <c r="JOD54" s="296"/>
      <c r="JOE54" s="296"/>
      <c r="JOF54" s="296"/>
      <c r="JOG54" s="296"/>
      <c r="JOH54" s="296"/>
      <c r="JOI54" s="296"/>
      <c r="JOJ54" s="296"/>
      <c r="JOK54" s="296"/>
      <c r="JOL54" s="296"/>
      <c r="JOM54" s="296"/>
      <c r="JON54" s="296"/>
      <c r="JOO54" s="296"/>
      <c r="JOP54" s="296"/>
      <c r="JOQ54" s="296"/>
      <c r="JOR54" s="296"/>
      <c r="JOS54" s="296"/>
      <c r="JOT54" s="296"/>
      <c r="JOU54" s="296"/>
      <c r="JOV54" s="296"/>
      <c r="JOW54" s="296"/>
      <c r="JOX54" s="296"/>
      <c r="JOY54" s="296"/>
      <c r="JOZ54" s="296"/>
      <c r="JPA54" s="296"/>
      <c r="JPB54" s="296"/>
      <c r="JPC54" s="296"/>
      <c r="JPD54" s="296"/>
      <c r="JPE54" s="296"/>
      <c r="JPF54" s="296"/>
      <c r="JPG54" s="296"/>
      <c r="JPH54" s="296"/>
      <c r="JPI54" s="296"/>
      <c r="JPJ54" s="296"/>
      <c r="JPK54" s="296"/>
      <c r="JPL54" s="296"/>
      <c r="JPM54" s="296"/>
      <c r="JPN54" s="296"/>
      <c r="JPO54" s="296"/>
      <c r="JPP54" s="296"/>
      <c r="JPQ54" s="296"/>
      <c r="JPR54" s="296"/>
      <c r="JPS54" s="296"/>
      <c r="JPT54" s="296"/>
      <c r="JPU54" s="296"/>
      <c r="JPV54" s="296"/>
      <c r="JPW54" s="296"/>
      <c r="JPX54" s="296"/>
      <c r="JPY54" s="296"/>
      <c r="JPZ54" s="296"/>
      <c r="JQA54" s="296"/>
      <c r="JQB54" s="296"/>
      <c r="JQC54" s="296"/>
      <c r="JQD54" s="296"/>
      <c r="JQE54" s="296"/>
      <c r="JQF54" s="296"/>
      <c r="JQG54" s="296"/>
      <c r="JQH54" s="296"/>
      <c r="JQI54" s="296"/>
      <c r="JQJ54" s="296"/>
      <c r="JQK54" s="296"/>
      <c r="JQL54" s="296"/>
      <c r="JQM54" s="296"/>
      <c r="JQN54" s="296"/>
      <c r="JQO54" s="296"/>
      <c r="JQP54" s="296"/>
      <c r="JQQ54" s="296"/>
      <c r="JQR54" s="296"/>
      <c r="JQS54" s="296"/>
      <c r="JQT54" s="296"/>
      <c r="JQU54" s="296"/>
      <c r="JQV54" s="296"/>
      <c r="JQW54" s="296"/>
      <c r="JQX54" s="296"/>
      <c r="JQY54" s="296"/>
      <c r="JQZ54" s="296"/>
      <c r="JRA54" s="296"/>
      <c r="JRB54" s="296"/>
      <c r="JRC54" s="296"/>
      <c r="JRD54" s="296"/>
      <c r="JRE54" s="296"/>
      <c r="JRF54" s="296"/>
      <c r="JRG54" s="296"/>
      <c r="JRH54" s="296"/>
      <c r="JRI54" s="296"/>
      <c r="JRJ54" s="296"/>
      <c r="JRK54" s="296"/>
      <c r="JRL54" s="296"/>
      <c r="JRM54" s="296"/>
      <c r="JRN54" s="296"/>
      <c r="JRO54" s="296"/>
      <c r="JRP54" s="296"/>
      <c r="JRQ54" s="296"/>
      <c r="JRR54" s="296"/>
      <c r="JRS54" s="296"/>
      <c r="JRT54" s="296"/>
      <c r="JRU54" s="296"/>
      <c r="JRV54" s="296"/>
      <c r="JRW54" s="296"/>
      <c r="JRX54" s="296"/>
      <c r="JRY54" s="296"/>
      <c r="JRZ54" s="296"/>
      <c r="JSA54" s="296"/>
      <c r="JSB54" s="296"/>
      <c r="JSC54" s="296"/>
      <c r="JSD54" s="296"/>
      <c r="JSE54" s="296"/>
      <c r="JSF54" s="296"/>
      <c r="JSG54" s="296"/>
      <c r="JSH54" s="296"/>
      <c r="JSI54" s="296"/>
      <c r="JSJ54" s="296"/>
      <c r="JSK54" s="296"/>
      <c r="JSL54" s="296"/>
      <c r="JSM54" s="296"/>
      <c r="JSN54" s="296"/>
      <c r="JSO54" s="296"/>
      <c r="JSP54" s="296"/>
      <c r="JSQ54" s="296"/>
      <c r="JSR54" s="296"/>
      <c r="JSS54" s="296"/>
      <c r="JST54" s="296"/>
      <c r="JSU54" s="296"/>
      <c r="JSV54" s="296"/>
      <c r="JSW54" s="296"/>
      <c r="JSX54" s="296"/>
      <c r="JSY54" s="296"/>
      <c r="JSZ54" s="296"/>
      <c r="JTA54" s="296"/>
      <c r="JTB54" s="296"/>
      <c r="JTC54" s="296"/>
      <c r="JTD54" s="296"/>
      <c r="JTE54" s="296"/>
      <c r="JTF54" s="296"/>
      <c r="JTG54" s="296"/>
      <c r="JTH54" s="296"/>
      <c r="JTI54" s="296"/>
      <c r="JTJ54" s="296"/>
      <c r="JTK54" s="296"/>
      <c r="JTL54" s="296"/>
      <c r="JTM54" s="296"/>
      <c r="JTN54" s="296"/>
      <c r="JTO54" s="296"/>
      <c r="JTP54" s="296"/>
      <c r="JTQ54" s="296"/>
      <c r="JTR54" s="296"/>
      <c r="JTS54" s="296"/>
      <c r="JTT54" s="296"/>
      <c r="JTU54" s="296"/>
      <c r="JTV54" s="296"/>
      <c r="JTW54" s="296"/>
      <c r="JTX54" s="296"/>
      <c r="JTY54" s="296"/>
      <c r="JTZ54" s="296"/>
      <c r="JUA54" s="296"/>
      <c r="JUB54" s="296"/>
      <c r="JUC54" s="296"/>
      <c r="JUD54" s="296"/>
      <c r="JUE54" s="296"/>
      <c r="JUF54" s="296"/>
      <c r="JUG54" s="296"/>
      <c r="JUH54" s="296"/>
      <c r="JUI54" s="296"/>
      <c r="JUJ54" s="296"/>
      <c r="JUK54" s="296"/>
      <c r="JUL54" s="296"/>
      <c r="JUM54" s="296"/>
      <c r="JUN54" s="296"/>
      <c r="JUO54" s="296"/>
      <c r="JUP54" s="296"/>
      <c r="JUQ54" s="296"/>
      <c r="JUR54" s="296"/>
      <c r="JUS54" s="296"/>
      <c r="JUT54" s="296"/>
      <c r="JUU54" s="296"/>
      <c r="JUV54" s="296"/>
      <c r="JUW54" s="296"/>
      <c r="JUX54" s="296"/>
      <c r="JUY54" s="296"/>
      <c r="JUZ54" s="296"/>
      <c r="JVA54" s="296"/>
      <c r="JVB54" s="296"/>
      <c r="JVC54" s="296"/>
      <c r="JVD54" s="296"/>
      <c r="JVE54" s="296"/>
      <c r="JVF54" s="296"/>
      <c r="JVG54" s="296"/>
      <c r="JVH54" s="296"/>
      <c r="JVI54" s="296"/>
      <c r="JVJ54" s="296"/>
      <c r="JVK54" s="296"/>
      <c r="JVL54" s="296"/>
      <c r="JVM54" s="296"/>
      <c r="JVN54" s="296"/>
      <c r="JVO54" s="296"/>
      <c r="JVP54" s="296"/>
      <c r="JVQ54" s="296"/>
      <c r="JVR54" s="296"/>
      <c r="JVS54" s="296"/>
      <c r="JVT54" s="296"/>
      <c r="JVU54" s="296"/>
      <c r="JVV54" s="296"/>
      <c r="JVW54" s="296"/>
      <c r="JVX54" s="296"/>
      <c r="JVY54" s="296"/>
      <c r="JVZ54" s="296"/>
      <c r="JWA54" s="296"/>
      <c r="JWB54" s="296"/>
      <c r="JWC54" s="296"/>
      <c r="JWD54" s="296"/>
      <c r="JWE54" s="296"/>
      <c r="JWF54" s="296"/>
      <c r="JWG54" s="296"/>
      <c r="JWH54" s="296"/>
      <c r="JWI54" s="296"/>
      <c r="JWJ54" s="296"/>
      <c r="JWK54" s="296"/>
      <c r="JWL54" s="296"/>
      <c r="JWM54" s="296"/>
      <c r="JWN54" s="296"/>
      <c r="JWO54" s="296"/>
      <c r="JWP54" s="296"/>
      <c r="JWQ54" s="296"/>
      <c r="JWR54" s="296"/>
      <c r="JWS54" s="296"/>
      <c r="JWT54" s="296"/>
      <c r="JWU54" s="296"/>
      <c r="JWV54" s="296"/>
      <c r="JWW54" s="296"/>
      <c r="JWX54" s="296"/>
      <c r="JWY54" s="296"/>
      <c r="JWZ54" s="296"/>
      <c r="JXA54" s="296"/>
      <c r="JXB54" s="296"/>
      <c r="JXC54" s="296"/>
      <c r="JXD54" s="296"/>
      <c r="JXE54" s="296"/>
      <c r="JXF54" s="296"/>
      <c r="JXG54" s="296"/>
      <c r="JXH54" s="296"/>
      <c r="JXI54" s="296"/>
      <c r="JXJ54" s="296"/>
      <c r="JXK54" s="296"/>
      <c r="JXL54" s="296"/>
      <c r="JXM54" s="296"/>
      <c r="JXN54" s="296"/>
      <c r="JXO54" s="296"/>
      <c r="JXP54" s="296"/>
      <c r="JXQ54" s="296"/>
      <c r="JXR54" s="296"/>
      <c r="JXS54" s="296"/>
      <c r="JXT54" s="296"/>
      <c r="JXU54" s="296"/>
      <c r="JXV54" s="296"/>
      <c r="JXW54" s="296"/>
      <c r="JXX54" s="296"/>
      <c r="JXY54" s="296"/>
      <c r="JXZ54" s="296"/>
      <c r="JYA54" s="296"/>
      <c r="JYB54" s="296"/>
      <c r="JYC54" s="296"/>
      <c r="JYD54" s="296"/>
      <c r="JYE54" s="296"/>
      <c r="JYF54" s="296"/>
      <c r="JYG54" s="296"/>
      <c r="JYH54" s="296"/>
      <c r="JYI54" s="296"/>
      <c r="JYJ54" s="296"/>
      <c r="JYK54" s="296"/>
      <c r="JYL54" s="296"/>
      <c r="JYM54" s="296"/>
      <c r="JYN54" s="296"/>
      <c r="JYO54" s="296"/>
      <c r="JYP54" s="296"/>
      <c r="JYQ54" s="296"/>
      <c r="JYR54" s="296"/>
      <c r="JYS54" s="296"/>
      <c r="JYT54" s="296"/>
      <c r="JYU54" s="296"/>
      <c r="JYV54" s="296"/>
      <c r="JYW54" s="296"/>
      <c r="JYX54" s="296"/>
      <c r="JYY54" s="296"/>
      <c r="JYZ54" s="296"/>
      <c r="JZA54" s="296"/>
      <c r="JZB54" s="296"/>
      <c r="JZC54" s="296"/>
      <c r="JZD54" s="296"/>
      <c r="JZE54" s="296"/>
      <c r="JZF54" s="296"/>
      <c r="JZG54" s="296"/>
      <c r="JZH54" s="296"/>
      <c r="JZI54" s="296"/>
      <c r="JZJ54" s="296"/>
      <c r="JZK54" s="296"/>
      <c r="JZL54" s="296"/>
      <c r="JZM54" s="296"/>
      <c r="JZN54" s="296"/>
      <c r="JZO54" s="296"/>
      <c r="JZP54" s="296"/>
      <c r="JZQ54" s="296"/>
      <c r="JZR54" s="296"/>
      <c r="JZS54" s="296"/>
      <c r="JZT54" s="296"/>
      <c r="JZU54" s="296"/>
      <c r="JZV54" s="296"/>
      <c r="JZW54" s="296"/>
      <c r="JZX54" s="296"/>
      <c r="JZY54" s="296"/>
      <c r="JZZ54" s="296"/>
      <c r="KAA54" s="296"/>
      <c r="KAB54" s="296"/>
      <c r="KAC54" s="296"/>
      <c r="KAD54" s="296"/>
      <c r="KAE54" s="296"/>
      <c r="KAF54" s="296"/>
      <c r="KAG54" s="296"/>
      <c r="KAH54" s="296"/>
      <c r="KAI54" s="296"/>
      <c r="KAJ54" s="296"/>
      <c r="KAK54" s="296"/>
      <c r="KAL54" s="296"/>
      <c r="KAM54" s="296"/>
      <c r="KAN54" s="296"/>
      <c r="KAO54" s="296"/>
      <c r="KAP54" s="296"/>
      <c r="KAQ54" s="296"/>
      <c r="KAR54" s="296"/>
      <c r="KAS54" s="296"/>
      <c r="KAT54" s="296"/>
      <c r="KAU54" s="296"/>
      <c r="KAV54" s="296"/>
      <c r="KAW54" s="296"/>
      <c r="KAX54" s="296"/>
      <c r="KAY54" s="296"/>
      <c r="KAZ54" s="296"/>
      <c r="KBA54" s="296"/>
      <c r="KBB54" s="296"/>
      <c r="KBC54" s="296"/>
      <c r="KBD54" s="296"/>
      <c r="KBE54" s="296"/>
      <c r="KBF54" s="296"/>
      <c r="KBG54" s="296"/>
      <c r="KBH54" s="296"/>
      <c r="KBI54" s="296"/>
      <c r="KBJ54" s="296"/>
      <c r="KBK54" s="296"/>
      <c r="KBL54" s="296"/>
      <c r="KBM54" s="296"/>
      <c r="KBN54" s="296"/>
      <c r="KBO54" s="296"/>
      <c r="KBP54" s="296"/>
      <c r="KBQ54" s="296"/>
      <c r="KBR54" s="296"/>
      <c r="KBS54" s="296"/>
      <c r="KBT54" s="296"/>
      <c r="KBU54" s="296"/>
      <c r="KBV54" s="296"/>
      <c r="KBW54" s="296"/>
      <c r="KBX54" s="296"/>
      <c r="KBY54" s="296"/>
      <c r="KBZ54" s="296"/>
      <c r="KCA54" s="296"/>
      <c r="KCB54" s="296"/>
      <c r="KCC54" s="296"/>
      <c r="KCD54" s="296"/>
      <c r="KCE54" s="296"/>
      <c r="KCF54" s="296"/>
      <c r="KCG54" s="296"/>
      <c r="KCH54" s="296"/>
      <c r="KCI54" s="296"/>
      <c r="KCJ54" s="296"/>
      <c r="KCK54" s="296"/>
      <c r="KCL54" s="296"/>
      <c r="KCM54" s="296"/>
      <c r="KCN54" s="296"/>
      <c r="KCO54" s="296"/>
      <c r="KCP54" s="296"/>
      <c r="KCQ54" s="296"/>
      <c r="KCR54" s="296"/>
      <c r="KCS54" s="296"/>
      <c r="KCT54" s="296"/>
      <c r="KCU54" s="296"/>
      <c r="KCV54" s="296"/>
      <c r="KCW54" s="296"/>
      <c r="KCX54" s="296"/>
      <c r="KCY54" s="296"/>
      <c r="KCZ54" s="296"/>
      <c r="KDA54" s="296"/>
      <c r="KDB54" s="296"/>
      <c r="KDC54" s="296"/>
      <c r="KDD54" s="296"/>
      <c r="KDE54" s="296"/>
      <c r="KDF54" s="296"/>
      <c r="KDG54" s="296"/>
      <c r="KDH54" s="296"/>
      <c r="KDI54" s="296"/>
      <c r="KDJ54" s="296"/>
      <c r="KDK54" s="296"/>
      <c r="KDL54" s="296"/>
      <c r="KDM54" s="296"/>
      <c r="KDN54" s="296"/>
      <c r="KDO54" s="296"/>
      <c r="KDP54" s="296"/>
      <c r="KDQ54" s="296"/>
      <c r="KDR54" s="296"/>
      <c r="KDS54" s="296"/>
      <c r="KDT54" s="296"/>
      <c r="KDU54" s="296"/>
      <c r="KDV54" s="296"/>
      <c r="KDW54" s="296"/>
      <c r="KDX54" s="296"/>
      <c r="KDY54" s="296"/>
      <c r="KDZ54" s="296"/>
      <c r="KEA54" s="296"/>
      <c r="KEB54" s="296"/>
      <c r="KEC54" s="296"/>
      <c r="KED54" s="296"/>
      <c r="KEE54" s="296"/>
      <c r="KEF54" s="296"/>
      <c r="KEG54" s="296"/>
      <c r="KEH54" s="296"/>
      <c r="KEI54" s="296"/>
      <c r="KEJ54" s="296"/>
      <c r="KEK54" s="296"/>
      <c r="KEL54" s="296"/>
      <c r="KEM54" s="296"/>
      <c r="KEN54" s="296"/>
      <c r="KEO54" s="296"/>
      <c r="KEP54" s="296"/>
      <c r="KEQ54" s="296"/>
      <c r="KER54" s="296"/>
      <c r="KES54" s="296"/>
      <c r="KET54" s="296"/>
      <c r="KEU54" s="296"/>
      <c r="KEV54" s="296"/>
      <c r="KEW54" s="296"/>
      <c r="KEX54" s="296"/>
      <c r="KEY54" s="296"/>
      <c r="KEZ54" s="296"/>
      <c r="KFA54" s="296"/>
      <c r="KFB54" s="296"/>
      <c r="KFC54" s="296"/>
      <c r="KFD54" s="296"/>
      <c r="KFE54" s="296"/>
      <c r="KFF54" s="296"/>
      <c r="KFG54" s="296"/>
      <c r="KFH54" s="296"/>
      <c r="KFI54" s="296"/>
      <c r="KFJ54" s="296"/>
      <c r="KFK54" s="296"/>
      <c r="KFL54" s="296"/>
      <c r="KFM54" s="296"/>
      <c r="KFN54" s="296"/>
      <c r="KFO54" s="296"/>
      <c r="KFP54" s="296"/>
      <c r="KFQ54" s="296"/>
      <c r="KFR54" s="296"/>
      <c r="KFS54" s="296"/>
      <c r="KFT54" s="296"/>
      <c r="KFU54" s="296"/>
      <c r="KFV54" s="296"/>
      <c r="KFW54" s="296"/>
      <c r="KFX54" s="296"/>
      <c r="KFY54" s="296"/>
      <c r="KFZ54" s="296"/>
      <c r="KGA54" s="296"/>
      <c r="KGB54" s="296"/>
      <c r="KGC54" s="296"/>
      <c r="KGD54" s="296"/>
      <c r="KGE54" s="296"/>
      <c r="KGF54" s="296"/>
      <c r="KGG54" s="296"/>
      <c r="KGH54" s="296"/>
      <c r="KGI54" s="296"/>
      <c r="KGJ54" s="296"/>
      <c r="KGK54" s="296"/>
      <c r="KGL54" s="296"/>
      <c r="KGM54" s="296"/>
      <c r="KGN54" s="296"/>
      <c r="KGO54" s="296"/>
      <c r="KGP54" s="296"/>
      <c r="KGQ54" s="296"/>
      <c r="KGR54" s="296"/>
      <c r="KGS54" s="296"/>
      <c r="KGT54" s="296"/>
      <c r="KGU54" s="296"/>
      <c r="KGV54" s="296"/>
      <c r="KGW54" s="296"/>
      <c r="KGX54" s="296"/>
      <c r="KGY54" s="296"/>
      <c r="KGZ54" s="296"/>
      <c r="KHA54" s="296"/>
      <c r="KHB54" s="296"/>
      <c r="KHC54" s="296"/>
      <c r="KHD54" s="296"/>
      <c r="KHE54" s="296"/>
      <c r="KHF54" s="296"/>
      <c r="KHG54" s="296"/>
      <c r="KHH54" s="296"/>
      <c r="KHI54" s="296"/>
      <c r="KHJ54" s="296"/>
      <c r="KHK54" s="296"/>
      <c r="KHL54" s="296"/>
      <c r="KHM54" s="296"/>
      <c r="KHN54" s="296"/>
      <c r="KHO54" s="296"/>
      <c r="KHP54" s="296"/>
      <c r="KHQ54" s="296"/>
      <c r="KHR54" s="296"/>
      <c r="KHS54" s="296"/>
      <c r="KHT54" s="296"/>
      <c r="KHU54" s="296"/>
      <c r="KHV54" s="296"/>
      <c r="KHW54" s="296"/>
      <c r="KHX54" s="296"/>
      <c r="KHY54" s="296"/>
      <c r="KHZ54" s="296"/>
      <c r="KIA54" s="296"/>
      <c r="KIB54" s="296"/>
      <c r="KIC54" s="296"/>
      <c r="KID54" s="296"/>
      <c r="KIE54" s="296"/>
      <c r="KIF54" s="296"/>
      <c r="KIG54" s="296"/>
      <c r="KIH54" s="296"/>
      <c r="KII54" s="296"/>
      <c r="KIJ54" s="296"/>
      <c r="KIK54" s="296"/>
      <c r="KIL54" s="296"/>
      <c r="KIM54" s="296"/>
      <c r="KIN54" s="296"/>
      <c r="KIO54" s="296"/>
      <c r="KIP54" s="296"/>
      <c r="KIQ54" s="296"/>
      <c r="KIR54" s="296"/>
      <c r="KIS54" s="296"/>
      <c r="KIT54" s="296"/>
      <c r="KIU54" s="296"/>
      <c r="KIV54" s="296"/>
      <c r="KIW54" s="296"/>
      <c r="KIX54" s="296"/>
      <c r="KIY54" s="296"/>
      <c r="KIZ54" s="296"/>
      <c r="KJA54" s="296"/>
      <c r="KJB54" s="296"/>
      <c r="KJC54" s="296"/>
      <c r="KJD54" s="296"/>
      <c r="KJE54" s="296"/>
      <c r="KJF54" s="296"/>
      <c r="KJG54" s="296"/>
      <c r="KJH54" s="296"/>
      <c r="KJI54" s="296"/>
      <c r="KJJ54" s="296"/>
      <c r="KJK54" s="296"/>
      <c r="KJL54" s="296"/>
      <c r="KJM54" s="296"/>
      <c r="KJN54" s="296"/>
      <c r="KJO54" s="296"/>
      <c r="KJP54" s="296"/>
      <c r="KJQ54" s="296"/>
      <c r="KJR54" s="296"/>
      <c r="KJS54" s="296"/>
      <c r="KJT54" s="296"/>
      <c r="KJU54" s="296"/>
      <c r="KJV54" s="296"/>
      <c r="KJW54" s="296"/>
      <c r="KJX54" s="296"/>
      <c r="KJY54" s="296"/>
      <c r="KJZ54" s="296"/>
      <c r="KKA54" s="296"/>
      <c r="KKB54" s="296"/>
      <c r="KKC54" s="296"/>
      <c r="KKD54" s="296"/>
      <c r="KKE54" s="296"/>
      <c r="KKF54" s="296"/>
      <c r="KKG54" s="296"/>
      <c r="KKH54" s="296"/>
      <c r="KKI54" s="296"/>
      <c r="KKJ54" s="296"/>
      <c r="KKK54" s="296"/>
      <c r="KKL54" s="296"/>
      <c r="KKM54" s="296"/>
      <c r="KKN54" s="296"/>
      <c r="KKO54" s="296"/>
      <c r="KKP54" s="296"/>
      <c r="KKQ54" s="296"/>
      <c r="KKR54" s="296"/>
      <c r="KKS54" s="296"/>
      <c r="KKT54" s="296"/>
      <c r="KKU54" s="296"/>
      <c r="KKV54" s="296"/>
      <c r="KKW54" s="296"/>
      <c r="KKX54" s="296"/>
      <c r="KKY54" s="296"/>
      <c r="KKZ54" s="296"/>
      <c r="KLA54" s="296"/>
      <c r="KLB54" s="296"/>
      <c r="KLC54" s="296"/>
      <c r="KLD54" s="296"/>
      <c r="KLE54" s="296"/>
      <c r="KLF54" s="296"/>
      <c r="KLG54" s="296"/>
      <c r="KLH54" s="296"/>
      <c r="KLI54" s="296"/>
      <c r="KLJ54" s="296"/>
      <c r="KLK54" s="296"/>
      <c r="KLL54" s="296"/>
      <c r="KLM54" s="296"/>
      <c r="KLN54" s="296"/>
      <c r="KLO54" s="296"/>
      <c r="KLP54" s="296"/>
      <c r="KLQ54" s="296"/>
      <c r="KLR54" s="296"/>
      <c r="KLS54" s="296"/>
      <c r="KLT54" s="296"/>
      <c r="KLU54" s="296"/>
      <c r="KLV54" s="296"/>
      <c r="KLW54" s="296"/>
      <c r="KLX54" s="296"/>
      <c r="KLY54" s="296"/>
      <c r="KLZ54" s="296"/>
      <c r="KMA54" s="296"/>
      <c r="KMB54" s="296"/>
      <c r="KMC54" s="296"/>
      <c r="KMD54" s="296"/>
      <c r="KME54" s="296"/>
      <c r="KMF54" s="296"/>
      <c r="KMG54" s="296"/>
      <c r="KMH54" s="296"/>
      <c r="KMI54" s="296"/>
      <c r="KMJ54" s="296"/>
      <c r="KMK54" s="296"/>
      <c r="KML54" s="296"/>
      <c r="KMM54" s="296"/>
      <c r="KMN54" s="296"/>
      <c r="KMO54" s="296"/>
      <c r="KMP54" s="296"/>
      <c r="KMQ54" s="296"/>
      <c r="KMR54" s="296"/>
      <c r="KMS54" s="296"/>
      <c r="KMT54" s="296"/>
      <c r="KMU54" s="296"/>
      <c r="KMV54" s="296"/>
      <c r="KMW54" s="296"/>
      <c r="KMX54" s="296"/>
      <c r="KMY54" s="296"/>
      <c r="KMZ54" s="296"/>
      <c r="KNA54" s="296"/>
      <c r="KNB54" s="296"/>
      <c r="KNC54" s="296"/>
      <c r="KND54" s="296"/>
      <c r="KNE54" s="296"/>
      <c r="KNF54" s="296"/>
      <c r="KNG54" s="296"/>
      <c r="KNH54" s="296"/>
      <c r="KNI54" s="296"/>
      <c r="KNJ54" s="296"/>
      <c r="KNK54" s="296"/>
      <c r="KNL54" s="296"/>
      <c r="KNM54" s="296"/>
      <c r="KNN54" s="296"/>
      <c r="KNO54" s="296"/>
      <c r="KNP54" s="296"/>
      <c r="KNQ54" s="296"/>
      <c r="KNR54" s="296"/>
      <c r="KNS54" s="296"/>
      <c r="KNT54" s="296"/>
      <c r="KNU54" s="296"/>
      <c r="KNV54" s="296"/>
      <c r="KNW54" s="296"/>
      <c r="KNX54" s="296"/>
      <c r="KNY54" s="296"/>
      <c r="KNZ54" s="296"/>
      <c r="KOA54" s="296"/>
      <c r="KOB54" s="296"/>
      <c r="KOC54" s="296"/>
      <c r="KOD54" s="296"/>
      <c r="KOE54" s="296"/>
      <c r="KOF54" s="296"/>
      <c r="KOG54" s="296"/>
      <c r="KOH54" s="296"/>
      <c r="KOI54" s="296"/>
      <c r="KOJ54" s="296"/>
      <c r="KOK54" s="296"/>
      <c r="KOL54" s="296"/>
      <c r="KOM54" s="296"/>
      <c r="KON54" s="296"/>
      <c r="KOO54" s="296"/>
      <c r="KOP54" s="296"/>
      <c r="KOQ54" s="296"/>
      <c r="KOR54" s="296"/>
      <c r="KOS54" s="296"/>
      <c r="KOT54" s="296"/>
      <c r="KOU54" s="296"/>
      <c r="KOV54" s="296"/>
      <c r="KOW54" s="296"/>
      <c r="KOX54" s="296"/>
      <c r="KOY54" s="296"/>
      <c r="KOZ54" s="296"/>
      <c r="KPA54" s="296"/>
      <c r="KPB54" s="296"/>
      <c r="KPC54" s="296"/>
      <c r="KPD54" s="296"/>
      <c r="KPE54" s="296"/>
      <c r="KPF54" s="296"/>
      <c r="KPG54" s="296"/>
      <c r="KPH54" s="296"/>
      <c r="KPI54" s="296"/>
      <c r="KPJ54" s="296"/>
      <c r="KPK54" s="296"/>
      <c r="KPL54" s="296"/>
      <c r="KPM54" s="296"/>
      <c r="KPN54" s="296"/>
      <c r="KPO54" s="296"/>
      <c r="KPP54" s="296"/>
      <c r="KPQ54" s="296"/>
      <c r="KPR54" s="296"/>
      <c r="KPS54" s="296"/>
      <c r="KPT54" s="296"/>
      <c r="KPU54" s="296"/>
      <c r="KPV54" s="296"/>
      <c r="KPW54" s="296"/>
      <c r="KPX54" s="296"/>
      <c r="KPY54" s="296"/>
      <c r="KPZ54" s="296"/>
      <c r="KQA54" s="296"/>
      <c r="KQB54" s="296"/>
      <c r="KQC54" s="296"/>
      <c r="KQD54" s="296"/>
      <c r="KQE54" s="296"/>
      <c r="KQF54" s="296"/>
      <c r="KQG54" s="296"/>
      <c r="KQH54" s="296"/>
      <c r="KQI54" s="296"/>
      <c r="KQJ54" s="296"/>
      <c r="KQK54" s="296"/>
      <c r="KQL54" s="296"/>
      <c r="KQM54" s="296"/>
      <c r="KQN54" s="296"/>
      <c r="KQO54" s="296"/>
      <c r="KQP54" s="296"/>
      <c r="KQQ54" s="296"/>
      <c r="KQR54" s="296"/>
      <c r="KQS54" s="296"/>
      <c r="KQT54" s="296"/>
      <c r="KQU54" s="296"/>
      <c r="KQV54" s="296"/>
      <c r="KQW54" s="296"/>
      <c r="KQX54" s="296"/>
      <c r="KQY54" s="296"/>
      <c r="KQZ54" s="296"/>
      <c r="KRA54" s="296"/>
      <c r="KRB54" s="296"/>
      <c r="KRC54" s="296"/>
      <c r="KRD54" s="296"/>
      <c r="KRE54" s="296"/>
      <c r="KRF54" s="296"/>
      <c r="KRG54" s="296"/>
      <c r="KRH54" s="296"/>
      <c r="KRI54" s="296"/>
      <c r="KRJ54" s="296"/>
      <c r="KRK54" s="296"/>
      <c r="KRL54" s="296"/>
      <c r="KRM54" s="296"/>
      <c r="KRN54" s="296"/>
      <c r="KRO54" s="296"/>
      <c r="KRP54" s="296"/>
      <c r="KRQ54" s="296"/>
      <c r="KRR54" s="296"/>
      <c r="KRS54" s="296"/>
      <c r="KRT54" s="296"/>
      <c r="KRU54" s="296"/>
      <c r="KRV54" s="296"/>
      <c r="KRW54" s="296"/>
      <c r="KRX54" s="296"/>
      <c r="KRY54" s="296"/>
      <c r="KRZ54" s="296"/>
      <c r="KSA54" s="296"/>
      <c r="KSB54" s="296"/>
      <c r="KSC54" s="296"/>
      <c r="KSD54" s="296"/>
      <c r="KSE54" s="296"/>
      <c r="KSF54" s="296"/>
      <c r="KSG54" s="296"/>
      <c r="KSH54" s="296"/>
      <c r="KSI54" s="296"/>
      <c r="KSJ54" s="296"/>
      <c r="KSK54" s="296"/>
      <c r="KSL54" s="296"/>
      <c r="KSM54" s="296"/>
      <c r="KSN54" s="296"/>
      <c r="KSO54" s="296"/>
      <c r="KSP54" s="296"/>
      <c r="KSQ54" s="296"/>
      <c r="KSR54" s="296"/>
      <c r="KSS54" s="296"/>
      <c r="KST54" s="296"/>
      <c r="KSU54" s="296"/>
      <c r="KSV54" s="296"/>
      <c r="KSW54" s="296"/>
      <c r="KSX54" s="296"/>
      <c r="KSY54" s="296"/>
      <c r="KSZ54" s="296"/>
      <c r="KTA54" s="296"/>
      <c r="KTB54" s="296"/>
      <c r="KTC54" s="296"/>
      <c r="KTD54" s="296"/>
      <c r="KTE54" s="296"/>
      <c r="KTF54" s="296"/>
      <c r="KTG54" s="296"/>
      <c r="KTH54" s="296"/>
      <c r="KTI54" s="296"/>
      <c r="KTJ54" s="296"/>
      <c r="KTK54" s="296"/>
      <c r="KTL54" s="296"/>
      <c r="KTM54" s="296"/>
      <c r="KTN54" s="296"/>
      <c r="KTO54" s="296"/>
      <c r="KTP54" s="296"/>
      <c r="KTQ54" s="296"/>
      <c r="KTR54" s="296"/>
      <c r="KTS54" s="296"/>
      <c r="KTT54" s="296"/>
      <c r="KTU54" s="296"/>
      <c r="KTV54" s="296"/>
      <c r="KTW54" s="296"/>
      <c r="KTX54" s="296"/>
      <c r="KTY54" s="296"/>
      <c r="KTZ54" s="296"/>
      <c r="KUA54" s="296"/>
      <c r="KUB54" s="296"/>
      <c r="KUC54" s="296"/>
      <c r="KUD54" s="296"/>
      <c r="KUE54" s="296"/>
      <c r="KUF54" s="296"/>
      <c r="KUG54" s="296"/>
      <c r="KUH54" s="296"/>
      <c r="KUI54" s="296"/>
      <c r="KUJ54" s="296"/>
      <c r="KUK54" s="296"/>
      <c r="KUL54" s="296"/>
      <c r="KUM54" s="296"/>
      <c r="KUN54" s="296"/>
      <c r="KUO54" s="296"/>
      <c r="KUP54" s="296"/>
      <c r="KUQ54" s="296"/>
      <c r="KUR54" s="296"/>
      <c r="KUS54" s="296"/>
      <c r="KUT54" s="296"/>
      <c r="KUU54" s="296"/>
      <c r="KUV54" s="296"/>
      <c r="KUW54" s="296"/>
      <c r="KUX54" s="296"/>
      <c r="KUY54" s="296"/>
      <c r="KUZ54" s="296"/>
      <c r="KVA54" s="296"/>
      <c r="KVB54" s="296"/>
      <c r="KVC54" s="296"/>
      <c r="KVD54" s="296"/>
      <c r="KVE54" s="296"/>
      <c r="KVF54" s="296"/>
      <c r="KVG54" s="296"/>
      <c r="KVH54" s="296"/>
      <c r="KVI54" s="296"/>
      <c r="KVJ54" s="296"/>
      <c r="KVK54" s="296"/>
      <c r="KVL54" s="296"/>
      <c r="KVM54" s="296"/>
      <c r="KVN54" s="296"/>
      <c r="KVO54" s="296"/>
      <c r="KVP54" s="296"/>
      <c r="KVQ54" s="296"/>
      <c r="KVR54" s="296"/>
      <c r="KVS54" s="296"/>
      <c r="KVT54" s="296"/>
      <c r="KVU54" s="296"/>
      <c r="KVV54" s="296"/>
      <c r="KVW54" s="296"/>
      <c r="KVX54" s="296"/>
      <c r="KVY54" s="296"/>
      <c r="KVZ54" s="296"/>
      <c r="KWA54" s="296"/>
      <c r="KWB54" s="296"/>
      <c r="KWC54" s="296"/>
      <c r="KWD54" s="296"/>
      <c r="KWE54" s="296"/>
      <c r="KWF54" s="296"/>
      <c r="KWG54" s="296"/>
      <c r="KWH54" s="296"/>
      <c r="KWI54" s="296"/>
      <c r="KWJ54" s="296"/>
      <c r="KWK54" s="296"/>
      <c r="KWL54" s="296"/>
      <c r="KWM54" s="296"/>
      <c r="KWN54" s="296"/>
      <c r="KWO54" s="296"/>
      <c r="KWP54" s="296"/>
      <c r="KWQ54" s="296"/>
      <c r="KWR54" s="296"/>
      <c r="KWS54" s="296"/>
      <c r="KWT54" s="296"/>
      <c r="KWU54" s="296"/>
      <c r="KWV54" s="296"/>
      <c r="KWW54" s="296"/>
      <c r="KWX54" s="296"/>
      <c r="KWY54" s="296"/>
      <c r="KWZ54" s="296"/>
      <c r="KXA54" s="296"/>
      <c r="KXB54" s="296"/>
      <c r="KXC54" s="296"/>
      <c r="KXD54" s="296"/>
      <c r="KXE54" s="296"/>
      <c r="KXF54" s="296"/>
      <c r="KXG54" s="296"/>
      <c r="KXH54" s="296"/>
      <c r="KXI54" s="296"/>
      <c r="KXJ54" s="296"/>
      <c r="KXK54" s="296"/>
      <c r="KXL54" s="296"/>
      <c r="KXM54" s="296"/>
      <c r="KXN54" s="296"/>
      <c r="KXO54" s="296"/>
      <c r="KXP54" s="296"/>
      <c r="KXQ54" s="296"/>
      <c r="KXR54" s="296"/>
      <c r="KXS54" s="296"/>
      <c r="KXT54" s="296"/>
      <c r="KXU54" s="296"/>
      <c r="KXV54" s="296"/>
      <c r="KXW54" s="296"/>
      <c r="KXX54" s="296"/>
      <c r="KXY54" s="296"/>
      <c r="KXZ54" s="296"/>
      <c r="KYA54" s="296"/>
      <c r="KYB54" s="296"/>
      <c r="KYC54" s="296"/>
      <c r="KYD54" s="296"/>
      <c r="KYE54" s="296"/>
      <c r="KYF54" s="296"/>
      <c r="KYG54" s="296"/>
      <c r="KYH54" s="296"/>
      <c r="KYI54" s="296"/>
      <c r="KYJ54" s="296"/>
      <c r="KYK54" s="296"/>
      <c r="KYL54" s="296"/>
      <c r="KYM54" s="296"/>
      <c r="KYN54" s="296"/>
      <c r="KYO54" s="296"/>
      <c r="KYP54" s="296"/>
      <c r="KYQ54" s="296"/>
      <c r="KYR54" s="296"/>
      <c r="KYS54" s="296"/>
      <c r="KYT54" s="296"/>
      <c r="KYU54" s="296"/>
      <c r="KYV54" s="296"/>
      <c r="KYW54" s="296"/>
      <c r="KYX54" s="296"/>
      <c r="KYY54" s="296"/>
      <c r="KYZ54" s="296"/>
      <c r="KZA54" s="296"/>
      <c r="KZB54" s="296"/>
      <c r="KZC54" s="296"/>
      <c r="KZD54" s="296"/>
      <c r="KZE54" s="296"/>
      <c r="KZF54" s="296"/>
      <c r="KZG54" s="296"/>
      <c r="KZH54" s="296"/>
      <c r="KZI54" s="296"/>
      <c r="KZJ54" s="296"/>
      <c r="KZK54" s="296"/>
      <c r="KZL54" s="296"/>
      <c r="KZM54" s="296"/>
      <c r="KZN54" s="296"/>
      <c r="KZO54" s="296"/>
      <c r="KZP54" s="296"/>
      <c r="KZQ54" s="296"/>
      <c r="KZR54" s="296"/>
      <c r="KZS54" s="296"/>
      <c r="KZT54" s="296"/>
      <c r="KZU54" s="296"/>
      <c r="KZV54" s="296"/>
      <c r="KZW54" s="296"/>
      <c r="KZX54" s="296"/>
      <c r="KZY54" s="296"/>
      <c r="KZZ54" s="296"/>
      <c r="LAA54" s="296"/>
      <c r="LAB54" s="296"/>
      <c r="LAC54" s="296"/>
      <c r="LAD54" s="296"/>
      <c r="LAE54" s="296"/>
      <c r="LAF54" s="296"/>
      <c r="LAG54" s="296"/>
      <c r="LAH54" s="296"/>
      <c r="LAI54" s="296"/>
      <c r="LAJ54" s="296"/>
      <c r="LAK54" s="296"/>
      <c r="LAL54" s="296"/>
      <c r="LAM54" s="296"/>
      <c r="LAN54" s="296"/>
      <c r="LAO54" s="296"/>
      <c r="LAP54" s="296"/>
      <c r="LAQ54" s="296"/>
      <c r="LAR54" s="296"/>
      <c r="LAS54" s="296"/>
      <c r="LAT54" s="296"/>
      <c r="LAU54" s="296"/>
      <c r="LAV54" s="296"/>
      <c r="LAW54" s="296"/>
      <c r="LAX54" s="296"/>
      <c r="LAY54" s="296"/>
      <c r="LAZ54" s="296"/>
      <c r="LBA54" s="296"/>
      <c r="LBB54" s="296"/>
      <c r="LBC54" s="296"/>
      <c r="LBD54" s="296"/>
      <c r="LBE54" s="296"/>
      <c r="LBF54" s="296"/>
      <c r="LBG54" s="296"/>
      <c r="LBH54" s="296"/>
      <c r="LBI54" s="296"/>
      <c r="LBJ54" s="296"/>
      <c r="LBK54" s="296"/>
      <c r="LBL54" s="296"/>
      <c r="LBM54" s="296"/>
      <c r="LBN54" s="296"/>
      <c r="LBO54" s="296"/>
      <c r="LBP54" s="296"/>
      <c r="LBQ54" s="296"/>
      <c r="LBR54" s="296"/>
      <c r="LBS54" s="296"/>
      <c r="LBT54" s="296"/>
      <c r="LBU54" s="296"/>
      <c r="LBV54" s="296"/>
      <c r="LBW54" s="296"/>
      <c r="LBX54" s="296"/>
      <c r="LBY54" s="296"/>
      <c r="LBZ54" s="296"/>
      <c r="LCA54" s="296"/>
      <c r="LCB54" s="296"/>
      <c r="LCC54" s="296"/>
      <c r="LCD54" s="296"/>
      <c r="LCE54" s="296"/>
      <c r="LCF54" s="296"/>
      <c r="LCG54" s="296"/>
      <c r="LCH54" s="296"/>
      <c r="LCI54" s="296"/>
      <c r="LCJ54" s="296"/>
      <c r="LCK54" s="296"/>
      <c r="LCL54" s="296"/>
      <c r="LCM54" s="296"/>
      <c r="LCN54" s="296"/>
      <c r="LCO54" s="296"/>
      <c r="LCP54" s="296"/>
      <c r="LCQ54" s="296"/>
      <c r="LCR54" s="296"/>
      <c r="LCS54" s="296"/>
      <c r="LCT54" s="296"/>
      <c r="LCU54" s="296"/>
      <c r="LCV54" s="296"/>
      <c r="LCW54" s="296"/>
      <c r="LCX54" s="296"/>
      <c r="LCY54" s="296"/>
      <c r="LCZ54" s="296"/>
      <c r="LDA54" s="296"/>
      <c r="LDB54" s="296"/>
      <c r="LDC54" s="296"/>
      <c r="LDD54" s="296"/>
      <c r="LDE54" s="296"/>
      <c r="LDF54" s="296"/>
      <c r="LDG54" s="296"/>
      <c r="LDH54" s="296"/>
      <c r="LDI54" s="296"/>
      <c r="LDJ54" s="296"/>
      <c r="LDK54" s="296"/>
      <c r="LDL54" s="296"/>
      <c r="LDM54" s="296"/>
      <c r="LDN54" s="296"/>
      <c r="LDO54" s="296"/>
      <c r="LDP54" s="296"/>
      <c r="LDQ54" s="296"/>
      <c r="LDR54" s="296"/>
      <c r="LDS54" s="296"/>
      <c r="LDT54" s="296"/>
      <c r="LDU54" s="296"/>
      <c r="LDV54" s="296"/>
      <c r="LDW54" s="296"/>
      <c r="LDX54" s="296"/>
      <c r="LDY54" s="296"/>
      <c r="LDZ54" s="296"/>
      <c r="LEA54" s="296"/>
      <c r="LEB54" s="296"/>
      <c r="LEC54" s="296"/>
      <c r="LED54" s="296"/>
      <c r="LEE54" s="296"/>
      <c r="LEF54" s="296"/>
      <c r="LEG54" s="296"/>
      <c r="LEH54" s="296"/>
      <c r="LEI54" s="296"/>
      <c r="LEJ54" s="296"/>
      <c r="LEK54" s="296"/>
      <c r="LEL54" s="296"/>
      <c r="LEM54" s="296"/>
      <c r="LEN54" s="296"/>
      <c r="LEO54" s="296"/>
      <c r="LEP54" s="296"/>
      <c r="LEQ54" s="296"/>
      <c r="LER54" s="296"/>
      <c r="LES54" s="296"/>
      <c r="LET54" s="296"/>
      <c r="LEU54" s="296"/>
      <c r="LEV54" s="296"/>
      <c r="LEW54" s="296"/>
      <c r="LEX54" s="296"/>
      <c r="LEY54" s="296"/>
      <c r="LEZ54" s="296"/>
      <c r="LFA54" s="296"/>
      <c r="LFB54" s="296"/>
      <c r="LFC54" s="296"/>
      <c r="LFD54" s="296"/>
      <c r="LFE54" s="296"/>
      <c r="LFF54" s="296"/>
      <c r="LFG54" s="296"/>
      <c r="LFH54" s="296"/>
      <c r="LFI54" s="296"/>
      <c r="LFJ54" s="296"/>
      <c r="LFK54" s="296"/>
      <c r="LFL54" s="296"/>
      <c r="LFM54" s="296"/>
      <c r="LFN54" s="296"/>
      <c r="LFO54" s="296"/>
      <c r="LFP54" s="296"/>
      <c r="LFQ54" s="296"/>
      <c r="LFR54" s="296"/>
      <c r="LFS54" s="296"/>
      <c r="LFT54" s="296"/>
      <c r="LFU54" s="296"/>
      <c r="LFV54" s="296"/>
      <c r="LFW54" s="296"/>
      <c r="LFX54" s="296"/>
      <c r="LFY54" s="296"/>
      <c r="LFZ54" s="296"/>
      <c r="LGA54" s="296"/>
      <c r="LGB54" s="296"/>
      <c r="LGC54" s="296"/>
      <c r="LGD54" s="296"/>
      <c r="LGE54" s="296"/>
      <c r="LGF54" s="296"/>
      <c r="LGG54" s="296"/>
      <c r="LGH54" s="296"/>
      <c r="LGI54" s="296"/>
      <c r="LGJ54" s="296"/>
      <c r="LGK54" s="296"/>
      <c r="LGL54" s="296"/>
      <c r="LGM54" s="296"/>
      <c r="LGN54" s="296"/>
      <c r="LGO54" s="296"/>
      <c r="LGP54" s="296"/>
      <c r="LGQ54" s="296"/>
      <c r="LGR54" s="296"/>
      <c r="LGS54" s="296"/>
      <c r="LGT54" s="296"/>
      <c r="LGU54" s="296"/>
      <c r="LGV54" s="296"/>
      <c r="LGW54" s="296"/>
      <c r="LGX54" s="296"/>
      <c r="LGY54" s="296"/>
      <c r="LGZ54" s="296"/>
      <c r="LHA54" s="296"/>
      <c r="LHB54" s="296"/>
      <c r="LHC54" s="296"/>
      <c r="LHD54" s="296"/>
      <c r="LHE54" s="296"/>
      <c r="LHF54" s="296"/>
      <c r="LHG54" s="296"/>
      <c r="LHH54" s="296"/>
      <c r="LHI54" s="296"/>
      <c r="LHJ54" s="296"/>
      <c r="LHK54" s="296"/>
      <c r="LHL54" s="296"/>
      <c r="LHM54" s="296"/>
      <c r="LHN54" s="296"/>
      <c r="LHO54" s="296"/>
      <c r="LHP54" s="296"/>
      <c r="LHQ54" s="296"/>
      <c r="LHR54" s="296"/>
      <c r="LHS54" s="296"/>
      <c r="LHT54" s="296"/>
      <c r="LHU54" s="296"/>
      <c r="LHV54" s="296"/>
      <c r="LHW54" s="296"/>
      <c r="LHX54" s="296"/>
      <c r="LHY54" s="296"/>
      <c r="LHZ54" s="296"/>
      <c r="LIA54" s="296"/>
      <c r="LIB54" s="296"/>
      <c r="LIC54" s="296"/>
      <c r="LID54" s="296"/>
      <c r="LIE54" s="296"/>
      <c r="LIF54" s="296"/>
      <c r="LIG54" s="296"/>
      <c r="LIH54" s="296"/>
      <c r="LII54" s="296"/>
      <c r="LIJ54" s="296"/>
      <c r="LIK54" s="296"/>
      <c r="LIL54" s="296"/>
      <c r="LIM54" s="296"/>
      <c r="LIN54" s="296"/>
      <c r="LIO54" s="296"/>
      <c r="LIP54" s="296"/>
      <c r="LIQ54" s="296"/>
      <c r="LIR54" s="296"/>
      <c r="LIS54" s="296"/>
      <c r="LIT54" s="296"/>
      <c r="LIU54" s="296"/>
      <c r="LIV54" s="296"/>
      <c r="LIW54" s="296"/>
      <c r="LIX54" s="296"/>
      <c r="LIY54" s="296"/>
      <c r="LIZ54" s="296"/>
      <c r="LJA54" s="296"/>
      <c r="LJB54" s="296"/>
      <c r="LJC54" s="296"/>
      <c r="LJD54" s="296"/>
      <c r="LJE54" s="296"/>
      <c r="LJF54" s="296"/>
      <c r="LJG54" s="296"/>
      <c r="LJH54" s="296"/>
      <c r="LJI54" s="296"/>
      <c r="LJJ54" s="296"/>
      <c r="LJK54" s="296"/>
      <c r="LJL54" s="296"/>
      <c r="LJM54" s="296"/>
      <c r="LJN54" s="296"/>
      <c r="LJO54" s="296"/>
      <c r="LJP54" s="296"/>
      <c r="LJQ54" s="296"/>
      <c r="LJR54" s="296"/>
      <c r="LJS54" s="296"/>
      <c r="LJT54" s="296"/>
      <c r="LJU54" s="296"/>
      <c r="LJV54" s="296"/>
      <c r="LJW54" s="296"/>
      <c r="LJX54" s="296"/>
      <c r="LJY54" s="296"/>
      <c r="LJZ54" s="296"/>
      <c r="LKA54" s="296"/>
      <c r="LKB54" s="296"/>
      <c r="LKC54" s="296"/>
      <c r="LKD54" s="296"/>
      <c r="LKE54" s="296"/>
      <c r="LKF54" s="296"/>
      <c r="LKG54" s="296"/>
      <c r="LKH54" s="296"/>
      <c r="LKI54" s="296"/>
      <c r="LKJ54" s="296"/>
      <c r="LKK54" s="296"/>
      <c r="LKL54" s="296"/>
      <c r="LKM54" s="296"/>
      <c r="LKN54" s="296"/>
      <c r="LKO54" s="296"/>
      <c r="LKP54" s="296"/>
      <c r="LKQ54" s="296"/>
      <c r="LKR54" s="296"/>
      <c r="LKS54" s="296"/>
      <c r="LKT54" s="296"/>
      <c r="LKU54" s="296"/>
      <c r="LKV54" s="296"/>
      <c r="LKW54" s="296"/>
      <c r="LKX54" s="296"/>
      <c r="LKY54" s="296"/>
      <c r="LKZ54" s="296"/>
      <c r="LLA54" s="296"/>
      <c r="LLB54" s="296"/>
      <c r="LLC54" s="296"/>
      <c r="LLD54" s="296"/>
      <c r="LLE54" s="296"/>
      <c r="LLF54" s="296"/>
      <c r="LLG54" s="296"/>
      <c r="LLH54" s="296"/>
      <c r="LLI54" s="296"/>
      <c r="LLJ54" s="296"/>
      <c r="LLK54" s="296"/>
      <c r="LLL54" s="296"/>
      <c r="LLM54" s="296"/>
      <c r="LLN54" s="296"/>
      <c r="LLO54" s="296"/>
      <c r="LLP54" s="296"/>
      <c r="LLQ54" s="296"/>
      <c r="LLR54" s="296"/>
      <c r="LLS54" s="296"/>
      <c r="LLT54" s="296"/>
      <c r="LLU54" s="296"/>
      <c r="LLV54" s="296"/>
      <c r="LLW54" s="296"/>
      <c r="LLX54" s="296"/>
      <c r="LLY54" s="296"/>
      <c r="LLZ54" s="296"/>
      <c r="LMA54" s="296"/>
      <c r="LMB54" s="296"/>
      <c r="LMC54" s="296"/>
      <c r="LMD54" s="296"/>
      <c r="LME54" s="296"/>
      <c r="LMF54" s="296"/>
      <c r="LMG54" s="296"/>
      <c r="LMH54" s="296"/>
      <c r="LMI54" s="296"/>
      <c r="LMJ54" s="296"/>
      <c r="LMK54" s="296"/>
      <c r="LML54" s="296"/>
      <c r="LMM54" s="296"/>
      <c r="LMN54" s="296"/>
      <c r="LMO54" s="296"/>
      <c r="LMP54" s="296"/>
      <c r="LMQ54" s="296"/>
      <c r="LMR54" s="296"/>
      <c r="LMS54" s="296"/>
      <c r="LMT54" s="296"/>
      <c r="LMU54" s="296"/>
      <c r="LMV54" s="296"/>
      <c r="LMW54" s="296"/>
      <c r="LMX54" s="296"/>
      <c r="LMY54" s="296"/>
      <c r="LMZ54" s="296"/>
      <c r="LNA54" s="296"/>
      <c r="LNB54" s="296"/>
      <c r="LNC54" s="296"/>
      <c r="LND54" s="296"/>
      <c r="LNE54" s="296"/>
      <c r="LNF54" s="296"/>
      <c r="LNG54" s="296"/>
      <c r="LNH54" s="296"/>
      <c r="LNI54" s="296"/>
      <c r="LNJ54" s="296"/>
      <c r="LNK54" s="296"/>
      <c r="LNL54" s="296"/>
      <c r="LNM54" s="296"/>
      <c r="LNN54" s="296"/>
      <c r="LNO54" s="296"/>
      <c r="LNP54" s="296"/>
      <c r="LNQ54" s="296"/>
      <c r="LNR54" s="296"/>
      <c r="LNS54" s="296"/>
      <c r="LNT54" s="296"/>
      <c r="LNU54" s="296"/>
      <c r="LNV54" s="296"/>
      <c r="LNW54" s="296"/>
      <c r="LNX54" s="296"/>
      <c r="LNY54" s="296"/>
      <c r="LNZ54" s="296"/>
      <c r="LOA54" s="296"/>
      <c r="LOB54" s="296"/>
      <c r="LOC54" s="296"/>
      <c r="LOD54" s="296"/>
      <c r="LOE54" s="296"/>
      <c r="LOF54" s="296"/>
      <c r="LOG54" s="296"/>
      <c r="LOH54" s="296"/>
      <c r="LOI54" s="296"/>
      <c r="LOJ54" s="296"/>
      <c r="LOK54" s="296"/>
      <c r="LOL54" s="296"/>
      <c r="LOM54" s="296"/>
      <c r="LON54" s="296"/>
      <c r="LOO54" s="296"/>
      <c r="LOP54" s="296"/>
      <c r="LOQ54" s="296"/>
      <c r="LOR54" s="296"/>
      <c r="LOS54" s="296"/>
      <c r="LOT54" s="296"/>
      <c r="LOU54" s="296"/>
      <c r="LOV54" s="296"/>
      <c r="LOW54" s="296"/>
      <c r="LOX54" s="296"/>
      <c r="LOY54" s="296"/>
      <c r="LOZ54" s="296"/>
      <c r="LPA54" s="296"/>
      <c r="LPB54" s="296"/>
      <c r="LPC54" s="296"/>
      <c r="LPD54" s="296"/>
      <c r="LPE54" s="296"/>
      <c r="LPF54" s="296"/>
      <c r="LPG54" s="296"/>
      <c r="LPH54" s="296"/>
      <c r="LPI54" s="296"/>
      <c r="LPJ54" s="296"/>
      <c r="LPK54" s="296"/>
      <c r="LPL54" s="296"/>
      <c r="LPM54" s="296"/>
      <c r="LPN54" s="296"/>
      <c r="LPO54" s="296"/>
      <c r="LPP54" s="296"/>
      <c r="LPQ54" s="296"/>
      <c r="LPR54" s="296"/>
      <c r="LPS54" s="296"/>
      <c r="LPT54" s="296"/>
      <c r="LPU54" s="296"/>
      <c r="LPV54" s="296"/>
      <c r="LPW54" s="296"/>
      <c r="LPX54" s="296"/>
      <c r="LPY54" s="296"/>
      <c r="LPZ54" s="296"/>
      <c r="LQA54" s="296"/>
      <c r="LQB54" s="296"/>
      <c r="LQC54" s="296"/>
      <c r="LQD54" s="296"/>
      <c r="LQE54" s="296"/>
      <c r="LQF54" s="296"/>
      <c r="LQG54" s="296"/>
      <c r="LQH54" s="296"/>
      <c r="LQI54" s="296"/>
      <c r="LQJ54" s="296"/>
      <c r="LQK54" s="296"/>
      <c r="LQL54" s="296"/>
      <c r="LQM54" s="296"/>
      <c r="LQN54" s="296"/>
      <c r="LQO54" s="296"/>
      <c r="LQP54" s="296"/>
      <c r="LQQ54" s="296"/>
      <c r="LQR54" s="296"/>
      <c r="LQS54" s="296"/>
      <c r="LQT54" s="296"/>
      <c r="LQU54" s="296"/>
      <c r="LQV54" s="296"/>
      <c r="LQW54" s="296"/>
      <c r="LQX54" s="296"/>
      <c r="LQY54" s="296"/>
      <c r="LQZ54" s="296"/>
      <c r="LRA54" s="296"/>
      <c r="LRB54" s="296"/>
      <c r="LRC54" s="296"/>
      <c r="LRD54" s="296"/>
      <c r="LRE54" s="296"/>
      <c r="LRF54" s="296"/>
      <c r="LRG54" s="296"/>
      <c r="LRH54" s="296"/>
      <c r="LRI54" s="296"/>
      <c r="LRJ54" s="296"/>
      <c r="LRK54" s="296"/>
      <c r="LRL54" s="296"/>
      <c r="LRM54" s="296"/>
      <c r="LRN54" s="296"/>
      <c r="LRO54" s="296"/>
      <c r="LRP54" s="296"/>
      <c r="LRQ54" s="296"/>
      <c r="LRR54" s="296"/>
      <c r="LRS54" s="296"/>
      <c r="LRT54" s="296"/>
      <c r="LRU54" s="296"/>
      <c r="LRV54" s="296"/>
      <c r="LRW54" s="296"/>
      <c r="LRX54" s="296"/>
      <c r="LRY54" s="296"/>
      <c r="LRZ54" s="296"/>
      <c r="LSA54" s="296"/>
      <c r="LSB54" s="296"/>
      <c r="LSC54" s="296"/>
      <c r="LSD54" s="296"/>
      <c r="LSE54" s="296"/>
      <c r="LSF54" s="296"/>
      <c r="LSG54" s="296"/>
      <c r="LSH54" s="296"/>
      <c r="LSI54" s="296"/>
      <c r="LSJ54" s="296"/>
      <c r="LSK54" s="296"/>
      <c r="LSL54" s="296"/>
      <c r="LSM54" s="296"/>
      <c r="LSN54" s="296"/>
      <c r="LSO54" s="296"/>
      <c r="LSP54" s="296"/>
      <c r="LSQ54" s="296"/>
      <c r="LSR54" s="296"/>
      <c r="LSS54" s="296"/>
      <c r="LST54" s="296"/>
      <c r="LSU54" s="296"/>
      <c r="LSV54" s="296"/>
      <c r="LSW54" s="296"/>
      <c r="LSX54" s="296"/>
      <c r="LSY54" s="296"/>
      <c r="LSZ54" s="296"/>
      <c r="LTA54" s="296"/>
      <c r="LTB54" s="296"/>
      <c r="LTC54" s="296"/>
      <c r="LTD54" s="296"/>
      <c r="LTE54" s="296"/>
      <c r="LTF54" s="296"/>
      <c r="LTG54" s="296"/>
      <c r="LTH54" s="296"/>
      <c r="LTI54" s="296"/>
      <c r="LTJ54" s="296"/>
      <c r="LTK54" s="296"/>
      <c r="LTL54" s="296"/>
      <c r="LTM54" s="296"/>
      <c r="LTN54" s="296"/>
      <c r="LTO54" s="296"/>
      <c r="LTP54" s="296"/>
      <c r="LTQ54" s="296"/>
      <c r="LTR54" s="296"/>
      <c r="LTS54" s="296"/>
      <c r="LTT54" s="296"/>
      <c r="LTU54" s="296"/>
      <c r="LTV54" s="296"/>
      <c r="LTW54" s="296"/>
      <c r="LTX54" s="296"/>
      <c r="LTY54" s="296"/>
      <c r="LTZ54" s="296"/>
      <c r="LUA54" s="296"/>
      <c r="LUB54" s="296"/>
      <c r="LUC54" s="296"/>
      <c r="LUD54" s="296"/>
      <c r="LUE54" s="296"/>
      <c r="LUF54" s="296"/>
      <c r="LUG54" s="296"/>
      <c r="LUH54" s="296"/>
      <c r="LUI54" s="296"/>
      <c r="LUJ54" s="296"/>
      <c r="LUK54" s="296"/>
      <c r="LUL54" s="296"/>
      <c r="LUM54" s="296"/>
      <c r="LUN54" s="296"/>
      <c r="LUO54" s="296"/>
      <c r="LUP54" s="296"/>
      <c r="LUQ54" s="296"/>
      <c r="LUR54" s="296"/>
      <c r="LUS54" s="296"/>
      <c r="LUT54" s="296"/>
      <c r="LUU54" s="296"/>
      <c r="LUV54" s="296"/>
      <c r="LUW54" s="296"/>
      <c r="LUX54" s="296"/>
      <c r="LUY54" s="296"/>
      <c r="LUZ54" s="296"/>
      <c r="LVA54" s="296"/>
      <c r="LVB54" s="296"/>
      <c r="LVC54" s="296"/>
      <c r="LVD54" s="296"/>
      <c r="LVE54" s="296"/>
      <c r="LVF54" s="296"/>
      <c r="LVG54" s="296"/>
      <c r="LVH54" s="296"/>
      <c r="LVI54" s="296"/>
      <c r="LVJ54" s="296"/>
      <c r="LVK54" s="296"/>
      <c r="LVL54" s="296"/>
      <c r="LVM54" s="296"/>
      <c r="LVN54" s="296"/>
      <c r="LVO54" s="296"/>
      <c r="LVP54" s="296"/>
      <c r="LVQ54" s="296"/>
      <c r="LVR54" s="296"/>
      <c r="LVS54" s="296"/>
      <c r="LVT54" s="296"/>
      <c r="LVU54" s="296"/>
      <c r="LVV54" s="296"/>
      <c r="LVW54" s="296"/>
      <c r="LVX54" s="296"/>
      <c r="LVY54" s="296"/>
      <c r="LVZ54" s="296"/>
      <c r="LWA54" s="296"/>
      <c r="LWB54" s="296"/>
      <c r="LWC54" s="296"/>
      <c r="LWD54" s="296"/>
      <c r="LWE54" s="296"/>
      <c r="LWF54" s="296"/>
      <c r="LWG54" s="296"/>
      <c r="LWH54" s="296"/>
      <c r="LWI54" s="296"/>
      <c r="LWJ54" s="296"/>
      <c r="LWK54" s="296"/>
      <c r="LWL54" s="296"/>
      <c r="LWM54" s="296"/>
      <c r="LWN54" s="296"/>
      <c r="LWO54" s="296"/>
      <c r="LWP54" s="296"/>
      <c r="LWQ54" s="296"/>
      <c r="LWR54" s="296"/>
      <c r="LWS54" s="296"/>
      <c r="LWT54" s="296"/>
      <c r="LWU54" s="296"/>
      <c r="LWV54" s="296"/>
      <c r="LWW54" s="296"/>
      <c r="LWX54" s="296"/>
      <c r="LWY54" s="296"/>
      <c r="LWZ54" s="296"/>
      <c r="LXA54" s="296"/>
      <c r="LXB54" s="296"/>
      <c r="LXC54" s="296"/>
      <c r="LXD54" s="296"/>
      <c r="LXE54" s="296"/>
      <c r="LXF54" s="296"/>
      <c r="LXG54" s="296"/>
      <c r="LXH54" s="296"/>
      <c r="LXI54" s="296"/>
      <c r="LXJ54" s="296"/>
      <c r="LXK54" s="296"/>
      <c r="LXL54" s="296"/>
      <c r="LXM54" s="296"/>
      <c r="LXN54" s="296"/>
      <c r="LXO54" s="296"/>
      <c r="LXP54" s="296"/>
      <c r="LXQ54" s="296"/>
      <c r="LXR54" s="296"/>
      <c r="LXS54" s="296"/>
      <c r="LXT54" s="296"/>
      <c r="LXU54" s="296"/>
      <c r="LXV54" s="296"/>
      <c r="LXW54" s="296"/>
      <c r="LXX54" s="296"/>
      <c r="LXY54" s="296"/>
      <c r="LXZ54" s="296"/>
      <c r="LYA54" s="296"/>
      <c r="LYB54" s="296"/>
      <c r="LYC54" s="296"/>
      <c r="LYD54" s="296"/>
      <c r="LYE54" s="296"/>
      <c r="LYF54" s="296"/>
      <c r="LYG54" s="296"/>
      <c r="LYH54" s="296"/>
      <c r="LYI54" s="296"/>
      <c r="LYJ54" s="296"/>
      <c r="LYK54" s="296"/>
      <c r="LYL54" s="296"/>
      <c r="LYM54" s="296"/>
      <c r="LYN54" s="296"/>
      <c r="LYO54" s="296"/>
      <c r="LYP54" s="296"/>
      <c r="LYQ54" s="296"/>
      <c r="LYR54" s="296"/>
      <c r="LYS54" s="296"/>
      <c r="LYT54" s="296"/>
      <c r="LYU54" s="296"/>
      <c r="LYV54" s="296"/>
      <c r="LYW54" s="296"/>
      <c r="LYX54" s="296"/>
      <c r="LYY54" s="296"/>
      <c r="LYZ54" s="296"/>
      <c r="LZA54" s="296"/>
      <c r="LZB54" s="296"/>
      <c r="LZC54" s="296"/>
      <c r="LZD54" s="296"/>
      <c r="LZE54" s="296"/>
      <c r="LZF54" s="296"/>
      <c r="LZG54" s="296"/>
      <c r="LZH54" s="296"/>
      <c r="LZI54" s="296"/>
      <c r="LZJ54" s="296"/>
      <c r="LZK54" s="296"/>
      <c r="LZL54" s="296"/>
      <c r="LZM54" s="296"/>
      <c r="LZN54" s="296"/>
      <c r="LZO54" s="296"/>
      <c r="LZP54" s="296"/>
      <c r="LZQ54" s="296"/>
      <c r="LZR54" s="296"/>
      <c r="LZS54" s="296"/>
      <c r="LZT54" s="296"/>
      <c r="LZU54" s="296"/>
      <c r="LZV54" s="296"/>
      <c r="LZW54" s="296"/>
      <c r="LZX54" s="296"/>
      <c r="LZY54" s="296"/>
      <c r="LZZ54" s="296"/>
      <c r="MAA54" s="296"/>
      <c r="MAB54" s="296"/>
      <c r="MAC54" s="296"/>
      <c r="MAD54" s="296"/>
      <c r="MAE54" s="296"/>
      <c r="MAF54" s="296"/>
      <c r="MAG54" s="296"/>
      <c r="MAH54" s="296"/>
      <c r="MAI54" s="296"/>
      <c r="MAJ54" s="296"/>
      <c r="MAK54" s="296"/>
      <c r="MAL54" s="296"/>
      <c r="MAM54" s="296"/>
      <c r="MAN54" s="296"/>
      <c r="MAO54" s="296"/>
      <c r="MAP54" s="296"/>
      <c r="MAQ54" s="296"/>
      <c r="MAR54" s="296"/>
      <c r="MAS54" s="296"/>
      <c r="MAT54" s="296"/>
      <c r="MAU54" s="296"/>
      <c r="MAV54" s="296"/>
      <c r="MAW54" s="296"/>
      <c r="MAX54" s="296"/>
      <c r="MAY54" s="296"/>
      <c r="MAZ54" s="296"/>
      <c r="MBA54" s="296"/>
      <c r="MBB54" s="296"/>
      <c r="MBC54" s="296"/>
      <c r="MBD54" s="296"/>
      <c r="MBE54" s="296"/>
      <c r="MBF54" s="296"/>
      <c r="MBG54" s="296"/>
      <c r="MBH54" s="296"/>
      <c r="MBI54" s="296"/>
      <c r="MBJ54" s="296"/>
      <c r="MBK54" s="296"/>
      <c r="MBL54" s="296"/>
      <c r="MBM54" s="296"/>
      <c r="MBN54" s="296"/>
      <c r="MBO54" s="296"/>
      <c r="MBP54" s="296"/>
      <c r="MBQ54" s="296"/>
      <c r="MBR54" s="296"/>
      <c r="MBS54" s="296"/>
      <c r="MBT54" s="296"/>
      <c r="MBU54" s="296"/>
      <c r="MBV54" s="296"/>
      <c r="MBW54" s="296"/>
      <c r="MBX54" s="296"/>
      <c r="MBY54" s="296"/>
      <c r="MBZ54" s="296"/>
      <c r="MCA54" s="296"/>
      <c r="MCB54" s="296"/>
      <c r="MCC54" s="296"/>
      <c r="MCD54" s="296"/>
      <c r="MCE54" s="296"/>
      <c r="MCF54" s="296"/>
      <c r="MCG54" s="296"/>
      <c r="MCH54" s="296"/>
      <c r="MCI54" s="296"/>
      <c r="MCJ54" s="296"/>
      <c r="MCK54" s="296"/>
      <c r="MCL54" s="296"/>
      <c r="MCM54" s="296"/>
      <c r="MCN54" s="296"/>
      <c r="MCO54" s="296"/>
      <c r="MCP54" s="296"/>
      <c r="MCQ54" s="296"/>
      <c r="MCR54" s="296"/>
      <c r="MCS54" s="296"/>
      <c r="MCT54" s="296"/>
      <c r="MCU54" s="296"/>
      <c r="MCV54" s="296"/>
      <c r="MCW54" s="296"/>
      <c r="MCX54" s="296"/>
      <c r="MCY54" s="296"/>
      <c r="MCZ54" s="296"/>
      <c r="MDA54" s="296"/>
      <c r="MDB54" s="296"/>
      <c r="MDC54" s="296"/>
      <c r="MDD54" s="296"/>
      <c r="MDE54" s="296"/>
      <c r="MDF54" s="296"/>
      <c r="MDG54" s="296"/>
      <c r="MDH54" s="296"/>
      <c r="MDI54" s="296"/>
      <c r="MDJ54" s="296"/>
      <c r="MDK54" s="296"/>
      <c r="MDL54" s="296"/>
      <c r="MDM54" s="296"/>
      <c r="MDN54" s="296"/>
      <c r="MDO54" s="296"/>
      <c r="MDP54" s="296"/>
      <c r="MDQ54" s="296"/>
      <c r="MDR54" s="296"/>
      <c r="MDS54" s="296"/>
      <c r="MDT54" s="296"/>
      <c r="MDU54" s="296"/>
      <c r="MDV54" s="296"/>
      <c r="MDW54" s="296"/>
      <c r="MDX54" s="296"/>
      <c r="MDY54" s="296"/>
      <c r="MDZ54" s="296"/>
      <c r="MEA54" s="296"/>
      <c r="MEB54" s="296"/>
      <c r="MEC54" s="296"/>
      <c r="MED54" s="296"/>
      <c r="MEE54" s="296"/>
      <c r="MEF54" s="296"/>
      <c r="MEG54" s="296"/>
      <c r="MEH54" s="296"/>
      <c r="MEI54" s="296"/>
      <c r="MEJ54" s="296"/>
      <c r="MEK54" s="296"/>
      <c r="MEL54" s="296"/>
      <c r="MEM54" s="296"/>
      <c r="MEN54" s="296"/>
      <c r="MEO54" s="296"/>
      <c r="MEP54" s="296"/>
      <c r="MEQ54" s="296"/>
      <c r="MER54" s="296"/>
      <c r="MES54" s="296"/>
      <c r="MET54" s="296"/>
      <c r="MEU54" s="296"/>
      <c r="MEV54" s="296"/>
      <c r="MEW54" s="296"/>
      <c r="MEX54" s="296"/>
      <c r="MEY54" s="296"/>
      <c r="MEZ54" s="296"/>
      <c r="MFA54" s="296"/>
      <c r="MFB54" s="296"/>
      <c r="MFC54" s="296"/>
      <c r="MFD54" s="296"/>
      <c r="MFE54" s="296"/>
      <c r="MFF54" s="296"/>
      <c r="MFG54" s="296"/>
      <c r="MFH54" s="296"/>
      <c r="MFI54" s="296"/>
      <c r="MFJ54" s="296"/>
      <c r="MFK54" s="296"/>
      <c r="MFL54" s="296"/>
      <c r="MFM54" s="296"/>
      <c r="MFN54" s="296"/>
      <c r="MFO54" s="296"/>
      <c r="MFP54" s="296"/>
      <c r="MFQ54" s="296"/>
      <c r="MFR54" s="296"/>
      <c r="MFS54" s="296"/>
      <c r="MFT54" s="296"/>
      <c r="MFU54" s="296"/>
      <c r="MFV54" s="296"/>
      <c r="MFW54" s="296"/>
      <c r="MFX54" s="296"/>
      <c r="MFY54" s="296"/>
      <c r="MFZ54" s="296"/>
      <c r="MGA54" s="296"/>
      <c r="MGB54" s="296"/>
      <c r="MGC54" s="296"/>
      <c r="MGD54" s="296"/>
      <c r="MGE54" s="296"/>
      <c r="MGF54" s="296"/>
      <c r="MGG54" s="296"/>
      <c r="MGH54" s="296"/>
      <c r="MGI54" s="296"/>
      <c r="MGJ54" s="296"/>
      <c r="MGK54" s="296"/>
      <c r="MGL54" s="296"/>
      <c r="MGM54" s="296"/>
      <c r="MGN54" s="296"/>
      <c r="MGO54" s="296"/>
      <c r="MGP54" s="296"/>
      <c r="MGQ54" s="296"/>
      <c r="MGR54" s="296"/>
      <c r="MGS54" s="296"/>
      <c r="MGT54" s="296"/>
      <c r="MGU54" s="296"/>
      <c r="MGV54" s="296"/>
      <c r="MGW54" s="296"/>
      <c r="MGX54" s="296"/>
      <c r="MGY54" s="296"/>
      <c r="MGZ54" s="296"/>
      <c r="MHA54" s="296"/>
      <c r="MHB54" s="296"/>
      <c r="MHC54" s="296"/>
      <c r="MHD54" s="296"/>
      <c r="MHE54" s="296"/>
      <c r="MHF54" s="296"/>
      <c r="MHG54" s="296"/>
      <c r="MHH54" s="296"/>
      <c r="MHI54" s="296"/>
      <c r="MHJ54" s="296"/>
      <c r="MHK54" s="296"/>
      <c r="MHL54" s="296"/>
      <c r="MHM54" s="296"/>
      <c r="MHN54" s="296"/>
      <c r="MHO54" s="296"/>
      <c r="MHP54" s="296"/>
      <c r="MHQ54" s="296"/>
      <c r="MHR54" s="296"/>
      <c r="MHS54" s="296"/>
      <c r="MHT54" s="296"/>
      <c r="MHU54" s="296"/>
      <c r="MHV54" s="296"/>
      <c r="MHW54" s="296"/>
      <c r="MHX54" s="296"/>
      <c r="MHY54" s="296"/>
      <c r="MHZ54" s="296"/>
      <c r="MIA54" s="296"/>
      <c r="MIB54" s="296"/>
      <c r="MIC54" s="296"/>
      <c r="MID54" s="296"/>
      <c r="MIE54" s="296"/>
      <c r="MIF54" s="296"/>
      <c r="MIG54" s="296"/>
      <c r="MIH54" s="296"/>
      <c r="MII54" s="296"/>
      <c r="MIJ54" s="296"/>
      <c r="MIK54" s="296"/>
      <c r="MIL54" s="296"/>
      <c r="MIM54" s="296"/>
      <c r="MIN54" s="296"/>
      <c r="MIO54" s="296"/>
      <c r="MIP54" s="296"/>
      <c r="MIQ54" s="296"/>
      <c r="MIR54" s="296"/>
      <c r="MIS54" s="296"/>
      <c r="MIT54" s="296"/>
      <c r="MIU54" s="296"/>
      <c r="MIV54" s="296"/>
      <c r="MIW54" s="296"/>
      <c r="MIX54" s="296"/>
      <c r="MIY54" s="296"/>
      <c r="MIZ54" s="296"/>
      <c r="MJA54" s="296"/>
      <c r="MJB54" s="296"/>
      <c r="MJC54" s="296"/>
      <c r="MJD54" s="296"/>
      <c r="MJE54" s="296"/>
      <c r="MJF54" s="296"/>
      <c r="MJG54" s="296"/>
      <c r="MJH54" s="296"/>
      <c r="MJI54" s="296"/>
      <c r="MJJ54" s="296"/>
      <c r="MJK54" s="296"/>
      <c r="MJL54" s="296"/>
      <c r="MJM54" s="296"/>
      <c r="MJN54" s="296"/>
      <c r="MJO54" s="296"/>
      <c r="MJP54" s="296"/>
      <c r="MJQ54" s="296"/>
      <c r="MJR54" s="296"/>
      <c r="MJS54" s="296"/>
      <c r="MJT54" s="296"/>
      <c r="MJU54" s="296"/>
      <c r="MJV54" s="296"/>
      <c r="MJW54" s="296"/>
      <c r="MJX54" s="296"/>
      <c r="MJY54" s="296"/>
      <c r="MJZ54" s="296"/>
      <c r="MKA54" s="296"/>
      <c r="MKB54" s="296"/>
      <c r="MKC54" s="296"/>
      <c r="MKD54" s="296"/>
      <c r="MKE54" s="296"/>
      <c r="MKF54" s="296"/>
      <c r="MKG54" s="296"/>
      <c r="MKH54" s="296"/>
      <c r="MKI54" s="296"/>
      <c r="MKJ54" s="296"/>
      <c r="MKK54" s="296"/>
      <c r="MKL54" s="296"/>
      <c r="MKM54" s="296"/>
      <c r="MKN54" s="296"/>
      <c r="MKO54" s="296"/>
      <c r="MKP54" s="296"/>
      <c r="MKQ54" s="296"/>
      <c r="MKR54" s="296"/>
      <c r="MKS54" s="296"/>
      <c r="MKT54" s="296"/>
      <c r="MKU54" s="296"/>
      <c r="MKV54" s="296"/>
      <c r="MKW54" s="296"/>
      <c r="MKX54" s="296"/>
      <c r="MKY54" s="296"/>
      <c r="MKZ54" s="296"/>
      <c r="MLA54" s="296"/>
      <c r="MLB54" s="296"/>
      <c r="MLC54" s="296"/>
      <c r="MLD54" s="296"/>
      <c r="MLE54" s="296"/>
      <c r="MLF54" s="296"/>
      <c r="MLG54" s="296"/>
      <c r="MLH54" s="296"/>
      <c r="MLI54" s="296"/>
      <c r="MLJ54" s="296"/>
      <c r="MLK54" s="296"/>
      <c r="MLL54" s="296"/>
      <c r="MLM54" s="296"/>
      <c r="MLN54" s="296"/>
      <c r="MLO54" s="296"/>
      <c r="MLP54" s="296"/>
      <c r="MLQ54" s="296"/>
      <c r="MLR54" s="296"/>
      <c r="MLS54" s="296"/>
      <c r="MLT54" s="296"/>
      <c r="MLU54" s="296"/>
      <c r="MLV54" s="296"/>
      <c r="MLW54" s="296"/>
      <c r="MLX54" s="296"/>
      <c r="MLY54" s="296"/>
      <c r="MLZ54" s="296"/>
      <c r="MMA54" s="296"/>
      <c r="MMB54" s="296"/>
      <c r="MMC54" s="296"/>
      <c r="MMD54" s="296"/>
      <c r="MME54" s="296"/>
      <c r="MMF54" s="296"/>
      <c r="MMG54" s="296"/>
      <c r="MMH54" s="296"/>
      <c r="MMI54" s="296"/>
      <c r="MMJ54" s="296"/>
      <c r="MMK54" s="296"/>
      <c r="MML54" s="296"/>
      <c r="MMM54" s="296"/>
      <c r="MMN54" s="296"/>
      <c r="MMO54" s="296"/>
      <c r="MMP54" s="296"/>
      <c r="MMQ54" s="296"/>
      <c r="MMR54" s="296"/>
      <c r="MMS54" s="296"/>
      <c r="MMT54" s="296"/>
      <c r="MMU54" s="296"/>
      <c r="MMV54" s="296"/>
      <c r="MMW54" s="296"/>
      <c r="MMX54" s="296"/>
      <c r="MMY54" s="296"/>
      <c r="MMZ54" s="296"/>
      <c r="MNA54" s="296"/>
      <c r="MNB54" s="296"/>
      <c r="MNC54" s="296"/>
      <c r="MND54" s="296"/>
      <c r="MNE54" s="296"/>
      <c r="MNF54" s="296"/>
      <c r="MNG54" s="296"/>
      <c r="MNH54" s="296"/>
      <c r="MNI54" s="296"/>
      <c r="MNJ54" s="296"/>
      <c r="MNK54" s="296"/>
      <c r="MNL54" s="296"/>
      <c r="MNM54" s="296"/>
      <c r="MNN54" s="296"/>
      <c r="MNO54" s="296"/>
      <c r="MNP54" s="296"/>
      <c r="MNQ54" s="296"/>
      <c r="MNR54" s="296"/>
      <c r="MNS54" s="296"/>
      <c r="MNT54" s="296"/>
      <c r="MNU54" s="296"/>
      <c r="MNV54" s="296"/>
      <c r="MNW54" s="296"/>
      <c r="MNX54" s="296"/>
      <c r="MNY54" s="296"/>
      <c r="MNZ54" s="296"/>
      <c r="MOA54" s="296"/>
      <c r="MOB54" s="296"/>
      <c r="MOC54" s="296"/>
      <c r="MOD54" s="296"/>
      <c r="MOE54" s="296"/>
      <c r="MOF54" s="296"/>
      <c r="MOG54" s="296"/>
      <c r="MOH54" s="296"/>
      <c r="MOI54" s="296"/>
      <c r="MOJ54" s="296"/>
      <c r="MOK54" s="296"/>
      <c r="MOL54" s="296"/>
      <c r="MOM54" s="296"/>
      <c r="MON54" s="296"/>
      <c r="MOO54" s="296"/>
      <c r="MOP54" s="296"/>
      <c r="MOQ54" s="296"/>
      <c r="MOR54" s="296"/>
      <c r="MOS54" s="296"/>
      <c r="MOT54" s="296"/>
      <c r="MOU54" s="296"/>
      <c r="MOV54" s="296"/>
      <c r="MOW54" s="296"/>
      <c r="MOX54" s="296"/>
      <c r="MOY54" s="296"/>
      <c r="MOZ54" s="296"/>
      <c r="MPA54" s="296"/>
      <c r="MPB54" s="296"/>
      <c r="MPC54" s="296"/>
      <c r="MPD54" s="296"/>
      <c r="MPE54" s="296"/>
      <c r="MPF54" s="296"/>
      <c r="MPG54" s="296"/>
      <c r="MPH54" s="296"/>
      <c r="MPI54" s="296"/>
      <c r="MPJ54" s="296"/>
      <c r="MPK54" s="296"/>
      <c r="MPL54" s="296"/>
      <c r="MPM54" s="296"/>
      <c r="MPN54" s="296"/>
      <c r="MPO54" s="296"/>
      <c r="MPP54" s="296"/>
      <c r="MPQ54" s="296"/>
      <c r="MPR54" s="296"/>
      <c r="MPS54" s="296"/>
      <c r="MPT54" s="296"/>
      <c r="MPU54" s="296"/>
      <c r="MPV54" s="296"/>
      <c r="MPW54" s="296"/>
      <c r="MPX54" s="296"/>
      <c r="MPY54" s="296"/>
      <c r="MPZ54" s="296"/>
      <c r="MQA54" s="296"/>
      <c r="MQB54" s="296"/>
      <c r="MQC54" s="296"/>
      <c r="MQD54" s="296"/>
      <c r="MQE54" s="296"/>
      <c r="MQF54" s="296"/>
      <c r="MQG54" s="296"/>
      <c r="MQH54" s="296"/>
      <c r="MQI54" s="296"/>
      <c r="MQJ54" s="296"/>
      <c r="MQK54" s="296"/>
      <c r="MQL54" s="296"/>
      <c r="MQM54" s="296"/>
      <c r="MQN54" s="296"/>
      <c r="MQO54" s="296"/>
      <c r="MQP54" s="296"/>
      <c r="MQQ54" s="296"/>
      <c r="MQR54" s="296"/>
      <c r="MQS54" s="296"/>
      <c r="MQT54" s="296"/>
      <c r="MQU54" s="296"/>
      <c r="MQV54" s="296"/>
      <c r="MQW54" s="296"/>
      <c r="MQX54" s="296"/>
      <c r="MQY54" s="296"/>
      <c r="MQZ54" s="296"/>
      <c r="MRA54" s="296"/>
      <c r="MRB54" s="296"/>
      <c r="MRC54" s="296"/>
      <c r="MRD54" s="296"/>
      <c r="MRE54" s="296"/>
      <c r="MRF54" s="296"/>
      <c r="MRG54" s="296"/>
      <c r="MRH54" s="296"/>
      <c r="MRI54" s="296"/>
      <c r="MRJ54" s="296"/>
      <c r="MRK54" s="296"/>
      <c r="MRL54" s="296"/>
      <c r="MRM54" s="296"/>
      <c r="MRN54" s="296"/>
      <c r="MRO54" s="296"/>
      <c r="MRP54" s="296"/>
      <c r="MRQ54" s="296"/>
      <c r="MRR54" s="296"/>
      <c r="MRS54" s="296"/>
      <c r="MRT54" s="296"/>
      <c r="MRU54" s="296"/>
      <c r="MRV54" s="296"/>
      <c r="MRW54" s="296"/>
      <c r="MRX54" s="296"/>
      <c r="MRY54" s="296"/>
      <c r="MRZ54" s="296"/>
      <c r="MSA54" s="296"/>
      <c r="MSB54" s="296"/>
      <c r="MSC54" s="296"/>
      <c r="MSD54" s="296"/>
      <c r="MSE54" s="296"/>
      <c r="MSF54" s="296"/>
      <c r="MSG54" s="296"/>
      <c r="MSH54" s="296"/>
      <c r="MSI54" s="296"/>
      <c r="MSJ54" s="296"/>
      <c r="MSK54" s="296"/>
      <c r="MSL54" s="296"/>
      <c r="MSM54" s="296"/>
      <c r="MSN54" s="296"/>
      <c r="MSO54" s="296"/>
      <c r="MSP54" s="296"/>
      <c r="MSQ54" s="296"/>
      <c r="MSR54" s="296"/>
      <c r="MSS54" s="296"/>
      <c r="MST54" s="296"/>
      <c r="MSU54" s="296"/>
      <c r="MSV54" s="296"/>
      <c r="MSW54" s="296"/>
      <c r="MSX54" s="296"/>
      <c r="MSY54" s="296"/>
      <c r="MSZ54" s="296"/>
      <c r="MTA54" s="296"/>
      <c r="MTB54" s="296"/>
      <c r="MTC54" s="296"/>
      <c r="MTD54" s="296"/>
      <c r="MTE54" s="296"/>
      <c r="MTF54" s="296"/>
      <c r="MTG54" s="296"/>
      <c r="MTH54" s="296"/>
      <c r="MTI54" s="296"/>
      <c r="MTJ54" s="296"/>
      <c r="MTK54" s="296"/>
      <c r="MTL54" s="296"/>
      <c r="MTM54" s="296"/>
      <c r="MTN54" s="296"/>
      <c r="MTO54" s="296"/>
      <c r="MTP54" s="296"/>
      <c r="MTQ54" s="296"/>
      <c r="MTR54" s="296"/>
      <c r="MTS54" s="296"/>
      <c r="MTT54" s="296"/>
      <c r="MTU54" s="296"/>
      <c r="MTV54" s="296"/>
      <c r="MTW54" s="296"/>
      <c r="MTX54" s="296"/>
      <c r="MTY54" s="296"/>
      <c r="MTZ54" s="296"/>
      <c r="MUA54" s="296"/>
      <c r="MUB54" s="296"/>
      <c r="MUC54" s="296"/>
      <c r="MUD54" s="296"/>
      <c r="MUE54" s="296"/>
      <c r="MUF54" s="296"/>
      <c r="MUG54" s="296"/>
      <c r="MUH54" s="296"/>
      <c r="MUI54" s="296"/>
      <c r="MUJ54" s="296"/>
      <c r="MUK54" s="296"/>
      <c r="MUL54" s="296"/>
      <c r="MUM54" s="296"/>
      <c r="MUN54" s="296"/>
      <c r="MUO54" s="296"/>
      <c r="MUP54" s="296"/>
      <c r="MUQ54" s="296"/>
      <c r="MUR54" s="296"/>
      <c r="MUS54" s="296"/>
      <c r="MUT54" s="296"/>
      <c r="MUU54" s="296"/>
      <c r="MUV54" s="296"/>
      <c r="MUW54" s="296"/>
      <c r="MUX54" s="296"/>
      <c r="MUY54" s="296"/>
      <c r="MUZ54" s="296"/>
      <c r="MVA54" s="296"/>
      <c r="MVB54" s="296"/>
      <c r="MVC54" s="296"/>
      <c r="MVD54" s="296"/>
      <c r="MVE54" s="296"/>
      <c r="MVF54" s="296"/>
      <c r="MVG54" s="296"/>
      <c r="MVH54" s="296"/>
      <c r="MVI54" s="296"/>
      <c r="MVJ54" s="296"/>
      <c r="MVK54" s="296"/>
      <c r="MVL54" s="296"/>
      <c r="MVM54" s="296"/>
      <c r="MVN54" s="296"/>
      <c r="MVO54" s="296"/>
      <c r="MVP54" s="296"/>
      <c r="MVQ54" s="296"/>
      <c r="MVR54" s="296"/>
      <c r="MVS54" s="296"/>
      <c r="MVT54" s="296"/>
      <c r="MVU54" s="296"/>
      <c r="MVV54" s="296"/>
      <c r="MVW54" s="296"/>
      <c r="MVX54" s="296"/>
      <c r="MVY54" s="296"/>
      <c r="MVZ54" s="296"/>
      <c r="MWA54" s="296"/>
      <c r="MWB54" s="296"/>
      <c r="MWC54" s="296"/>
      <c r="MWD54" s="296"/>
      <c r="MWE54" s="296"/>
      <c r="MWF54" s="296"/>
      <c r="MWG54" s="296"/>
      <c r="MWH54" s="296"/>
      <c r="MWI54" s="296"/>
      <c r="MWJ54" s="296"/>
      <c r="MWK54" s="296"/>
      <c r="MWL54" s="296"/>
      <c r="MWM54" s="296"/>
      <c r="MWN54" s="296"/>
      <c r="MWO54" s="296"/>
      <c r="MWP54" s="296"/>
      <c r="MWQ54" s="296"/>
      <c r="MWR54" s="296"/>
      <c r="MWS54" s="296"/>
      <c r="MWT54" s="296"/>
      <c r="MWU54" s="296"/>
      <c r="MWV54" s="296"/>
      <c r="MWW54" s="296"/>
      <c r="MWX54" s="296"/>
      <c r="MWY54" s="296"/>
      <c r="MWZ54" s="296"/>
      <c r="MXA54" s="296"/>
      <c r="MXB54" s="296"/>
      <c r="MXC54" s="296"/>
      <c r="MXD54" s="296"/>
      <c r="MXE54" s="296"/>
      <c r="MXF54" s="296"/>
      <c r="MXG54" s="296"/>
      <c r="MXH54" s="296"/>
      <c r="MXI54" s="296"/>
      <c r="MXJ54" s="296"/>
      <c r="MXK54" s="296"/>
      <c r="MXL54" s="296"/>
      <c r="MXM54" s="296"/>
      <c r="MXN54" s="296"/>
      <c r="MXO54" s="296"/>
      <c r="MXP54" s="296"/>
      <c r="MXQ54" s="296"/>
      <c r="MXR54" s="296"/>
      <c r="MXS54" s="296"/>
      <c r="MXT54" s="296"/>
      <c r="MXU54" s="296"/>
      <c r="MXV54" s="296"/>
      <c r="MXW54" s="296"/>
      <c r="MXX54" s="296"/>
      <c r="MXY54" s="296"/>
      <c r="MXZ54" s="296"/>
      <c r="MYA54" s="296"/>
      <c r="MYB54" s="296"/>
      <c r="MYC54" s="296"/>
      <c r="MYD54" s="296"/>
      <c r="MYE54" s="296"/>
      <c r="MYF54" s="296"/>
      <c r="MYG54" s="296"/>
      <c r="MYH54" s="296"/>
      <c r="MYI54" s="296"/>
      <c r="MYJ54" s="296"/>
      <c r="MYK54" s="296"/>
      <c r="MYL54" s="296"/>
      <c r="MYM54" s="296"/>
      <c r="MYN54" s="296"/>
      <c r="MYO54" s="296"/>
      <c r="MYP54" s="296"/>
      <c r="MYQ54" s="296"/>
      <c r="MYR54" s="296"/>
      <c r="MYS54" s="296"/>
      <c r="MYT54" s="296"/>
      <c r="MYU54" s="296"/>
      <c r="MYV54" s="296"/>
      <c r="MYW54" s="296"/>
      <c r="MYX54" s="296"/>
      <c r="MYY54" s="296"/>
      <c r="MYZ54" s="296"/>
      <c r="MZA54" s="296"/>
      <c r="MZB54" s="296"/>
      <c r="MZC54" s="296"/>
      <c r="MZD54" s="296"/>
      <c r="MZE54" s="296"/>
      <c r="MZF54" s="296"/>
      <c r="MZG54" s="296"/>
      <c r="MZH54" s="296"/>
      <c r="MZI54" s="296"/>
      <c r="MZJ54" s="296"/>
      <c r="MZK54" s="296"/>
      <c r="MZL54" s="296"/>
      <c r="MZM54" s="296"/>
      <c r="MZN54" s="296"/>
      <c r="MZO54" s="296"/>
      <c r="MZP54" s="296"/>
      <c r="MZQ54" s="296"/>
      <c r="MZR54" s="296"/>
      <c r="MZS54" s="296"/>
      <c r="MZT54" s="296"/>
      <c r="MZU54" s="296"/>
      <c r="MZV54" s="296"/>
      <c r="MZW54" s="296"/>
      <c r="MZX54" s="296"/>
      <c r="MZY54" s="296"/>
      <c r="MZZ54" s="296"/>
      <c r="NAA54" s="296"/>
      <c r="NAB54" s="296"/>
      <c r="NAC54" s="296"/>
      <c r="NAD54" s="296"/>
      <c r="NAE54" s="296"/>
      <c r="NAF54" s="296"/>
      <c r="NAG54" s="296"/>
      <c r="NAH54" s="296"/>
      <c r="NAI54" s="296"/>
      <c r="NAJ54" s="296"/>
      <c r="NAK54" s="296"/>
      <c r="NAL54" s="296"/>
      <c r="NAM54" s="296"/>
      <c r="NAN54" s="296"/>
      <c r="NAO54" s="296"/>
      <c r="NAP54" s="296"/>
      <c r="NAQ54" s="296"/>
      <c r="NAR54" s="296"/>
      <c r="NAS54" s="296"/>
      <c r="NAT54" s="296"/>
      <c r="NAU54" s="296"/>
      <c r="NAV54" s="296"/>
      <c r="NAW54" s="296"/>
      <c r="NAX54" s="296"/>
      <c r="NAY54" s="296"/>
      <c r="NAZ54" s="296"/>
      <c r="NBA54" s="296"/>
      <c r="NBB54" s="296"/>
      <c r="NBC54" s="296"/>
      <c r="NBD54" s="296"/>
      <c r="NBE54" s="296"/>
      <c r="NBF54" s="296"/>
      <c r="NBG54" s="296"/>
      <c r="NBH54" s="296"/>
      <c r="NBI54" s="296"/>
      <c r="NBJ54" s="296"/>
      <c r="NBK54" s="296"/>
      <c r="NBL54" s="296"/>
      <c r="NBM54" s="296"/>
      <c r="NBN54" s="296"/>
      <c r="NBO54" s="296"/>
      <c r="NBP54" s="296"/>
      <c r="NBQ54" s="296"/>
      <c r="NBR54" s="296"/>
      <c r="NBS54" s="296"/>
      <c r="NBT54" s="296"/>
      <c r="NBU54" s="296"/>
      <c r="NBV54" s="296"/>
      <c r="NBW54" s="296"/>
      <c r="NBX54" s="296"/>
      <c r="NBY54" s="296"/>
      <c r="NBZ54" s="296"/>
      <c r="NCA54" s="296"/>
      <c r="NCB54" s="296"/>
      <c r="NCC54" s="296"/>
      <c r="NCD54" s="296"/>
      <c r="NCE54" s="296"/>
      <c r="NCF54" s="296"/>
      <c r="NCG54" s="296"/>
      <c r="NCH54" s="296"/>
      <c r="NCI54" s="296"/>
      <c r="NCJ54" s="296"/>
      <c r="NCK54" s="296"/>
      <c r="NCL54" s="296"/>
      <c r="NCM54" s="296"/>
      <c r="NCN54" s="296"/>
      <c r="NCO54" s="296"/>
      <c r="NCP54" s="296"/>
      <c r="NCQ54" s="296"/>
      <c r="NCR54" s="296"/>
      <c r="NCS54" s="296"/>
      <c r="NCT54" s="296"/>
      <c r="NCU54" s="296"/>
      <c r="NCV54" s="296"/>
      <c r="NCW54" s="296"/>
      <c r="NCX54" s="296"/>
      <c r="NCY54" s="296"/>
      <c r="NCZ54" s="296"/>
      <c r="NDA54" s="296"/>
      <c r="NDB54" s="296"/>
      <c r="NDC54" s="296"/>
      <c r="NDD54" s="296"/>
      <c r="NDE54" s="296"/>
      <c r="NDF54" s="296"/>
      <c r="NDG54" s="296"/>
      <c r="NDH54" s="296"/>
      <c r="NDI54" s="296"/>
      <c r="NDJ54" s="296"/>
      <c r="NDK54" s="296"/>
      <c r="NDL54" s="296"/>
      <c r="NDM54" s="296"/>
      <c r="NDN54" s="296"/>
      <c r="NDO54" s="296"/>
      <c r="NDP54" s="296"/>
      <c r="NDQ54" s="296"/>
      <c r="NDR54" s="296"/>
      <c r="NDS54" s="296"/>
      <c r="NDT54" s="296"/>
      <c r="NDU54" s="296"/>
      <c r="NDV54" s="296"/>
      <c r="NDW54" s="296"/>
      <c r="NDX54" s="296"/>
      <c r="NDY54" s="296"/>
      <c r="NDZ54" s="296"/>
      <c r="NEA54" s="296"/>
      <c r="NEB54" s="296"/>
      <c r="NEC54" s="296"/>
      <c r="NED54" s="296"/>
      <c r="NEE54" s="296"/>
      <c r="NEF54" s="296"/>
      <c r="NEG54" s="296"/>
      <c r="NEH54" s="296"/>
      <c r="NEI54" s="296"/>
      <c r="NEJ54" s="296"/>
      <c r="NEK54" s="296"/>
      <c r="NEL54" s="296"/>
      <c r="NEM54" s="296"/>
      <c r="NEN54" s="296"/>
      <c r="NEO54" s="296"/>
      <c r="NEP54" s="296"/>
      <c r="NEQ54" s="296"/>
      <c r="NER54" s="296"/>
      <c r="NES54" s="296"/>
      <c r="NET54" s="296"/>
      <c r="NEU54" s="296"/>
      <c r="NEV54" s="296"/>
      <c r="NEW54" s="296"/>
      <c r="NEX54" s="296"/>
      <c r="NEY54" s="296"/>
      <c r="NEZ54" s="296"/>
      <c r="NFA54" s="296"/>
      <c r="NFB54" s="296"/>
      <c r="NFC54" s="296"/>
      <c r="NFD54" s="296"/>
      <c r="NFE54" s="296"/>
      <c r="NFF54" s="296"/>
      <c r="NFG54" s="296"/>
      <c r="NFH54" s="296"/>
      <c r="NFI54" s="296"/>
      <c r="NFJ54" s="296"/>
      <c r="NFK54" s="296"/>
      <c r="NFL54" s="296"/>
      <c r="NFM54" s="296"/>
      <c r="NFN54" s="296"/>
      <c r="NFO54" s="296"/>
      <c r="NFP54" s="296"/>
      <c r="NFQ54" s="296"/>
      <c r="NFR54" s="296"/>
      <c r="NFS54" s="296"/>
      <c r="NFT54" s="296"/>
      <c r="NFU54" s="296"/>
      <c r="NFV54" s="296"/>
      <c r="NFW54" s="296"/>
      <c r="NFX54" s="296"/>
      <c r="NFY54" s="296"/>
      <c r="NFZ54" s="296"/>
      <c r="NGA54" s="296"/>
      <c r="NGB54" s="296"/>
      <c r="NGC54" s="296"/>
      <c r="NGD54" s="296"/>
      <c r="NGE54" s="296"/>
      <c r="NGF54" s="296"/>
      <c r="NGG54" s="296"/>
      <c r="NGH54" s="296"/>
      <c r="NGI54" s="296"/>
      <c r="NGJ54" s="296"/>
      <c r="NGK54" s="296"/>
      <c r="NGL54" s="296"/>
      <c r="NGM54" s="296"/>
      <c r="NGN54" s="296"/>
      <c r="NGO54" s="296"/>
      <c r="NGP54" s="296"/>
      <c r="NGQ54" s="296"/>
      <c r="NGR54" s="296"/>
      <c r="NGS54" s="296"/>
      <c r="NGT54" s="296"/>
      <c r="NGU54" s="296"/>
      <c r="NGV54" s="296"/>
      <c r="NGW54" s="296"/>
      <c r="NGX54" s="296"/>
      <c r="NGY54" s="296"/>
      <c r="NGZ54" s="296"/>
      <c r="NHA54" s="296"/>
      <c r="NHB54" s="296"/>
      <c r="NHC54" s="296"/>
      <c r="NHD54" s="296"/>
      <c r="NHE54" s="296"/>
      <c r="NHF54" s="296"/>
      <c r="NHG54" s="296"/>
      <c r="NHH54" s="296"/>
      <c r="NHI54" s="296"/>
      <c r="NHJ54" s="296"/>
      <c r="NHK54" s="296"/>
      <c r="NHL54" s="296"/>
      <c r="NHM54" s="296"/>
      <c r="NHN54" s="296"/>
      <c r="NHO54" s="296"/>
      <c r="NHP54" s="296"/>
      <c r="NHQ54" s="296"/>
      <c r="NHR54" s="296"/>
      <c r="NHS54" s="296"/>
      <c r="NHT54" s="296"/>
      <c r="NHU54" s="296"/>
      <c r="NHV54" s="296"/>
      <c r="NHW54" s="296"/>
      <c r="NHX54" s="296"/>
      <c r="NHY54" s="296"/>
      <c r="NHZ54" s="296"/>
      <c r="NIA54" s="296"/>
      <c r="NIB54" s="296"/>
      <c r="NIC54" s="296"/>
      <c r="NID54" s="296"/>
      <c r="NIE54" s="296"/>
      <c r="NIF54" s="296"/>
      <c r="NIG54" s="296"/>
      <c r="NIH54" s="296"/>
      <c r="NII54" s="296"/>
      <c r="NIJ54" s="296"/>
      <c r="NIK54" s="296"/>
      <c r="NIL54" s="296"/>
      <c r="NIM54" s="296"/>
      <c r="NIN54" s="296"/>
      <c r="NIO54" s="296"/>
      <c r="NIP54" s="296"/>
      <c r="NIQ54" s="296"/>
      <c r="NIR54" s="296"/>
      <c r="NIS54" s="296"/>
      <c r="NIT54" s="296"/>
      <c r="NIU54" s="296"/>
      <c r="NIV54" s="296"/>
      <c r="NIW54" s="296"/>
      <c r="NIX54" s="296"/>
      <c r="NIY54" s="296"/>
      <c r="NIZ54" s="296"/>
      <c r="NJA54" s="296"/>
      <c r="NJB54" s="296"/>
      <c r="NJC54" s="296"/>
      <c r="NJD54" s="296"/>
      <c r="NJE54" s="296"/>
      <c r="NJF54" s="296"/>
      <c r="NJG54" s="296"/>
      <c r="NJH54" s="296"/>
      <c r="NJI54" s="296"/>
      <c r="NJJ54" s="296"/>
      <c r="NJK54" s="296"/>
      <c r="NJL54" s="296"/>
      <c r="NJM54" s="296"/>
      <c r="NJN54" s="296"/>
      <c r="NJO54" s="296"/>
      <c r="NJP54" s="296"/>
      <c r="NJQ54" s="296"/>
      <c r="NJR54" s="296"/>
      <c r="NJS54" s="296"/>
      <c r="NJT54" s="296"/>
      <c r="NJU54" s="296"/>
      <c r="NJV54" s="296"/>
      <c r="NJW54" s="296"/>
      <c r="NJX54" s="296"/>
      <c r="NJY54" s="296"/>
      <c r="NJZ54" s="296"/>
      <c r="NKA54" s="296"/>
      <c r="NKB54" s="296"/>
      <c r="NKC54" s="296"/>
      <c r="NKD54" s="296"/>
      <c r="NKE54" s="296"/>
      <c r="NKF54" s="296"/>
      <c r="NKG54" s="296"/>
      <c r="NKH54" s="296"/>
      <c r="NKI54" s="296"/>
      <c r="NKJ54" s="296"/>
      <c r="NKK54" s="296"/>
      <c r="NKL54" s="296"/>
      <c r="NKM54" s="296"/>
      <c r="NKN54" s="296"/>
      <c r="NKO54" s="296"/>
      <c r="NKP54" s="296"/>
      <c r="NKQ54" s="296"/>
      <c r="NKR54" s="296"/>
      <c r="NKS54" s="296"/>
      <c r="NKT54" s="296"/>
      <c r="NKU54" s="296"/>
      <c r="NKV54" s="296"/>
      <c r="NKW54" s="296"/>
      <c r="NKX54" s="296"/>
      <c r="NKY54" s="296"/>
      <c r="NKZ54" s="296"/>
      <c r="NLA54" s="296"/>
      <c r="NLB54" s="296"/>
      <c r="NLC54" s="296"/>
      <c r="NLD54" s="296"/>
      <c r="NLE54" s="296"/>
      <c r="NLF54" s="296"/>
      <c r="NLG54" s="296"/>
      <c r="NLH54" s="296"/>
      <c r="NLI54" s="296"/>
      <c r="NLJ54" s="296"/>
      <c r="NLK54" s="296"/>
      <c r="NLL54" s="296"/>
      <c r="NLM54" s="296"/>
      <c r="NLN54" s="296"/>
      <c r="NLO54" s="296"/>
      <c r="NLP54" s="296"/>
      <c r="NLQ54" s="296"/>
      <c r="NLR54" s="296"/>
      <c r="NLS54" s="296"/>
      <c r="NLT54" s="296"/>
      <c r="NLU54" s="296"/>
      <c r="NLV54" s="296"/>
      <c r="NLW54" s="296"/>
      <c r="NLX54" s="296"/>
      <c r="NLY54" s="296"/>
      <c r="NLZ54" s="296"/>
      <c r="NMA54" s="296"/>
      <c r="NMB54" s="296"/>
      <c r="NMC54" s="296"/>
      <c r="NMD54" s="296"/>
      <c r="NME54" s="296"/>
      <c r="NMF54" s="296"/>
      <c r="NMG54" s="296"/>
      <c r="NMH54" s="296"/>
      <c r="NMI54" s="296"/>
      <c r="NMJ54" s="296"/>
      <c r="NMK54" s="296"/>
      <c r="NML54" s="296"/>
      <c r="NMM54" s="296"/>
      <c r="NMN54" s="296"/>
      <c r="NMO54" s="296"/>
      <c r="NMP54" s="296"/>
      <c r="NMQ54" s="296"/>
      <c r="NMR54" s="296"/>
      <c r="NMS54" s="296"/>
      <c r="NMT54" s="296"/>
      <c r="NMU54" s="296"/>
      <c r="NMV54" s="296"/>
      <c r="NMW54" s="296"/>
      <c r="NMX54" s="296"/>
      <c r="NMY54" s="296"/>
      <c r="NMZ54" s="296"/>
      <c r="NNA54" s="296"/>
      <c r="NNB54" s="296"/>
      <c r="NNC54" s="296"/>
      <c r="NND54" s="296"/>
      <c r="NNE54" s="296"/>
      <c r="NNF54" s="296"/>
      <c r="NNG54" s="296"/>
      <c r="NNH54" s="296"/>
      <c r="NNI54" s="296"/>
      <c r="NNJ54" s="296"/>
      <c r="NNK54" s="296"/>
      <c r="NNL54" s="296"/>
      <c r="NNM54" s="296"/>
      <c r="NNN54" s="296"/>
      <c r="NNO54" s="296"/>
      <c r="NNP54" s="296"/>
      <c r="NNQ54" s="296"/>
      <c r="NNR54" s="296"/>
      <c r="NNS54" s="296"/>
      <c r="NNT54" s="296"/>
      <c r="NNU54" s="296"/>
      <c r="NNV54" s="296"/>
      <c r="NNW54" s="296"/>
      <c r="NNX54" s="296"/>
      <c r="NNY54" s="296"/>
      <c r="NNZ54" s="296"/>
      <c r="NOA54" s="296"/>
      <c r="NOB54" s="296"/>
      <c r="NOC54" s="296"/>
      <c r="NOD54" s="296"/>
      <c r="NOE54" s="296"/>
      <c r="NOF54" s="296"/>
      <c r="NOG54" s="296"/>
      <c r="NOH54" s="296"/>
      <c r="NOI54" s="296"/>
      <c r="NOJ54" s="296"/>
      <c r="NOK54" s="296"/>
      <c r="NOL54" s="296"/>
      <c r="NOM54" s="296"/>
      <c r="NON54" s="296"/>
      <c r="NOO54" s="296"/>
      <c r="NOP54" s="296"/>
      <c r="NOQ54" s="296"/>
      <c r="NOR54" s="296"/>
      <c r="NOS54" s="296"/>
      <c r="NOT54" s="296"/>
      <c r="NOU54" s="296"/>
      <c r="NOV54" s="296"/>
      <c r="NOW54" s="296"/>
      <c r="NOX54" s="296"/>
      <c r="NOY54" s="296"/>
      <c r="NOZ54" s="296"/>
      <c r="NPA54" s="296"/>
      <c r="NPB54" s="296"/>
      <c r="NPC54" s="296"/>
      <c r="NPD54" s="296"/>
      <c r="NPE54" s="296"/>
      <c r="NPF54" s="296"/>
      <c r="NPG54" s="296"/>
      <c r="NPH54" s="296"/>
      <c r="NPI54" s="296"/>
      <c r="NPJ54" s="296"/>
      <c r="NPK54" s="296"/>
      <c r="NPL54" s="296"/>
      <c r="NPM54" s="296"/>
      <c r="NPN54" s="296"/>
      <c r="NPO54" s="296"/>
      <c r="NPP54" s="296"/>
      <c r="NPQ54" s="296"/>
      <c r="NPR54" s="296"/>
      <c r="NPS54" s="296"/>
      <c r="NPT54" s="296"/>
      <c r="NPU54" s="296"/>
      <c r="NPV54" s="296"/>
      <c r="NPW54" s="296"/>
      <c r="NPX54" s="296"/>
      <c r="NPY54" s="296"/>
      <c r="NPZ54" s="296"/>
      <c r="NQA54" s="296"/>
      <c r="NQB54" s="296"/>
      <c r="NQC54" s="296"/>
      <c r="NQD54" s="296"/>
      <c r="NQE54" s="296"/>
      <c r="NQF54" s="296"/>
      <c r="NQG54" s="296"/>
      <c r="NQH54" s="296"/>
      <c r="NQI54" s="296"/>
      <c r="NQJ54" s="296"/>
      <c r="NQK54" s="296"/>
      <c r="NQL54" s="296"/>
      <c r="NQM54" s="296"/>
      <c r="NQN54" s="296"/>
      <c r="NQO54" s="296"/>
      <c r="NQP54" s="296"/>
      <c r="NQQ54" s="296"/>
      <c r="NQR54" s="296"/>
      <c r="NQS54" s="296"/>
      <c r="NQT54" s="296"/>
      <c r="NQU54" s="296"/>
      <c r="NQV54" s="296"/>
      <c r="NQW54" s="296"/>
      <c r="NQX54" s="296"/>
      <c r="NQY54" s="296"/>
      <c r="NQZ54" s="296"/>
      <c r="NRA54" s="296"/>
      <c r="NRB54" s="296"/>
      <c r="NRC54" s="296"/>
      <c r="NRD54" s="296"/>
      <c r="NRE54" s="296"/>
      <c r="NRF54" s="296"/>
      <c r="NRG54" s="296"/>
      <c r="NRH54" s="296"/>
      <c r="NRI54" s="296"/>
      <c r="NRJ54" s="296"/>
      <c r="NRK54" s="296"/>
      <c r="NRL54" s="296"/>
      <c r="NRM54" s="296"/>
      <c r="NRN54" s="296"/>
      <c r="NRO54" s="296"/>
      <c r="NRP54" s="296"/>
      <c r="NRQ54" s="296"/>
      <c r="NRR54" s="296"/>
      <c r="NRS54" s="296"/>
      <c r="NRT54" s="296"/>
      <c r="NRU54" s="296"/>
      <c r="NRV54" s="296"/>
      <c r="NRW54" s="296"/>
      <c r="NRX54" s="296"/>
      <c r="NRY54" s="296"/>
      <c r="NRZ54" s="296"/>
      <c r="NSA54" s="296"/>
      <c r="NSB54" s="296"/>
      <c r="NSC54" s="296"/>
      <c r="NSD54" s="296"/>
      <c r="NSE54" s="296"/>
      <c r="NSF54" s="296"/>
      <c r="NSG54" s="296"/>
      <c r="NSH54" s="296"/>
      <c r="NSI54" s="296"/>
      <c r="NSJ54" s="296"/>
      <c r="NSK54" s="296"/>
      <c r="NSL54" s="296"/>
      <c r="NSM54" s="296"/>
      <c r="NSN54" s="296"/>
      <c r="NSO54" s="296"/>
      <c r="NSP54" s="296"/>
      <c r="NSQ54" s="296"/>
      <c r="NSR54" s="296"/>
      <c r="NSS54" s="296"/>
      <c r="NST54" s="296"/>
      <c r="NSU54" s="296"/>
      <c r="NSV54" s="296"/>
      <c r="NSW54" s="296"/>
      <c r="NSX54" s="296"/>
      <c r="NSY54" s="296"/>
      <c r="NSZ54" s="296"/>
      <c r="NTA54" s="296"/>
      <c r="NTB54" s="296"/>
      <c r="NTC54" s="296"/>
      <c r="NTD54" s="296"/>
      <c r="NTE54" s="296"/>
      <c r="NTF54" s="296"/>
      <c r="NTG54" s="296"/>
      <c r="NTH54" s="296"/>
      <c r="NTI54" s="296"/>
      <c r="NTJ54" s="296"/>
      <c r="NTK54" s="296"/>
      <c r="NTL54" s="296"/>
      <c r="NTM54" s="296"/>
      <c r="NTN54" s="296"/>
      <c r="NTO54" s="296"/>
      <c r="NTP54" s="296"/>
      <c r="NTQ54" s="296"/>
      <c r="NTR54" s="296"/>
      <c r="NTS54" s="296"/>
      <c r="NTT54" s="296"/>
      <c r="NTU54" s="296"/>
      <c r="NTV54" s="296"/>
      <c r="NTW54" s="296"/>
      <c r="NTX54" s="296"/>
      <c r="NTY54" s="296"/>
      <c r="NTZ54" s="296"/>
      <c r="NUA54" s="296"/>
      <c r="NUB54" s="296"/>
      <c r="NUC54" s="296"/>
      <c r="NUD54" s="296"/>
      <c r="NUE54" s="296"/>
      <c r="NUF54" s="296"/>
      <c r="NUG54" s="296"/>
      <c r="NUH54" s="296"/>
      <c r="NUI54" s="296"/>
      <c r="NUJ54" s="296"/>
      <c r="NUK54" s="296"/>
      <c r="NUL54" s="296"/>
      <c r="NUM54" s="296"/>
      <c r="NUN54" s="296"/>
      <c r="NUO54" s="296"/>
      <c r="NUP54" s="296"/>
      <c r="NUQ54" s="296"/>
      <c r="NUR54" s="296"/>
      <c r="NUS54" s="296"/>
      <c r="NUT54" s="296"/>
      <c r="NUU54" s="296"/>
      <c r="NUV54" s="296"/>
      <c r="NUW54" s="296"/>
      <c r="NUX54" s="296"/>
      <c r="NUY54" s="296"/>
      <c r="NUZ54" s="296"/>
      <c r="NVA54" s="296"/>
      <c r="NVB54" s="296"/>
      <c r="NVC54" s="296"/>
      <c r="NVD54" s="296"/>
      <c r="NVE54" s="296"/>
      <c r="NVF54" s="296"/>
      <c r="NVG54" s="296"/>
      <c r="NVH54" s="296"/>
      <c r="NVI54" s="296"/>
      <c r="NVJ54" s="296"/>
      <c r="NVK54" s="296"/>
      <c r="NVL54" s="296"/>
      <c r="NVM54" s="296"/>
      <c r="NVN54" s="296"/>
      <c r="NVO54" s="296"/>
      <c r="NVP54" s="296"/>
      <c r="NVQ54" s="296"/>
      <c r="NVR54" s="296"/>
      <c r="NVS54" s="296"/>
      <c r="NVT54" s="296"/>
      <c r="NVU54" s="296"/>
      <c r="NVV54" s="296"/>
      <c r="NVW54" s="296"/>
      <c r="NVX54" s="296"/>
      <c r="NVY54" s="296"/>
      <c r="NVZ54" s="296"/>
      <c r="NWA54" s="296"/>
      <c r="NWB54" s="296"/>
      <c r="NWC54" s="296"/>
      <c r="NWD54" s="296"/>
      <c r="NWE54" s="296"/>
      <c r="NWF54" s="296"/>
      <c r="NWG54" s="296"/>
      <c r="NWH54" s="296"/>
      <c r="NWI54" s="296"/>
      <c r="NWJ54" s="296"/>
      <c r="NWK54" s="296"/>
      <c r="NWL54" s="296"/>
      <c r="NWM54" s="296"/>
      <c r="NWN54" s="296"/>
      <c r="NWO54" s="296"/>
      <c r="NWP54" s="296"/>
      <c r="NWQ54" s="296"/>
      <c r="NWR54" s="296"/>
      <c r="NWS54" s="296"/>
      <c r="NWT54" s="296"/>
      <c r="NWU54" s="296"/>
      <c r="NWV54" s="296"/>
      <c r="NWW54" s="296"/>
      <c r="NWX54" s="296"/>
      <c r="NWY54" s="296"/>
      <c r="NWZ54" s="296"/>
      <c r="NXA54" s="296"/>
      <c r="NXB54" s="296"/>
      <c r="NXC54" s="296"/>
      <c r="NXD54" s="296"/>
      <c r="NXE54" s="296"/>
      <c r="NXF54" s="296"/>
      <c r="NXG54" s="296"/>
      <c r="NXH54" s="296"/>
      <c r="NXI54" s="296"/>
      <c r="NXJ54" s="296"/>
      <c r="NXK54" s="296"/>
      <c r="NXL54" s="296"/>
      <c r="NXM54" s="296"/>
      <c r="NXN54" s="296"/>
      <c r="NXO54" s="296"/>
      <c r="NXP54" s="296"/>
      <c r="NXQ54" s="296"/>
      <c r="NXR54" s="296"/>
      <c r="NXS54" s="296"/>
      <c r="NXT54" s="296"/>
      <c r="NXU54" s="296"/>
      <c r="NXV54" s="296"/>
      <c r="NXW54" s="296"/>
      <c r="NXX54" s="296"/>
      <c r="NXY54" s="296"/>
      <c r="NXZ54" s="296"/>
      <c r="NYA54" s="296"/>
      <c r="NYB54" s="296"/>
      <c r="NYC54" s="296"/>
      <c r="NYD54" s="296"/>
      <c r="NYE54" s="296"/>
      <c r="NYF54" s="296"/>
      <c r="NYG54" s="296"/>
      <c r="NYH54" s="296"/>
      <c r="NYI54" s="296"/>
      <c r="NYJ54" s="296"/>
      <c r="NYK54" s="296"/>
      <c r="NYL54" s="296"/>
      <c r="NYM54" s="296"/>
      <c r="NYN54" s="296"/>
      <c r="NYO54" s="296"/>
      <c r="NYP54" s="296"/>
      <c r="NYQ54" s="296"/>
      <c r="NYR54" s="296"/>
      <c r="NYS54" s="296"/>
      <c r="NYT54" s="296"/>
      <c r="NYU54" s="296"/>
      <c r="NYV54" s="296"/>
      <c r="NYW54" s="296"/>
      <c r="NYX54" s="296"/>
      <c r="NYY54" s="296"/>
      <c r="NYZ54" s="296"/>
      <c r="NZA54" s="296"/>
      <c r="NZB54" s="296"/>
      <c r="NZC54" s="296"/>
      <c r="NZD54" s="296"/>
      <c r="NZE54" s="296"/>
      <c r="NZF54" s="296"/>
      <c r="NZG54" s="296"/>
      <c r="NZH54" s="296"/>
      <c r="NZI54" s="296"/>
      <c r="NZJ54" s="296"/>
      <c r="NZK54" s="296"/>
      <c r="NZL54" s="296"/>
      <c r="NZM54" s="296"/>
      <c r="NZN54" s="296"/>
      <c r="NZO54" s="296"/>
      <c r="NZP54" s="296"/>
      <c r="NZQ54" s="296"/>
      <c r="NZR54" s="296"/>
      <c r="NZS54" s="296"/>
      <c r="NZT54" s="296"/>
      <c r="NZU54" s="296"/>
      <c r="NZV54" s="296"/>
      <c r="NZW54" s="296"/>
      <c r="NZX54" s="296"/>
      <c r="NZY54" s="296"/>
      <c r="NZZ54" s="296"/>
      <c r="OAA54" s="296"/>
      <c r="OAB54" s="296"/>
      <c r="OAC54" s="296"/>
      <c r="OAD54" s="296"/>
      <c r="OAE54" s="296"/>
      <c r="OAF54" s="296"/>
      <c r="OAG54" s="296"/>
      <c r="OAH54" s="296"/>
      <c r="OAI54" s="296"/>
      <c r="OAJ54" s="296"/>
      <c r="OAK54" s="296"/>
      <c r="OAL54" s="296"/>
      <c r="OAM54" s="296"/>
      <c r="OAN54" s="296"/>
      <c r="OAO54" s="296"/>
      <c r="OAP54" s="296"/>
      <c r="OAQ54" s="296"/>
      <c r="OAR54" s="296"/>
      <c r="OAS54" s="296"/>
      <c r="OAT54" s="296"/>
      <c r="OAU54" s="296"/>
      <c r="OAV54" s="296"/>
      <c r="OAW54" s="296"/>
      <c r="OAX54" s="296"/>
      <c r="OAY54" s="296"/>
      <c r="OAZ54" s="296"/>
      <c r="OBA54" s="296"/>
      <c r="OBB54" s="296"/>
      <c r="OBC54" s="296"/>
      <c r="OBD54" s="296"/>
      <c r="OBE54" s="296"/>
      <c r="OBF54" s="296"/>
      <c r="OBG54" s="296"/>
      <c r="OBH54" s="296"/>
      <c r="OBI54" s="296"/>
      <c r="OBJ54" s="296"/>
      <c r="OBK54" s="296"/>
      <c r="OBL54" s="296"/>
      <c r="OBM54" s="296"/>
      <c r="OBN54" s="296"/>
      <c r="OBO54" s="296"/>
      <c r="OBP54" s="296"/>
      <c r="OBQ54" s="296"/>
      <c r="OBR54" s="296"/>
      <c r="OBS54" s="296"/>
      <c r="OBT54" s="296"/>
      <c r="OBU54" s="296"/>
      <c r="OBV54" s="296"/>
      <c r="OBW54" s="296"/>
      <c r="OBX54" s="296"/>
      <c r="OBY54" s="296"/>
      <c r="OBZ54" s="296"/>
      <c r="OCA54" s="296"/>
      <c r="OCB54" s="296"/>
      <c r="OCC54" s="296"/>
      <c r="OCD54" s="296"/>
      <c r="OCE54" s="296"/>
      <c r="OCF54" s="296"/>
      <c r="OCG54" s="296"/>
      <c r="OCH54" s="296"/>
      <c r="OCI54" s="296"/>
      <c r="OCJ54" s="296"/>
      <c r="OCK54" s="296"/>
      <c r="OCL54" s="296"/>
      <c r="OCM54" s="296"/>
      <c r="OCN54" s="296"/>
      <c r="OCO54" s="296"/>
      <c r="OCP54" s="296"/>
      <c r="OCQ54" s="296"/>
      <c r="OCR54" s="296"/>
      <c r="OCS54" s="296"/>
      <c r="OCT54" s="296"/>
      <c r="OCU54" s="296"/>
      <c r="OCV54" s="296"/>
      <c r="OCW54" s="296"/>
      <c r="OCX54" s="296"/>
      <c r="OCY54" s="296"/>
      <c r="OCZ54" s="296"/>
      <c r="ODA54" s="296"/>
      <c r="ODB54" s="296"/>
      <c r="ODC54" s="296"/>
      <c r="ODD54" s="296"/>
      <c r="ODE54" s="296"/>
      <c r="ODF54" s="296"/>
      <c r="ODG54" s="296"/>
      <c r="ODH54" s="296"/>
      <c r="ODI54" s="296"/>
      <c r="ODJ54" s="296"/>
      <c r="ODK54" s="296"/>
      <c r="ODL54" s="296"/>
      <c r="ODM54" s="296"/>
      <c r="ODN54" s="296"/>
      <c r="ODO54" s="296"/>
      <c r="ODP54" s="296"/>
      <c r="ODQ54" s="296"/>
      <c r="ODR54" s="296"/>
      <c r="ODS54" s="296"/>
      <c r="ODT54" s="296"/>
      <c r="ODU54" s="296"/>
      <c r="ODV54" s="296"/>
      <c r="ODW54" s="296"/>
      <c r="ODX54" s="296"/>
      <c r="ODY54" s="296"/>
      <c r="ODZ54" s="296"/>
      <c r="OEA54" s="296"/>
      <c r="OEB54" s="296"/>
      <c r="OEC54" s="296"/>
      <c r="OED54" s="296"/>
      <c r="OEE54" s="296"/>
      <c r="OEF54" s="296"/>
      <c r="OEG54" s="296"/>
      <c r="OEH54" s="296"/>
      <c r="OEI54" s="296"/>
      <c r="OEJ54" s="296"/>
      <c r="OEK54" s="296"/>
      <c r="OEL54" s="296"/>
      <c r="OEM54" s="296"/>
      <c r="OEN54" s="296"/>
      <c r="OEO54" s="296"/>
      <c r="OEP54" s="296"/>
      <c r="OEQ54" s="296"/>
      <c r="OER54" s="296"/>
      <c r="OES54" s="296"/>
      <c r="OET54" s="296"/>
      <c r="OEU54" s="296"/>
      <c r="OEV54" s="296"/>
      <c r="OEW54" s="296"/>
      <c r="OEX54" s="296"/>
      <c r="OEY54" s="296"/>
      <c r="OEZ54" s="296"/>
      <c r="OFA54" s="296"/>
      <c r="OFB54" s="296"/>
      <c r="OFC54" s="296"/>
      <c r="OFD54" s="296"/>
      <c r="OFE54" s="296"/>
      <c r="OFF54" s="296"/>
      <c r="OFG54" s="296"/>
      <c r="OFH54" s="296"/>
      <c r="OFI54" s="296"/>
      <c r="OFJ54" s="296"/>
      <c r="OFK54" s="296"/>
      <c r="OFL54" s="296"/>
      <c r="OFM54" s="296"/>
      <c r="OFN54" s="296"/>
      <c r="OFO54" s="296"/>
      <c r="OFP54" s="296"/>
      <c r="OFQ54" s="296"/>
      <c r="OFR54" s="296"/>
      <c r="OFS54" s="296"/>
      <c r="OFT54" s="296"/>
      <c r="OFU54" s="296"/>
      <c r="OFV54" s="296"/>
      <c r="OFW54" s="296"/>
      <c r="OFX54" s="296"/>
      <c r="OFY54" s="296"/>
      <c r="OFZ54" s="296"/>
      <c r="OGA54" s="296"/>
      <c r="OGB54" s="296"/>
      <c r="OGC54" s="296"/>
      <c r="OGD54" s="296"/>
      <c r="OGE54" s="296"/>
      <c r="OGF54" s="296"/>
      <c r="OGG54" s="296"/>
      <c r="OGH54" s="296"/>
      <c r="OGI54" s="296"/>
      <c r="OGJ54" s="296"/>
      <c r="OGK54" s="296"/>
      <c r="OGL54" s="296"/>
      <c r="OGM54" s="296"/>
      <c r="OGN54" s="296"/>
      <c r="OGO54" s="296"/>
      <c r="OGP54" s="296"/>
      <c r="OGQ54" s="296"/>
      <c r="OGR54" s="296"/>
      <c r="OGS54" s="296"/>
      <c r="OGT54" s="296"/>
      <c r="OGU54" s="296"/>
      <c r="OGV54" s="296"/>
      <c r="OGW54" s="296"/>
      <c r="OGX54" s="296"/>
      <c r="OGY54" s="296"/>
      <c r="OGZ54" s="296"/>
      <c r="OHA54" s="296"/>
      <c r="OHB54" s="296"/>
      <c r="OHC54" s="296"/>
      <c r="OHD54" s="296"/>
      <c r="OHE54" s="296"/>
      <c r="OHF54" s="296"/>
      <c r="OHG54" s="296"/>
      <c r="OHH54" s="296"/>
      <c r="OHI54" s="296"/>
      <c r="OHJ54" s="296"/>
      <c r="OHK54" s="296"/>
      <c r="OHL54" s="296"/>
      <c r="OHM54" s="296"/>
      <c r="OHN54" s="296"/>
      <c r="OHO54" s="296"/>
      <c r="OHP54" s="296"/>
      <c r="OHQ54" s="296"/>
      <c r="OHR54" s="296"/>
      <c r="OHS54" s="296"/>
      <c r="OHT54" s="296"/>
      <c r="OHU54" s="296"/>
      <c r="OHV54" s="296"/>
      <c r="OHW54" s="296"/>
      <c r="OHX54" s="296"/>
      <c r="OHY54" s="296"/>
      <c r="OHZ54" s="296"/>
      <c r="OIA54" s="296"/>
      <c r="OIB54" s="296"/>
      <c r="OIC54" s="296"/>
      <c r="OID54" s="296"/>
      <c r="OIE54" s="296"/>
      <c r="OIF54" s="296"/>
      <c r="OIG54" s="296"/>
      <c r="OIH54" s="296"/>
      <c r="OII54" s="296"/>
      <c r="OIJ54" s="296"/>
      <c r="OIK54" s="296"/>
      <c r="OIL54" s="296"/>
      <c r="OIM54" s="296"/>
      <c r="OIN54" s="296"/>
      <c r="OIO54" s="296"/>
      <c r="OIP54" s="296"/>
      <c r="OIQ54" s="296"/>
      <c r="OIR54" s="296"/>
      <c r="OIS54" s="296"/>
      <c r="OIT54" s="296"/>
      <c r="OIU54" s="296"/>
      <c r="OIV54" s="296"/>
      <c r="OIW54" s="296"/>
      <c r="OIX54" s="296"/>
      <c r="OIY54" s="296"/>
      <c r="OIZ54" s="296"/>
      <c r="OJA54" s="296"/>
      <c r="OJB54" s="296"/>
      <c r="OJC54" s="296"/>
      <c r="OJD54" s="296"/>
      <c r="OJE54" s="296"/>
      <c r="OJF54" s="296"/>
      <c r="OJG54" s="296"/>
      <c r="OJH54" s="296"/>
      <c r="OJI54" s="296"/>
      <c r="OJJ54" s="296"/>
      <c r="OJK54" s="296"/>
      <c r="OJL54" s="296"/>
      <c r="OJM54" s="296"/>
      <c r="OJN54" s="296"/>
      <c r="OJO54" s="296"/>
      <c r="OJP54" s="296"/>
      <c r="OJQ54" s="296"/>
      <c r="OJR54" s="296"/>
      <c r="OJS54" s="296"/>
      <c r="OJT54" s="296"/>
      <c r="OJU54" s="296"/>
      <c r="OJV54" s="296"/>
      <c r="OJW54" s="296"/>
      <c r="OJX54" s="296"/>
      <c r="OJY54" s="296"/>
      <c r="OJZ54" s="296"/>
      <c r="OKA54" s="296"/>
      <c r="OKB54" s="296"/>
      <c r="OKC54" s="296"/>
      <c r="OKD54" s="296"/>
      <c r="OKE54" s="296"/>
      <c r="OKF54" s="296"/>
      <c r="OKG54" s="296"/>
      <c r="OKH54" s="296"/>
      <c r="OKI54" s="296"/>
      <c r="OKJ54" s="296"/>
      <c r="OKK54" s="296"/>
      <c r="OKL54" s="296"/>
      <c r="OKM54" s="296"/>
      <c r="OKN54" s="296"/>
      <c r="OKO54" s="296"/>
      <c r="OKP54" s="296"/>
      <c r="OKQ54" s="296"/>
      <c r="OKR54" s="296"/>
      <c r="OKS54" s="296"/>
      <c r="OKT54" s="296"/>
      <c r="OKU54" s="296"/>
      <c r="OKV54" s="296"/>
      <c r="OKW54" s="296"/>
      <c r="OKX54" s="296"/>
      <c r="OKY54" s="296"/>
      <c r="OKZ54" s="296"/>
      <c r="OLA54" s="296"/>
      <c r="OLB54" s="296"/>
      <c r="OLC54" s="296"/>
      <c r="OLD54" s="296"/>
      <c r="OLE54" s="296"/>
      <c r="OLF54" s="296"/>
      <c r="OLG54" s="296"/>
      <c r="OLH54" s="296"/>
      <c r="OLI54" s="296"/>
      <c r="OLJ54" s="296"/>
      <c r="OLK54" s="296"/>
      <c r="OLL54" s="296"/>
      <c r="OLM54" s="296"/>
      <c r="OLN54" s="296"/>
      <c r="OLO54" s="296"/>
      <c r="OLP54" s="296"/>
      <c r="OLQ54" s="296"/>
      <c r="OLR54" s="296"/>
      <c r="OLS54" s="296"/>
      <c r="OLT54" s="296"/>
      <c r="OLU54" s="296"/>
      <c r="OLV54" s="296"/>
      <c r="OLW54" s="296"/>
      <c r="OLX54" s="296"/>
      <c r="OLY54" s="296"/>
      <c r="OLZ54" s="296"/>
      <c r="OMA54" s="296"/>
      <c r="OMB54" s="296"/>
      <c r="OMC54" s="296"/>
      <c r="OMD54" s="296"/>
      <c r="OME54" s="296"/>
      <c r="OMF54" s="296"/>
      <c r="OMG54" s="296"/>
      <c r="OMH54" s="296"/>
      <c r="OMI54" s="296"/>
      <c r="OMJ54" s="296"/>
      <c r="OMK54" s="296"/>
      <c r="OML54" s="296"/>
      <c r="OMM54" s="296"/>
      <c r="OMN54" s="296"/>
      <c r="OMO54" s="296"/>
      <c r="OMP54" s="296"/>
      <c r="OMQ54" s="296"/>
      <c r="OMR54" s="296"/>
      <c r="OMS54" s="296"/>
      <c r="OMT54" s="296"/>
      <c r="OMU54" s="296"/>
      <c r="OMV54" s="296"/>
      <c r="OMW54" s="296"/>
      <c r="OMX54" s="296"/>
      <c r="OMY54" s="296"/>
      <c r="OMZ54" s="296"/>
      <c r="ONA54" s="296"/>
      <c r="ONB54" s="296"/>
      <c r="ONC54" s="296"/>
      <c r="OND54" s="296"/>
      <c r="ONE54" s="296"/>
      <c r="ONF54" s="296"/>
      <c r="ONG54" s="296"/>
      <c r="ONH54" s="296"/>
      <c r="ONI54" s="296"/>
      <c r="ONJ54" s="296"/>
      <c r="ONK54" s="296"/>
      <c r="ONL54" s="296"/>
      <c r="ONM54" s="296"/>
      <c r="ONN54" s="296"/>
      <c r="ONO54" s="296"/>
      <c r="ONP54" s="296"/>
      <c r="ONQ54" s="296"/>
      <c r="ONR54" s="296"/>
      <c r="ONS54" s="296"/>
      <c r="ONT54" s="296"/>
      <c r="ONU54" s="296"/>
      <c r="ONV54" s="296"/>
      <c r="ONW54" s="296"/>
      <c r="ONX54" s="296"/>
      <c r="ONY54" s="296"/>
      <c r="ONZ54" s="296"/>
      <c r="OOA54" s="296"/>
      <c r="OOB54" s="296"/>
      <c r="OOC54" s="296"/>
      <c r="OOD54" s="296"/>
      <c r="OOE54" s="296"/>
      <c r="OOF54" s="296"/>
      <c r="OOG54" s="296"/>
      <c r="OOH54" s="296"/>
      <c r="OOI54" s="296"/>
      <c r="OOJ54" s="296"/>
      <c r="OOK54" s="296"/>
      <c r="OOL54" s="296"/>
      <c r="OOM54" s="296"/>
      <c r="OON54" s="296"/>
      <c r="OOO54" s="296"/>
      <c r="OOP54" s="296"/>
      <c r="OOQ54" s="296"/>
      <c r="OOR54" s="296"/>
      <c r="OOS54" s="296"/>
      <c r="OOT54" s="296"/>
      <c r="OOU54" s="296"/>
      <c r="OOV54" s="296"/>
      <c r="OOW54" s="296"/>
      <c r="OOX54" s="296"/>
      <c r="OOY54" s="296"/>
      <c r="OOZ54" s="296"/>
      <c r="OPA54" s="296"/>
      <c r="OPB54" s="296"/>
      <c r="OPC54" s="296"/>
      <c r="OPD54" s="296"/>
      <c r="OPE54" s="296"/>
      <c r="OPF54" s="296"/>
      <c r="OPG54" s="296"/>
      <c r="OPH54" s="296"/>
      <c r="OPI54" s="296"/>
      <c r="OPJ54" s="296"/>
      <c r="OPK54" s="296"/>
      <c r="OPL54" s="296"/>
      <c r="OPM54" s="296"/>
      <c r="OPN54" s="296"/>
      <c r="OPO54" s="296"/>
      <c r="OPP54" s="296"/>
      <c r="OPQ54" s="296"/>
      <c r="OPR54" s="296"/>
      <c r="OPS54" s="296"/>
      <c r="OPT54" s="296"/>
      <c r="OPU54" s="296"/>
      <c r="OPV54" s="296"/>
      <c r="OPW54" s="296"/>
      <c r="OPX54" s="296"/>
      <c r="OPY54" s="296"/>
      <c r="OPZ54" s="296"/>
      <c r="OQA54" s="296"/>
      <c r="OQB54" s="296"/>
      <c r="OQC54" s="296"/>
      <c r="OQD54" s="296"/>
      <c r="OQE54" s="296"/>
      <c r="OQF54" s="296"/>
      <c r="OQG54" s="296"/>
      <c r="OQH54" s="296"/>
      <c r="OQI54" s="296"/>
      <c r="OQJ54" s="296"/>
      <c r="OQK54" s="296"/>
      <c r="OQL54" s="296"/>
      <c r="OQM54" s="296"/>
      <c r="OQN54" s="296"/>
      <c r="OQO54" s="296"/>
      <c r="OQP54" s="296"/>
      <c r="OQQ54" s="296"/>
      <c r="OQR54" s="296"/>
      <c r="OQS54" s="296"/>
      <c r="OQT54" s="296"/>
      <c r="OQU54" s="296"/>
      <c r="OQV54" s="296"/>
      <c r="OQW54" s="296"/>
      <c r="OQX54" s="296"/>
      <c r="OQY54" s="296"/>
      <c r="OQZ54" s="296"/>
      <c r="ORA54" s="296"/>
      <c r="ORB54" s="296"/>
      <c r="ORC54" s="296"/>
      <c r="ORD54" s="296"/>
      <c r="ORE54" s="296"/>
      <c r="ORF54" s="296"/>
      <c r="ORG54" s="296"/>
      <c r="ORH54" s="296"/>
      <c r="ORI54" s="296"/>
      <c r="ORJ54" s="296"/>
      <c r="ORK54" s="296"/>
      <c r="ORL54" s="296"/>
      <c r="ORM54" s="296"/>
      <c r="ORN54" s="296"/>
      <c r="ORO54" s="296"/>
      <c r="ORP54" s="296"/>
      <c r="ORQ54" s="296"/>
      <c r="ORR54" s="296"/>
      <c r="ORS54" s="296"/>
      <c r="ORT54" s="296"/>
      <c r="ORU54" s="296"/>
      <c r="ORV54" s="296"/>
      <c r="ORW54" s="296"/>
      <c r="ORX54" s="296"/>
      <c r="ORY54" s="296"/>
      <c r="ORZ54" s="296"/>
      <c r="OSA54" s="296"/>
      <c r="OSB54" s="296"/>
      <c r="OSC54" s="296"/>
      <c r="OSD54" s="296"/>
      <c r="OSE54" s="296"/>
      <c r="OSF54" s="296"/>
      <c r="OSG54" s="296"/>
      <c r="OSH54" s="296"/>
      <c r="OSI54" s="296"/>
      <c r="OSJ54" s="296"/>
      <c r="OSK54" s="296"/>
      <c r="OSL54" s="296"/>
      <c r="OSM54" s="296"/>
      <c r="OSN54" s="296"/>
      <c r="OSO54" s="296"/>
      <c r="OSP54" s="296"/>
      <c r="OSQ54" s="296"/>
      <c r="OSR54" s="296"/>
      <c r="OSS54" s="296"/>
      <c r="OST54" s="296"/>
      <c r="OSU54" s="296"/>
      <c r="OSV54" s="296"/>
      <c r="OSW54" s="296"/>
      <c r="OSX54" s="296"/>
      <c r="OSY54" s="296"/>
      <c r="OSZ54" s="296"/>
      <c r="OTA54" s="296"/>
      <c r="OTB54" s="296"/>
      <c r="OTC54" s="296"/>
      <c r="OTD54" s="296"/>
      <c r="OTE54" s="296"/>
      <c r="OTF54" s="296"/>
      <c r="OTG54" s="296"/>
      <c r="OTH54" s="296"/>
      <c r="OTI54" s="296"/>
      <c r="OTJ54" s="296"/>
      <c r="OTK54" s="296"/>
      <c r="OTL54" s="296"/>
      <c r="OTM54" s="296"/>
      <c r="OTN54" s="296"/>
      <c r="OTO54" s="296"/>
      <c r="OTP54" s="296"/>
      <c r="OTQ54" s="296"/>
      <c r="OTR54" s="296"/>
      <c r="OTS54" s="296"/>
      <c r="OTT54" s="296"/>
      <c r="OTU54" s="296"/>
      <c r="OTV54" s="296"/>
      <c r="OTW54" s="296"/>
      <c r="OTX54" s="296"/>
      <c r="OTY54" s="296"/>
      <c r="OTZ54" s="296"/>
      <c r="OUA54" s="296"/>
      <c r="OUB54" s="296"/>
      <c r="OUC54" s="296"/>
      <c r="OUD54" s="296"/>
      <c r="OUE54" s="296"/>
      <c r="OUF54" s="296"/>
      <c r="OUG54" s="296"/>
      <c r="OUH54" s="296"/>
      <c r="OUI54" s="296"/>
      <c r="OUJ54" s="296"/>
      <c r="OUK54" s="296"/>
      <c r="OUL54" s="296"/>
      <c r="OUM54" s="296"/>
      <c r="OUN54" s="296"/>
      <c r="OUO54" s="296"/>
      <c r="OUP54" s="296"/>
      <c r="OUQ54" s="296"/>
      <c r="OUR54" s="296"/>
      <c r="OUS54" s="296"/>
      <c r="OUT54" s="296"/>
      <c r="OUU54" s="296"/>
      <c r="OUV54" s="296"/>
      <c r="OUW54" s="296"/>
      <c r="OUX54" s="296"/>
      <c r="OUY54" s="296"/>
      <c r="OUZ54" s="296"/>
      <c r="OVA54" s="296"/>
      <c r="OVB54" s="296"/>
      <c r="OVC54" s="296"/>
      <c r="OVD54" s="296"/>
      <c r="OVE54" s="296"/>
      <c r="OVF54" s="296"/>
      <c r="OVG54" s="296"/>
      <c r="OVH54" s="296"/>
      <c r="OVI54" s="296"/>
      <c r="OVJ54" s="296"/>
      <c r="OVK54" s="296"/>
      <c r="OVL54" s="296"/>
      <c r="OVM54" s="296"/>
      <c r="OVN54" s="296"/>
      <c r="OVO54" s="296"/>
      <c r="OVP54" s="296"/>
      <c r="OVQ54" s="296"/>
      <c r="OVR54" s="296"/>
      <c r="OVS54" s="296"/>
      <c r="OVT54" s="296"/>
      <c r="OVU54" s="296"/>
      <c r="OVV54" s="296"/>
      <c r="OVW54" s="296"/>
      <c r="OVX54" s="296"/>
      <c r="OVY54" s="296"/>
      <c r="OVZ54" s="296"/>
      <c r="OWA54" s="296"/>
      <c r="OWB54" s="296"/>
      <c r="OWC54" s="296"/>
      <c r="OWD54" s="296"/>
      <c r="OWE54" s="296"/>
      <c r="OWF54" s="296"/>
      <c r="OWG54" s="296"/>
      <c r="OWH54" s="296"/>
      <c r="OWI54" s="296"/>
      <c r="OWJ54" s="296"/>
      <c r="OWK54" s="296"/>
      <c r="OWL54" s="296"/>
      <c r="OWM54" s="296"/>
      <c r="OWN54" s="296"/>
      <c r="OWO54" s="296"/>
      <c r="OWP54" s="296"/>
      <c r="OWQ54" s="296"/>
      <c r="OWR54" s="296"/>
      <c r="OWS54" s="296"/>
      <c r="OWT54" s="296"/>
      <c r="OWU54" s="296"/>
      <c r="OWV54" s="296"/>
      <c r="OWW54" s="296"/>
      <c r="OWX54" s="296"/>
      <c r="OWY54" s="296"/>
      <c r="OWZ54" s="296"/>
      <c r="OXA54" s="296"/>
      <c r="OXB54" s="296"/>
      <c r="OXC54" s="296"/>
      <c r="OXD54" s="296"/>
      <c r="OXE54" s="296"/>
      <c r="OXF54" s="296"/>
      <c r="OXG54" s="296"/>
      <c r="OXH54" s="296"/>
      <c r="OXI54" s="296"/>
      <c r="OXJ54" s="296"/>
      <c r="OXK54" s="296"/>
      <c r="OXL54" s="296"/>
      <c r="OXM54" s="296"/>
      <c r="OXN54" s="296"/>
      <c r="OXO54" s="296"/>
      <c r="OXP54" s="296"/>
      <c r="OXQ54" s="296"/>
      <c r="OXR54" s="296"/>
      <c r="OXS54" s="296"/>
      <c r="OXT54" s="296"/>
      <c r="OXU54" s="296"/>
      <c r="OXV54" s="296"/>
      <c r="OXW54" s="296"/>
      <c r="OXX54" s="296"/>
      <c r="OXY54" s="296"/>
      <c r="OXZ54" s="296"/>
      <c r="OYA54" s="296"/>
      <c r="OYB54" s="296"/>
      <c r="OYC54" s="296"/>
      <c r="OYD54" s="296"/>
      <c r="OYE54" s="296"/>
      <c r="OYF54" s="296"/>
      <c r="OYG54" s="296"/>
      <c r="OYH54" s="296"/>
      <c r="OYI54" s="296"/>
      <c r="OYJ54" s="296"/>
      <c r="OYK54" s="296"/>
      <c r="OYL54" s="296"/>
      <c r="OYM54" s="296"/>
      <c r="OYN54" s="296"/>
      <c r="OYO54" s="296"/>
      <c r="OYP54" s="296"/>
      <c r="OYQ54" s="296"/>
      <c r="OYR54" s="296"/>
      <c r="OYS54" s="296"/>
      <c r="OYT54" s="296"/>
      <c r="OYU54" s="296"/>
      <c r="OYV54" s="296"/>
      <c r="OYW54" s="296"/>
      <c r="OYX54" s="296"/>
      <c r="OYY54" s="296"/>
      <c r="OYZ54" s="296"/>
      <c r="OZA54" s="296"/>
      <c r="OZB54" s="296"/>
      <c r="OZC54" s="296"/>
      <c r="OZD54" s="296"/>
      <c r="OZE54" s="296"/>
      <c r="OZF54" s="296"/>
      <c r="OZG54" s="296"/>
      <c r="OZH54" s="296"/>
      <c r="OZI54" s="296"/>
      <c r="OZJ54" s="296"/>
      <c r="OZK54" s="296"/>
      <c r="OZL54" s="296"/>
      <c r="OZM54" s="296"/>
      <c r="OZN54" s="296"/>
      <c r="OZO54" s="296"/>
      <c r="OZP54" s="296"/>
      <c r="OZQ54" s="296"/>
      <c r="OZR54" s="296"/>
      <c r="OZS54" s="296"/>
      <c r="OZT54" s="296"/>
      <c r="OZU54" s="296"/>
      <c r="OZV54" s="296"/>
      <c r="OZW54" s="296"/>
      <c r="OZX54" s="296"/>
      <c r="OZY54" s="296"/>
      <c r="OZZ54" s="296"/>
      <c r="PAA54" s="296"/>
      <c r="PAB54" s="296"/>
      <c r="PAC54" s="296"/>
      <c r="PAD54" s="296"/>
      <c r="PAE54" s="296"/>
      <c r="PAF54" s="296"/>
      <c r="PAG54" s="296"/>
      <c r="PAH54" s="296"/>
      <c r="PAI54" s="296"/>
      <c r="PAJ54" s="296"/>
      <c r="PAK54" s="296"/>
      <c r="PAL54" s="296"/>
      <c r="PAM54" s="296"/>
      <c r="PAN54" s="296"/>
      <c r="PAO54" s="296"/>
      <c r="PAP54" s="296"/>
      <c r="PAQ54" s="296"/>
      <c r="PAR54" s="296"/>
      <c r="PAS54" s="296"/>
      <c r="PAT54" s="296"/>
      <c r="PAU54" s="296"/>
      <c r="PAV54" s="296"/>
      <c r="PAW54" s="296"/>
      <c r="PAX54" s="296"/>
      <c r="PAY54" s="296"/>
      <c r="PAZ54" s="296"/>
      <c r="PBA54" s="296"/>
      <c r="PBB54" s="296"/>
      <c r="PBC54" s="296"/>
      <c r="PBD54" s="296"/>
      <c r="PBE54" s="296"/>
      <c r="PBF54" s="296"/>
      <c r="PBG54" s="296"/>
      <c r="PBH54" s="296"/>
      <c r="PBI54" s="296"/>
      <c r="PBJ54" s="296"/>
      <c r="PBK54" s="296"/>
      <c r="PBL54" s="296"/>
      <c r="PBM54" s="296"/>
      <c r="PBN54" s="296"/>
      <c r="PBO54" s="296"/>
      <c r="PBP54" s="296"/>
      <c r="PBQ54" s="296"/>
      <c r="PBR54" s="296"/>
      <c r="PBS54" s="296"/>
      <c r="PBT54" s="296"/>
      <c r="PBU54" s="296"/>
      <c r="PBV54" s="296"/>
      <c r="PBW54" s="296"/>
      <c r="PBX54" s="296"/>
      <c r="PBY54" s="296"/>
      <c r="PBZ54" s="296"/>
      <c r="PCA54" s="296"/>
      <c r="PCB54" s="296"/>
      <c r="PCC54" s="296"/>
      <c r="PCD54" s="296"/>
      <c r="PCE54" s="296"/>
      <c r="PCF54" s="296"/>
      <c r="PCG54" s="296"/>
      <c r="PCH54" s="296"/>
      <c r="PCI54" s="296"/>
      <c r="PCJ54" s="296"/>
      <c r="PCK54" s="296"/>
      <c r="PCL54" s="296"/>
      <c r="PCM54" s="296"/>
      <c r="PCN54" s="296"/>
      <c r="PCO54" s="296"/>
      <c r="PCP54" s="296"/>
      <c r="PCQ54" s="296"/>
      <c r="PCR54" s="296"/>
      <c r="PCS54" s="296"/>
      <c r="PCT54" s="296"/>
      <c r="PCU54" s="296"/>
      <c r="PCV54" s="296"/>
      <c r="PCW54" s="296"/>
      <c r="PCX54" s="296"/>
      <c r="PCY54" s="296"/>
      <c r="PCZ54" s="296"/>
      <c r="PDA54" s="296"/>
      <c r="PDB54" s="296"/>
      <c r="PDC54" s="296"/>
      <c r="PDD54" s="296"/>
      <c r="PDE54" s="296"/>
      <c r="PDF54" s="296"/>
      <c r="PDG54" s="296"/>
      <c r="PDH54" s="296"/>
      <c r="PDI54" s="296"/>
      <c r="PDJ54" s="296"/>
      <c r="PDK54" s="296"/>
      <c r="PDL54" s="296"/>
      <c r="PDM54" s="296"/>
      <c r="PDN54" s="296"/>
      <c r="PDO54" s="296"/>
      <c r="PDP54" s="296"/>
      <c r="PDQ54" s="296"/>
      <c r="PDR54" s="296"/>
      <c r="PDS54" s="296"/>
      <c r="PDT54" s="296"/>
      <c r="PDU54" s="296"/>
      <c r="PDV54" s="296"/>
      <c r="PDW54" s="296"/>
      <c r="PDX54" s="296"/>
      <c r="PDY54" s="296"/>
      <c r="PDZ54" s="296"/>
      <c r="PEA54" s="296"/>
      <c r="PEB54" s="296"/>
      <c r="PEC54" s="296"/>
      <c r="PED54" s="296"/>
      <c r="PEE54" s="296"/>
      <c r="PEF54" s="296"/>
      <c r="PEG54" s="296"/>
      <c r="PEH54" s="296"/>
      <c r="PEI54" s="296"/>
      <c r="PEJ54" s="296"/>
      <c r="PEK54" s="296"/>
      <c r="PEL54" s="296"/>
      <c r="PEM54" s="296"/>
      <c r="PEN54" s="296"/>
      <c r="PEO54" s="296"/>
      <c r="PEP54" s="296"/>
      <c r="PEQ54" s="296"/>
      <c r="PER54" s="296"/>
      <c r="PES54" s="296"/>
      <c r="PET54" s="296"/>
      <c r="PEU54" s="296"/>
      <c r="PEV54" s="296"/>
      <c r="PEW54" s="296"/>
      <c r="PEX54" s="296"/>
      <c r="PEY54" s="296"/>
      <c r="PEZ54" s="296"/>
      <c r="PFA54" s="296"/>
      <c r="PFB54" s="296"/>
      <c r="PFC54" s="296"/>
      <c r="PFD54" s="296"/>
      <c r="PFE54" s="296"/>
      <c r="PFF54" s="296"/>
      <c r="PFG54" s="296"/>
      <c r="PFH54" s="296"/>
      <c r="PFI54" s="296"/>
      <c r="PFJ54" s="296"/>
      <c r="PFK54" s="296"/>
      <c r="PFL54" s="296"/>
      <c r="PFM54" s="296"/>
      <c r="PFN54" s="296"/>
      <c r="PFO54" s="296"/>
      <c r="PFP54" s="296"/>
      <c r="PFQ54" s="296"/>
      <c r="PFR54" s="296"/>
      <c r="PFS54" s="296"/>
      <c r="PFT54" s="296"/>
      <c r="PFU54" s="296"/>
      <c r="PFV54" s="296"/>
      <c r="PFW54" s="296"/>
      <c r="PFX54" s="296"/>
      <c r="PFY54" s="296"/>
      <c r="PFZ54" s="296"/>
      <c r="PGA54" s="296"/>
      <c r="PGB54" s="296"/>
      <c r="PGC54" s="296"/>
      <c r="PGD54" s="296"/>
      <c r="PGE54" s="296"/>
      <c r="PGF54" s="296"/>
      <c r="PGG54" s="296"/>
      <c r="PGH54" s="296"/>
      <c r="PGI54" s="296"/>
      <c r="PGJ54" s="296"/>
      <c r="PGK54" s="296"/>
      <c r="PGL54" s="296"/>
      <c r="PGM54" s="296"/>
      <c r="PGN54" s="296"/>
      <c r="PGO54" s="296"/>
      <c r="PGP54" s="296"/>
      <c r="PGQ54" s="296"/>
      <c r="PGR54" s="296"/>
      <c r="PGS54" s="296"/>
      <c r="PGT54" s="296"/>
      <c r="PGU54" s="296"/>
      <c r="PGV54" s="296"/>
      <c r="PGW54" s="296"/>
      <c r="PGX54" s="296"/>
      <c r="PGY54" s="296"/>
      <c r="PGZ54" s="296"/>
      <c r="PHA54" s="296"/>
      <c r="PHB54" s="296"/>
      <c r="PHC54" s="296"/>
      <c r="PHD54" s="296"/>
      <c r="PHE54" s="296"/>
      <c r="PHF54" s="296"/>
      <c r="PHG54" s="296"/>
      <c r="PHH54" s="296"/>
      <c r="PHI54" s="296"/>
      <c r="PHJ54" s="296"/>
      <c r="PHK54" s="296"/>
      <c r="PHL54" s="296"/>
      <c r="PHM54" s="296"/>
      <c r="PHN54" s="296"/>
      <c r="PHO54" s="296"/>
      <c r="PHP54" s="296"/>
      <c r="PHQ54" s="296"/>
      <c r="PHR54" s="296"/>
      <c r="PHS54" s="296"/>
      <c r="PHT54" s="296"/>
      <c r="PHU54" s="296"/>
      <c r="PHV54" s="296"/>
      <c r="PHW54" s="296"/>
      <c r="PHX54" s="296"/>
      <c r="PHY54" s="296"/>
      <c r="PHZ54" s="296"/>
      <c r="PIA54" s="296"/>
      <c r="PIB54" s="296"/>
      <c r="PIC54" s="296"/>
      <c r="PID54" s="296"/>
      <c r="PIE54" s="296"/>
      <c r="PIF54" s="296"/>
      <c r="PIG54" s="296"/>
      <c r="PIH54" s="296"/>
      <c r="PII54" s="296"/>
      <c r="PIJ54" s="296"/>
      <c r="PIK54" s="296"/>
      <c r="PIL54" s="296"/>
      <c r="PIM54" s="296"/>
      <c r="PIN54" s="296"/>
      <c r="PIO54" s="296"/>
      <c r="PIP54" s="296"/>
      <c r="PIQ54" s="296"/>
      <c r="PIR54" s="296"/>
      <c r="PIS54" s="296"/>
      <c r="PIT54" s="296"/>
      <c r="PIU54" s="296"/>
      <c r="PIV54" s="296"/>
      <c r="PIW54" s="296"/>
      <c r="PIX54" s="296"/>
      <c r="PIY54" s="296"/>
      <c r="PIZ54" s="296"/>
      <c r="PJA54" s="296"/>
      <c r="PJB54" s="296"/>
      <c r="PJC54" s="296"/>
      <c r="PJD54" s="296"/>
      <c r="PJE54" s="296"/>
      <c r="PJF54" s="296"/>
      <c r="PJG54" s="296"/>
      <c r="PJH54" s="296"/>
      <c r="PJI54" s="296"/>
      <c r="PJJ54" s="296"/>
      <c r="PJK54" s="296"/>
      <c r="PJL54" s="296"/>
      <c r="PJM54" s="296"/>
      <c r="PJN54" s="296"/>
      <c r="PJO54" s="296"/>
      <c r="PJP54" s="296"/>
      <c r="PJQ54" s="296"/>
      <c r="PJR54" s="296"/>
      <c r="PJS54" s="296"/>
      <c r="PJT54" s="296"/>
      <c r="PJU54" s="296"/>
      <c r="PJV54" s="296"/>
      <c r="PJW54" s="296"/>
      <c r="PJX54" s="296"/>
      <c r="PJY54" s="296"/>
      <c r="PJZ54" s="296"/>
      <c r="PKA54" s="296"/>
      <c r="PKB54" s="296"/>
      <c r="PKC54" s="296"/>
      <c r="PKD54" s="296"/>
      <c r="PKE54" s="296"/>
      <c r="PKF54" s="296"/>
      <c r="PKG54" s="296"/>
      <c r="PKH54" s="296"/>
      <c r="PKI54" s="296"/>
      <c r="PKJ54" s="296"/>
      <c r="PKK54" s="296"/>
      <c r="PKL54" s="296"/>
      <c r="PKM54" s="296"/>
      <c r="PKN54" s="296"/>
      <c r="PKO54" s="296"/>
      <c r="PKP54" s="296"/>
      <c r="PKQ54" s="296"/>
      <c r="PKR54" s="296"/>
      <c r="PKS54" s="296"/>
      <c r="PKT54" s="296"/>
      <c r="PKU54" s="296"/>
      <c r="PKV54" s="296"/>
      <c r="PKW54" s="296"/>
      <c r="PKX54" s="296"/>
      <c r="PKY54" s="296"/>
      <c r="PKZ54" s="296"/>
      <c r="PLA54" s="296"/>
      <c r="PLB54" s="296"/>
      <c r="PLC54" s="296"/>
      <c r="PLD54" s="296"/>
      <c r="PLE54" s="296"/>
      <c r="PLF54" s="296"/>
      <c r="PLG54" s="296"/>
      <c r="PLH54" s="296"/>
      <c r="PLI54" s="296"/>
      <c r="PLJ54" s="296"/>
      <c r="PLK54" s="296"/>
      <c r="PLL54" s="296"/>
      <c r="PLM54" s="296"/>
      <c r="PLN54" s="296"/>
      <c r="PLO54" s="296"/>
      <c r="PLP54" s="296"/>
      <c r="PLQ54" s="296"/>
      <c r="PLR54" s="296"/>
      <c r="PLS54" s="296"/>
      <c r="PLT54" s="296"/>
      <c r="PLU54" s="296"/>
      <c r="PLV54" s="296"/>
      <c r="PLW54" s="296"/>
      <c r="PLX54" s="296"/>
      <c r="PLY54" s="296"/>
      <c r="PLZ54" s="296"/>
      <c r="PMA54" s="296"/>
      <c r="PMB54" s="296"/>
      <c r="PMC54" s="296"/>
      <c r="PMD54" s="296"/>
      <c r="PME54" s="296"/>
      <c r="PMF54" s="296"/>
      <c r="PMG54" s="296"/>
      <c r="PMH54" s="296"/>
      <c r="PMI54" s="296"/>
      <c r="PMJ54" s="296"/>
      <c r="PMK54" s="296"/>
      <c r="PML54" s="296"/>
      <c r="PMM54" s="296"/>
      <c r="PMN54" s="296"/>
      <c r="PMO54" s="296"/>
      <c r="PMP54" s="296"/>
      <c r="PMQ54" s="296"/>
      <c r="PMR54" s="296"/>
      <c r="PMS54" s="296"/>
      <c r="PMT54" s="296"/>
      <c r="PMU54" s="296"/>
      <c r="PMV54" s="296"/>
      <c r="PMW54" s="296"/>
      <c r="PMX54" s="296"/>
      <c r="PMY54" s="296"/>
      <c r="PMZ54" s="296"/>
      <c r="PNA54" s="296"/>
      <c r="PNB54" s="296"/>
      <c r="PNC54" s="296"/>
      <c r="PND54" s="296"/>
      <c r="PNE54" s="296"/>
      <c r="PNF54" s="296"/>
      <c r="PNG54" s="296"/>
      <c r="PNH54" s="296"/>
      <c r="PNI54" s="296"/>
      <c r="PNJ54" s="296"/>
      <c r="PNK54" s="296"/>
      <c r="PNL54" s="296"/>
      <c r="PNM54" s="296"/>
      <c r="PNN54" s="296"/>
      <c r="PNO54" s="296"/>
      <c r="PNP54" s="296"/>
      <c r="PNQ54" s="296"/>
      <c r="PNR54" s="296"/>
      <c r="PNS54" s="296"/>
      <c r="PNT54" s="296"/>
      <c r="PNU54" s="296"/>
      <c r="PNV54" s="296"/>
      <c r="PNW54" s="296"/>
      <c r="PNX54" s="296"/>
      <c r="PNY54" s="296"/>
      <c r="PNZ54" s="296"/>
      <c r="POA54" s="296"/>
      <c r="POB54" s="296"/>
      <c r="POC54" s="296"/>
      <c r="POD54" s="296"/>
      <c r="POE54" s="296"/>
      <c r="POF54" s="296"/>
      <c r="POG54" s="296"/>
      <c r="POH54" s="296"/>
      <c r="POI54" s="296"/>
      <c r="POJ54" s="296"/>
      <c r="POK54" s="296"/>
      <c r="POL54" s="296"/>
      <c r="POM54" s="296"/>
      <c r="PON54" s="296"/>
      <c r="POO54" s="296"/>
      <c r="POP54" s="296"/>
      <c r="POQ54" s="296"/>
      <c r="POR54" s="296"/>
      <c r="POS54" s="296"/>
      <c r="POT54" s="296"/>
      <c r="POU54" s="296"/>
      <c r="POV54" s="296"/>
      <c r="POW54" s="296"/>
      <c r="POX54" s="296"/>
      <c r="POY54" s="296"/>
      <c r="POZ54" s="296"/>
      <c r="PPA54" s="296"/>
      <c r="PPB54" s="296"/>
      <c r="PPC54" s="296"/>
      <c r="PPD54" s="296"/>
      <c r="PPE54" s="296"/>
      <c r="PPF54" s="296"/>
      <c r="PPG54" s="296"/>
      <c r="PPH54" s="296"/>
      <c r="PPI54" s="296"/>
      <c r="PPJ54" s="296"/>
      <c r="PPK54" s="296"/>
      <c r="PPL54" s="296"/>
      <c r="PPM54" s="296"/>
      <c r="PPN54" s="296"/>
      <c r="PPO54" s="296"/>
      <c r="PPP54" s="296"/>
      <c r="PPQ54" s="296"/>
      <c r="PPR54" s="296"/>
      <c r="PPS54" s="296"/>
      <c r="PPT54" s="296"/>
      <c r="PPU54" s="296"/>
      <c r="PPV54" s="296"/>
      <c r="PPW54" s="296"/>
      <c r="PPX54" s="296"/>
      <c r="PPY54" s="296"/>
      <c r="PPZ54" s="296"/>
      <c r="PQA54" s="296"/>
      <c r="PQB54" s="296"/>
      <c r="PQC54" s="296"/>
      <c r="PQD54" s="296"/>
      <c r="PQE54" s="296"/>
      <c r="PQF54" s="296"/>
      <c r="PQG54" s="296"/>
      <c r="PQH54" s="296"/>
      <c r="PQI54" s="296"/>
      <c r="PQJ54" s="296"/>
      <c r="PQK54" s="296"/>
      <c r="PQL54" s="296"/>
      <c r="PQM54" s="296"/>
      <c r="PQN54" s="296"/>
      <c r="PQO54" s="296"/>
      <c r="PQP54" s="296"/>
      <c r="PQQ54" s="296"/>
      <c r="PQR54" s="296"/>
      <c r="PQS54" s="296"/>
      <c r="PQT54" s="296"/>
      <c r="PQU54" s="296"/>
      <c r="PQV54" s="296"/>
      <c r="PQW54" s="296"/>
      <c r="PQX54" s="296"/>
      <c r="PQY54" s="296"/>
      <c r="PQZ54" s="296"/>
      <c r="PRA54" s="296"/>
      <c r="PRB54" s="296"/>
      <c r="PRC54" s="296"/>
      <c r="PRD54" s="296"/>
      <c r="PRE54" s="296"/>
      <c r="PRF54" s="296"/>
      <c r="PRG54" s="296"/>
      <c r="PRH54" s="296"/>
      <c r="PRI54" s="296"/>
      <c r="PRJ54" s="296"/>
      <c r="PRK54" s="296"/>
      <c r="PRL54" s="296"/>
      <c r="PRM54" s="296"/>
      <c r="PRN54" s="296"/>
      <c r="PRO54" s="296"/>
      <c r="PRP54" s="296"/>
      <c r="PRQ54" s="296"/>
      <c r="PRR54" s="296"/>
      <c r="PRS54" s="296"/>
      <c r="PRT54" s="296"/>
      <c r="PRU54" s="296"/>
      <c r="PRV54" s="296"/>
      <c r="PRW54" s="296"/>
      <c r="PRX54" s="296"/>
      <c r="PRY54" s="296"/>
      <c r="PRZ54" s="296"/>
      <c r="PSA54" s="296"/>
      <c r="PSB54" s="296"/>
      <c r="PSC54" s="296"/>
      <c r="PSD54" s="296"/>
      <c r="PSE54" s="296"/>
      <c r="PSF54" s="296"/>
      <c r="PSG54" s="296"/>
      <c r="PSH54" s="296"/>
      <c r="PSI54" s="296"/>
      <c r="PSJ54" s="296"/>
      <c r="PSK54" s="296"/>
      <c r="PSL54" s="296"/>
      <c r="PSM54" s="296"/>
      <c r="PSN54" s="296"/>
      <c r="PSO54" s="296"/>
      <c r="PSP54" s="296"/>
      <c r="PSQ54" s="296"/>
      <c r="PSR54" s="296"/>
      <c r="PSS54" s="296"/>
      <c r="PST54" s="296"/>
      <c r="PSU54" s="296"/>
      <c r="PSV54" s="296"/>
      <c r="PSW54" s="296"/>
      <c r="PSX54" s="296"/>
      <c r="PSY54" s="296"/>
      <c r="PSZ54" s="296"/>
      <c r="PTA54" s="296"/>
      <c r="PTB54" s="296"/>
      <c r="PTC54" s="296"/>
      <c r="PTD54" s="296"/>
      <c r="PTE54" s="296"/>
      <c r="PTF54" s="296"/>
      <c r="PTG54" s="296"/>
      <c r="PTH54" s="296"/>
      <c r="PTI54" s="296"/>
      <c r="PTJ54" s="296"/>
      <c r="PTK54" s="296"/>
      <c r="PTL54" s="296"/>
      <c r="PTM54" s="296"/>
      <c r="PTN54" s="296"/>
      <c r="PTO54" s="296"/>
      <c r="PTP54" s="296"/>
      <c r="PTQ54" s="296"/>
      <c r="PTR54" s="296"/>
      <c r="PTS54" s="296"/>
      <c r="PTT54" s="296"/>
      <c r="PTU54" s="296"/>
      <c r="PTV54" s="296"/>
      <c r="PTW54" s="296"/>
      <c r="PTX54" s="296"/>
      <c r="PTY54" s="296"/>
      <c r="PTZ54" s="296"/>
      <c r="PUA54" s="296"/>
      <c r="PUB54" s="296"/>
      <c r="PUC54" s="296"/>
      <c r="PUD54" s="296"/>
      <c r="PUE54" s="296"/>
      <c r="PUF54" s="296"/>
      <c r="PUG54" s="296"/>
      <c r="PUH54" s="296"/>
      <c r="PUI54" s="296"/>
      <c r="PUJ54" s="296"/>
      <c r="PUK54" s="296"/>
      <c r="PUL54" s="296"/>
      <c r="PUM54" s="296"/>
      <c r="PUN54" s="296"/>
      <c r="PUO54" s="296"/>
      <c r="PUP54" s="296"/>
      <c r="PUQ54" s="296"/>
      <c r="PUR54" s="296"/>
      <c r="PUS54" s="296"/>
      <c r="PUT54" s="296"/>
      <c r="PUU54" s="296"/>
      <c r="PUV54" s="296"/>
      <c r="PUW54" s="296"/>
      <c r="PUX54" s="296"/>
      <c r="PUY54" s="296"/>
      <c r="PUZ54" s="296"/>
      <c r="PVA54" s="296"/>
      <c r="PVB54" s="296"/>
      <c r="PVC54" s="296"/>
      <c r="PVD54" s="296"/>
      <c r="PVE54" s="296"/>
      <c r="PVF54" s="296"/>
      <c r="PVG54" s="296"/>
      <c r="PVH54" s="296"/>
      <c r="PVI54" s="296"/>
      <c r="PVJ54" s="296"/>
      <c r="PVK54" s="296"/>
      <c r="PVL54" s="296"/>
      <c r="PVM54" s="296"/>
      <c r="PVN54" s="296"/>
      <c r="PVO54" s="296"/>
      <c r="PVP54" s="296"/>
      <c r="PVQ54" s="296"/>
      <c r="PVR54" s="296"/>
      <c r="PVS54" s="296"/>
      <c r="PVT54" s="296"/>
      <c r="PVU54" s="296"/>
      <c r="PVV54" s="296"/>
      <c r="PVW54" s="296"/>
      <c r="PVX54" s="296"/>
      <c r="PVY54" s="296"/>
      <c r="PVZ54" s="296"/>
      <c r="PWA54" s="296"/>
      <c r="PWB54" s="296"/>
      <c r="PWC54" s="296"/>
      <c r="PWD54" s="296"/>
      <c r="PWE54" s="296"/>
      <c r="PWF54" s="296"/>
      <c r="PWG54" s="296"/>
      <c r="PWH54" s="296"/>
      <c r="PWI54" s="296"/>
      <c r="PWJ54" s="296"/>
      <c r="PWK54" s="296"/>
      <c r="PWL54" s="296"/>
      <c r="PWM54" s="296"/>
      <c r="PWN54" s="296"/>
      <c r="PWO54" s="296"/>
      <c r="PWP54" s="296"/>
      <c r="PWQ54" s="296"/>
      <c r="PWR54" s="296"/>
      <c r="PWS54" s="296"/>
      <c r="PWT54" s="296"/>
      <c r="PWU54" s="296"/>
      <c r="PWV54" s="296"/>
      <c r="PWW54" s="296"/>
      <c r="PWX54" s="296"/>
      <c r="PWY54" s="296"/>
      <c r="PWZ54" s="296"/>
      <c r="PXA54" s="296"/>
      <c r="PXB54" s="296"/>
      <c r="PXC54" s="296"/>
      <c r="PXD54" s="296"/>
      <c r="PXE54" s="296"/>
      <c r="PXF54" s="296"/>
      <c r="PXG54" s="296"/>
      <c r="PXH54" s="296"/>
      <c r="PXI54" s="296"/>
      <c r="PXJ54" s="296"/>
      <c r="PXK54" s="296"/>
      <c r="PXL54" s="296"/>
      <c r="PXM54" s="296"/>
      <c r="PXN54" s="296"/>
      <c r="PXO54" s="296"/>
      <c r="PXP54" s="296"/>
      <c r="PXQ54" s="296"/>
      <c r="PXR54" s="296"/>
      <c r="PXS54" s="296"/>
      <c r="PXT54" s="296"/>
      <c r="PXU54" s="296"/>
      <c r="PXV54" s="296"/>
      <c r="PXW54" s="296"/>
      <c r="PXX54" s="296"/>
      <c r="PXY54" s="296"/>
      <c r="PXZ54" s="296"/>
      <c r="PYA54" s="296"/>
      <c r="PYB54" s="296"/>
      <c r="PYC54" s="296"/>
      <c r="PYD54" s="296"/>
      <c r="PYE54" s="296"/>
      <c r="PYF54" s="296"/>
      <c r="PYG54" s="296"/>
      <c r="PYH54" s="296"/>
      <c r="PYI54" s="296"/>
      <c r="PYJ54" s="296"/>
      <c r="PYK54" s="296"/>
      <c r="PYL54" s="296"/>
      <c r="PYM54" s="296"/>
      <c r="PYN54" s="296"/>
      <c r="PYO54" s="296"/>
      <c r="PYP54" s="296"/>
      <c r="PYQ54" s="296"/>
      <c r="PYR54" s="296"/>
      <c r="PYS54" s="296"/>
      <c r="PYT54" s="296"/>
      <c r="PYU54" s="296"/>
      <c r="PYV54" s="296"/>
      <c r="PYW54" s="296"/>
      <c r="PYX54" s="296"/>
      <c r="PYY54" s="296"/>
      <c r="PYZ54" s="296"/>
      <c r="PZA54" s="296"/>
      <c r="PZB54" s="296"/>
      <c r="PZC54" s="296"/>
      <c r="PZD54" s="296"/>
      <c r="PZE54" s="296"/>
      <c r="PZF54" s="296"/>
      <c r="PZG54" s="296"/>
      <c r="PZH54" s="296"/>
      <c r="PZI54" s="296"/>
      <c r="PZJ54" s="296"/>
      <c r="PZK54" s="296"/>
      <c r="PZL54" s="296"/>
      <c r="PZM54" s="296"/>
      <c r="PZN54" s="296"/>
      <c r="PZO54" s="296"/>
      <c r="PZP54" s="296"/>
      <c r="PZQ54" s="296"/>
      <c r="PZR54" s="296"/>
      <c r="PZS54" s="296"/>
      <c r="PZT54" s="296"/>
      <c r="PZU54" s="296"/>
      <c r="PZV54" s="296"/>
      <c r="PZW54" s="296"/>
      <c r="PZX54" s="296"/>
      <c r="PZY54" s="296"/>
      <c r="PZZ54" s="296"/>
      <c r="QAA54" s="296"/>
      <c r="QAB54" s="296"/>
      <c r="QAC54" s="296"/>
      <c r="QAD54" s="296"/>
      <c r="QAE54" s="296"/>
      <c r="QAF54" s="296"/>
      <c r="QAG54" s="296"/>
      <c r="QAH54" s="296"/>
      <c r="QAI54" s="296"/>
      <c r="QAJ54" s="296"/>
      <c r="QAK54" s="296"/>
      <c r="QAL54" s="296"/>
      <c r="QAM54" s="296"/>
      <c r="QAN54" s="296"/>
      <c r="QAO54" s="296"/>
      <c r="QAP54" s="296"/>
      <c r="QAQ54" s="296"/>
      <c r="QAR54" s="296"/>
      <c r="QAS54" s="296"/>
      <c r="QAT54" s="296"/>
      <c r="QAU54" s="296"/>
      <c r="QAV54" s="296"/>
      <c r="QAW54" s="296"/>
      <c r="QAX54" s="296"/>
      <c r="QAY54" s="296"/>
      <c r="QAZ54" s="296"/>
      <c r="QBA54" s="296"/>
      <c r="QBB54" s="296"/>
      <c r="QBC54" s="296"/>
      <c r="QBD54" s="296"/>
      <c r="QBE54" s="296"/>
      <c r="QBF54" s="296"/>
      <c r="QBG54" s="296"/>
      <c r="QBH54" s="296"/>
      <c r="QBI54" s="296"/>
      <c r="QBJ54" s="296"/>
      <c r="QBK54" s="296"/>
      <c r="QBL54" s="296"/>
      <c r="QBM54" s="296"/>
      <c r="QBN54" s="296"/>
      <c r="QBO54" s="296"/>
      <c r="QBP54" s="296"/>
      <c r="QBQ54" s="296"/>
      <c r="QBR54" s="296"/>
      <c r="QBS54" s="296"/>
      <c r="QBT54" s="296"/>
      <c r="QBU54" s="296"/>
      <c r="QBV54" s="296"/>
      <c r="QBW54" s="296"/>
      <c r="QBX54" s="296"/>
      <c r="QBY54" s="296"/>
      <c r="QBZ54" s="296"/>
      <c r="QCA54" s="296"/>
      <c r="QCB54" s="296"/>
      <c r="QCC54" s="296"/>
      <c r="QCD54" s="296"/>
      <c r="QCE54" s="296"/>
      <c r="QCF54" s="296"/>
      <c r="QCG54" s="296"/>
      <c r="QCH54" s="296"/>
      <c r="QCI54" s="296"/>
      <c r="QCJ54" s="296"/>
      <c r="QCK54" s="296"/>
      <c r="QCL54" s="296"/>
      <c r="QCM54" s="296"/>
      <c r="QCN54" s="296"/>
      <c r="QCO54" s="296"/>
      <c r="QCP54" s="296"/>
      <c r="QCQ54" s="296"/>
      <c r="QCR54" s="296"/>
      <c r="QCS54" s="296"/>
      <c r="QCT54" s="296"/>
      <c r="QCU54" s="296"/>
      <c r="QCV54" s="296"/>
      <c r="QCW54" s="296"/>
      <c r="QCX54" s="296"/>
      <c r="QCY54" s="296"/>
      <c r="QCZ54" s="296"/>
      <c r="QDA54" s="296"/>
      <c r="QDB54" s="296"/>
      <c r="QDC54" s="296"/>
      <c r="QDD54" s="296"/>
      <c r="QDE54" s="296"/>
      <c r="QDF54" s="296"/>
      <c r="QDG54" s="296"/>
      <c r="QDH54" s="296"/>
      <c r="QDI54" s="296"/>
      <c r="QDJ54" s="296"/>
      <c r="QDK54" s="296"/>
      <c r="QDL54" s="296"/>
      <c r="QDM54" s="296"/>
      <c r="QDN54" s="296"/>
      <c r="QDO54" s="296"/>
      <c r="QDP54" s="296"/>
      <c r="QDQ54" s="296"/>
      <c r="QDR54" s="296"/>
      <c r="QDS54" s="296"/>
      <c r="QDT54" s="296"/>
      <c r="QDU54" s="296"/>
      <c r="QDV54" s="296"/>
      <c r="QDW54" s="296"/>
      <c r="QDX54" s="296"/>
      <c r="QDY54" s="296"/>
      <c r="QDZ54" s="296"/>
      <c r="QEA54" s="296"/>
      <c r="QEB54" s="296"/>
      <c r="QEC54" s="296"/>
      <c r="QED54" s="296"/>
      <c r="QEE54" s="296"/>
      <c r="QEF54" s="296"/>
      <c r="QEG54" s="296"/>
      <c r="QEH54" s="296"/>
      <c r="QEI54" s="296"/>
      <c r="QEJ54" s="296"/>
      <c r="QEK54" s="296"/>
      <c r="QEL54" s="296"/>
      <c r="QEM54" s="296"/>
      <c r="QEN54" s="296"/>
      <c r="QEO54" s="296"/>
      <c r="QEP54" s="296"/>
      <c r="QEQ54" s="296"/>
      <c r="QER54" s="296"/>
      <c r="QES54" s="296"/>
      <c r="QET54" s="296"/>
      <c r="QEU54" s="296"/>
      <c r="QEV54" s="296"/>
      <c r="QEW54" s="296"/>
      <c r="QEX54" s="296"/>
      <c r="QEY54" s="296"/>
      <c r="QEZ54" s="296"/>
      <c r="QFA54" s="296"/>
      <c r="QFB54" s="296"/>
      <c r="QFC54" s="296"/>
      <c r="QFD54" s="296"/>
      <c r="QFE54" s="296"/>
      <c r="QFF54" s="296"/>
      <c r="QFG54" s="296"/>
      <c r="QFH54" s="296"/>
      <c r="QFI54" s="296"/>
      <c r="QFJ54" s="296"/>
      <c r="QFK54" s="296"/>
      <c r="QFL54" s="296"/>
      <c r="QFM54" s="296"/>
      <c r="QFN54" s="296"/>
      <c r="QFO54" s="296"/>
      <c r="QFP54" s="296"/>
      <c r="QFQ54" s="296"/>
      <c r="QFR54" s="296"/>
      <c r="QFS54" s="296"/>
      <c r="QFT54" s="296"/>
      <c r="QFU54" s="296"/>
      <c r="QFV54" s="296"/>
      <c r="QFW54" s="296"/>
      <c r="QFX54" s="296"/>
      <c r="QFY54" s="296"/>
      <c r="QFZ54" s="296"/>
      <c r="QGA54" s="296"/>
      <c r="QGB54" s="296"/>
      <c r="QGC54" s="296"/>
      <c r="QGD54" s="296"/>
      <c r="QGE54" s="296"/>
      <c r="QGF54" s="296"/>
      <c r="QGG54" s="296"/>
      <c r="QGH54" s="296"/>
      <c r="QGI54" s="296"/>
      <c r="QGJ54" s="296"/>
      <c r="QGK54" s="296"/>
      <c r="QGL54" s="296"/>
      <c r="QGM54" s="296"/>
      <c r="QGN54" s="296"/>
      <c r="QGO54" s="296"/>
      <c r="QGP54" s="296"/>
      <c r="QGQ54" s="296"/>
      <c r="QGR54" s="296"/>
      <c r="QGS54" s="296"/>
      <c r="QGT54" s="296"/>
      <c r="QGU54" s="296"/>
      <c r="QGV54" s="296"/>
      <c r="QGW54" s="296"/>
      <c r="QGX54" s="296"/>
      <c r="QGY54" s="296"/>
      <c r="QGZ54" s="296"/>
      <c r="QHA54" s="296"/>
      <c r="QHB54" s="296"/>
      <c r="QHC54" s="296"/>
      <c r="QHD54" s="296"/>
      <c r="QHE54" s="296"/>
      <c r="QHF54" s="296"/>
      <c r="QHG54" s="296"/>
      <c r="QHH54" s="296"/>
      <c r="QHI54" s="296"/>
      <c r="QHJ54" s="296"/>
      <c r="QHK54" s="296"/>
      <c r="QHL54" s="296"/>
      <c r="QHM54" s="296"/>
      <c r="QHN54" s="296"/>
      <c r="QHO54" s="296"/>
      <c r="QHP54" s="296"/>
      <c r="QHQ54" s="296"/>
      <c r="QHR54" s="296"/>
      <c r="QHS54" s="296"/>
      <c r="QHT54" s="296"/>
      <c r="QHU54" s="296"/>
      <c r="QHV54" s="296"/>
      <c r="QHW54" s="296"/>
      <c r="QHX54" s="296"/>
      <c r="QHY54" s="296"/>
      <c r="QHZ54" s="296"/>
      <c r="QIA54" s="296"/>
      <c r="QIB54" s="296"/>
      <c r="QIC54" s="296"/>
      <c r="QID54" s="296"/>
      <c r="QIE54" s="296"/>
      <c r="QIF54" s="296"/>
      <c r="QIG54" s="296"/>
      <c r="QIH54" s="296"/>
      <c r="QII54" s="296"/>
      <c r="QIJ54" s="296"/>
      <c r="QIK54" s="296"/>
      <c r="QIL54" s="296"/>
      <c r="QIM54" s="296"/>
      <c r="QIN54" s="296"/>
      <c r="QIO54" s="296"/>
      <c r="QIP54" s="296"/>
      <c r="QIQ54" s="296"/>
      <c r="QIR54" s="296"/>
      <c r="QIS54" s="296"/>
      <c r="QIT54" s="296"/>
      <c r="QIU54" s="296"/>
      <c r="QIV54" s="296"/>
      <c r="QIW54" s="296"/>
      <c r="QIX54" s="296"/>
      <c r="QIY54" s="296"/>
      <c r="QIZ54" s="296"/>
      <c r="QJA54" s="296"/>
      <c r="QJB54" s="296"/>
      <c r="QJC54" s="296"/>
      <c r="QJD54" s="296"/>
      <c r="QJE54" s="296"/>
      <c r="QJF54" s="296"/>
      <c r="QJG54" s="296"/>
      <c r="QJH54" s="296"/>
      <c r="QJI54" s="296"/>
      <c r="QJJ54" s="296"/>
      <c r="QJK54" s="296"/>
      <c r="QJL54" s="296"/>
      <c r="QJM54" s="296"/>
      <c r="QJN54" s="296"/>
      <c r="QJO54" s="296"/>
      <c r="QJP54" s="296"/>
      <c r="QJQ54" s="296"/>
      <c r="QJR54" s="296"/>
      <c r="QJS54" s="296"/>
      <c r="QJT54" s="296"/>
      <c r="QJU54" s="296"/>
      <c r="QJV54" s="296"/>
      <c r="QJW54" s="296"/>
      <c r="QJX54" s="296"/>
      <c r="QJY54" s="296"/>
      <c r="QJZ54" s="296"/>
      <c r="QKA54" s="296"/>
      <c r="QKB54" s="296"/>
      <c r="QKC54" s="296"/>
      <c r="QKD54" s="296"/>
      <c r="QKE54" s="296"/>
      <c r="QKF54" s="296"/>
      <c r="QKG54" s="296"/>
      <c r="QKH54" s="296"/>
      <c r="QKI54" s="296"/>
      <c r="QKJ54" s="296"/>
      <c r="QKK54" s="296"/>
      <c r="QKL54" s="296"/>
      <c r="QKM54" s="296"/>
      <c r="QKN54" s="296"/>
      <c r="QKO54" s="296"/>
      <c r="QKP54" s="296"/>
      <c r="QKQ54" s="296"/>
      <c r="QKR54" s="296"/>
      <c r="QKS54" s="296"/>
      <c r="QKT54" s="296"/>
      <c r="QKU54" s="296"/>
      <c r="QKV54" s="296"/>
      <c r="QKW54" s="296"/>
      <c r="QKX54" s="296"/>
      <c r="QKY54" s="296"/>
      <c r="QKZ54" s="296"/>
      <c r="QLA54" s="296"/>
      <c r="QLB54" s="296"/>
      <c r="QLC54" s="296"/>
      <c r="QLD54" s="296"/>
      <c r="QLE54" s="296"/>
      <c r="QLF54" s="296"/>
      <c r="QLG54" s="296"/>
      <c r="QLH54" s="296"/>
      <c r="QLI54" s="296"/>
      <c r="QLJ54" s="296"/>
      <c r="QLK54" s="296"/>
      <c r="QLL54" s="296"/>
      <c r="QLM54" s="296"/>
      <c r="QLN54" s="296"/>
      <c r="QLO54" s="296"/>
      <c r="QLP54" s="296"/>
      <c r="QLQ54" s="296"/>
      <c r="QLR54" s="296"/>
      <c r="QLS54" s="296"/>
      <c r="QLT54" s="296"/>
      <c r="QLU54" s="296"/>
      <c r="QLV54" s="296"/>
      <c r="QLW54" s="296"/>
      <c r="QLX54" s="296"/>
      <c r="QLY54" s="296"/>
      <c r="QLZ54" s="296"/>
      <c r="QMA54" s="296"/>
      <c r="QMB54" s="296"/>
      <c r="QMC54" s="296"/>
      <c r="QMD54" s="296"/>
      <c r="QME54" s="296"/>
      <c r="QMF54" s="296"/>
      <c r="QMG54" s="296"/>
      <c r="QMH54" s="296"/>
      <c r="QMI54" s="296"/>
      <c r="QMJ54" s="296"/>
      <c r="QMK54" s="296"/>
      <c r="QML54" s="296"/>
      <c r="QMM54" s="296"/>
      <c r="QMN54" s="296"/>
      <c r="QMO54" s="296"/>
      <c r="QMP54" s="296"/>
      <c r="QMQ54" s="296"/>
      <c r="QMR54" s="296"/>
      <c r="QMS54" s="296"/>
      <c r="QMT54" s="296"/>
      <c r="QMU54" s="296"/>
      <c r="QMV54" s="296"/>
      <c r="QMW54" s="296"/>
      <c r="QMX54" s="296"/>
      <c r="QMY54" s="296"/>
      <c r="QMZ54" s="296"/>
      <c r="QNA54" s="296"/>
      <c r="QNB54" s="296"/>
      <c r="QNC54" s="296"/>
      <c r="QND54" s="296"/>
      <c r="QNE54" s="296"/>
      <c r="QNF54" s="296"/>
      <c r="QNG54" s="296"/>
      <c r="QNH54" s="296"/>
      <c r="QNI54" s="296"/>
      <c r="QNJ54" s="296"/>
      <c r="QNK54" s="296"/>
      <c r="QNL54" s="296"/>
      <c r="QNM54" s="296"/>
      <c r="QNN54" s="296"/>
      <c r="QNO54" s="296"/>
      <c r="QNP54" s="296"/>
      <c r="QNQ54" s="296"/>
      <c r="QNR54" s="296"/>
      <c r="QNS54" s="296"/>
      <c r="QNT54" s="296"/>
      <c r="QNU54" s="296"/>
      <c r="QNV54" s="296"/>
      <c r="QNW54" s="296"/>
      <c r="QNX54" s="296"/>
      <c r="QNY54" s="296"/>
      <c r="QNZ54" s="296"/>
      <c r="QOA54" s="296"/>
      <c r="QOB54" s="296"/>
      <c r="QOC54" s="296"/>
      <c r="QOD54" s="296"/>
      <c r="QOE54" s="296"/>
      <c r="QOF54" s="296"/>
      <c r="QOG54" s="296"/>
      <c r="QOH54" s="296"/>
      <c r="QOI54" s="296"/>
      <c r="QOJ54" s="296"/>
      <c r="QOK54" s="296"/>
      <c r="QOL54" s="296"/>
      <c r="QOM54" s="296"/>
      <c r="QON54" s="296"/>
      <c r="QOO54" s="296"/>
      <c r="QOP54" s="296"/>
      <c r="QOQ54" s="296"/>
      <c r="QOR54" s="296"/>
      <c r="QOS54" s="296"/>
      <c r="QOT54" s="296"/>
      <c r="QOU54" s="296"/>
      <c r="QOV54" s="296"/>
      <c r="QOW54" s="296"/>
      <c r="QOX54" s="296"/>
      <c r="QOY54" s="296"/>
      <c r="QOZ54" s="296"/>
      <c r="QPA54" s="296"/>
      <c r="QPB54" s="296"/>
      <c r="QPC54" s="296"/>
      <c r="QPD54" s="296"/>
      <c r="QPE54" s="296"/>
      <c r="QPF54" s="296"/>
      <c r="QPG54" s="296"/>
      <c r="QPH54" s="296"/>
      <c r="QPI54" s="296"/>
      <c r="QPJ54" s="296"/>
      <c r="QPK54" s="296"/>
      <c r="QPL54" s="296"/>
      <c r="QPM54" s="296"/>
      <c r="QPN54" s="296"/>
      <c r="QPO54" s="296"/>
      <c r="QPP54" s="296"/>
      <c r="QPQ54" s="296"/>
      <c r="QPR54" s="296"/>
      <c r="QPS54" s="296"/>
      <c r="QPT54" s="296"/>
      <c r="QPU54" s="296"/>
      <c r="QPV54" s="296"/>
      <c r="QPW54" s="296"/>
      <c r="QPX54" s="296"/>
      <c r="QPY54" s="296"/>
      <c r="QPZ54" s="296"/>
      <c r="QQA54" s="296"/>
      <c r="QQB54" s="296"/>
      <c r="QQC54" s="296"/>
      <c r="QQD54" s="296"/>
      <c r="QQE54" s="296"/>
      <c r="QQF54" s="296"/>
      <c r="QQG54" s="296"/>
      <c r="QQH54" s="296"/>
      <c r="QQI54" s="296"/>
      <c r="QQJ54" s="296"/>
      <c r="QQK54" s="296"/>
      <c r="QQL54" s="296"/>
      <c r="QQM54" s="296"/>
      <c r="QQN54" s="296"/>
      <c r="QQO54" s="296"/>
      <c r="QQP54" s="296"/>
      <c r="QQQ54" s="296"/>
      <c r="QQR54" s="296"/>
      <c r="QQS54" s="296"/>
      <c r="QQT54" s="296"/>
      <c r="QQU54" s="296"/>
      <c r="QQV54" s="296"/>
      <c r="QQW54" s="296"/>
      <c r="QQX54" s="296"/>
      <c r="QQY54" s="296"/>
      <c r="QQZ54" s="296"/>
      <c r="QRA54" s="296"/>
      <c r="QRB54" s="296"/>
      <c r="QRC54" s="296"/>
      <c r="QRD54" s="296"/>
      <c r="QRE54" s="296"/>
      <c r="QRF54" s="296"/>
      <c r="QRG54" s="296"/>
      <c r="QRH54" s="296"/>
      <c r="QRI54" s="296"/>
      <c r="QRJ54" s="296"/>
      <c r="QRK54" s="296"/>
      <c r="QRL54" s="296"/>
      <c r="QRM54" s="296"/>
      <c r="QRN54" s="296"/>
      <c r="QRO54" s="296"/>
      <c r="QRP54" s="296"/>
      <c r="QRQ54" s="296"/>
      <c r="QRR54" s="296"/>
      <c r="QRS54" s="296"/>
      <c r="QRT54" s="296"/>
      <c r="QRU54" s="296"/>
      <c r="QRV54" s="296"/>
      <c r="QRW54" s="296"/>
      <c r="QRX54" s="296"/>
      <c r="QRY54" s="296"/>
      <c r="QRZ54" s="296"/>
      <c r="QSA54" s="296"/>
      <c r="QSB54" s="296"/>
      <c r="QSC54" s="296"/>
      <c r="QSD54" s="296"/>
      <c r="QSE54" s="296"/>
      <c r="QSF54" s="296"/>
      <c r="QSG54" s="296"/>
      <c r="QSH54" s="296"/>
      <c r="QSI54" s="296"/>
      <c r="QSJ54" s="296"/>
      <c r="QSK54" s="296"/>
      <c r="QSL54" s="296"/>
      <c r="QSM54" s="296"/>
      <c r="QSN54" s="296"/>
      <c r="QSO54" s="296"/>
      <c r="QSP54" s="296"/>
      <c r="QSQ54" s="296"/>
      <c r="QSR54" s="296"/>
      <c r="QSS54" s="296"/>
      <c r="QST54" s="296"/>
      <c r="QSU54" s="296"/>
      <c r="QSV54" s="296"/>
      <c r="QSW54" s="296"/>
      <c r="QSX54" s="296"/>
      <c r="QSY54" s="296"/>
      <c r="QSZ54" s="296"/>
      <c r="QTA54" s="296"/>
      <c r="QTB54" s="296"/>
      <c r="QTC54" s="296"/>
      <c r="QTD54" s="296"/>
      <c r="QTE54" s="296"/>
      <c r="QTF54" s="296"/>
      <c r="QTG54" s="296"/>
      <c r="QTH54" s="296"/>
      <c r="QTI54" s="296"/>
      <c r="QTJ54" s="296"/>
      <c r="QTK54" s="296"/>
      <c r="QTL54" s="296"/>
      <c r="QTM54" s="296"/>
      <c r="QTN54" s="296"/>
      <c r="QTO54" s="296"/>
      <c r="QTP54" s="296"/>
      <c r="QTQ54" s="296"/>
      <c r="QTR54" s="296"/>
      <c r="QTS54" s="296"/>
      <c r="QTT54" s="296"/>
      <c r="QTU54" s="296"/>
      <c r="QTV54" s="296"/>
      <c r="QTW54" s="296"/>
      <c r="QTX54" s="296"/>
      <c r="QTY54" s="296"/>
      <c r="QTZ54" s="296"/>
      <c r="QUA54" s="296"/>
      <c r="QUB54" s="296"/>
      <c r="QUC54" s="296"/>
      <c r="QUD54" s="296"/>
      <c r="QUE54" s="296"/>
      <c r="QUF54" s="296"/>
      <c r="QUG54" s="296"/>
      <c r="QUH54" s="296"/>
      <c r="QUI54" s="296"/>
      <c r="QUJ54" s="296"/>
      <c r="QUK54" s="296"/>
      <c r="QUL54" s="296"/>
      <c r="QUM54" s="296"/>
      <c r="QUN54" s="296"/>
      <c r="QUO54" s="296"/>
      <c r="QUP54" s="296"/>
      <c r="QUQ54" s="296"/>
      <c r="QUR54" s="296"/>
      <c r="QUS54" s="296"/>
      <c r="QUT54" s="296"/>
      <c r="QUU54" s="296"/>
      <c r="QUV54" s="296"/>
      <c r="QUW54" s="296"/>
      <c r="QUX54" s="296"/>
      <c r="QUY54" s="296"/>
      <c r="QUZ54" s="296"/>
      <c r="QVA54" s="296"/>
      <c r="QVB54" s="296"/>
      <c r="QVC54" s="296"/>
      <c r="QVD54" s="296"/>
      <c r="QVE54" s="296"/>
      <c r="QVF54" s="296"/>
      <c r="QVG54" s="296"/>
      <c r="QVH54" s="296"/>
      <c r="QVI54" s="296"/>
      <c r="QVJ54" s="296"/>
      <c r="QVK54" s="296"/>
      <c r="QVL54" s="296"/>
      <c r="QVM54" s="296"/>
      <c r="QVN54" s="296"/>
      <c r="QVO54" s="296"/>
      <c r="QVP54" s="296"/>
      <c r="QVQ54" s="296"/>
      <c r="QVR54" s="296"/>
      <c r="QVS54" s="296"/>
      <c r="QVT54" s="296"/>
      <c r="QVU54" s="296"/>
      <c r="QVV54" s="296"/>
      <c r="QVW54" s="296"/>
      <c r="QVX54" s="296"/>
      <c r="QVY54" s="296"/>
      <c r="QVZ54" s="296"/>
      <c r="QWA54" s="296"/>
      <c r="QWB54" s="296"/>
      <c r="QWC54" s="296"/>
      <c r="QWD54" s="296"/>
      <c r="QWE54" s="296"/>
      <c r="QWF54" s="296"/>
      <c r="QWG54" s="296"/>
      <c r="QWH54" s="296"/>
      <c r="QWI54" s="296"/>
      <c r="QWJ54" s="296"/>
      <c r="QWK54" s="296"/>
      <c r="QWL54" s="296"/>
      <c r="QWM54" s="296"/>
      <c r="QWN54" s="296"/>
      <c r="QWO54" s="296"/>
      <c r="QWP54" s="296"/>
      <c r="QWQ54" s="296"/>
      <c r="QWR54" s="296"/>
      <c r="QWS54" s="296"/>
      <c r="QWT54" s="296"/>
      <c r="QWU54" s="296"/>
      <c r="QWV54" s="296"/>
      <c r="QWW54" s="296"/>
      <c r="QWX54" s="296"/>
      <c r="QWY54" s="296"/>
      <c r="QWZ54" s="296"/>
      <c r="QXA54" s="296"/>
      <c r="QXB54" s="296"/>
      <c r="QXC54" s="296"/>
      <c r="QXD54" s="296"/>
      <c r="QXE54" s="296"/>
      <c r="QXF54" s="296"/>
      <c r="QXG54" s="296"/>
      <c r="QXH54" s="296"/>
      <c r="QXI54" s="296"/>
      <c r="QXJ54" s="296"/>
      <c r="QXK54" s="296"/>
      <c r="QXL54" s="296"/>
      <c r="QXM54" s="296"/>
      <c r="QXN54" s="296"/>
      <c r="QXO54" s="296"/>
      <c r="QXP54" s="296"/>
      <c r="QXQ54" s="296"/>
      <c r="QXR54" s="296"/>
      <c r="QXS54" s="296"/>
      <c r="QXT54" s="296"/>
      <c r="QXU54" s="296"/>
      <c r="QXV54" s="296"/>
      <c r="QXW54" s="296"/>
      <c r="QXX54" s="296"/>
      <c r="QXY54" s="296"/>
      <c r="QXZ54" s="296"/>
      <c r="QYA54" s="296"/>
      <c r="QYB54" s="296"/>
      <c r="QYC54" s="296"/>
      <c r="QYD54" s="296"/>
      <c r="QYE54" s="296"/>
      <c r="QYF54" s="296"/>
      <c r="QYG54" s="296"/>
      <c r="QYH54" s="296"/>
      <c r="QYI54" s="296"/>
      <c r="QYJ54" s="296"/>
      <c r="QYK54" s="296"/>
      <c r="QYL54" s="296"/>
      <c r="QYM54" s="296"/>
      <c r="QYN54" s="296"/>
      <c r="QYO54" s="296"/>
      <c r="QYP54" s="296"/>
      <c r="QYQ54" s="296"/>
      <c r="QYR54" s="296"/>
      <c r="QYS54" s="296"/>
      <c r="QYT54" s="296"/>
      <c r="QYU54" s="296"/>
      <c r="QYV54" s="296"/>
      <c r="QYW54" s="296"/>
      <c r="QYX54" s="296"/>
      <c r="QYY54" s="296"/>
      <c r="QYZ54" s="296"/>
      <c r="QZA54" s="296"/>
      <c r="QZB54" s="296"/>
      <c r="QZC54" s="296"/>
      <c r="QZD54" s="296"/>
      <c r="QZE54" s="296"/>
      <c r="QZF54" s="296"/>
      <c r="QZG54" s="296"/>
      <c r="QZH54" s="296"/>
      <c r="QZI54" s="296"/>
      <c r="QZJ54" s="296"/>
      <c r="QZK54" s="296"/>
      <c r="QZL54" s="296"/>
      <c r="QZM54" s="296"/>
      <c r="QZN54" s="296"/>
      <c r="QZO54" s="296"/>
      <c r="QZP54" s="296"/>
      <c r="QZQ54" s="296"/>
      <c r="QZR54" s="296"/>
      <c r="QZS54" s="296"/>
      <c r="QZT54" s="296"/>
      <c r="QZU54" s="296"/>
      <c r="QZV54" s="296"/>
      <c r="QZW54" s="296"/>
      <c r="QZX54" s="296"/>
      <c r="QZY54" s="296"/>
      <c r="QZZ54" s="296"/>
      <c r="RAA54" s="296"/>
      <c r="RAB54" s="296"/>
      <c r="RAC54" s="296"/>
      <c r="RAD54" s="296"/>
      <c r="RAE54" s="296"/>
      <c r="RAF54" s="296"/>
      <c r="RAG54" s="296"/>
      <c r="RAH54" s="296"/>
      <c r="RAI54" s="296"/>
      <c r="RAJ54" s="296"/>
      <c r="RAK54" s="296"/>
      <c r="RAL54" s="296"/>
      <c r="RAM54" s="296"/>
      <c r="RAN54" s="296"/>
      <c r="RAO54" s="296"/>
      <c r="RAP54" s="296"/>
      <c r="RAQ54" s="296"/>
      <c r="RAR54" s="296"/>
      <c r="RAS54" s="296"/>
      <c r="RAT54" s="296"/>
      <c r="RAU54" s="296"/>
      <c r="RAV54" s="296"/>
      <c r="RAW54" s="296"/>
      <c r="RAX54" s="296"/>
      <c r="RAY54" s="296"/>
      <c r="RAZ54" s="296"/>
      <c r="RBA54" s="296"/>
      <c r="RBB54" s="296"/>
      <c r="RBC54" s="296"/>
      <c r="RBD54" s="296"/>
      <c r="RBE54" s="296"/>
      <c r="RBF54" s="296"/>
      <c r="RBG54" s="296"/>
      <c r="RBH54" s="296"/>
      <c r="RBI54" s="296"/>
      <c r="RBJ54" s="296"/>
      <c r="RBK54" s="296"/>
      <c r="RBL54" s="296"/>
      <c r="RBM54" s="296"/>
      <c r="RBN54" s="296"/>
      <c r="RBO54" s="296"/>
      <c r="RBP54" s="296"/>
      <c r="RBQ54" s="296"/>
      <c r="RBR54" s="296"/>
      <c r="RBS54" s="296"/>
      <c r="RBT54" s="296"/>
      <c r="RBU54" s="296"/>
      <c r="RBV54" s="296"/>
      <c r="RBW54" s="296"/>
      <c r="RBX54" s="296"/>
      <c r="RBY54" s="296"/>
      <c r="RBZ54" s="296"/>
      <c r="RCA54" s="296"/>
      <c r="RCB54" s="296"/>
      <c r="RCC54" s="296"/>
      <c r="RCD54" s="296"/>
      <c r="RCE54" s="296"/>
      <c r="RCF54" s="296"/>
      <c r="RCG54" s="296"/>
      <c r="RCH54" s="296"/>
      <c r="RCI54" s="296"/>
      <c r="RCJ54" s="296"/>
      <c r="RCK54" s="296"/>
      <c r="RCL54" s="296"/>
      <c r="RCM54" s="296"/>
      <c r="RCN54" s="296"/>
      <c r="RCO54" s="296"/>
      <c r="RCP54" s="296"/>
      <c r="RCQ54" s="296"/>
      <c r="RCR54" s="296"/>
      <c r="RCS54" s="296"/>
      <c r="RCT54" s="296"/>
      <c r="RCU54" s="296"/>
      <c r="RCV54" s="296"/>
      <c r="RCW54" s="296"/>
      <c r="RCX54" s="296"/>
      <c r="RCY54" s="296"/>
      <c r="RCZ54" s="296"/>
      <c r="RDA54" s="296"/>
      <c r="RDB54" s="296"/>
      <c r="RDC54" s="296"/>
      <c r="RDD54" s="296"/>
      <c r="RDE54" s="296"/>
      <c r="RDF54" s="296"/>
      <c r="RDG54" s="296"/>
      <c r="RDH54" s="296"/>
      <c r="RDI54" s="296"/>
      <c r="RDJ54" s="296"/>
      <c r="RDK54" s="296"/>
      <c r="RDL54" s="296"/>
      <c r="RDM54" s="296"/>
      <c r="RDN54" s="296"/>
      <c r="RDO54" s="296"/>
      <c r="RDP54" s="296"/>
      <c r="RDQ54" s="296"/>
      <c r="RDR54" s="296"/>
      <c r="RDS54" s="296"/>
      <c r="RDT54" s="296"/>
      <c r="RDU54" s="296"/>
      <c r="RDV54" s="296"/>
      <c r="RDW54" s="296"/>
      <c r="RDX54" s="296"/>
      <c r="RDY54" s="296"/>
      <c r="RDZ54" s="296"/>
      <c r="REA54" s="296"/>
      <c r="REB54" s="296"/>
      <c r="REC54" s="296"/>
      <c r="RED54" s="296"/>
      <c r="REE54" s="296"/>
      <c r="REF54" s="296"/>
      <c r="REG54" s="296"/>
      <c r="REH54" s="296"/>
      <c r="REI54" s="296"/>
      <c r="REJ54" s="296"/>
      <c r="REK54" s="296"/>
      <c r="REL54" s="296"/>
      <c r="REM54" s="296"/>
      <c r="REN54" s="296"/>
      <c r="REO54" s="296"/>
      <c r="REP54" s="296"/>
      <c r="REQ54" s="296"/>
      <c r="RER54" s="296"/>
      <c r="RES54" s="296"/>
      <c r="RET54" s="296"/>
      <c r="REU54" s="296"/>
      <c r="REV54" s="296"/>
      <c r="REW54" s="296"/>
      <c r="REX54" s="296"/>
      <c r="REY54" s="296"/>
      <c r="REZ54" s="296"/>
      <c r="RFA54" s="296"/>
      <c r="RFB54" s="296"/>
      <c r="RFC54" s="296"/>
      <c r="RFD54" s="296"/>
      <c r="RFE54" s="296"/>
      <c r="RFF54" s="296"/>
      <c r="RFG54" s="296"/>
      <c r="RFH54" s="296"/>
      <c r="RFI54" s="296"/>
      <c r="RFJ54" s="296"/>
      <c r="RFK54" s="296"/>
      <c r="RFL54" s="296"/>
      <c r="RFM54" s="296"/>
      <c r="RFN54" s="296"/>
      <c r="RFO54" s="296"/>
      <c r="RFP54" s="296"/>
      <c r="RFQ54" s="296"/>
      <c r="RFR54" s="296"/>
      <c r="RFS54" s="296"/>
      <c r="RFT54" s="296"/>
      <c r="RFU54" s="296"/>
      <c r="RFV54" s="296"/>
      <c r="RFW54" s="296"/>
      <c r="RFX54" s="296"/>
      <c r="RFY54" s="296"/>
      <c r="RFZ54" s="296"/>
      <c r="RGA54" s="296"/>
      <c r="RGB54" s="296"/>
      <c r="RGC54" s="296"/>
      <c r="RGD54" s="296"/>
      <c r="RGE54" s="296"/>
      <c r="RGF54" s="296"/>
      <c r="RGG54" s="296"/>
      <c r="RGH54" s="296"/>
      <c r="RGI54" s="296"/>
      <c r="RGJ54" s="296"/>
      <c r="RGK54" s="296"/>
      <c r="RGL54" s="296"/>
      <c r="RGM54" s="296"/>
      <c r="RGN54" s="296"/>
      <c r="RGO54" s="296"/>
      <c r="RGP54" s="296"/>
      <c r="RGQ54" s="296"/>
      <c r="RGR54" s="296"/>
      <c r="RGS54" s="296"/>
      <c r="RGT54" s="296"/>
      <c r="RGU54" s="296"/>
      <c r="RGV54" s="296"/>
      <c r="RGW54" s="296"/>
      <c r="RGX54" s="296"/>
      <c r="RGY54" s="296"/>
      <c r="RGZ54" s="296"/>
      <c r="RHA54" s="296"/>
      <c r="RHB54" s="296"/>
      <c r="RHC54" s="296"/>
      <c r="RHD54" s="296"/>
      <c r="RHE54" s="296"/>
      <c r="RHF54" s="296"/>
      <c r="RHG54" s="296"/>
      <c r="RHH54" s="296"/>
      <c r="RHI54" s="296"/>
      <c r="RHJ54" s="296"/>
      <c r="RHK54" s="296"/>
      <c r="RHL54" s="296"/>
      <c r="RHM54" s="296"/>
      <c r="RHN54" s="296"/>
      <c r="RHO54" s="296"/>
      <c r="RHP54" s="296"/>
      <c r="RHQ54" s="296"/>
      <c r="RHR54" s="296"/>
      <c r="RHS54" s="296"/>
      <c r="RHT54" s="296"/>
      <c r="RHU54" s="296"/>
      <c r="RHV54" s="296"/>
      <c r="RHW54" s="296"/>
      <c r="RHX54" s="296"/>
      <c r="RHY54" s="296"/>
      <c r="RHZ54" s="296"/>
      <c r="RIA54" s="296"/>
      <c r="RIB54" s="296"/>
      <c r="RIC54" s="296"/>
      <c r="RID54" s="296"/>
      <c r="RIE54" s="296"/>
      <c r="RIF54" s="296"/>
      <c r="RIG54" s="296"/>
      <c r="RIH54" s="296"/>
      <c r="RII54" s="296"/>
      <c r="RIJ54" s="296"/>
      <c r="RIK54" s="296"/>
      <c r="RIL54" s="296"/>
      <c r="RIM54" s="296"/>
      <c r="RIN54" s="296"/>
      <c r="RIO54" s="296"/>
      <c r="RIP54" s="296"/>
      <c r="RIQ54" s="296"/>
      <c r="RIR54" s="296"/>
      <c r="RIS54" s="296"/>
      <c r="RIT54" s="296"/>
      <c r="RIU54" s="296"/>
      <c r="RIV54" s="296"/>
      <c r="RIW54" s="296"/>
      <c r="RIX54" s="296"/>
      <c r="RIY54" s="296"/>
      <c r="RIZ54" s="296"/>
      <c r="RJA54" s="296"/>
      <c r="RJB54" s="296"/>
      <c r="RJC54" s="296"/>
      <c r="RJD54" s="296"/>
      <c r="RJE54" s="296"/>
      <c r="RJF54" s="296"/>
      <c r="RJG54" s="296"/>
      <c r="RJH54" s="296"/>
      <c r="RJI54" s="296"/>
      <c r="RJJ54" s="296"/>
      <c r="RJK54" s="296"/>
      <c r="RJL54" s="296"/>
      <c r="RJM54" s="296"/>
      <c r="RJN54" s="296"/>
      <c r="RJO54" s="296"/>
      <c r="RJP54" s="296"/>
      <c r="RJQ54" s="296"/>
      <c r="RJR54" s="296"/>
      <c r="RJS54" s="296"/>
      <c r="RJT54" s="296"/>
      <c r="RJU54" s="296"/>
      <c r="RJV54" s="296"/>
      <c r="RJW54" s="296"/>
      <c r="RJX54" s="296"/>
      <c r="RJY54" s="296"/>
      <c r="RJZ54" s="296"/>
      <c r="RKA54" s="296"/>
      <c r="RKB54" s="296"/>
      <c r="RKC54" s="296"/>
      <c r="RKD54" s="296"/>
      <c r="RKE54" s="296"/>
      <c r="RKF54" s="296"/>
      <c r="RKG54" s="296"/>
      <c r="RKH54" s="296"/>
      <c r="RKI54" s="296"/>
      <c r="RKJ54" s="296"/>
      <c r="RKK54" s="296"/>
      <c r="RKL54" s="296"/>
      <c r="RKM54" s="296"/>
      <c r="RKN54" s="296"/>
      <c r="RKO54" s="296"/>
      <c r="RKP54" s="296"/>
      <c r="RKQ54" s="296"/>
      <c r="RKR54" s="296"/>
      <c r="RKS54" s="296"/>
      <c r="RKT54" s="296"/>
      <c r="RKU54" s="296"/>
      <c r="RKV54" s="296"/>
      <c r="RKW54" s="296"/>
      <c r="RKX54" s="296"/>
      <c r="RKY54" s="296"/>
      <c r="RKZ54" s="296"/>
      <c r="RLA54" s="296"/>
      <c r="RLB54" s="296"/>
      <c r="RLC54" s="296"/>
      <c r="RLD54" s="296"/>
      <c r="RLE54" s="296"/>
      <c r="RLF54" s="296"/>
      <c r="RLG54" s="296"/>
      <c r="RLH54" s="296"/>
      <c r="RLI54" s="296"/>
      <c r="RLJ54" s="296"/>
      <c r="RLK54" s="296"/>
      <c r="RLL54" s="296"/>
      <c r="RLM54" s="296"/>
      <c r="RLN54" s="296"/>
      <c r="RLO54" s="296"/>
      <c r="RLP54" s="296"/>
      <c r="RLQ54" s="296"/>
      <c r="RLR54" s="296"/>
      <c r="RLS54" s="296"/>
      <c r="RLT54" s="296"/>
      <c r="RLU54" s="296"/>
      <c r="RLV54" s="296"/>
      <c r="RLW54" s="296"/>
      <c r="RLX54" s="296"/>
      <c r="RLY54" s="296"/>
      <c r="RLZ54" s="296"/>
      <c r="RMA54" s="296"/>
      <c r="RMB54" s="296"/>
      <c r="RMC54" s="296"/>
      <c r="RMD54" s="296"/>
      <c r="RME54" s="296"/>
      <c r="RMF54" s="296"/>
      <c r="RMG54" s="296"/>
      <c r="RMH54" s="296"/>
      <c r="RMI54" s="296"/>
      <c r="RMJ54" s="296"/>
      <c r="RMK54" s="296"/>
      <c r="RML54" s="296"/>
      <c r="RMM54" s="296"/>
      <c r="RMN54" s="296"/>
      <c r="RMO54" s="296"/>
      <c r="RMP54" s="296"/>
      <c r="RMQ54" s="296"/>
      <c r="RMR54" s="296"/>
      <c r="RMS54" s="296"/>
      <c r="RMT54" s="296"/>
      <c r="RMU54" s="296"/>
      <c r="RMV54" s="296"/>
      <c r="RMW54" s="296"/>
      <c r="RMX54" s="296"/>
      <c r="RMY54" s="296"/>
      <c r="RMZ54" s="296"/>
      <c r="RNA54" s="296"/>
      <c r="RNB54" s="296"/>
      <c r="RNC54" s="296"/>
      <c r="RND54" s="296"/>
      <c r="RNE54" s="296"/>
      <c r="RNF54" s="296"/>
      <c r="RNG54" s="296"/>
      <c r="RNH54" s="296"/>
      <c r="RNI54" s="296"/>
      <c r="RNJ54" s="296"/>
      <c r="RNK54" s="296"/>
      <c r="RNL54" s="296"/>
      <c r="RNM54" s="296"/>
      <c r="RNN54" s="296"/>
      <c r="RNO54" s="296"/>
      <c r="RNP54" s="296"/>
      <c r="RNQ54" s="296"/>
      <c r="RNR54" s="296"/>
      <c r="RNS54" s="296"/>
      <c r="RNT54" s="296"/>
      <c r="RNU54" s="296"/>
      <c r="RNV54" s="296"/>
      <c r="RNW54" s="296"/>
      <c r="RNX54" s="296"/>
      <c r="RNY54" s="296"/>
      <c r="RNZ54" s="296"/>
      <c r="ROA54" s="296"/>
      <c r="ROB54" s="296"/>
      <c r="ROC54" s="296"/>
      <c r="ROD54" s="296"/>
      <c r="ROE54" s="296"/>
      <c r="ROF54" s="296"/>
      <c r="ROG54" s="296"/>
      <c r="ROH54" s="296"/>
      <c r="ROI54" s="296"/>
      <c r="ROJ54" s="296"/>
      <c r="ROK54" s="296"/>
      <c r="ROL54" s="296"/>
      <c r="ROM54" s="296"/>
      <c r="RON54" s="296"/>
      <c r="ROO54" s="296"/>
      <c r="ROP54" s="296"/>
      <c r="ROQ54" s="296"/>
      <c r="ROR54" s="296"/>
      <c r="ROS54" s="296"/>
      <c r="ROT54" s="296"/>
      <c r="ROU54" s="296"/>
      <c r="ROV54" s="296"/>
      <c r="ROW54" s="296"/>
      <c r="ROX54" s="296"/>
      <c r="ROY54" s="296"/>
      <c r="ROZ54" s="296"/>
      <c r="RPA54" s="296"/>
      <c r="RPB54" s="296"/>
      <c r="RPC54" s="296"/>
      <c r="RPD54" s="296"/>
      <c r="RPE54" s="296"/>
      <c r="RPF54" s="296"/>
      <c r="RPG54" s="296"/>
      <c r="RPH54" s="296"/>
      <c r="RPI54" s="296"/>
      <c r="RPJ54" s="296"/>
      <c r="RPK54" s="296"/>
      <c r="RPL54" s="296"/>
      <c r="RPM54" s="296"/>
      <c r="RPN54" s="296"/>
      <c r="RPO54" s="296"/>
      <c r="RPP54" s="296"/>
      <c r="RPQ54" s="296"/>
      <c r="RPR54" s="296"/>
      <c r="RPS54" s="296"/>
      <c r="RPT54" s="296"/>
      <c r="RPU54" s="296"/>
      <c r="RPV54" s="296"/>
      <c r="RPW54" s="296"/>
      <c r="RPX54" s="296"/>
      <c r="RPY54" s="296"/>
      <c r="RPZ54" s="296"/>
      <c r="RQA54" s="296"/>
      <c r="RQB54" s="296"/>
      <c r="RQC54" s="296"/>
      <c r="RQD54" s="296"/>
      <c r="RQE54" s="296"/>
      <c r="RQF54" s="296"/>
      <c r="RQG54" s="296"/>
      <c r="RQH54" s="296"/>
      <c r="RQI54" s="296"/>
      <c r="RQJ54" s="296"/>
      <c r="RQK54" s="296"/>
      <c r="RQL54" s="296"/>
      <c r="RQM54" s="296"/>
      <c r="RQN54" s="296"/>
      <c r="RQO54" s="296"/>
      <c r="RQP54" s="296"/>
      <c r="RQQ54" s="296"/>
      <c r="RQR54" s="296"/>
      <c r="RQS54" s="296"/>
      <c r="RQT54" s="296"/>
      <c r="RQU54" s="296"/>
      <c r="RQV54" s="296"/>
      <c r="RQW54" s="296"/>
      <c r="RQX54" s="296"/>
      <c r="RQY54" s="296"/>
      <c r="RQZ54" s="296"/>
      <c r="RRA54" s="296"/>
      <c r="RRB54" s="296"/>
      <c r="RRC54" s="296"/>
      <c r="RRD54" s="296"/>
      <c r="RRE54" s="296"/>
      <c r="RRF54" s="296"/>
      <c r="RRG54" s="296"/>
      <c r="RRH54" s="296"/>
      <c r="RRI54" s="296"/>
      <c r="RRJ54" s="296"/>
      <c r="RRK54" s="296"/>
      <c r="RRL54" s="296"/>
      <c r="RRM54" s="296"/>
      <c r="RRN54" s="296"/>
      <c r="RRO54" s="296"/>
      <c r="RRP54" s="296"/>
      <c r="RRQ54" s="296"/>
      <c r="RRR54" s="296"/>
      <c r="RRS54" s="296"/>
      <c r="RRT54" s="296"/>
      <c r="RRU54" s="296"/>
      <c r="RRV54" s="296"/>
      <c r="RRW54" s="296"/>
      <c r="RRX54" s="296"/>
      <c r="RRY54" s="296"/>
      <c r="RRZ54" s="296"/>
      <c r="RSA54" s="296"/>
      <c r="RSB54" s="296"/>
      <c r="RSC54" s="296"/>
      <c r="RSD54" s="296"/>
      <c r="RSE54" s="296"/>
      <c r="RSF54" s="296"/>
      <c r="RSG54" s="296"/>
      <c r="RSH54" s="296"/>
      <c r="RSI54" s="296"/>
      <c r="RSJ54" s="296"/>
      <c r="RSK54" s="296"/>
      <c r="RSL54" s="296"/>
      <c r="RSM54" s="296"/>
      <c r="RSN54" s="296"/>
      <c r="RSO54" s="296"/>
      <c r="RSP54" s="296"/>
      <c r="RSQ54" s="296"/>
      <c r="RSR54" s="296"/>
      <c r="RSS54" s="296"/>
      <c r="RST54" s="296"/>
      <c r="RSU54" s="296"/>
      <c r="RSV54" s="296"/>
      <c r="RSW54" s="296"/>
      <c r="RSX54" s="296"/>
      <c r="RSY54" s="296"/>
      <c r="RSZ54" s="296"/>
      <c r="RTA54" s="296"/>
      <c r="RTB54" s="296"/>
      <c r="RTC54" s="296"/>
      <c r="RTD54" s="296"/>
      <c r="RTE54" s="296"/>
      <c r="RTF54" s="296"/>
      <c r="RTG54" s="296"/>
      <c r="RTH54" s="296"/>
      <c r="RTI54" s="296"/>
      <c r="RTJ54" s="296"/>
      <c r="RTK54" s="296"/>
      <c r="RTL54" s="296"/>
      <c r="RTM54" s="296"/>
      <c r="RTN54" s="296"/>
      <c r="RTO54" s="296"/>
      <c r="RTP54" s="296"/>
      <c r="RTQ54" s="296"/>
      <c r="RTR54" s="296"/>
      <c r="RTS54" s="296"/>
      <c r="RTT54" s="296"/>
      <c r="RTU54" s="296"/>
      <c r="RTV54" s="296"/>
      <c r="RTW54" s="296"/>
      <c r="RTX54" s="296"/>
      <c r="RTY54" s="296"/>
      <c r="RTZ54" s="296"/>
      <c r="RUA54" s="296"/>
      <c r="RUB54" s="296"/>
      <c r="RUC54" s="296"/>
      <c r="RUD54" s="296"/>
      <c r="RUE54" s="296"/>
      <c r="RUF54" s="296"/>
      <c r="RUG54" s="296"/>
      <c r="RUH54" s="296"/>
      <c r="RUI54" s="296"/>
      <c r="RUJ54" s="296"/>
      <c r="RUK54" s="296"/>
      <c r="RUL54" s="296"/>
      <c r="RUM54" s="296"/>
      <c r="RUN54" s="296"/>
      <c r="RUO54" s="296"/>
      <c r="RUP54" s="296"/>
      <c r="RUQ54" s="296"/>
      <c r="RUR54" s="296"/>
      <c r="RUS54" s="296"/>
      <c r="RUT54" s="296"/>
      <c r="RUU54" s="296"/>
      <c r="RUV54" s="296"/>
      <c r="RUW54" s="296"/>
      <c r="RUX54" s="296"/>
      <c r="RUY54" s="296"/>
      <c r="RUZ54" s="296"/>
      <c r="RVA54" s="296"/>
      <c r="RVB54" s="296"/>
      <c r="RVC54" s="296"/>
      <c r="RVD54" s="296"/>
      <c r="RVE54" s="296"/>
      <c r="RVF54" s="296"/>
      <c r="RVG54" s="296"/>
      <c r="RVH54" s="296"/>
      <c r="RVI54" s="296"/>
      <c r="RVJ54" s="296"/>
      <c r="RVK54" s="296"/>
      <c r="RVL54" s="296"/>
      <c r="RVM54" s="296"/>
      <c r="RVN54" s="296"/>
      <c r="RVO54" s="296"/>
      <c r="RVP54" s="296"/>
      <c r="RVQ54" s="296"/>
      <c r="RVR54" s="296"/>
      <c r="RVS54" s="296"/>
      <c r="RVT54" s="296"/>
      <c r="RVU54" s="296"/>
      <c r="RVV54" s="296"/>
      <c r="RVW54" s="296"/>
      <c r="RVX54" s="296"/>
      <c r="RVY54" s="296"/>
      <c r="RVZ54" s="296"/>
      <c r="RWA54" s="296"/>
      <c r="RWB54" s="296"/>
      <c r="RWC54" s="296"/>
      <c r="RWD54" s="296"/>
      <c r="RWE54" s="296"/>
      <c r="RWF54" s="296"/>
      <c r="RWG54" s="296"/>
      <c r="RWH54" s="296"/>
      <c r="RWI54" s="296"/>
      <c r="RWJ54" s="296"/>
      <c r="RWK54" s="296"/>
      <c r="RWL54" s="296"/>
      <c r="RWM54" s="296"/>
      <c r="RWN54" s="296"/>
      <c r="RWO54" s="296"/>
      <c r="RWP54" s="296"/>
      <c r="RWQ54" s="296"/>
      <c r="RWR54" s="296"/>
      <c r="RWS54" s="296"/>
      <c r="RWT54" s="296"/>
      <c r="RWU54" s="296"/>
      <c r="RWV54" s="296"/>
      <c r="RWW54" s="296"/>
      <c r="RWX54" s="296"/>
      <c r="RWY54" s="296"/>
      <c r="RWZ54" s="296"/>
      <c r="RXA54" s="296"/>
      <c r="RXB54" s="296"/>
      <c r="RXC54" s="296"/>
      <c r="RXD54" s="296"/>
      <c r="RXE54" s="296"/>
      <c r="RXF54" s="296"/>
      <c r="RXG54" s="296"/>
      <c r="RXH54" s="296"/>
      <c r="RXI54" s="296"/>
      <c r="RXJ54" s="296"/>
      <c r="RXK54" s="296"/>
      <c r="RXL54" s="296"/>
      <c r="RXM54" s="296"/>
      <c r="RXN54" s="296"/>
      <c r="RXO54" s="296"/>
      <c r="RXP54" s="296"/>
      <c r="RXQ54" s="296"/>
      <c r="RXR54" s="296"/>
      <c r="RXS54" s="296"/>
      <c r="RXT54" s="296"/>
      <c r="RXU54" s="296"/>
      <c r="RXV54" s="296"/>
      <c r="RXW54" s="296"/>
      <c r="RXX54" s="296"/>
      <c r="RXY54" s="296"/>
      <c r="RXZ54" s="296"/>
      <c r="RYA54" s="296"/>
      <c r="RYB54" s="296"/>
      <c r="RYC54" s="296"/>
      <c r="RYD54" s="296"/>
      <c r="RYE54" s="296"/>
      <c r="RYF54" s="296"/>
      <c r="RYG54" s="296"/>
      <c r="RYH54" s="296"/>
      <c r="RYI54" s="296"/>
      <c r="RYJ54" s="296"/>
      <c r="RYK54" s="296"/>
      <c r="RYL54" s="296"/>
      <c r="RYM54" s="296"/>
      <c r="RYN54" s="296"/>
      <c r="RYO54" s="296"/>
      <c r="RYP54" s="296"/>
      <c r="RYQ54" s="296"/>
      <c r="RYR54" s="296"/>
      <c r="RYS54" s="296"/>
      <c r="RYT54" s="296"/>
      <c r="RYU54" s="296"/>
      <c r="RYV54" s="296"/>
      <c r="RYW54" s="296"/>
      <c r="RYX54" s="296"/>
      <c r="RYY54" s="296"/>
      <c r="RYZ54" s="296"/>
      <c r="RZA54" s="296"/>
      <c r="RZB54" s="296"/>
      <c r="RZC54" s="296"/>
      <c r="RZD54" s="296"/>
      <c r="RZE54" s="296"/>
      <c r="RZF54" s="296"/>
      <c r="RZG54" s="296"/>
      <c r="RZH54" s="296"/>
      <c r="RZI54" s="296"/>
      <c r="RZJ54" s="296"/>
      <c r="RZK54" s="296"/>
      <c r="RZL54" s="296"/>
      <c r="RZM54" s="296"/>
      <c r="RZN54" s="296"/>
      <c r="RZO54" s="296"/>
      <c r="RZP54" s="296"/>
      <c r="RZQ54" s="296"/>
      <c r="RZR54" s="296"/>
      <c r="RZS54" s="296"/>
      <c r="RZT54" s="296"/>
      <c r="RZU54" s="296"/>
      <c r="RZV54" s="296"/>
      <c r="RZW54" s="296"/>
      <c r="RZX54" s="296"/>
      <c r="RZY54" s="296"/>
      <c r="RZZ54" s="296"/>
      <c r="SAA54" s="296"/>
      <c r="SAB54" s="296"/>
      <c r="SAC54" s="296"/>
      <c r="SAD54" s="296"/>
      <c r="SAE54" s="296"/>
      <c r="SAF54" s="296"/>
      <c r="SAG54" s="296"/>
      <c r="SAH54" s="296"/>
      <c r="SAI54" s="296"/>
      <c r="SAJ54" s="296"/>
      <c r="SAK54" s="296"/>
      <c r="SAL54" s="296"/>
      <c r="SAM54" s="296"/>
      <c r="SAN54" s="296"/>
      <c r="SAO54" s="296"/>
      <c r="SAP54" s="296"/>
      <c r="SAQ54" s="296"/>
      <c r="SAR54" s="296"/>
      <c r="SAS54" s="296"/>
      <c r="SAT54" s="296"/>
      <c r="SAU54" s="296"/>
      <c r="SAV54" s="296"/>
      <c r="SAW54" s="296"/>
      <c r="SAX54" s="296"/>
      <c r="SAY54" s="296"/>
      <c r="SAZ54" s="296"/>
      <c r="SBA54" s="296"/>
      <c r="SBB54" s="296"/>
      <c r="SBC54" s="296"/>
      <c r="SBD54" s="296"/>
      <c r="SBE54" s="296"/>
      <c r="SBF54" s="296"/>
      <c r="SBG54" s="296"/>
      <c r="SBH54" s="296"/>
      <c r="SBI54" s="296"/>
      <c r="SBJ54" s="296"/>
      <c r="SBK54" s="296"/>
      <c r="SBL54" s="296"/>
      <c r="SBM54" s="296"/>
      <c r="SBN54" s="296"/>
      <c r="SBO54" s="296"/>
      <c r="SBP54" s="296"/>
      <c r="SBQ54" s="296"/>
      <c r="SBR54" s="296"/>
      <c r="SBS54" s="296"/>
      <c r="SBT54" s="296"/>
      <c r="SBU54" s="296"/>
      <c r="SBV54" s="296"/>
      <c r="SBW54" s="296"/>
      <c r="SBX54" s="296"/>
      <c r="SBY54" s="296"/>
      <c r="SBZ54" s="296"/>
      <c r="SCA54" s="296"/>
      <c r="SCB54" s="296"/>
      <c r="SCC54" s="296"/>
      <c r="SCD54" s="296"/>
      <c r="SCE54" s="296"/>
      <c r="SCF54" s="296"/>
      <c r="SCG54" s="296"/>
      <c r="SCH54" s="296"/>
      <c r="SCI54" s="296"/>
      <c r="SCJ54" s="296"/>
      <c r="SCK54" s="296"/>
      <c r="SCL54" s="296"/>
      <c r="SCM54" s="296"/>
      <c r="SCN54" s="296"/>
      <c r="SCO54" s="296"/>
      <c r="SCP54" s="296"/>
      <c r="SCQ54" s="296"/>
      <c r="SCR54" s="296"/>
      <c r="SCS54" s="296"/>
      <c r="SCT54" s="296"/>
      <c r="SCU54" s="296"/>
      <c r="SCV54" s="296"/>
      <c r="SCW54" s="296"/>
      <c r="SCX54" s="296"/>
      <c r="SCY54" s="296"/>
      <c r="SCZ54" s="296"/>
      <c r="SDA54" s="296"/>
      <c r="SDB54" s="296"/>
      <c r="SDC54" s="296"/>
      <c r="SDD54" s="296"/>
      <c r="SDE54" s="296"/>
      <c r="SDF54" s="296"/>
      <c r="SDG54" s="296"/>
      <c r="SDH54" s="296"/>
      <c r="SDI54" s="296"/>
      <c r="SDJ54" s="296"/>
      <c r="SDK54" s="296"/>
      <c r="SDL54" s="296"/>
      <c r="SDM54" s="296"/>
      <c r="SDN54" s="296"/>
      <c r="SDO54" s="296"/>
      <c r="SDP54" s="296"/>
      <c r="SDQ54" s="296"/>
      <c r="SDR54" s="296"/>
      <c r="SDS54" s="296"/>
      <c r="SDT54" s="296"/>
      <c r="SDU54" s="296"/>
      <c r="SDV54" s="296"/>
      <c r="SDW54" s="296"/>
      <c r="SDX54" s="296"/>
      <c r="SDY54" s="296"/>
      <c r="SDZ54" s="296"/>
      <c r="SEA54" s="296"/>
      <c r="SEB54" s="296"/>
      <c r="SEC54" s="296"/>
      <c r="SED54" s="296"/>
      <c r="SEE54" s="296"/>
      <c r="SEF54" s="296"/>
      <c r="SEG54" s="296"/>
      <c r="SEH54" s="296"/>
      <c r="SEI54" s="296"/>
      <c r="SEJ54" s="296"/>
      <c r="SEK54" s="296"/>
      <c r="SEL54" s="296"/>
      <c r="SEM54" s="296"/>
      <c r="SEN54" s="296"/>
      <c r="SEO54" s="296"/>
      <c r="SEP54" s="296"/>
      <c r="SEQ54" s="296"/>
      <c r="SER54" s="296"/>
      <c r="SES54" s="296"/>
      <c r="SET54" s="296"/>
      <c r="SEU54" s="296"/>
      <c r="SEV54" s="296"/>
      <c r="SEW54" s="296"/>
      <c r="SEX54" s="296"/>
      <c r="SEY54" s="296"/>
      <c r="SEZ54" s="296"/>
      <c r="SFA54" s="296"/>
      <c r="SFB54" s="296"/>
      <c r="SFC54" s="296"/>
      <c r="SFD54" s="296"/>
      <c r="SFE54" s="296"/>
      <c r="SFF54" s="296"/>
      <c r="SFG54" s="296"/>
      <c r="SFH54" s="296"/>
      <c r="SFI54" s="296"/>
      <c r="SFJ54" s="296"/>
      <c r="SFK54" s="296"/>
      <c r="SFL54" s="296"/>
      <c r="SFM54" s="296"/>
      <c r="SFN54" s="296"/>
      <c r="SFO54" s="296"/>
      <c r="SFP54" s="296"/>
      <c r="SFQ54" s="296"/>
      <c r="SFR54" s="296"/>
      <c r="SFS54" s="296"/>
      <c r="SFT54" s="296"/>
      <c r="SFU54" s="296"/>
      <c r="SFV54" s="296"/>
      <c r="SFW54" s="296"/>
      <c r="SFX54" s="296"/>
      <c r="SFY54" s="296"/>
      <c r="SFZ54" s="296"/>
      <c r="SGA54" s="296"/>
      <c r="SGB54" s="296"/>
      <c r="SGC54" s="296"/>
      <c r="SGD54" s="296"/>
      <c r="SGE54" s="296"/>
      <c r="SGF54" s="296"/>
      <c r="SGG54" s="296"/>
      <c r="SGH54" s="296"/>
      <c r="SGI54" s="296"/>
      <c r="SGJ54" s="296"/>
      <c r="SGK54" s="296"/>
      <c r="SGL54" s="296"/>
      <c r="SGM54" s="296"/>
      <c r="SGN54" s="296"/>
      <c r="SGO54" s="296"/>
      <c r="SGP54" s="296"/>
      <c r="SGQ54" s="296"/>
      <c r="SGR54" s="296"/>
      <c r="SGS54" s="296"/>
      <c r="SGT54" s="296"/>
      <c r="SGU54" s="296"/>
      <c r="SGV54" s="296"/>
      <c r="SGW54" s="296"/>
      <c r="SGX54" s="296"/>
      <c r="SGY54" s="296"/>
      <c r="SGZ54" s="296"/>
      <c r="SHA54" s="296"/>
      <c r="SHB54" s="296"/>
      <c r="SHC54" s="296"/>
      <c r="SHD54" s="296"/>
      <c r="SHE54" s="296"/>
      <c r="SHF54" s="296"/>
      <c r="SHG54" s="296"/>
      <c r="SHH54" s="296"/>
      <c r="SHI54" s="296"/>
      <c r="SHJ54" s="296"/>
      <c r="SHK54" s="296"/>
      <c r="SHL54" s="296"/>
      <c r="SHM54" s="296"/>
      <c r="SHN54" s="296"/>
      <c r="SHO54" s="296"/>
      <c r="SHP54" s="296"/>
      <c r="SHQ54" s="296"/>
      <c r="SHR54" s="296"/>
      <c r="SHS54" s="296"/>
      <c r="SHT54" s="296"/>
      <c r="SHU54" s="296"/>
      <c r="SHV54" s="296"/>
      <c r="SHW54" s="296"/>
      <c r="SHX54" s="296"/>
      <c r="SHY54" s="296"/>
      <c r="SHZ54" s="296"/>
      <c r="SIA54" s="296"/>
      <c r="SIB54" s="296"/>
      <c r="SIC54" s="296"/>
      <c r="SID54" s="296"/>
      <c r="SIE54" s="296"/>
      <c r="SIF54" s="296"/>
      <c r="SIG54" s="296"/>
      <c r="SIH54" s="296"/>
      <c r="SII54" s="296"/>
      <c r="SIJ54" s="296"/>
      <c r="SIK54" s="296"/>
      <c r="SIL54" s="296"/>
      <c r="SIM54" s="296"/>
      <c r="SIN54" s="296"/>
      <c r="SIO54" s="296"/>
      <c r="SIP54" s="296"/>
      <c r="SIQ54" s="296"/>
      <c r="SIR54" s="296"/>
      <c r="SIS54" s="296"/>
      <c r="SIT54" s="296"/>
      <c r="SIU54" s="296"/>
      <c r="SIV54" s="296"/>
      <c r="SIW54" s="296"/>
      <c r="SIX54" s="296"/>
      <c r="SIY54" s="296"/>
      <c r="SIZ54" s="296"/>
      <c r="SJA54" s="296"/>
      <c r="SJB54" s="296"/>
      <c r="SJC54" s="296"/>
      <c r="SJD54" s="296"/>
      <c r="SJE54" s="296"/>
      <c r="SJF54" s="296"/>
      <c r="SJG54" s="296"/>
      <c r="SJH54" s="296"/>
      <c r="SJI54" s="296"/>
      <c r="SJJ54" s="296"/>
      <c r="SJK54" s="296"/>
      <c r="SJL54" s="296"/>
      <c r="SJM54" s="296"/>
      <c r="SJN54" s="296"/>
      <c r="SJO54" s="296"/>
      <c r="SJP54" s="296"/>
      <c r="SJQ54" s="296"/>
      <c r="SJR54" s="296"/>
      <c r="SJS54" s="296"/>
      <c r="SJT54" s="296"/>
      <c r="SJU54" s="296"/>
      <c r="SJV54" s="296"/>
      <c r="SJW54" s="296"/>
      <c r="SJX54" s="296"/>
      <c r="SJY54" s="296"/>
      <c r="SJZ54" s="296"/>
      <c r="SKA54" s="296"/>
      <c r="SKB54" s="296"/>
      <c r="SKC54" s="296"/>
      <c r="SKD54" s="296"/>
      <c r="SKE54" s="296"/>
      <c r="SKF54" s="296"/>
      <c r="SKG54" s="296"/>
      <c r="SKH54" s="296"/>
      <c r="SKI54" s="296"/>
      <c r="SKJ54" s="296"/>
      <c r="SKK54" s="296"/>
      <c r="SKL54" s="296"/>
      <c r="SKM54" s="296"/>
      <c r="SKN54" s="296"/>
      <c r="SKO54" s="296"/>
      <c r="SKP54" s="296"/>
      <c r="SKQ54" s="296"/>
      <c r="SKR54" s="296"/>
      <c r="SKS54" s="296"/>
      <c r="SKT54" s="296"/>
      <c r="SKU54" s="296"/>
      <c r="SKV54" s="296"/>
      <c r="SKW54" s="296"/>
      <c r="SKX54" s="296"/>
      <c r="SKY54" s="296"/>
      <c r="SKZ54" s="296"/>
      <c r="SLA54" s="296"/>
      <c r="SLB54" s="296"/>
      <c r="SLC54" s="296"/>
      <c r="SLD54" s="296"/>
      <c r="SLE54" s="296"/>
      <c r="SLF54" s="296"/>
      <c r="SLG54" s="296"/>
      <c r="SLH54" s="296"/>
      <c r="SLI54" s="296"/>
      <c r="SLJ54" s="296"/>
      <c r="SLK54" s="296"/>
      <c r="SLL54" s="296"/>
      <c r="SLM54" s="296"/>
      <c r="SLN54" s="296"/>
      <c r="SLO54" s="296"/>
      <c r="SLP54" s="296"/>
      <c r="SLQ54" s="296"/>
      <c r="SLR54" s="296"/>
      <c r="SLS54" s="296"/>
      <c r="SLT54" s="296"/>
      <c r="SLU54" s="296"/>
      <c r="SLV54" s="296"/>
      <c r="SLW54" s="296"/>
      <c r="SLX54" s="296"/>
      <c r="SLY54" s="296"/>
      <c r="SLZ54" s="296"/>
      <c r="SMA54" s="296"/>
      <c r="SMB54" s="296"/>
      <c r="SMC54" s="296"/>
      <c r="SMD54" s="296"/>
      <c r="SME54" s="296"/>
      <c r="SMF54" s="296"/>
      <c r="SMG54" s="296"/>
      <c r="SMH54" s="296"/>
      <c r="SMI54" s="296"/>
      <c r="SMJ54" s="296"/>
      <c r="SMK54" s="296"/>
      <c r="SML54" s="296"/>
      <c r="SMM54" s="296"/>
      <c r="SMN54" s="296"/>
      <c r="SMO54" s="296"/>
      <c r="SMP54" s="296"/>
      <c r="SMQ54" s="296"/>
      <c r="SMR54" s="296"/>
      <c r="SMS54" s="296"/>
      <c r="SMT54" s="296"/>
      <c r="SMU54" s="296"/>
      <c r="SMV54" s="296"/>
      <c r="SMW54" s="296"/>
      <c r="SMX54" s="296"/>
      <c r="SMY54" s="296"/>
      <c r="SMZ54" s="296"/>
      <c r="SNA54" s="296"/>
      <c r="SNB54" s="296"/>
      <c r="SNC54" s="296"/>
      <c r="SND54" s="296"/>
      <c r="SNE54" s="296"/>
      <c r="SNF54" s="296"/>
      <c r="SNG54" s="296"/>
      <c r="SNH54" s="296"/>
      <c r="SNI54" s="296"/>
      <c r="SNJ54" s="296"/>
      <c r="SNK54" s="296"/>
      <c r="SNL54" s="296"/>
      <c r="SNM54" s="296"/>
      <c r="SNN54" s="296"/>
      <c r="SNO54" s="296"/>
      <c r="SNP54" s="296"/>
      <c r="SNQ54" s="296"/>
      <c r="SNR54" s="296"/>
      <c r="SNS54" s="296"/>
      <c r="SNT54" s="296"/>
      <c r="SNU54" s="296"/>
      <c r="SNV54" s="296"/>
      <c r="SNW54" s="296"/>
      <c r="SNX54" s="296"/>
      <c r="SNY54" s="296"/>
      <c r="SNZ54" s="296"/>
      <c r="SOA54" s="296"/>
      <c r="SOB54" s="296"/>
      <c r="SOC54" s="296"/>
      <c r="SOD54" s="296"/>
      <c r="SOE54" s="296"/>
      <c r="SOF54" s="296"/>
      <c r="SOG54" s="296"/>
      <c r="SOH54" s="296"/>
      <c r="SOI54" s="296"/>
      <c r="SOJ54" s="296"/>
      <c r="SOK54" s="296"/>
      <c r="SOL54" s="296"/>
      <c r="SOM54" s="296"/>
      <c r="SON54" s="296"/>
      <c r="SOO54" s="296"/>
      <c r="SOP54" s="296"/>
      <c r="SOQ54" s="296"/>
      <c r="SOR54" s="296"/>
      <c r="SOS54" s="296"/>
      <c r="SOT54" s="296"/>
      <c r="SOU54" s="296"/>
      <c r="SOV54" s="296"/>
      <c r="SOW54" s="296"/>
      <c r="SOX54" s="296"/>
      <c r="SOY54" s="296"/>
      <c r="SOZ54" s="296"/>
      <c r="SPA54" s="296"/>
      <c r="SPB54" s="296"/>
      <c r="SPC54" s="296"/>
      <c r="SPD54" s="296"/>
      <c r="SPE54" s="296"/>
      <c r="SPF54" s="296"/>
      <c r="SPG54" s="296"/>
      <c r="SPH54" s="296"/>
      <c r="SPI54" s="296"/>
      <c r="SPJ54" s="296"/>
      <c r="SPK54" s="296"/>
      <c r="SPL54" s="296"/>
      <c r="SPM54" s="296"/>
      <c r="SPN54" s="296"/>
      <c r="SPO54" s="296"/>
      <c r="SPP54" s="296"/>
      <c r="SPQ54" s="296"/>
      <c r="SPR54" s="296"/>
      <c r="SPS54" s="296"/>
      <c r="SPT54" s="296"/>
      <c r="SPU54" s="296"/>
      <c r="SPV54" s="296"/>
      <c r="SPW54" s="296"/>
      <c r="SPX54" s="296"/>
      <c r="SPY54" s="296"/>
      <c r="SPZ54" s="296"/>
      <c r="SQA54" s="296"/>
      <c r="SQB54" s="296"/>
      <c r="SQC54" s="296"/>
      <c r="SQD54" s="296"/>
      <c r="SQE54" s="296"/>
      <c r="SQF54" s="296"/>
      <c r="SQG54" s="296"/>
      <c r="SQH54" s="296"/>
      <c r="SQI54" s="296"/>
      <c r="SQJ54" s="296"/>
      <c r="SQK54" s="296"/>
      <c r="SQL54" s="296"/>
      <c r="SQM54" s="296"/>
      <c r="SQN54" s="296"/>
      <c r="SQO54" s="296"/>
      <c r="SQP54" s="296"/>
      <c r="SQQ54" s="296"/>
      <c r="SQR54" s="296"/>
      <c r="SQS54" s="296"/>
      <c r="SQT54" s="296"/>
      <c r="SQU54" s="296"/>
      <c r="SQV54" s="296"/>
      <c r="SQW54" s="296"/>
      <c r="SQX54" s="296"/>
      <c r="SQY54" s="296"/>
      <c r="SQZ54" s="296"/>
      <c r="SRA54" s="296"/>
      <c r="SRB54" s="296"/>
      <c r="SRC54" s="296"/>
      <c r="SRD54" s="296"/>
      <c r="SRE54" s="296"/>
      <c r="SRF54" s="296"/>
      <c r="SRG54" s="296"/>
      <c r="SRH54" s="296"/>
      <c r="SRI54" s="296"/>
      <c r="SRJ54" s="296"/>
      <c r="SRK54" s="296"/>
      <c r="SRL54" s="296"/>
      <c r="SRM54" s="296"/>
      <c r="SRN54" s="296"/>
      <c r="SRO54" s="296"/>
      <c r="SRP54" s="296"/>
      <c r="SRQ54" s="296"/>
      <c r="SRR54" s="296"/>
      <c r="SRS54" s="296"/>
      <c r="SRT54" s="296"/>
      <c r="SRU54" s="296"/>
      <c r="SRV54" s="296"/>
      <c r="SRW54" s="296"/>
      <c r="SRX54" s="296"/>
      <c r="SRY54" s="296"/>
      <c r="SRZ54" s="296"/>
      <c r="SSA54" s="296"/>
      <c r="SSB54" s="296"/>
      <c r="SSC54" s="296"/>
      <c r="SSD54" s="296"/>
      <c r="SSE54" s="296"/>
      <c r="SSF54" s="296"/>
      <c r="SSG54" s="296"/>
      <c r="SSH54" s="296"/>
      <c r="SSI54" s="296"/>
      <c r="SSJ54" s="296"/>
      <c r="SSK54" s="296"/>
      <c r="SSL54" s="296"/>
      <c r="SSM54" s="296"/>
      <c r="SSN54" s="296"/>
      <c r="SSO54" s="296"/>
      <c r="SSP54" s="296"/>
      <c r="SSQ54" s="296"/>
      <c r="SSR54" s="296"/>
      <c r="SSS54" s="296"/>
      <c r="SST54" s="296"/>
      <c r="SSU54" s="296"/>
      <c r="SSV54" s="296"/>
      <c r="SSW54" s="296"/>
      <c r="SSX54" s="296"/>
      <c r="SSY54" s="296"/>
      <c r="SSZ54" s="296"/>
      <c r="STA54" s="296"/>
      <c r="STB54" s="296"/>
      <c r="STC54" s="296"/>
      <c r="STD54" s="296"/>
      <c r="STE54" s="296"/>
      <c r="STF54" s="296"/>
      <c r="STG54" s="296"/>
      <c r="STH54" s="296"/>
      <c r="STI54" s="296"/>
      <c r="STJ54" s="296"/>
      <c r="STK54" s="296"/>
      <c r="STL54" s="296"/>
      <c r="STM54" s="296"/>
      <c r="STN54" s="296"/>
      <c r="STO54" s="296"/>
      <c r="STP54" s="296"/>
      <c r="STQ54" s="296"/>
      <c r="STR54" s="296"/>
      <c r="STS54" s="296"/>
      <c r="STT54" s="296"/>
      <c r="STU54" s="296"/>
      <c r="STV54" s="296"/>
      <c r="STW54" s="296"/>
      <c r="STX54" s="296"/>
      <c r="STY54" s="296"/>
      <c r="STZ54" s="296"/>
      <c r="SUA54" s="296"/>
      <c r="SUB54" s="296"/>
      <c r="SUC54" s="296"/>
      <c r="SUD54" s="296"/>
      <c r="SUE54" s="296"/>
      <c r="SUF54" s="296"/>
      <c r="SUG54" s="296"/>
      <c r="SUH54" s="296"/>
      <c r="SUI54" s="296"/>
      <c r="SUJ54" s="296"/>
      <c r="SUK54" s="296"/>
      <c r="SUL54" s="296"/>
      <c r="SUM54" s="296"/>
      <c r="SUN54" s="296"/>
      <c r="SUO54" s="296"/>
      <c r="SUP54" s="296"/>
      <c r="SUQ54" s="296"/>
      <c r="SUR54" s="296"/>
      <c r="SUS54" s="296"/>
      <c r="SUT54" s="296"/>
      <c r="SUU54" s="296"/>
      <c r="SUV54" s="296"/>
      <c r="SUW54" s="296"/>
      <c r="SUX54" s="296"/>
      <c r="SUY54" s="296"/>
      <c r="SUZ54" s="296"/>
      <c r="SVA54" s="296"/>
      <c r="SVB54" s="296"/>
      <c r="SVC54" s="296"/>
      <c r="SVD54" s="296"/>
      <c r="SVE54" s="296"/>
      <c r="SVF54" s="296"/>
      <c r="SVG54" s="296"/>
      <c r="SVH54" s="296"/>
      <c r="SVI54" s="296"/>
      <c r="SVJ54" s="296"/>
      <c r="SVK54" s="296"/>
      <c r="SVL54" s="296"/>
      <c r="SVM54" s="296"/>
      <c r="SVN54" s="296"/>
      <c r="SVO54" s="296"/>
      <c r="SVP54" s="296"/>
      <c r="SVQ54" s="296"/>
      <c r="SVR54" s="296"/>
      <c r="SVS54" s="296"/>
      <c r="SVT54" s="296"/>
      <c r="SVU54" s="296"/>
      <c r="SVV54" s="296"/>
      <c r="SVW54" s="296"/>
      <c r="SVX54" s="296"/>
      <c r="SVY54" s="296"/>
      <c r="SVZ54" s="296"/>
      <c r="SWA54" s="296"/>
      <c r="SWB54" s="296"/>
      <c r="SWC54" s="296"/>
      <c r="SWD54" s="296"/>
      <c r="SWE54" s="296"/>
      <c r="SWF54" s="296"/>
      <c r="SWG54" s="296"/>
      <c r="SWH54" s="296"/>
      <c r="SWI54" s="296"/>
      <c r="SWJ54" s="296"/>
      <c r="SWK54" s="296"/>
      <c r="SWL54" s="296"/>
      <c r="SWM54" s="296"/>
      <c r="SWN54" s="296"/>
      <c r="SWO54" s="296"/>
      <c r="SWP54" s="296"/>
      <c r="SWQ54" s="296"/>
      <c r="SWR54" s="296"/>
      <c r="SWS54" s="296"/>
      <c r="SWT54" s="296"/>
      <c r="SWU54" s="296"/>
      <c r="SWV54" s="296"/>
      <c r="SWW54" s="296"/>
      <c r="SWX54" s="296"/>
      <c r="SWY54" s="296"/>
      <c r="SWZ54" s="296"/>
      <c r="SXA54" s="296"/>
      <c r="SXB54" s="296"/>
      <c r="SXC54" s="296"/>
      <c r="SXD54" s="296"/>
      <c r="SXE54" s="296"/>
      <c r="SXF54" s="296"/>
      <c r="SXG54" s="296"/>
      <c r="SXH54" s="296"/>
      <c r="SXI54" s="296"/>
      <c r="SXJ54" s="296"/>
      <c r="SXK54" s="296"/>
      <c r="SXL54" s="296"/>
      <c r="SXM54" s="296"/>
      <c r="SXN54" s="296"/>
      <c r="SXO54" s="296"/>
      <c r="SXP54" s="296"/>
      <c r="SXQ54" s="296"/>
      <c r="SXR54" s="296"/>
      <c r="SXS54" s="296"/>
      <c r="SXT54" s="296"/>
      <c r="SXU54" s="296"/>
      <c r="SXV54" s="296"/>
      <c r="SXW54" s="296"/>
      <c r="SXX54" s="296"/>
      <c r="SXY54" s="296"/>
      <c r="SXZ54" s="296"/>
      <c r="SYA54" s="296"/>
      <c r="SYB54" s="296"/>
      <c r="SYC54" s="296"/>
      <c r="SYD54" s="296"/>
      <c r="SYE54" s="296"/>
      <c r="SYF54" s="296"/>
      <c r="SYG54" s="296"/>
      <c r="SYH54" s="296"/>
      <c r="SYI54" s="296"/>
      <c r="SYJ54" s="296"/>
      <c r="SYK54" s="296"/>
      <c r="SYL54" s="296"/>
      <c r="SYM54" s="296"/>
      <c r="SYN54" s="296"/>
      <c r="SYO54" s="296"/>
      <c r="SYP54" s="296"/>
      <c r="SYQ54" s="296"/>
      <c r="SYR54" s="296"/>
      <c r="SYS54" s="296"/>
      <c r="SYT54" s="296"/>
      <c r="SYU54" s="296"/>
      <c r="SYV54" s="296"/>
      <c r="SYW54" s="296"/>
      <c r="SYX54" s="296"/>
      <c r="SYY54" s="296"/>
      <c r="SYZ54" s="296"/>
      <c r="SZA54" s="296"/>
      <c r="SZB54" s="296"/>
      <c r="SZC54" s="296"/>
      <c r="SZD54" s="296"/>
      <c r="SZE54" s="296"/>
      <c r="SZF54" s="296"/>
      <c r="SZG54" s="296"/>
      <c r="SZH54" s="296"/>
      <c r="SZI54" s="296"/>
      <c r="SZJ54" s="296"/>
      <c r="SZK54" s="296"/>
      <c r="SZL54" s="296"/>
      <c r="SZM54" s="296"/>
      <c r="SZN54" s="296"/>
      <c r="SZO54" s="296"/>
      <c r="SZP54" s="296"/>
      <c r="SZQ54" s="296"/>
      <c r="SZR54" s="296"/>
      <c r="SZS54" s="296"/>
      <c r="SZT54" s="296"/>
      <c r="SZU54" s="296"/>
      <c r="SZV54" s="296"/>
      <c r="SZW54" s="296"/>
      <c r="SZX54" s="296"/>
      <c r="SZY54" s="296"/>
      <c r="SZZ54" s="296"/>
      <c r="TAA54" s="296"/>
      <c r="TAB54" s="296"/>
      <c r="TAC54" s="296"/>
      <c r="TAD54" s="296"/>
      <c r="TAE54" s="296"/>
      <c r="TAF54" s="296"/>
      <c r="TAG54" s="296"/>
      <c r="TAH54" s="296"/>
      <c r="TAI54" s="296"/>
      <c r="TAJ54" s="296"/>
      <c r="TAK54" s="296"/>
      <c r="TAL54" s="296"/>
      <c r="TAM54" s="296"/>
      <c r="TAN54" s="296"/>
      <c r="TAO54" s="296"/>
      <c r="TAP54" s="296"/>
      <c r="TAQ54" s="296"/>
      <c r="TAR54" s="296"/>
      <c r="TAS54" s="296"/>
      <c r="TAT54" s="296"/>
      <c r="TAU54" s="296"/>
      <c r="TAV54" s="296"/>
      <c r="TAW54" s="296"/>
      <c r="TAX54" s="296"/>
      <c r="TAY54" s="296"/>
      <c r="TAZ54" s="296"/>
      <c r="TBA54" s="296"/>
      <c r="TBB54" s="296"/>
      <c r="TBC54" s="296"/>
      <c r="TBD54" s="296"/>
      <c r="TBE54" s="296"/>
      <c r="TBF54" s="296"/>
      <c r="TBG54" s="296"/>
      <c r="TBH54" s="296"/>
      <c r="TBI54" s="296"/>
      <c r="TBJ54" s="296"/>
      <c r="TBK54" s="296"/>
      <c r="TBL54" s="296"/>
      <c r="TBM54" s="296"/>
      <c r="TBN54" s="296"/>
      <c r="TBO54" s="296"/>
      <c r="TBP54" s="296"/>
      <c r="TBQ54" s="296"/>
      <c r="TBR54" s="296"/>
      <c r="TBS54" s="296"/>
      <c r="TBT54" s="296"/>
      <c r="TBU54" s="296"/>
      <c r="TBV54" s="296"/>
      <c r="TBW54" s="296"/>
      <c r="TBX54" s="296"/>
      <c r="TBY54" s="296"/>
      <c r="TBZ54" s="296"/>
      <c r="TCA54" s="296"/>
      <c r="TCB54" s="296"/>
      <c r="TCC54" s="296"/>
      <c r="TCD54" s="296"/>
      <c r="TCE54" s="296"/>
      <c r="TCF54" s="296"/>
      <c r="TCG54" s="296"/>
      <c r="TCH54" s="296"/>
      <c r="TCI54" s="296"/>
      <c r="TCJ54" s="296"/>
      <c r="TCK54" s="296"/>
      <c r="TCL54" s="296"/>
      <c r="TCM54" s="296"/>
      <c r="TCN54" s="296"/>
      <c r="TCO54" s="296"/>
      <c r="TCP54" s="296"/>
      <c r="TCQ54" s="296"/>
      <c r="TCR54" s="296"/>
      <c r="TCS54" s="296"/>
      <c r="TCT54" s="296"/>
      <c r="TCU54" s="296"/>
      <c r="TCV54" s="296"/>
      <c r="TCW54" s="296"/>
      <c r="TCX54" s="296"/>
      <c r="TCY54" s="296"/>
      <c r="TCZ54" s="296"/>
      <c r="TDA54" s="296"/>
      <c r="TDB54" s="296"/>
      <c r="TDC54" s="296"/>
      <c r="TDD54" s="296"/>
      <c r="TDE54" s="296"/>
      <c r="TDF54" s="296"/>
      <c r="TDG54" s="296"/>
      <c r="TDH54" s="296"/>
      <c r="TDI54" s="296"/>
      <c r="TDJ54" s="296"/>
      <c r="TDK54" s="296"/>
      <c r="TDL54" s="296"/>
      <c r="TDM54" s="296"/>
      <c r="TDN54" s="296"/>
      <c r="TDO54" s="296"/>
      <c r="TDP54" s="296"/>
      <c r="TDQ54" s="296"/>
      <c r="TDR54" s="296"/>
      <c r="TDS54" s="296"/>
      <c r="TDT54" s="296"/>
      <c r="TDU54" s="296"/>
      <c r="TDV54" s="296"/>
      <c r="TDW54" s="296"/>
      <c r="TDX54" s="296"/>
      <c r="TDY54" s="296"/>
      <c r="TDZ54" s="296"/>
      <c r="TEA54" s="296"/>
      <c r="TEB54" s="296"/>
      <c r="TEC54" s="296"/>
      <c r="TED54" s="296"/>
      <c r="TEE54" s="296"/>
      <c r="TEF54" s="296"/>
      <c r="TEG54" s="296"/>
      <c r="TEH54" s="296"/>
      <c r="TEI54" s="296"/>
      <c r="TEJ54" s="296"/>
      <c r="TEK54" s="296"/>
      <c r="TEL54" s="296"/>
      <c r="TEM54" s="296"/>
      <c r="TEN54" s="296"/>
      <c r="TEO54" s="296"/>
      <c r="TEP54" s="296"/>
      <c r="TEQ54" s="296"/>
      <c r="TER54" s="296"/>
      <c r="TES54" s="296"/>
      <c r="TET54" s="296"/>
      <c r="TEU54" s="296"/>
      <c r="TEV54" s="296"/>
      <c r="TEW54" s="296"/>
      <c r="TEX54" s="296"/>
      <c r="TEY54" s="296"/>
      <c r="TEZ54" s="296"/>
      <c r="TFA54" s="296"/>
      <c r="TFB54" s="296"/>
      <c r="TFC54" s="296"/>
      <c r="TFD54" s="296"/>
      <c r="TFE54" s="296"/>
      <c r="TFF54" s="296"/>
      <c r="TFG54" s="296"/>
      <c r="TFH54" s="296"/>
      <c r="TFI54" s="296"/>
      <c r="TFJ54" s="296"/>
      <c r="TFK54" s="296"/>
      <c r="TFL54" s="296"/>
      <c r="TFM54" s="296"/>
      <c r="TFN54" s="296"/>
      <c r="TFO54" s="296"/>
      <c r="TFP54" s="296"/>
      <c r="TFQ54" s="296"/>
      <c r="TFR54" s="296"/>
      <c r="TFS54" s="296"/>
      <c r="TFT54" s="296"/>
      <c r="TFU54" s="296"/>
      <c r="TFV54" s="296"/>
      <c r="TFW54" s="296"/>
      <c r="TFX54" s="296"/>
      <c r="TFY54" s="296"/>
      <c r="TFZ54" s="296"/>
      <c r="TGA54" s="296"/>
      <c r="TGB54" s="296"/>
      <c r="TGC54" s="296"/>
      <c r="TGD54" s="296"/>
      <c r="TGE54" s="296"/>
      <c r="TGF54" s="296"/>
      <c r="TGG54" s="296"/>
      <c r="TGH54" s="296"/>
      <c r="TGI54" s="296"/>
      <c r="TGJ54" s="296"/>
      <c r="TGK54" s="296"/>
      <c r="TGL54" s="296"/>
      <c r="TGM54" s="296"/>
      <c r="TGN54" s="296"/>
      <c r="TGO54" s="296"/>
      <c r="TGP54" s="296"/>
      <c r="TGQ54" s="296"/>
      <c r="TGR54" s="296"/>
      <c r="TGS54" s="296"/>
      <c r="TGT54" s="296"/>
      <c r="TGU54" s="296"/>
      <c r="TGV54" s="296"/>
      <c r="TGW54" s="296"/>
      <c r="TGX54" s="296"/>
      <c r="TGY54" s="296"/>
      <c r="TGZ54" s="296"/>
      <c r="THA54" s="296"/>
      <c r="THB54" s="296"/>
      <c r="THC54" s="296"/>
      <c r="THD54" s="296"/>
      <c r="THE54" s="296"/>
      <c r="THF54" s="296"/>
      <c r="THG54" s="296"/>
      <c r="THH54" s="296"/>
      <c r="THI54" s="296"/>
      <c r="THJ54" s="296"/>
      <c r="THK54" s="296"/>
      <c r="THL54" s="296"/>
      <c r="THM54" s="296"/>
      <c r="THN54" s="296"/>
      <c r="THO54" s="296"/>
      <c r="THP54" s="296"/>
      <c r="THQ54" s="296"/>
      <c r="THR54" s="296"/>
      <c r="THS54" s="296"/>
      <c r="THT54" s="296"/>
      <c r="THU54" s="296"/>
      <c r="THV54" s="296"/>
      <c r="THW54" s="296"/>
      <c r="THX54" s="296"/>
      <c r="THY54" s="296"/>
      <c r="THZ54" s="296"/>
      <c r="TIA54" s="296"/>
      <c r="TIB54" s="296"/>
      <c r="TIC54" s="296"/>
      <c r="TID54" s="296"/>
      <c r="TIE54" s="296"/>
      <c r="TIF54" s="296"/>
      <c r="TIG54" s="296"/>
      <c r="TIH54" s="296"/>
      <c r="TII54" s="296"/>
      <c r="TIJ54" s="296"/>
      <c r="TIK54" s="296"/>
      <c r="TIL54" s="296"/>
      <c r="TIM54" s="296"/>
      <c r="TIN54" s="296"/>
      <c r="TIO54" s="296"/>
      <c r="TIP54" s="296"/>
      <c r="TIQ54" s="296"/>
      <c r="TIR54" s="296"/>
      <c r="TIS54" s="296"/>
      <c r="TIT54" s="296"/>
      <c r="TIU54" s="296"/>
      <c r="TIV54" s="296"/>
      <c r="TIW54" s="296"/>
      <c r="TIX54" s="296"/>
      <c r="TIY54" s="296"/>
      <c r="TIZ54" s="296"/>
      <c r="TJA54" s="296"/>
      <c r="TJB54" s="296"/>
      <c r="TJC54" s="296"/>
      <c r="TJD54" s="296"/>
      <c r="TJE54" s="296"/>
      <c r="TJF54" s="296"/>
      <c r="TJG54" s="296"/>
      <c r="TJH54" s="296"/>
      <c r="TJI54" s="296"/>
      <c r="TJJ54" s="296"/>
      <c r="TJK54" s="296"/>
      <c r="TJL54" s="296"/>
      <c r="TJM54" s="296"/>
      <c r="TJN54" s="296"/>
      <c r="TJO54" s="296"/>
      <c r="TJP54" s="296"/>
      <c r="TJQ54" s="296"/>
      <c r="TJR54" s="296"/>
      <c r="TJS54" s="296"/>
      <c r="TJT54" s="296"/>
      <c r="TJU54" s="296"/>
      <c r="TJV54" s="296"/>
      <c r="TJW54" s="296"/>
      <c r="TJX54" s="296"/>
      <c r="TJY54" s="296"/>
      <c r="TJZ54" s="296"/>
      <c r="TKA54" s="296"/>
      <c r="TKB54" s="296"/>
      <c r="TKC54" s="296"/>
      <c r="TKD54" s="296"/>
      <c r="TKE54" s="296"/>
      <c r="TKF54" s="296"/>
      <c r="TKG54" s="296"/>
      <c r="TKH54" s="296"/>
      <c r="TKI54" s="296"/>
      <c r="TKJ54" s="296"/>
      <c r="TKK54" s="296"/>
      <c r="TKL54" s="296"/>
      <c r="TKM54" s="296"/>
      <c r="TKN54" s="296"/>
      <c r="TKO54" s="296"/>
      <c r="TKP54" s="296"/>
      <c r="TKQ54" s="296"/>
      <c r="TKR54" s="296"/>
      <c r="TKS54" s="296"/>
      <c r="TKT54" s="296"/>
      <c r="TKU54" s="296"/>
      <c r="TKV54" s="296"/>
      <c r="TKW54" s="296"/>
      <c r="TKX54" s="296"/>
      <c r="TKY54" s="296"/>
      <c r="TKZ54" s="296"/>
      <c r="TLA54" s="296"/>
      <c r="TLB54" s="296"/>
      <c r="TLC54" s="296"/>
      <c r="TLD54" s="296"/>
      <c r="TLE54" s="296"/>
      <c r="TLF54" s="296"/>
      <c r="TLG54" s="296"/>
      <c r="TLH54" s="296"/>
      <c r="TLI54" s="296"/>
      <c r="TLJ54" s="296"/>
      <c r="TLK54" s="296"/>
      <c r="TLL54" s="296"/>
      <c r="TLM54" s="296"/>
      <c r="TLN54" s="296"/>
      <c r="TLO54" s="296"/>
      <c r="TLP54" s="296"/>
      <c r="TLQ54" s="296"/>
      <c r="TLR54" s="296"/>
      <c r="TLS54" s="296"/>
      <c r="TLT54" s="296"/>
      <c r="TLU54" s="296"/>
      <c r="TLV54" s="296"/>
      <c r="TLW54" s="296"/>
      <c r="TLX54" s="296"/>
      <c r="TLY54" s="296"/>
      <c r="TLZ54" s="296"/>
      <c r="TMA54" s="296"/>
      <c r="TMB54" s="296"/>
      <c r="TMC54" s="296"/>
      <c r="TMD54" s="296"/>
      <c r="TME54" s="296"/>
      <c r="TMF54" s="296"/>
      <c r="TMG54" s="296"/>
      <c r="TMH54" s="296"/>
      <c r="TMI54" s="296"/>
      <c r="TMJ54" s="296"/>
      <c r="TMK54" s="296"/>
      <c r="TML54" s="296"/>
      <c r="TMM54" s="296"/>
      <c r="TMN54" s="296"/>
      <c r="TMO54" s="296"/>
      <c r="TMP54" s="296"/>
      <c r="TMQ54" s="296"/>
      <c r="TMR54" s="296"/>
      <c r="TMS54" s="296"/>
      <c r="TMT54" s="296"/>
      <c r="TMU54" s="296"/>
      <c r="TMV54" s="296"/>
      <c r="TMW54" s="296"/>
      <c r="TMX54" s="296"/>
      <c r="TMY54" s="296"/>
      <c r="TMZ54" s="296"/>
      <c r="TNA54" s="296"/>
      <c r="TNB54" s="296"/>
      <c r="TNC54" s="296"/>
      <c r="TND54" s="296"/>
      <c r="TNE54" s="296"/>
      <c r="TNF54" s="296"/>
      <c r="TNG54" s="296"/>
      <c r="TNH54" s="296"/>
      <c r="TNI54" s="296"/>
      <c r="TNJ54" s="296"/>
      <c r="TNK54" s="296"/>
      <c r="TNL54" s="296"/>
      <c r="TNM54" s="296"/>
      <c r="TNN54" s="296"/>
      <c r="TNO54" s="296"/>
      <c r="TNP54" s="296"/>
      <c r="TNQ54" s="296"/>
      <c r="TNR54" s="296"/>
      <c r="TNS54" s="296"/>
      <c r="TNT54" s="296"/>
      <c r="TNU54" s="296"/>
      <c r="TNV54" s="296"/>
      <c r="TNW54" s="296"/>
      <c r="TNX54" s="296"/>
      <c r="TNY54" s="296"/>
      <c r="TNZ54" s="296"/>
      <c r="TOA54" s="296"/>
      <c r="TOB54" s="296"/>
      <c r="TOC54" s="296"/>
      <c r="TOD54" s="296"/>
      <c r="TOE54" s="296"/>
      <c r="TOF54" s="296"/>
      <c r="TOG54" s="296"/>
      <c r="TOH54" s="296"/>
      <c r="TOI54" s="296"/>
      <c r="TOJ54" s="296"/>
      <c r="TOK54" s="296"/>
      <c r="TOL54" s="296"/>
      <c r="TOM54" s="296"/>
      <c r="TON54" s="296"/>
      <c r="TOO54" s="296"/>
      <c r="TOP54" s="296"/>
      <c r="TOQ54" s="296"/>
      <c r="TOR54" s="296"/>
      <c r="TOS54" s="296"/>
      <c r="TOT54" s="296"/>
      <c r="TOU54" s="296"/>
      <c r="TOV54" s="296"/>
      <c r="TOW54" s="296"/>
      <c r="TOX54" s="296"/>
      <c r="TOY54" s="296"/>
      <c r="TOZ54" s="296"/>
      <c r="TPA54" s="296"/>
      <c r="TPB54" s="296"/>
      <c r="TPC54" s="296"/>
      <c r="TPD54" s="296"/>
      <c r="TPE54" s="296"/>
      <c r="TPF54" s="296"/>
      <c r="TPG54" s="296"/>
      <c r="TPH54" s="296"/>
      <c r="TPI54" s="296"/>
      <c r="TPJ54" s="296"/>
      <c r="TPK54" s="296"/>
      <c r="TPL54" s="296"/>
      <c r="TPM54" s="296"/>
      <c r="TPN54" s="296"/>
      <c r="TPO54" s="296"/>
      <c r="TPP54" s="296"/>
      <c r="TPQ54" s="296"/>
      <c r="TPR54" s="296"/>
      <c r="TPS54" s="296"/>
      <c r="TPT54" s="296"/>
      <c r="TPU54" s="296"/>
      <c r="TPV54" s="296"/>
      <c r="TPW54" s="296"/>
      <c r="TPX54" s="296"/>
      <c r="TPY54" s="296"/>
      <c r="TPZ54" s="296"/>
      <c r="TQA54" s="296"/>
      <c r="TQB54" s="296"/>
      <c r="TQC54" s="296"/>
      <c r="TQD54" s="296"/>
      <c r="TQE54" s="296"/>
      <c r="TQF54" s="296"/>
      <c r="TQG54" s="296"/>
      <c r="TQH54" s="296"/>
      <c r="TQI54" s="296"/>
      <c r="TQJ54" s="296"/>
      <c r="TQK54" s="296"/>
      <c r="TQL54" s="296"/>
      <c r="TQM54" s="296"/>
      <c r="TQN54" s="296"/>
      <c r="TQO54" s="296"/>
      <c r="TQP54" s="296"/>
      <c r="TQQ54" s="296"/>
      <c r="TQR54" s="296"/>
      <c r="TQS54" s="296"/>
      <c r="TQT54" s="296"/>
      <c r="TQU54" s="296"/>
      <c r="TQV54" s="296"/>
      <c r="TQW54" s="296"/>
      <c r="TQX54" s="296"/>
      <c r="TQY54" s="296"/>
      <c r="TQZ54" s="296"/>
      <c r="TRA54" s="296"/>
      <c r="TRB54" s="296"/>
      <c r="TRC54" s="296"/>
      <c r="TRD54" s="296"/>
      <c r="TRE54" s="296"/>
      <c r="TRF54" s="296"/>
      <c r="TRG54" s="296"/>
      <c r="TRH54" s="296"/>
      <c r="TRI54" s="296"/>
      <c r="TRJ54" s="296"/>
      <c r="TRK54" s="296"/>
      <c r="TRL54" s="296"/>
      <c r="TRM54" s="296"/>
      <c r="TRN54" s="296"/>
      <c r="TRO54" s="296"/>
      <c r="TRP54" s="296"/>
      <c r="TRQ54" s="296"/>
      <c r="TRR54" s="296"/>
      <c r="TRS54" s="296"/>
      <c r="TRT54" s="296"/>
      <c r="TRU54" s="296"/>
      <c r="TRV54" s="296"/>
      <c r="TRW54" s="296"/>
      <c r="TRX54" s="296"/>
      <c r="TRY54" s="296"/>
      <c r="TRZ54" s="296"/>
      <c r="TSA54" s="296"/>
      <c r="TSB54" s="296"/>
      <c r="TSC54" s="296"/>
      <c r="TSD54" s="296"/>
      <c r="TSE54" s="296"/>
      <c r="TSF54" s="296"/>
      <c r="TSG54" s="296"/>
      <c r="TSH54" s="296"/>
      <c r="TSI54" s="296"/>
      <c r="TSJ54" s="296"/>
      <c r="TSK54" s="296"/>
      <c r="TSL54" s="296"/>
      <c r="TSM54" s="296"/>
      <c r="TSN54" s="296"/>
      <c r="TSO54" s="296"/>
      <c r="TSP54" s="296"/>
      <c r="TSQ54" s="296"/>
      <c r="TSR54" s="296"/>
      <c r="TSS54" s="296"/>
      <c r="TST54" s="296"/>
      <c r="TSU54" s="296"/>
      <c r="TSV54" s="296"/>
      <c r="TSW54" s="296"/>
      <c r="TSX54" s="296"/>
      <c r="TSY54" s="296"/>
      <c r="TSZ54" s="296"/>
      <c r="TTA54" s="296"/>
      <c r="TTB54" s="296"/>
      <c r="TTC54" s="296"/>
      <c r="TTD54" s="296"/>
      <c r="TTE54" s="296"/>
      <c r="TTF54" s="296"/>
      <c r="TTG54" s="296"/>
      <c r="TTH54" s="296"/>
      <c r="TTI54" s="296"/>
      <c r="TTJ54" s="296"/>
      <c r="TTK54" s="296"/>
      <c r="TTL54" s="296"/>
      <c r="TTM54" s="296"/>
      <c r="TTN54" s="296"/>
      <c r="TTO54" s="296"/>
      <c r="TTP54" s="296"/>
      <c r="TTQ54" s="296"/>
      <c r="TTR54" s="296"/>
      <c r="TTS54" s="296"/>
      <c r="TTT54" s="296"/>
      <c r="TTU54" s="296"/>
      <c r="TTV54" s="296"/>
      <c r="TTW54" s="296"/>
      <c r="TTX54" s="296"/>
      <c r="TTY54" s="296"/>
      <c r="TTZ54" s="296"/>
      <c r="TUA54" s="296"/>
      <c r="TUB54" s="296"/>
      <c r="TUC54" s="296"/>
      <c r="TUD54" s="296"/>
      <c r="TUE54" s="296"/>
      <c r="TUF54" s="296"/>
      <c r="TUG54" s="296"/>
      <c r="TUH54" s="296"/>
      <c r="TUI54" s="296"/>
      <c r="TUJ54" s="296"/>
      <c r="TUK54" s="296"/>
      <c r="TUL54" s="296"/>
      <c r="TUM54" s="296"/>
      <c r="TUN54" s="296"/>
      <c r="TUO54" s="296"/>
      <c r="TUP54" s="296"/>
      <c r="TUQ54" s="296"/>
      <c r="TUR54" s="296"/>
      <c r="TUS54" s="296"/>
      <c r="TUT54" s="296"/>
      <c r="TUU54" s="296"/>
      <c r="TUV54" s="296"/>
      <c r="TUW54" s="296"/>
      <c r="TUX54" s="296"/>
      <c r="TUY54" s="296"/>
      <c r="TUZ54" s="296"/>
      <c r="TVA54" s="296"/>
      <c r="TVB54" s="296"/>
      <c r="TVC54" s="296"/>
      <c r="TVD54" s="296"/>
      <c r="TVE54" s="296"/>
      <c r="TVF54" s="296"/>
      <c r="TVG54" s="296"/>
      <c r="TVH54" s="296"/>
      <c r="TVI54" s="296"/>
      <c r="TVJ54" s="296"/>
      <c r="TVK54" s="296"/>
      <c r="TVL54" s="296"/>
      <c r="TVM54" s="296"/>
      <c r="TVN54" s="296"/>
      <c r="TVO54" s="296"/>
      <c r="TVP54" s="296"/>
      <c r="TVQ54" s="296"/>
      <c r="TVR54" s="296"/>
      <c r="TVS54" s="296"/>
      <c r="TVT54" s="296"/>
      <c r="TVU54" s="296"/>
      <c r="TVV54" s="296"/>
      <c r="TVW54" s="296"/>
      <c r="TVX54" s="296"/>
      <c r="TVY54" s="296"/>
      <c r="TVZ54" s="296"/>
      <c r="TWA54" s="296"/>
      <c r="TWB54" s="296"/>
      <c r="TWC54" s="296"/>
      <c r="TWD54" s="296"/>
      <c r="TWE54" s="296"/>
      <c r="TWF54" s="296"/>
      <c r="TWG54" s="296"/>
      <c r="TWH54" s="296"/>
      <c r="TWI54" s="296"/>
      <c r="TWJ54" s="296"/>
      <c r="TWK54" s="296"/>
      <c r="TWL54" s="296"/>
      <c r="TWM54" s="296"/>
      <c r="TWN54" s="296"/>
      <c r="TWO54" s="296"/>
      <c r="TWP54" s="296"/>
      <c r="TWQ54" s="296"/>
      <c r="TWR54" s="296"/>
      <c r="TWS54" s="296"/>
      <c r="TWT54" s="296"/>
      <c r="TWU54" s="296"/>
      <c r="TWV54" s="296"/>
      <c r="TWW54" s="296"/>
      <c r="TWX54" s="296"/>
      <c r="TWY54" s="296"/>
      <c r="TWZ54" s="296"/>
      <c r="TXA54" s="296"/>
      <c r="TXB54" s="296"/>
      <c r="TXC54" s="296"/>
      <c r="TXD54" s="296"/>
      <c r="TXE54" s="296"/>
      <c r="TXF54" s="296"/>
      <c r="TXG54" s="296"/>
      <c r="TXH54" s="296"/>
      <c r="TXI54" s="296"/>
      <c r="TXJ54" s="296"/>
      <c r="TXK54" s="296"/>
      <c r="TXL54" s="296"/>
      <c r="TXM54" s="296"/>
      <c r="TXN54" s="296"/>
      <c r="TXO54" s="296"/>
      <c r="TXP54" s="296"/>
      <c r="TXQ54" s="296"/>
      <c r="TXR54" s="296"/>
      <c r="TXS54" s="296"/>
      <c r="TXT54" s="296"/>
      <c r="TXU54" s="296"/>
      <c r="TXV54" s="296"/>
      <c r="TXW54" s="296"/>
      <c r="TXX54" s="296"/>
      <c r="TXY54" s="296"/>
      <c r="TXZ54" s="296"/>
      <c r="TYA54" s="296"/>
      <c r="TYB54" s="296"/>
      <c r="TYC54" s="296"/>
      <c r="TYD54" s="296"/>
      <c r="TYE54" s="296"/>
      <c r="TYF54" s="296"/>
      <c r="TYG54" s="296"/>
      <c r="TYH54" s="296"/>
      <c r="TYI54" s="296"/>
      <c r="TYJ54" s="296"/>
      <c r="TYK54" s="296"/>
      <c r="TYL54" s="296"/>
      <c r="TYM54" s="296"/>
      <c r="TYN54" s="296"/>
      <c r="TYO54" s="296"/>
      <c r="TYP54" s="296"/>
      <c r="TYQ54" s="296"/>
      <c r="TYR54" s="296"/>
      <c r="TYS54" s="296"/>
      <c r="TYT54" s="296"/>
      <c r="TYU54" s="296"/>
      <c r="TYV54" s="296"/>
      <c r="TYW54" s="296"/>
      <c r="TYX54" s="296"/>
      <c r="TYY54" s="296"/>
      <c r="TYZ54" s="296"/>
      <c r="TZA54" s="296"/>
      <c r="TZB54" s="296"/>
      <c r="TZC54" s="296"/>
      <c r="TZD54" s="296"/>
      <c r="TZE54" s="296"/>
      <c r="TZF54" s="296"/>
      <c r="TZG54" s="296"/>
      <c r="TZH54" s="296"/>
      <c r="TZI54" s="296"/>
      <c r="TZJ54" s="296"/>
      <c r="TZK54" s="296"/>
      <c r="TZL54" s="296"/>
      <c r="TZM54" s="296"/>
      <c r="TZN54" s="296"/>
      <c r="TZO54" s="296"/>
      <c r="TZP54" s="296"/>
      <c r="TZQ54" s="296"/>
      <c r="TZR54" s="296"/>
      <c r="TZS54" s="296"/>
      <c r="TZT54" s="296"/>
      <c r="TZU54" s="296"/>
      <c r="TZV54" s="296"/>
      <c r="TZW54" s="296"/>
      <c r="TZX54" s="296"/>
      <c r="TZY54" s="296"/>
      <c r="TZZ54" s="296"/>
      <c r="UAA54" s="296"/>
      <c r="UAB54" s="296"/>
      <c r="UAC54" s="296"/>
      <c r="UAD54" s="296"/>
      <c r="UAE54" s="296"/>
      <c r="UAF54" s="296"/>
      <c r="UAG54" s="296"/>
      <c r="UAH54" s="296"/>
      <c r="UAI54" s="296"/>
      <c r="UAJ54" s="296"/>
      <c r="UAK54" s="296"/>
      <c r="UAL54" s="296"/>
      <c r="UAM54" s="296"/>
      <c r="UAN54" s="296"/>
      <c r="UAO54" s="296"/>
      <c r="UAP54" s="296"/>
      <c r="UAQ54" s="296"/>
      <c r="UAR54" s="296"/>
      <c r="UAS54" s="296"/>
      <c r="UAT54" s="296"/>
      <c r="UAU54" s="296"/>
      <c r="UAV54" s="296"/>
      <c r="UAW54" s="296"/>
      <c r="UAX54" s="296"/>
      <c r="UAY54" s="296"/>
      <c r="UAZ54" s="296"/>
      <c r="UBA54" s="296"/>
      <c r="UBB54" s="296"/>
      <c r="UBC54" s="296"/>
      <c r="UBD54" s="296"/>
      <c r="UBE54" s="296"/>
      <c r="UBF54" s="296"/>
      <c r="UBG54" s="296"/>
      <c r="UBH54" s="296"/>
      <c r="UBI54" s="296"/>
      <c r="UBJ54" s="296"/>
      <c r="UBK54" s="296"/>
      <c r="UBL54" s="296"/>
      <c r="UBM54" s="296"/>
      <c r="UBN54" s="296"/>
      <c r="UBO54" s="296"/>
      <c r="UBP54" s="296"/>
      <c r="UBQ54" s="296"/>
      <c r="UBR54" s="296"/>
      <c r="UBS54" s="296"/>
      <c r="UBT54" s="296"/>
      <c r="UBU54" s="296"/>
      <c r="UBV54" s="296"/>
      <c r="UBW54" s="296"/>
      <c r="UBX54" s="296"/>
      <c r="UBY54" s="296"/>
      <c r="UBZ54" s="296"/>
      <c r="UCA54" s="296"/>
      <c r="UCB54" s="296"/>
      <c r="UCC54" s="296"/>
      <c r="UCD54" s="296"/>
      <c r="UCE54" s="296"/>
      <c r="UCF54" s="296"/>
      <c r="UCG54" s="296"/>
      <c r="UCH54" s="296"/>
      <c r="UCI54" s="296"/>
      <c r="UCJ54" s="296"/>
      <c r="UCK54" s="296"/>
      <c r="UCL54" s="296"/>
      <c r="UCM54" s="296"/>
      <c r="UCN54" s="296"/>
      <c r="UCO54" s="296"/>
      <c r="UCP54" s="296"/>
      <c r="UCQ54" s="296"/>
      <c r="UCR54" s="296"/>
      <c r="UCS54" s="296"/>
      <c r="UCT54" s="296"/>
      <c r="UCU54" s="296"/>
      <c r="UCV54" s="296"/>
      <c r="UCW54" s="296"/>
      <c r="UCX54" s="296"/>
      <c r="UCY54" s="296"/>
      <c r="UCZ54" s="296"/>
      <c r="UDA54" s="296"/>
      <c r="UDB54" s="296"/>
      <c r="UDC54" s="296"/>
      <c r="UDD54" s="296"/>
      <c r="UDE54" s="296"/>
      <c r="UDF54" s="296"/>
      <c r="UDG54" s="296"/>
      <c r="UDH54" s="296"/>
      <c r="UDI54" s="296"/>
      <c r="UDJ54" s="296"/>
      <c r="UDK54" s="296"/>
      <c r="UDL54" s="296"/>
      <c r="UDM54" s="296"/>
      <c r="UDN54" s="296"/>
      <c r="UDO54" s="296"/>
      <c r="UDP54" s="296"/>
      <c r="UDQ54" s="296"/>
      <c r="UDR54" s="296"/>
      <c r="UDS54" s="296"/>
      <c r="UDT54" s="296"/>
      <c r="UDU54" s="296"/>
      <c r="UDV54" s="296"/>
      <c r="UDW54" s="296"/>
      <c r="UDX54" s="296"/>
      <c r="UDY54" s="296"/>
      <c r="UDZ54" s="296"/>
      <c r="UEA54" s="296"/>
      <c r="UEB54" s="296"/>
      <c r="UEC54" s="296"/>
      <c r="UED54" s="296"/>
      <c r="UEE54" s="296"/>
      <c r="UEF54" s="296"/>
      <c r="UEG54" s="296"/>
      <c r="UEH54" s="296"/>
      <c r="UEI54" s="296"/>
      <c r="UEJ54" s="296"/>
      <c r="UEK54" s="296"/>
      <c r="UEL54" s="296"/>
      <c r="UEM54" s="296"/>
      <c r="UEN54" s="296"/>
      <c r="UEO54" s="296"/>
      <c r="UEP54" s="296"/>
      <c r="UEQ54" s="296"/>
      <c r="UER54" s="296"/>
      <c r="UES54" s="296"/>
      <c r="UET54" s="296"/>
      <c r="UEU54" s="296"/>
      <c r="UEV54" s="296"/>
      <c r="UEW54" s="296"/>
      <c r="UEX54" s="296"/>
      <c r="UEY54" s="296"/>
      <c r="UEZ54" s="296"/>
      <c r="UFA54" s="296"/>
      <c r="UFB54" s="296"/>
      <c r="UFC54" s="296"/>
      <c r="UFD54" s="296"/>
      <c r="UFE54" s="296"/>
      <c r="UFF54" s="296"/>
      <c r="UFG54" s="296"/>
      <c r="UFH54" s="296"/>
      <c r="UFI54" s="296"/>
      <c r="UFJ54" s="296"/>
      <c r="UFK54" s="296"/>
      <c r="UFL54" s="296"/>
      <c r="UFM54" s="296"/>
      <c r="UFN54" s="296"/>
      <c r="UFO54" s="296"/>
      <c r="UFP54" s="296"/>
      <c r="UFQ54" s="296"/>
      <c r="UFR54" s="296"/>
      <c r="UFS54" s="296"/>
      <c r="UFT54" s="296"/>
      <c r="UFU54" s="296"/>
      <c r="UFV54" s="296"/>
      <c r="UFW54" s="296"/>
      <c r="UFX54" s="296"/>
      <c r="UFY54" s="296"/>
      <c r="UFZ54" s="296"/>
      <c r="UGA54" s="296"/>
      <c r="UGB54" s="296"/>
      <c r="UGC54" s="296"/>
      <c r="UGD54" s="296"/>
      <c r="UGE54" s="296"/>
      <c r="UGF54" s="296"/>
      <c r="UGG54" s="296"/>
      <c r="UGH54" s="296"/>
      <c r="UGI54" s="296"/>
      <c r="UGJ54" s="296"/>
      <c r="UGK54" s="296"/>
      <c r="UGL54" s="296"/>
      <c r="UGM54" s="296"/>
      <c r="UGN54" s="296"/>
      <c r="UGO54" s="296"/>
      <c r="UGP54" s="296"/>
      <c r="UGQ54" s="296"/>
      <c r="UGR54" s="296"/>
      <c r="UGS54" s="296"/>
      <c r="UGT54" s="296"/>
      <c r="UGU54" s="296"/>
      <c r="UGV54" s="296"/>
      <c r="UGW54" s="296"/>
      <c r="UGX54" s="296"/>
      <c r="UGY54" s="296"/>
      <c r="UGZ54" s="296"/>
      <c r="UHA54" s="296"/>
      <c r="UHB54" s="296"/>
      <c r="UHC54" s="296"/>
      <c r="UHD54" s="296"/>
      <c r="UHE54" s="296"/>
      <c r="UHF54" s="296"/>
      <c r="UHG54" s="296"/>
      <c r="UHH54" s="296"/>
      <c r="UHI54" s="296"/>
      <c r="UHJ54" s="296"/>
      <c r="UHK54" s="296"/>
      <c r="UHL54" s="296"/>
      <c r="UHM54" s="296"/>
      <c r="UHN54" s="296"/>
      <c r="UHO54" s="296"/>
      <c r="UHP54" s="296"/>
      <c r="UHQ54" s="296"/>
      <c r="UHR54" s="296"/>
      <c r="UHS54" s="296"/>
      <c r="UHT54" s="296"/>
      <c r="UHU54" s="296"/>
      <c r="UHV54" s="296"/>
      <c r="UHW54" s="296"/>
      <c r="UHX54" s="296"/>
      <c r="UHY54" s="296"/>
      <c r="UHZ54" s="296"/>
      <c r="UIA54" s="296"/>
      <c r="UIB54" s="296"/>
      <c r="UIC54" s="296"/>
      <c r="UID54" s="296"/>
      <c r="UIE54" s="296"/>
      <c r="UIF54" s="296"/>
      <c r="UIG54" s="296"/>
      <c r="UIH54" s="296"/>
      <c r="UII54" s="296"/>
      <c r="UIJ54" s="296"/>
      <c r="UIK54" s="296"/>
      <c r="UIL54" s="296"/>
      <c r="UIM54" s="296"/>
      <c r="UIN54" s="296"/>
      <c r="UIO54" s="296"/>
      <c r="UIP54" s="296"/>
      <c r="UIQ54" s="296"/>
      <c r="UIR54" s="296"/>
      <c r="UIS54" s="296"/>
      <c r="UIT54" s="296"/>
      <c r="UIU54" s="296"/>
      <c r="UIV54" s="296"/>
      <c r="UIW54" s="296"/>
      <c r="UIX54" s="296"/>
      <c r="UIY54" s="296"/>
      <c r="UIZ54" s="296"/>
      <c r="UJA54" s="296"/>
      <c r="UJB54" s="296"/>
      <c r="UJC54" s="296"/>
      <c r="UJD54" s="296"/>
      <c r="UJE54" s="296"/>
      <c r="UJF54" s="296"/>
      <c r="UJG54" s="296"/>
      <c r="UJH54" s="296"/>
      <c r="UJI54" s="296"/>
      <c r="UJJ54" s="296"/>
      <c r="UJK54" s="296"/>
      <c r="UJL54" s="296"/>
      <c r="UJM54" s="296"/>
      <c r="UJN54" s="296"/>
      <c r="UJO54" s="296"/>
      <c r="UJP54" s="296"/>
      <c r="UJQ54" s="296"/>
      <c r="UJR54" s="296"/>
      <c r="UJS54" s="296"/>
      <c r="UJT54" s="296"/>
      <c r="UJU54" s="296"/>
      <c r="UJV54" s="296"/>
      <c r="UJW54" s="296"/>
      <c r="UJX54" s="296"/>
      <c r="UJY54" s="296"/>
      <c r="UJZ54" s="296"/>
      <c r="UKA54" s="296"/>
      <c r="UKB54" s="296"/>
      <c r="UKC54" s="296"/>
      <c r="UKD54" s="296"/>
      <c r="UKE54" s="296"/>
      <c r="UKF54" s="296"/>
      <c r="UKG54" s="296"/>
      <c r="UKH54" s="296"/>
      <c r="UKI54" s="296"/>
      <c r="UKJ54" s="296"/>
      <c r="UKK54" s="296"/>
      <c r="UKL54" s="296"/>
      <c r="UKM54" s="296"/>
      <c r="UKN54" s="296"/>
      <c r="UKO54" s="296"/>
      <c r="UKP54" s="296"/>
      <c r="UKQ54" s="296"/>
      <c r="UKR54" s="296"/>
      <c r="UKS54" s="296"/>
      <c r="UKT54" s="296"/>
      <c r="UKU54" s="296"/>
      <c r="UKV54" s="296"/>
      <c r="UKW54" s="296"/>
      <c r="UKX54" s="296"/>
      <c r="UKY54" s="296"/>
      <c r="UKZ54" s="296"/>
      <c r="ULA54" s="296"/>
      <c r="ULB54" s="296"/>
      <c r="ULC54" s="296"/>
      <c r="ULD54" s="296"/>
      <c r="ULE54" s="296"/>
      <c r="ULF54" s="296"/>
      <c r="ULG54" s="296"/>
      <c r="ULH54" s="296"/>
      <c r="ULI54" s="296"/>
      <c r="ULJ54" s="296"/>
      <c r="ULK54" s="296"/>
      <c r="ULL54" s="296"/>
      <c r="ULM54" s="296"/>
      <c r="ULN54" s="296"/>
      <c r="ULO54" s="296"/>
      <c r="ULP54" s="296"/>
      <c r="ULQ54" s="296"/>
      <c r="ULR54" s="296"/>
      <c r="ULS54" s="296"/>
      <c r="ULT54" s="296"/>
      <c r="ULU54" s="296"/>
      <c r="ULV54" s="296"/>
      <c r="ULW54" s="296"/>
      <c r="ULX54" s="296"/>
      <c r="ULY54" s="296"/>
      <c r="ULZ54" s="296"/>
      <c r="UMA54" s="296"/>
      <c r="UMB54" s="296"/>
      <c r="UMC54" s="296"/>
      <c r="UMD54" s="296"/>
      <c r="UME54" s="296"/>
      <c r="UMF54" s="296"/>
      <c r="UMG54" s="296"/>
      <c r="UMH54" s="296"/>
      <c r="UMI54" s="296"/>
      <c r="UMJ54" s="296"/>
      <c r="UMK54" s="296"/>
      <c r="UML54" s="296"/>
      <c r="UMM54" s="296"/>
      <c r="UMN54" s="296"/>
      <c r="UMO54" s="296"/>
      <c r="UMP54" s="296"/>
      <c r="UMQ54" s="296"/>
      <c r="UMR54" s="296"/>
      <c r="UMS54" s="296"/>
      <c r="UMT54" s="296"/>
      <c r="UMU54" s="296"/>
      <c r="UMV54" s="296"/>
      <c r="UMW54" s="296"/>
      <c r="UMX54" s="296"/>
      <c r="UMY54" s="296"/>
      <c r="UMZ54" s="296"/>
      <c r="UNA54" s="296"/>
      <c r="UNB54" s="296"/>
      <c r="UNC54" s="296"/>
      <c r="UND54" s="296"/>
      <c r="UNE54" s="296"/>
      <c r="UNF54" s="296"/>
      <c r="UNG54" s="296"/>
      <c r="UNH54" s="296"/>
      <c r="UNI54" s="296"/>
      <c r="UNJ54" s="296"/>
      <c r="UNK54" s="296"/>
      <c r="UNL54" s="296"/>
      <c r="UNM54" s="296"/>
      <c r="UNN54" s="296"/>
      <c r="UNO54" s="296"/>
      <c r="UNP54" s="296"/>
      <c r="UNQ54" s="296"/>
      <c r="UNR54" s="296"/>
      <c r="UNS54" s="296"/>
      <c r="UNT54" s="296"/>
      <c r="UNU54" s="296"/>
      <c r="UNV54" s="296"/>
      <c r="UNW54" s="296"/>
      <c r="UNX54" s="296"/>
      <c r="UNY54" s="296"/>
      <c r="UNZ54" s="296"/>
      <c r="UOA54" s="296"/>
      <c r="UOB54" s="296"/>
      <c r="UOC54" s="296"/>
      <c r="UOD54" s="296"/>
      <c r="UOE54" s="296"/>
      <c r="UOF54" s="296"/>
      <c r="UOG54" s="296"/>
      <c r="UOH54" s="296"/>
      <c r="UOI54" s="296"/>
      <c r="UOJ54" s="296"/>
      <c r="UOK54" s="296"/>
      <c r="UOL54" s="296"/>
      <c r="UOM54" s="296"/>
      <c r="UON54" s="296"/>
      <c r="UOO54" s="296"/>
      <c r="UOP54" s="296"/>
      <c r="UOQ54" s="296"/>
      <c r="UOR54" s="296"/>
      <c r="UOS54" s="296"/>
      <c r="UOT54" s="296"/>
      <c r="UOU54" s="296"/>
      <c r="UOV54" s="296"/>
      <c r="UOW54" s="296"/>
      <c r="UOX54" s="296"/>
      <c r="UOY54" s="296"/>
      <c r="UOZ54" s="296"/>
      <c r="UPA54" s="296"/>
      <c r="UPB54" s="296"/>
      <c r="UPC54" s="296"/>
      <c r="UPD54" s="296"/>
      <c r="UPE54" s="296"/>
      <c r="UPF54" s="296"/>
      <c r="UPG54" s="296"/>
      <c r="UPH54" s="296"/>
      <c r="UPI54" s="296"/>
      <c r="UPJ54" s="296"/>
      <c r="UPK54" s="296"/>
      <c r="UPL54" s="296"/>
      <c r="UPM54" s="296"/>
      <c r="UPN54" s="296"/>
      <c r="UPO54" s="296"/>
      <c r="UPP54" s="296"/>
      <c r="UPQ54" s="296"/>
      <c r="UPR54" s="296"/>
      <c r="UPS54" s="296"/>
      <c r="UPT54" s="296"/>
      <c r="UPU54" s="296"/>
      <c r="UPV54" s="296"/>
      <c r="UPW54" s="296"/>
      <c r="UPX54" s="296"/>
      <c r="UPY54" s="296"/>
      <c r="UPZ54" s="296"/>
      <c r="UQA54" s="296"/>
      <c r="UQB54" s="296"/>
      <c r="UQC54" s="296"/>
      <c r="UQD54" s="296"/>
      <c r="UQE54" s="296"/>
      <c r="UQF54" s="296"/>
      <c r="UQG54" s="296"/>
      <c r="UQH54" s="296"/>
      <c r="UQI54" s="296"/>
      <c r="UQJ54" s="296"/>
      <c r="UQK54" s="296"/>
      <c r="UQL54" s="296"/>
      <c r="UQM54" s="296"/>
      <c r="UQN54" s="296"/>
      <c r="UQO54" s="296"/>
      <c r="UQP54" s="296"/>
      <c r="UQQ54" s="296"/>
      <c r="UQR54" s="296"/>
      <c r="UQS54" s="296"/>
      <c r="UQT54" s="296"/>
      <c r="UQU54" s="296"/>
      <c r="UQV54" s="296"/>
      <c r="UQW54" s="296"/>
      <c r="UQX54" s="296"/>
      <c r="UQY54" s="296"/>
      <c r="UQZ54" s="296"/>
      <c r="URA54" s="296"/>
      <c r="URB54" s="296"/>
      <c r="URC54" s="296"/>
      <c r="URD54" s="296"/>
      <c r="URE54" s="296"/>
      <c r="URF54" s="296"/>
      <c r="URG54" s="296"/>
      <c r="URH54" s="296"/>
      <c r="URI54" s="296"/>
      <c r="URJ54" s="296"/>
      <c r="URK54" s="296"/>
      <c r="URL54" s="296"/>
      <c r="URM54" s="296"/>
      <c r="URN54" s="296"/>
      <c r="URO54" s="296"/>
      <c r="URP54" s="296"/>
      <c r="URQ54" s="296"/>
      <c r="URR54" s="296"/>
      <c r="URS54" s="296"/>
      <c r="URT54" s="296"/>
      <c r="URU54" s="296"/>
      <c r="URV54" s="296"/>
      <c r="URW54" s="296"/>
      <c r="URX54" s="296"/>
      <c r="URY54" s="296"/>
      <c r="URZ54" s="296"/>
      <c r="USA54" s="296"/>
      <c r="USB54" s="296"/>
      <c r="USC54" s="296"/>
      <c r="USD54" s="296"/>
      <c r="USE54" s="296"/>
      <c r="USF54" s="296"/>
      <c r="USG54" s="296"/>
      <c r="USH54" s="296"/>
      <c r="USI54" s="296"/>
      <c r="USJ54" s="296"/>
      <c r="USK54" s="296"/>
      <c r="USL54" s="296"/>
      <c r="USM54" s="296"/>
      <c r="USN54" s="296"/>
      <c r="USO54" s="296"/>
      <c r="USP54" s="296"/>
      <c r="USQ54" s="296"/>
      <c r="USR54" s="296"/>
      <c r="USS54" s="296"/>
      <c r="UST54" s="296"/>
      <c r="USU54" s="296"/>
      <c r="USV54" s="296"/>
      <c r="USW54" s="296"/>
      <c r="USX54" s="296"/>
      <c r="USY54" s="296"/>
      <c r="USZ54" s="296"/>
      <c r="UTA54" s="296"/>
      <c r="UTB54" s="296"/>
      <c r="UTC54" s="296"/>
      <c r="UTD54" s="296"/>
      <c r="UTE54" s="296"/>
      <c r="UTF54" s="296"/>
      <c r="UTG54" s="296"/>
      <c r="UTH54" s="296"/>
      <c r="UTI54" s="296"/>
      <c r="UTJ54" s="296"/>
      <c r="UTK54" s="296"/>
      <c r="UTL54" s="296"/>
      <c r="UTM54" s="296"/>
      <c r="UTN54" s="296"/>
      <c r="UTO54" s="296"/>
      <c r="UTP54" s="296"/>
      <c r="UTQ54" s="296"/>
      <c r="UTR54" s="296"/>
      <c r="UTS54" s="296"/>
      <c r="UTT54" s="296"/>
      <c r="UTU54" s="296"/>
      <c r="UTV54" s="296"/>
      <c r="UTW54" s="296"/>
      <c r="UTX54" s="296"/>
      <c r="UTY54" s="296"/>
      <c r="UTZ54" s="296"/>
      <c r="UUA54" s="296"/>
      <c r="UUB54" s="296"/>
      <c r="UUC54" s="296"/>
      <c r="UUD54" s="296"/>
      <c r="UUE54" s="296"/>
      <c r="UUF54" s="296"/>
      <c r="UUG54" s="296"/>
      <c r="UUH54" s="296"/>
      <c r="UUI54" s="296"/>
      <c r="UUJ54" s="296"/>
      <c r="UUK54" s="296"/>
      <c r="UUL54" s="296"/>
      <c r="UUM54" s="296"/>
      <c r="UUN54" s="296"/>
      <c r="UUO54" s="296"/>
      <c r="UUP54" s="296"/>
      <c r="UUQ54" s="296"/>
      <c r="UUR54" s="296"/>
      <c r="UUS54" s="296"/>
      <c r="UUT54" s="296"/>
      <c r="UUU54" s="296"/>
      <c r="UUV54" s="296"/>
      <c r="UUW54" s="296"/>
      <c r="UUX54" s="296"/>
      <c r="UUY54" s="296"/>
      <c r="UUZ54" s="296"/>
      <c r="UVA54" s="296"/>
      <c r="UVB54" s="296"/>
      <c r="UVC54" s="296"/>
      <c r="UVD54" s="296"/>
      <c r="UVE54" s="296"/>
      <c r="UVF54" s="296"/>
      <c r="UVG54" s="296"/>
      <c r="UVH54" s="296"/>
      <c r="UVI54" s="296"/>
      <c r="UVJ54" s="296"/>
      <c r="UVK54" s="296"/>
      <c r="UVL54" s="296"/>
      <c r="UVM54" s="296"/>
      <c r="UVN54" s="296"/>
      <c r="UVO54" s="296"/>
      <c r="UVP54" s="296"/>
      <c r="UVQ54" s="296"/>
      <c r="UVR54" s="296"/>
      <c r="UVS54" s="296"/>
      <c r="UVT54" s="296"/>
      <c r="UVU54" s="296"/>
      <c r="UVV54" s="296"/>
      <c r="UVW54" s="296"/>
      <c r="UVX54" s="296"/>
      <c r="UVY54" s="296"/>
      <c r="UVZ54" s="296"/>
      <c r="UWA54" s="296"/>
      <c r="UWB54" s="296"/>
      <c r="UWC54" s="296"/>
      <c r="UWD54" s="296"/>
      <c r="UWE54" s="296"/>
      <c r="UWF54" s="296"/>
      <c r="UWG54" s="296"/>
      <c r="UWH54" s="296"/>
      <c r="UWI54" s="296"/>
      <c r="UWJ54" s="296"/>
      <c r="UWK54" s="296"/>
      <c r="UWL54" s="296"/>
      <c r="UWM54" s="296"/>
      <c r="UWN54" s="296"/>
      <c r="UWO54" s="296"/>
      <c r="UWP54" s="296"/>
      <c r="UWQ54" s="296"/>
      <c r="UWR54" s="296"/>
      <c r="UWS54" s="296"/>
      <c r="UWT54" s="296"/>
      <c r="UWU54" s="296"/>
      <c r="UWV54" s="296"/>
      <c r="UWW54" s="296"/>
      <c r="UWX54" s="296"/>
      <c r="UWY54" s="296"/>
      <c r="UWZ54" s="296"/>
      <c r="UXA54" s="296"/>
      <c r="UXB54" s="296"/>
      <c r="UXC54" s="296"/>
      <c r="UXD54" s="296"/>
      <c r="UXE54" s="296"/>
      <c r="UXF54" s="296"/>
      <c r="UXG54" s="296"/>
      <c r="UXH54" s="296"/>
      <c r="UXI54" s="296"/>
      <c r="UXJ54" s="296"/>
      <c r="UXK54" s="296"/>
      <c r="UXL54" s="296"/>
      <c r="UXM54" s="296"/>
      <c r="UXN54" s="296"/>
      <c r="UXO54" s="296"/>
      <c r="UXP54" s="296"/>
      <c r="UXQ54" s="296"/>
      <c r="UXR54" s="296"/>
      <c r="UXS54" s="296"/>
      <c r="UXT54" s="296"/>
      <c r="UXU54" s="296"/>
      <c r="UXV54" s="296"/>
      <c r="UXW54" s="296"/>
      <c r="UXX54" s="296"/>
      <c r="UXY54" s="296"/>
      <c r="UXZ54" s="296"/>
      <c r="UYA54" s="296"/>
      <c r="UYB54" s="296"/>
      <c r="UYC54" s="296"/>
      <c r="UYD54" s="296"/>
      <c r="UYE54" s="296"/>
      <c r="UYF54" s="296"/>
      <c r="UYG54" s="296"/>
      <c r="UYH54" s="296"/>
      <c r="UYI54" s="296"/>
      <c r="UYJ54" s="296"/>
      <c r="UYK54" s="296"/>
      <c r="UYL54" s="296"/>
      <c r="UYM54" s="296"/>
      <c r="UYN54" s="296"/>
      <c r="UYO54" s="296"/>
      <c r="UYP54" s="296"/>
      <c r="UYQ54" s="296"/>
      <c r="UYR54" s="296"/>
      <c r="UYS54" s="296"/>
      <c r="UYT54" s="296"/>
      <c r="UYU54" s="296"/>
      <c r="UYV54" s="296"/>
      <c r="UYW54" s="296"/>
      <c r="UYX54" s="296"/>
      <c r="UYY54" s="296"/>
      <c r="UYZ54" s="296"/>
      <c r="UZA54" s="296"/>
      <c r="UZB54" s="296"/>
      <c r="UZC54" s="296"/>
      <c r="UZD54" s="296"/>
      <c r="UZE54" s="296"/>
      <c r="UZF54" s="296"/>
      <c r="UZG54" s="296"/>
      <c r="UZH54" s="296"/>
      <c r="UZI54" s="296"/>
      <c r="UZJ54" s="296"/>
      <c r="UZK54" s="296"/>
      <c r="UZL54" s="296"/>
      <c r="UZM54" s="296"/>
      <c r="UZN54" s="296"/>
      <c r="UZO54" s="296"/>
      <c r="UZP54" s="296"/>
      <c r="UZQ54" s="296"/>
      <c r="UZR54" s="296"/>
      <c r="UZS54" s="296"/>
      <c r="UZT54" s="296"/>
      <c r="UZU54" s="296"/>
      <c r="UZV54" s="296"/>
      <c r="UZW54" s="296"/>
      <c r="UZX54" s="296"/>
      <c r="UZY54" s="296"/>
      <c r="UZZ54" s="296"/>
      <c r="VAA54" s="296"/>
      <c r="VAB54" s="296"/>
      <c r="VAC54" s="296"/>
      <c r="VAD54" s="296"/>
      <c r="VAE54" s="296"/>
      <c r="VAF54" s="296"/>
      <c r="VAG54" s="296"/>
      <c r="VAH54" s="296"/>
      <c r="VAI54" s="296"/>
      <c r="VAJ54" s="296"/>
      <c r="VAK54" s="296"/>
      <c r="VAL54" s="296"/>
      <c r="VAM54" s="296"/>
      <c r="VAN54" s="296"/>
      <c r="VAO54" s="296"/>
      <c r="VAP54" s="296"/>
      <c r="VAQ54" s="296"/>
      <c r="VAR54" s="296"/>
      <c r="VAS54" s="296"/>
      <c r="VAT54" s="296"/>
      <c r="VAU54" s="296"/>
      <c r="VAV54" s="296"/>
      <c r="VAW54" s="296"/>
      <c r="VAX54" s="296"/>
      <c r="VAY54" s="296"/>
      <c r="VAZ54" s="296"/>
      <c r="VBA54" s="296"/>
      <c r="VBB54" s="296"/>
      <c r="VBC54" s="296"/>
      <c r="VBD54" s="296"/>
      <c r="VBE54" s="296"/>
      <c r="VBF54" s="296"/>
      <c r="VBG54" s="296"/>
      <c r="VBH54" s="296"/>
      <c r="VBI54" s="296"/>
      <c r="VBJ54" s="296"/>
      <c r="VBK54" s="296"/>
      <c r="VBL54" s="296"/>
      <c r="VBM54" s="296"/>
      <c r="VBN54" s="296"/>
      <c r="VBO54" s="296"/>
      <c r="VBP54" s="296"/>
      <c r="VBQ54" s="296"/>
      <c r="VBR54" s="296"/>
      <c r="VBS54" s="296"/>
      <c r="VBT54" s="296"/>
      <c r="VBU54" s="296"/>
      <c r="VBV54" s="296"/>
      <c r="VBW54" s="296"/>
      <c r="VBX54" s="296"/>
      <c r="VBY54" s="296"/>
      <c r="VBZ54" s="296"/>
      <c r="VCA54" s="296"/>
      <c r="VCB54" s="296"/>
      <c r="VCC54" s="296"/>
      <c r="VCD54" s="296"/>
      <c r="VCE54" s="296"/>
      <c r="VCF54" s="296"/>
      <c r="VCG54" s="296"/>
      <c r="VCH54" s="296"/>
      <c r="VCI54" s="296"/>
      <c r="VCJ54" s="296"/>
      <c r="VCK54" s="296"/>
      <c r="VCL54" s="296"/>
      <c r="VCM54" s="296"/>
      <c r="VCN54" s="296"/>
      <c r="VCO54" s="296"/>
      <c r="VCP54" s="296"/>
      <c r="VCQ54" s="296"/>
      <c r="VCR54" s="296"/>
      <c r="VCS54" s="296"/>
      <c r="VCT54" s="296"/>
      <c r="VCU54" s="296"/>
      <c r="VCV54" s="296"/>
      <c r="VCW54" s="296"/>
      <c r="VCX54" s="296"/>
      <c r="VCY54" s="296"/>
      <c r="VCZ54" s="296"/>
      <c r="VDA54" s="296"/>
      <c r="VDB54" s="296"/>
      <c r="VDC54" s="296"/>
      <c r="VDD54" s="296"/>
      <c r="VDE54" s="296"/>
      <c r="VDF54" s="296"/>
      <c r="VDG54" s="296"/>
      <c r="VDH54" s="296"/>
      <c r="VDI54" s="296"/>
      <c r="VDJ54" s="296"/>
      <c r="VDK54" s="296"/>
      <c r="VDL54" s="296"/>
      <c r="VDM54" s="296"/>
      <c r="VDN54" s="296"/>
      <c r="VDO54" s="296"/>
      <c r="VDP54" s="296"/>
      <c r="VDQ54" s="296"/>
      <c r="VDR54" s="296"/>
      <c r="VDS54" s="296"/>
      <c r="VDT54" s="296"/>
      <c r="VDU54" s="296"/>
      <c r="VDV54" s="296"/>
      <c r="VDW54" s="296"/>
      <c r="VDX54" s="296"/>
      <c r="VDY54" s="296"/>
      <c r="VDZ54" s="296"/>
      <c r="VEA54" s="296"/>
      <c r="VEB54" s="296"/>
      <c r="VEC54" s="296"/>
      <c r="VED54" s="296"/>
      <c r="VEE54" s="296"/>
      <c r="VEF54" s="296"/>
      <c r="VEG54" s="296"/>
      <c r="VEH54" s="296"/>
      <c r="VEI54" s="296"/>
      <c r="VEJ54" s="296"/>
      <c r="VEK54" s="296"/>
      <c r="VEL54" s="296"/>
      <c r="VEM54" s="296"/>
      <c r="VEN54" s="296"/>
      <c r="VEO54" s="296"/>
      <c r="VEP54" s="296"/>
      <c r="VEQ54" s="296"/>
      <c r="VER54" s="296"/>
      <c r="VES54" s="296"/>
      <c r="VET54" s="296"/>
      <c r="VEU54" s="296"/>
      <c r="VEV54" s="296"/>
      <c r="VEW54" s="296"/>
      <c r="VEX54" s="296"/>
      <c r="VEY54" s="296"/>
      <c r="VEZ54" s="296"/>
      <c r="VFA54" s="296"/>
      <c r="VFB54" s="296"/>
      <c r="VFC54" s="296"/>
      <c r="VFD54" s="296"/>
      <c r="VFE54" s="296"/>
      <c r="VFF54" s="296"/>
      <c r="VFG54" s="296"/>
      <c r="VFH54" s="296"/>
      <c r="VFI54" s="296"/>
      <c r="VFJ54" s="296"/>
      <c r="VFK54" s="296"/>
      <c r="VFL54" s="296"/>
      <c r="VFM54" s="296"/>
      <c r="VFN54" s="296"/>
      <c r="VFO54" s="296"/>
      <c r="VFP54" s="296"/>
      <c r="VFQ54" s="296"/>
      <c r="VFR54" s="296"/>
      <c r="VFS54" s="296"/>
      <c r="VFT54" s="296"/>
      <c r="VFU54" s="296"/>
      <c r="VFV54" s="296"/>
      <c r="VFW54" s="296"/>
      <c r="VFX54" s="296"/>
      <c r="VFY54" s="296"/>
      <c r="VFZ54" s="296"/>
      <c r="VGA54" s="296"/>
      <c r="VGB54" s="296"/>
      <c r="VGC54" s="296"/>
      <c r="VGD54" s="296"/>
      <c r="VGE54" s="296"/>
      <c r="VGF54" s="296"/>
      <c r="VGG54" s="296"/>
      <c r="VGH54" s="296"/>
      <c r="VGI54" s="296"/>
      <c r="VGJ54" s="296"/>
      <c r="VGK54" s="296"/>
      <c r="VGL54" s="296"/>
      <c r="VGM54" s="296"/>
      <c r="VGN54" s="296"/>
      <c r="VGO54" s="296"/>
      <c r="VGP54" s="296"/>
      <c r="VGQ54" s="296"/>
      <c r="VGR54" s="296"/>
      <c r="VGS54" s="296"/>
      <c r="VGT54" s="296"/>
      <c r="VGU54" s="296"/>
      <c r="VGV54" s="296"/>
      <c r="VGW54" s="296"/>
      <c r="VGX54" s="296"/>
      <c r="VGY54" s="296"/>
      <c r="VGZ54" s="296"/>
      <c r="VHA54" s="296"/>
      <c r="VHB54" s="296"/>
      <c r="VHC54" s="296"/>
      <c r="VHD54" s="296"/>
      <c r="VHE54" s="296"/>
      <c r="VHF54" s="296"/>
      <c r="VHG54" s="296"/>
      <c r="VHH54" s="296"/>
      <c r="VHI54" s="296"/>
      <c r="VHJ54" s="296"/>
      <c r="VHK54" s="296"/>
      <c r="VHL54" s="296"/>
      <c r="VHM54" s="296"/>
      <c r="VHN54" s="296"/>
      <c r="VHO54" s="296"/>
      <c r="VHP54" s="296"/>
      <c r="VHQ54" s="296"/>
      <c r="VHR54" s="296"/>
      <c r="VHS54" s="296"/>
      <c r="VHT54" s="296"/>
      <c r="VHU54" s="296"/>
      <c r="VHV54" s="296"/>
      <c r="VHW54" s="296"/>
      <c r="VHX54" s="296"/>
      <c r="VHY54" s="296"/>
      <c r="VHZ54" s="296"/>
      <c r="VIA54" s="296"/>
      <c r="VIB54" s="296"/>
      <c r="VIC54" s="296"/>
      <c r="VID54" s="296"/>
      <c r="VIE54" s="296"/>
      <c r="VIF54" s="296"/>
      <c r="VIG54" s="296"/>
      <c r="VIH54" s="296"/>
      <c r="VII54" s="296"/>
      <c r="VIJ54" s="296"/>
      <c r="VIK54" s="296"/>
      <c r="VIL54" s="296"/>
      <c r="VIM54" s="296"/>
      <c r="VIN54" s="296"/>
      <c r="VIO54" s="296"/>
      <c r="VIP54" s="296"/>
      <c r="VIQ54" s="296"/>
      <c r="VIR54" s="296"/>
      <c r="VIS54" s="296"/>
      <c r="VIT54" s="296"/>
      <c r="VIU54" s="296"/>
      <c r="VIV54" s="296"/>
      <c r="VIW54" s="296"/>
      <c r="VIX54" s="296"/>
      <c r="VIY54" s="296"/>
      <c r="VIZ54" s="296"/>
      <c r="VJA54" s="296"/>
      <c r="VJB54" s="296"/>
      <c r="VJC54" s="296"/>
      <c r="VJD54" s="296"/>
      <c r="VJE54" s="296"/>
      <c r="VJF54" s="296"/>
      <c r="VJG54" s="296"/>
      <c r="VJH54" s="296"/>
      <c r="VJI54" s="296"/>
      <c r="VJJ54" s="296"/>
      <c r="VJK54" s="296"/>
      <c r="VJL54" s="296"/>
      <c r="VJM54" s="296"/>
      <c r="VJN54" s="296"/>
      <c r="VJO54" s="296"/>
      <c r="VJP54" s="296"/>
      <c r="VJQ54" s="296"/>
      <c r="VJR54" s="296"/>
      <c r="VJS54" s="296"/>
      <c r="VJT54" s="296"/>
      <c r="VJU54" s="296"/>
      <c r="VJV54" s="296"/>
      <c r="VJW54" s="296"/>
      <c r="VJX54" s="296"/>
      <c r="VJY54" s="296"/>
      <c r="VJZ54" s="296"/>
      <c r="VKA54" s="296"/>
      <c r="VKB54" s="296"/>
      <c r="VKC54" s="296"/>
      <c r="VKD54" s="296"/>
      <c r="VKE54" s="296"/>
      <c r="VKF54" s="296"/>
      <c r="VKG54" s="296"/>
      <c r="VKH54" s="296"/>
      <c r="VKI54" s="296"/>
      <c r="VKJ54" s="296"/>
      <c r="VKK54" s="296"/>
      <c r="VKL54" s="296"/>
      <c r="VKM54" s="296"/>
      <c r="VKN54" s="296"/>
      <c r="VKO54" s="296"/>
      <c r="VKP54" s="296"/>
      <c r="VKQ54" s="296"/>
      <c r="VKR54" s="296"/>
      <c r="VKS54" s="296"/>
      <c r="VKT54" s="296"/>
      <c r="VKU54" s="296"/>
      <c r="VKV54" s="296"/>
      <c r="VKW54" s="296"/>
      <c r="VKX54" s="296"/>
      <c r="VKY54" s="296"/>
      <c r="VKZ54" s="296"/>
      <c r="VLA54" s="296"/>
      <c r="VLB54" s="296"/>
      <c r="VLC54" s="296"/>
      <c r="VLD54" s="296"/>
      <c r="VLE54" s="296"/>
      <c r="VLF54" s="296"/>
      <c r="VLG54" s="296"/>
      <c r="VLH54" s="296"/>
      <c r="VLI54" s="296"/>
      <c r="VLJ54" s="296"/>
      <c r="VLK54" s="296"/>
      <c r="VLL54" s="296"/>
      <c r="VLM54" s="296"/>
      <c r="VLN54" s="296"/>
      <c r="VLO54" s="296"/>
      <c r="VLP54" s="296"/>
      <c r="VLQ54" s="296"/>
      <c r="VLR54" s="296"/>
      <c r="VLS54" s="296"/>
      <c r="VLT54" s="296"/>
      <c r="VLU54" s="296"/>
      <c r="VLV54" s="296"/>
      <c r="VLW54" s="296"/>
      <c r="VLX54" s="296"/>
      <c r="VLY54" s="296"/>
      <c r="VLZ54" s="296"/>
      <c r="VMA54" s="296"/>
      <c r="VMB54" s="296"/>
      <c r="VMC54" s="296"/>
      <c r="VMD54" s="296"/>
      <c r="VME54" s="296"/>
      <c r="VMF54" s="296"/>
      <c r="VMG54" s="296"/>
      <c r="VMH54" s="296"/>
      <c r="VMI54" s="296"/>
      <c r="VMJ54" s="296"/>
      <c r="VMK54" s="296"/>
      <c r="VML54" s="296"/>
      <c r="VMM54" s="296"/>
      <c r="VMN54" s="296"/>
      <c r="VMO54" s="296"/>
      <c r="VMP54" s="296"/>
      <c r="VMQ54" s="296"/>
      <c r="VMR54" s="296"/>
      <c r="VMS54" s="296"/>
      <c r="VMT54" s="296"/>
      <c r="VMU54" s="296"/>
      <c r="VMV54" s="296"/>
      <c r="VMW54" s="296"/>
      <c r="VMX54" s="296"/>
      <c r="VMY54" s="296"/>
      <c r="VMZ54" s="296"/>
      <c r="VNA54" s="296"/>
      <c r="VNB54" s="296"/>
      <c r="VNC54" s="296"/>
      <c r="VND54" s="296"/>
      <c r="VNE54" s="296"/>
      <c r="VNF54" s="296"/>
      <c r="VNG54" s="296"/>
      <c r="VNH54" s="296"/>
      <c r="VNI54" s="296"/>
      <c r="VNJ54" s="296"/>
      <c r="VNK54" s="296"/>
      <c r="VNL54" s="296"/>
      <c r="VNM54" s="296"/>
      <c r="VNN54" s="296"/>
      <c r="VNO54" s="296"/>
      <c r="VNP54" s="296"/>
      <c r="VNQ54" s="296"/>
      <c r="VNR54" s="296"/>
      <c r="VNS54" s="296"/>
      <c r="VNT54" s="296"/>
      <c r="VNU54" s="296"/>
      <c r="VNV54" s="296"/>
      <c r="VNW54" s="296"/>
      <c r="VNX54" s="296"/>
      <c r="VNY54" s="296"/>
      <c r="VNZ54" s="296"/>
      <c r="VOA54" s="296"/>
      <c r="VOB54" s="296"/>
      <c r="VOC54" s="296"/>
      <c r="VOD54" s="296"/>
      <c r="VOE54" s="296"/>
      <c r="VOF54" s="296"/>
      <c r="VOG54" s="296"/>
      <c r="VOH54" s="296"/>
      <c r="VOI54" s="296"/>
      <c r="VOJ54" s="296"/>
      <c r="VOK54" s="296"/>
      <c r="VOL54" s="296"/>
      <c r="VOM54" s="296"/>
      <c r="VON54" s="296"/>
      <c r="VOO54" s="296"/>
      <c r="VOP54" s="296"/>
      <c r="VOQ54" s="296"/>
      <c r="VOR54" s="296"/>
      <c r="VOS54" s="296"/>
      <c r="VOT54" s="296"/>
      <c r="VOU54" s="296"/>
      <c r="VOV54" s="296"/>
      <c r="VOW54" s="296"/>
      <c r="VOX54" s="296"/>
      <c r="VOY54" s="296"/>
      <c r="VOZ54" s="296"/>
      <c r="VPA54" s="296"/>
      <c r="VPB54" s="296"/>
      <c r="VPC54" s="296"/>
      <c r="VPD54" s="296"/>
      <c r="VPE54" s="296"/>
      <c r="VPF54" s="296"/>
      <c r="VPG54" s="296"/>
      <c r="VPH54" s="296"/>
      <c r="VPI54" s="296"/>
      <c r="VPJ54" s="296"/>
      <c r="VPK54" s="296"/>
      <c r="VPL54" s="296"/>
      <c r="VPM54" s="296"/>
      <c r="VPN54" s="296"/>
      <c r="VPO54" s="296"/>
      <c r="VPP54" s="296"/>
      <c r="VPQ54" s="296"/>
      <c r="VPR54" s="296"/>
      <c r="VPS54" s="296"/>
      <c r="VPT54" s="296"/>
      <c r="VPU54" s="296"/>
      <c r="VPV54" s="296"/>
      <c r="VPW54" s="296"/>
      <c r="VPX54" s="296"/>
      <c r="VPY54" s="296"/>
      <c r="VPZ54" s="296"/>
      <c r="VQA54" s="296"/>
      <c r="VQB54" s="296"/>
      <c r="VQC54" s="296"/>
      <c r="VQD54" s="296"/>
      <c r="VQE54" s="296"/>
      <c r="VQF54" s="296"/>
      <c r="VQG54" s="296"/>
      <c r="VQH54" s="296"/>
      <c r="VQI54" s="296"/>
      <c r="VQJ54" s="296"/>
      <c r="VQK54" s="296"/>
      <c r="VQL54" s="296"/>
      <c r="VQM54" s="296"/>
      <c r="VQN54" s="296"/>
      <c r="VQO54" s="296"/>
      <c r="VQP54" s="296"/>
      <c r="VQQ54" s="296"/>
      <c r="VQR54" s="296"/>
      <c r="VQS54" s="296"/>
      <c r="VQT54" s="296"/>
      <c r="VQU54" s="296"/>
      <c r="VQV54" s="296"/>
      <c r="VQW54" s="296"/>
      <c r="VQX54" s="296"/>
      <c r="VQY54" s="296"/>
      <c r="VQZ54" s="296"/>
      <c r="VRA54" s="296"/>
      <c r="VRB54" s="296"/>
      <c r="VRC54" s="296"/>
      <c r="VRD54" s="296"/>
      <c r="VRE54" s="296"/>
      <c r="VRF54" s="296"/>
      <c r="VRG54" s="296"/>
      <c r="VRH54" s="296"/>
      <c r="VRI54" s="296"/>
      <c r="VRJ54" s="296"/>
      <c r="VRK54" s="296"/>
      <c r="VRL54" s="296"/>
      <c r="VRM54" s="296"/>
      <c r="VRN54" s="296"/>
      <c r="VRO54" s="296"/>
      <c r="VRP54" s="296"/>
      <c r="VRQ54" s="296"/>
      <c r="VRR54" s="296"/>
      <c r="VRS54" s="296"/>
      <c r="VRT54" s="296"/>
      <c r="VRU54" s="296"/>
      <c r="VRV54" s="296"/>
      <c r="VRW54" s="296"/>
      <c r="VRX54" s="296"/>
      <c r="VRY54" s="296"/>
      <c r="VRZ54" s="296"/>
      <c r="VSA54" s="296"/>
      <c r="VSB54" s="296"/>
      <c r="VSC54" s="296"/>
      <c r="VSD54" s="296"/>
      <c r="VSE54" s="296"/>
      <c r="VSF54" s="296"/>
      <c r="VSG54" s="296"/>
      <c r="VSH54" s="296"/>
      <c r="VSI54" s="296"/>
      <c r="VSJ54" s="296"/>
      <c r="VSK54" s="296"/>
      <c r="VSL54" s="296"/>
      <c r="VSM54" s="296"/>
      <c r="VSN54" s="296"/>
      <c r="VSO54" s="296"/>
      <c r="VSP54" s="296"/>
      <c r="VSQ54" s="296"/>
      <c r="VSR54" s="296"/>
      <c r="VSS54" s="296"/>
      <c r="VST54" s="296"/>
      <c r="VSU54" s="296"/>
      <c r="VSV54" s="296"/>
      <c r="VSW54" s="296"/>
      <c r="VSX54" s="296"/>
      <c r="VSY54" s="296"/>
      <c r="VSZ54" s="296"/>
      <c r="VTA54" s="296"/>
      <c r="VTB54" s="296"/>
      <c r="VTC54" s="296"/>
      <c r="VTD54" s="296"/>
      <c r="VTE54" s="296"/>
      <c r="VTF54" s="296"/>
      <c r="VTG54" s="296"/>
      <c r="VTH54" s="296"/>
      <c r="VTI54" s="296"/>
      <c r="VTJ54" s="296"/>
      <c r="VTK54" s="296"/>
      <c r="VTL54" s="296"/>
      <c r="VTM54" s="296"/>
      <c r="VTN54" s="296"/>
      <c r="VTO54" s="296"/>
      <c r="VTP54" s="296"/>
      <c r="VTQ54" s="296"/>
      <c r="VTR54" s="296"/>
      <c r="VTS54" s="296"/>
      <c r="VTT54" s="296"/>
      <c r="VTU54" s="296"/>
      <c r="VTV54" s="296"/>
      <c r="VTW54" s="296"/>
      <c r="VTX54" s="296"/>
      <c r="VTY54" s="296"/>
      <c r="VTZ54" s="296"/>
      <c r="VUA54" s="296"/>
      <c r="VUB54" s="296"/>
      <c r="VUC54" s="296"/>
      <c r="VUD54" s="296"/>
      <c r="VUE54" s="296"/>
      <c r="VUF54" s="296"/>
      <c r="VUG54" s="296"/>
      <c r="VUH54" s="296"/>
      <c r="VUI54" s="296"/>
      <c r="VUJ54" s="296"/>
      <c r="VUK54" s="296"/>
      <c r="VUL54" s="296"/>
      <c r="VUM54" s="296"/>
      <c r="VUN54" s="296"/>
      <c r="VUO54" s="296"/>
      <c r="VUP54" s="296"/>
      <c r="VUQ54" s="296"/>
      <c r="VUR54" s="296"/>
      <c r="VUS54" s="296"/>
      <c r="VUT54" s="296"/>
      <c r="VUU54" s="296"/>
      <c r="VUV54" s="296"/>
      <c r="VUW54" s="296"/>
      <c r="VUX54" s="296"/>
      <c r="VUY54" s="296"/>
      <c r="VUZ54" s="296"/>
      <c r="VVA54" s="296"/>
      <c r="VVB54" s="296"/>
      <c r="VVC54" s="296"/>
      <c r="VVD54" s="296"/>
      <c r="VVE54" s="296"/>
      <c r="VVF54" s="296"/>
      <c r="VVG54" s="296"/>
      <c r="VVH54" s="296"/>
      <c r="VVI54" s="296"/>
      <c r="VVJ54" s="296"/>
      <c r="VVK54" s="296"/>
      <c r="VVL54" s="296"/>
      <c r="VVM54" s="296"/>
      <c r="VVN54" s="296"/>
      <c r="VVO54" s="296"/>
      <c r="VVP54" s="296"/>
      <c r="VVQ54" s="296"/>
      <c r="VVR54" s="296"/>
      <c r="VVS54" s="296"/>
      <c r="VVT54" s="296"/>
      <c r="VVU54" s="296"/>
      <c r="VVV54" s="296"/>
      <c r="VVW54" s="296"/>
      <c r="VVX54" s="296"/>
      <c r="VVY54" s="296"/>
      <c r="VVZ54" s="296"/>
      <c r="VWA54" s="296"/>
      <c r="VWB54" s="296"/>
      <c r="VWC54" s="296"/>
      <c r="VWD54" s="296"/>
      <c r="VWE54" s="296"/>
      <c r="VWF54" s="296"/>
      <c r="VWG54" s="296"/>
      <c r="VWH54" s="296"/>
      <c r="VWI54" s="296"/>
      <c r="VWJ54" s="296"/>
      <c r="VWK54" s="296"/>
      <c r="VWL54" s="296"/>
      <c r="VWM54" s="296"/>
      <c r="VWN54" s="296"/>
      <c r="VWO54" s="296"/>
      <c r="VWP54" s="296"/>
      <c r="VWQ54" s="296"/>
      <c r="VWR54" s="296"/>
      <c r="VWS54" s="296"/>
      <c r="VWT54" s="296"/>
      <c r="VWU54" s="296"/>
      <c r="VWV54" s="296"/>
      <c r="VWW54" s="296"/>
      <c r="VWX54" s="296"/>
      <c r="VWY54" s="296"/>
      <c r="VWZ54" s="296"/>
      <c r="VXA54" s="296"/>
      <c r="VXB54" s="296"/>
      <c r="VXC54" s="296"/>
      <c r="VXD54" s="296"/>
      <c r="VXE54" s="296"/>
      <c r="VXF54" s="296"/>
      <c r="VXG54" s="296"/>
      <c r="VXH54" s="296"/>
      <c r="VXI54" s="296"/>
      <c r="VXJ54" s="296"/>
      <c r="VXK54" s="296"/>
      <c r="VXL54" s="296"/>
      <c r="VXM54" s="296"/>
      <c r="VXN54" s="296"/>
      <c r="VXO54" s="296"/>
      <c r="VXP54" s="296"/>
      <c r="VXQ54" s="296"/>
      <c r="VXR54" s="296"/>
      <c r="VXS54" s="296"/>
      <c r="VXT54" s="296"/>
      <c r="VXU54" s="296"/>
      <c r="VXV54" s="296"/>
      <c r="VXW54" s="296"/>
      <c r="VXX54" s="296"/>
      <c r="VXY54" s="296"/>
      <c r="VXZ54" s="296"/>
      <c r="VYA54" s="296"/>
      <c r="VYB54" s="296"/>
      <c r="VYC54" s="296"/>
      <c r="VYD54" s="296"/>
      <c r="VYE54" s="296"/>
      <c r="VYF54" s="296"/>
      <c r="VYG54" s="296"/>
      <c r="VYH54" s="296"/>
      <c r="VYI54" s="296"/>
      <c r="VYJ54" s="296"/>
      <c r="VYK54" s="296"/>
      <c r="VYL54" s="296"/>
      <c r="VYM54" s="296"/>
      <c r="VYN54" s="296"/>
      <c r="VYO54" s="296"/>
      <c r="VYP54" s="296"/>
      <c r="VYQ54" s="296"/>
      <c r="VYR54" s="296"/>
      <c r="VYS54" s="296"/>
      <c r="VYT54" s="296"/>
      <c r="VYU54" s="296"/>
      <c r="VYV54" s="296"/>
      <c r="VYW54" s="296"/>
      <c r="VYX54" s="296"/>
      <c r="VYY54" s="296"/>
      <c r="VYZ54" s="296"/>
      <c r="VZA54" s="296"/>
      <c r="VZB54" s="296"/>
      <c r="VZC54" s="296"/>
      <c r="VZD54" s="296"/>
      <c r="VZE54" s="296"/>
      <c r="VZF54" s="296"/>
      <c r="VZG54" s="296"/>
      <c r="VZH54" s="296"/>
      <c r="VZI54" s="296"/>
      <c r="VZJ54" s="296"/>
      <c r="VZK54" s="296"/>
      <c r="VZL54" s="296"/>
      <c r="VZM54" s="296"/>
      <c r="VZN54" s="296"/>
      <c r="VZO54" s="296"/>
      <c r="VZP54" s="296"/>
      <c r="VZQ54" s="296"/>
      <c r="VZR54" s="296"/>
      <c r="VZS54" s="296"/>
      <c r="VZT54" s="296"/>
      <c r="VZU54" s="296"/>
      <c r="VZV54" s="296"/>
      <c r="VZW54" s="296"/>
      <c r="VZX54" s="296"/>
      <c r="VZY54" s="296"/>
      <c r="VZZ54" s="296"/>
      <c r="WAA54" s="296"/>
      <c r="WAB54" s="296"/>
      <c r="WAC54" s="296"/>
      <c r="WAD54" s="296"/>
      <c r="WAE54" s="296"/>
      <c r="WAF54" s="296"/>
      <c r="WAG54" s="296"/>
      <c r="WAH54" s="296"/>
      <c r="WAI54" s="296"/>
      <c r="WAJ54" s="296"/>
      <c r="WAK54" s="296"/>
      <c r="WAL54" s="296"/>
      <c r="WAM54" s="296"/>
      <c r="WAN54" s="296"/>
      <c r="WAO54" s="296"/>
      <c r="WAP54" s="296"/>
      <c r="WAQ54" s="296"/>
      <c r="WAR54" s="296"/>
      <c r="WAS54" s="296"/>
      <c r="WAT54" s="296"/>
      <c r="WAU54" s="296"/>
      <c r="WAV54" s="296"/>
      <c r="WAW54" s="296"/>
      <c r="WAX54" s="296"/>
      <c r="WAY54" s="296"/>
      <c r="WAZ54" s="296"/>
      <c r="WBA54" s="296"/>
      <c r="WBB54" s="296"/>
      <c r="WBC54" s="296"/>
      <c r="WBD54" s="296"/>
      <c r="WBE54" s="296"/>
      <c r="WBF54" s="296"/>
      <c r="WBG54" s="296"/>
      <c r="WBH54" s="296"/>
      <c r="WBI54" s="296"/>
      <c r="WBJ54" s="296"/>
      <c r="WBK54" s="296"/>
      <c r="WBL54" s="296"/>
      <c r="WBM54" s="296"/>
      <c r="WBN54" s="296"/>
      <c r="WBO54" s="296"/>
      <c r="WBP54" s="296"/>
      <c r="WBQ54" s="296"/>
      <c r="WBR54" s="296"/>
      <c r="WBS54" s="296"/>
      <c r="WBT54" s="296"/>
      <c r="WBU54" s="296"/>
      <c r="WBV54" s="296"/>
      <c r="WBW54" s="296"/>
      <c r="WBX54" s="296"/>
      <c r="WBY54" s="296"/>
      <c r="WBZ54" s="296"/>
      <c r="WCA54" s="296"/>
      <c r="WCB54" s="296"/>
      <c r="WCC54" s="296"/>
      <c r="WCD54" s="296"/>
      <c r="WCE54" s="296"/>
      <c r="WCF54" s="296"/>
      <c r="WCG54" s="296"/>
      <c r="WCH54" s="296"/>
      <c r="WCI54" s="296"/>
      <c r="WCJ54" s="296"/>
      <c r="WCK54" s="296"/>
      <c r="WCL54" s="296"/>
      <c r="WCM54" s="296"/>
      <c r="WCN54" s="296"/>
      <c r="WCO54" s="296"/>
      <c r="WCP54" s="296"/>
      <c r="WCQ54" s="296"/>
      <c r="WCR54" s="296"/>
      <c r="WCS54" s="296"/>
      <c r="WCT54" s="296"/>
      <c r="WCU54" s="296"/>
      <c r="WCV54" s="296"/>
      <c r="WCW54" s="296"/>
      <c r="WCX54" s="296"/>
      <c r="WCY54" s="296"/>
      <c r="WCZ54" s="296"/>
      <c r="WDA54" s="296"/>
      <c r="WDB54" s="296"/>
      <c r="WDC54" s="296"/>
      <c r="WDD54" s="296"/>
      <c r="WDE54" s="296"/>
      <c r="WDF54" s="296"/>
      <c r="WDG54" s="296"/>
      <c r="WDH54" s="296"/>
      <c r="WDI54" s="296"/>
      <c r="WDJ54" s="296"/>
      <c r="WDK54" s="296"/>
      <c r="WDL54" s="296"/>
      <c r="WDM54" s="296"/>
      <c r="WDN54" s="296"/>
      <c r="WDO54" s="296"/>
      <c r="WDP54" s="296"/>
      <c r="WDQ54" s="296"/>
      <c r="WDR54" s="296"/>
      <c r="WDS54" s="296"/>
      <c r="WDT54" s="296"/>
      <c r="WDU54" s="296"/>
      <c r="WDV54" s="296"/>
      <c r="WDW54" s="296"/>
      <c r="WDX54" s="296"/>
      <c r="WDY54" s="296"/>
      <c r="WDZ54" s="296"/>
      <c r="WEA54" s="296"/>
      <c r="WEB54" s="296"/>
      <c r="WEC54" s="296"/>
      <c r="WED54" s="296"/>
      <c r="WEE54" s="296"/>
      <c r="WEF54" s="296"/>
      <c r="WEG54" s="296"/>
      <c r="WEH54" s="296"/>
      <c r="WEI54" s="296"/>
      <c r="WEJ54" s="296"/>
      <c r="WEK54" s="296"/>
      <c r="WEL54" s="296"/>
      <c r="WEM54" s="296"/>
      <c r="WEN54" s="296"/>
      <c r="WEO54" s="296"/>
      <c r="WEP54" s="296"/>
      <c r="WEQ54" s="296"/>
      <c r="WER54" s="296"/>
      <c r="WES54" s="296"/>
      <c r="WET54" s="296"/>
      <c r="WEU54" s="296"/>
      <c r="WEV54" s="296"/>
      <c r="WEW54" s="296"/>
      <c r="WEX54" s="296"/>
      <c r="WEY54" s="296"/>
      <c r="WEZ54" s="296"/>
      <c r="WFA54" s="296"/>
      <c r="WFB54" s="296"/>
      <c r="WFC54" s="296"/>
      <c r="WFD54" s="296"/>
      <c r="WFE54" s="296"/>
      <c r="WFF54" s="296"/>
      <c r="WFG54" s="296"/>
      <c r="WFH54" s="296"/>
      <c r="WFI54" s="296"/>
      <c r="WFJ54" s="296"/>
      <c r="WFK54" s="296"/>
      <c r="WFL54" s="296"/>
      <c r="WFM54" s="296"/>
      <c r="WFN54" s="296"/>
      <c r="WFO54" s="296"/>
      <c r="WFP54" s="296"/>
      <c r="WFQ54" s="296"/>
      <c r="WFR54" s="296"/>
      <c r="WFS54" s="296"/>
      <c r="WFT54" s="296"/>
      <c r="WFU54" s="296"/>
      <c r="WFV54" s="296"/>
      <c r="WFW54" s="296"/>
      <c r="WFX54" s="296"/>
      <c r="WFY54" s="296"/>
      <c r="WFZ54" s="296"/>
      <c r="WGA54" s="296"/>
      <c r="WGB54" s="296"/>
      <c r="WGC54" s="296"/>
      <c r="WGD54" s="296"/>
      <c r="WGE54" s="296"/>
      <c r="WGF54" s="296"/>
      <c r="WGG54" s="296"/>
      <c r="WGH54" s="296"/>
      <c r="WGI54" s="296"/>
      <c r="WGJ54" s="296"/>
      <c r="WGK54" s="296"/>
      <c r="WGL54" s="296"/>
      <c r="WGM54" s="296"/>
      <c r="WGN54" s="296"/>
      <c r="WGO54" s="296"/>
      <c r="WGP54" s="296"/>
      <c r="WGQ54" s="296"/>
      <c r="WGR54" s="296"/>
      <c r="WGS54" s="296"/>
      <c r="WGT54" s="296"/>
      <c r="WGU54" s="296"/>
      <c r="WGV54" s="296"/>
      <c r="WGW54" s="296"/>
      <c r="WGX54" s="296"/>
      <c r="WGY54" s="296"/>
      <c r="WGZ54" s="296"/>
      <c r="WHA54" s="296"/>
      <c r="WHB54" s="296"/>
      <c r="WHC54" s="296"/>
      <c r="WHD54" s="296"/>
      <c r="WHE54" s="296"/>
      <c r="WHF54" s="296"/>
      <c r="WHG54" s="296"/>
      <c r="WHH54" s="296"/>
      <c r="WHI54" s="296"/>
      <c r="WHJ54" s="296"/>
      <c r="WHK54" s="296"/>
      <c r="WHL54" s="296"/>
      <c r="WHM54" s="296"/>
      <c r="WHN54" s="296"/>
      <c r="WHO54" s="296"/>
      <c r="WHP54" s="296"/>
      <c r="WHQ54" s="296"/>
      <c r="WHR54" s="296"/>
      <c r="WHS54" s="296"/>
      <c r="WHT54" s="296"/>
      <c r="WHU54" s="296"/>
      <c r="WHV54" s="296"/>
      <c r="WHW54" s="296"/>
      <c r="WHX54" s="296"/>
      <c r="WHY54" s="296"/>
      <c r="WHZ54" s="296"/>
      <c r="WIA54" s="296"/>
      <c r="WIB54" s="296"/>
      <c r="WIC54" s="296"/>
      <c r="WID54" s="296"/>
      <c r="WIE54" s="296"/>
      <c r="WIF54" s="296"/>
      <c r="WIG54" s="296"/>
      <c r="WIH54" s="296"/>
      <c r="WII54" s="296"/>
      <c r="WIJ54" s="296"/>
      <c r="WIK54" s="296"/>
      <c r="WIL54" s="296"/>
      <c r="WIM54" s="296"/>
      <c r="WIN54" s="296"/>
      <c r="WIO54" s="296"/>
      <c r="WIP54" s="296"/>
      <c r="WIQ54" s="296"/>
      <c r="WIR54" s="296"/>
      <c r="WIS54" s="296"/>
      <c r="WIT54" s="296"/>
      <c r="WIU54" s="296"/>
      <c r="WIV54" s="296"/>
      <c r="WIW54" s="296"/>
      <c r="WIX54" s="296"/>
      <c r="WIY54" s="296"/>
      <c r="WIZ54" s="296"/>
      <c r="WJA54" s="296"/>
      <c r="WJB54" s="296"/>
      <c r="WJC54" s="296"/>
      <c r="WJD54" s="296"/>
      <c r="WJE54" s="296"/>
      <c r="WJF54" s="296"/>
      <c r="WJG54" s="296"/>
      <c r="WJH54" s="296"/>
      <c r="WJI54" s="296"/>
      <c r="WJJ54" s="296"/>
      <c r="WJK54" s="296"/>
      <c r="WJL54" s="296"/>
      <c r="WJM54" s="296"/>
      <c r="WJN54" s="296"/>
      <c r="WJO54" s="296"/>
      <c r="WJP54" s="296"/>
      <c r="WJQ54" s="296"/>
      <c r="WJR54" s="296"/>
      <c r="WJS54" s="296"/>
      <c r="WJT54" s="296"/>
      <c r="WJU54" s="296"/>
      <c r="WJV54" s="296"/>
      <c r="WJW54" s="296"/>
      <c r="WJX54" s="296"/>
      <c r="WJY54" s="296"/>
      <c r="WJZ54" s="296"/>
      <c r="WKA54" s="296"/>
      <c r="WKB54" s="296"/>
      <c r="WKC54" s="296"/>
      <c r="WKD54" s="296"/>
      <c r="WKE54" s="296"/>
      <c r="WKF54" s="296"/>
      <c r="WKG54" s="296"/>
      <c r="WKH54" s="296"/>
      <c r="WKI54" s="296"/>
      <c r="WKJ54" s="296"/>
      <c r="WKK54" s="296"/>
      <c r="WKL54" s="296"/>
      <c r="WKM54" s="296"/>
      <c r="WKN54" s="296"/>
      <c r="WKO54" s="296"/>
      <c r="WKP54" s="296"/>
      <c r="WKQ54" s="296"/>
      <c r="WKR54" s="296"/>
      <c r="WKS54" s="296"/>
      <c r="WKT54" s="296"/>
      <c r="WKU54" s="296"/>
      <c r="WKV54" s="296"/>
      <c r="WKW54" s="296"/>
      <c r="WKX54" s="296"/>
      <c r="WKY54" s="296"/>
      <c r="WKZ54" s="296"/>
      <c r="WLA54" s="296"/>
      <c r="WLB54" s="296"/>
      <c r="WLC54" s="296"/>
      <c r="WLD54" s="296"/>
      <c r="WLE54" s="296"/>
      <c r="WLF54" s="296"/>
      <c r="WLG54" s="296"/>
      <c r="WLH54" s="296"/>
      <c r="WLI54" s="296"/>
      <c r="WLJ54" s="296"/>
      <c r="WLK54" s="296"/>
      <c r="WLL54" s="296"/>
      <c r="WLM54" s="296"/>
      <c r="WLN54" s="296"/>
      <c r="WLO54" s="296"/>
      <c r="WLP54" s="296"/>
      <c r="WLQ54" s="296"/>
      <c r="WLR54" s="296"/>
      <c r="WLS54" s="296"/>
      <c r="WLT54" s="296"/>
      <c r="WLU54" s="296"/>
      <c r="WLV54" s="296"/>
      <c r="WLW54" s="296"/>
      <c r="WLX54" s="296"/>
      <c r="WLY54" s="296"/>
      <c r="WLZ54" s="296"/>
      <c r="WMA54" s="296"/>
      <c r="WMB54" s="296"/>
      <c r="WMC54" s="296"/>
      <c r="WMD54" s="296"/>
      <c r="WME54" s="296"/>
      <c r="WMF54" s="296"/>
      <c r="WMG54" s="296"/>
      <c r="WMH54" s="296"/>
      <c r="WMI54" s="296"/>
      <c r="WMJ54" s="296"/>
      <c r="WMK54" s="296"/>
      <c r="WML54" s="296"/>
      <c r="WMM54" s="296"/>
      <c r="WMN54" s="296"/>
      <c r="WMO54" s="296"/>
      <c r="WMP54" s="296"/>
      <c r="WMQ54" s="296"/>
      <c r="WMR54" s="296"/>
      <c r="WMS54" s="296"/>
      <c r="WMT54" s="296"/>
      <c r="WMU54" s="296"/>
      <c r="WMV54" s="296"/>
      <c r="WMW54" s="296"/>
      <c r="WMX54" s="296"/>
      <c r="WMY54" s="296"/>
      <c r="WMZ54" s="296"/>
      <c r="WNA54" s="296"/>
      <c r="WNB54" s="296"/>
      <c r="WNC54" s="296"/>
      <c r="WND54" s="296"/>
      <c r="WNE54" s="296"/>
      <c r="WNF54" s="296"/>
      <c r="WNG54" s="296"/>
      <c r="WNH54" s="296"/>
      <c r="WNI54" s="296"/>
      <c r="WNJ54" s="296"/>
      <c r="WNK54" s="296"/>
      <c r="WNL54" s="296"/>
      <c r="WNM54" s="296"/>
      <c r="WNN54" s="296"/>
      <c r="WNO54" s="296"/>
      <c r="WNP54" s="296"/>
      <c r="WNQ54" s="296"/>
      <c r="WNR54" s="296"/>
      <c r="WNS54" s="296"/>
      <c r="WNT54" s="296"/>
      <c r="WNU54" s="296"/>
      <c r="WNV54" s="296"/>
      <c r="WNW54" s="296"/>
      <c r="WNX54" s="296"/>
      <c r="WNY54" s="296"/>
      <c r="WNZ54" s="296"/>
      <c r="WOA54" s="296"/>
      <c r="WOB54" s="296"/>
      <c r="WOC54" s="296"/>
      <c r="WOD54" s="296"/>
      <c r="WOE54" s="296"/>
      <c r="WOF54" s="296"/>
      <c r="WOG54" s="296"/>
      <c r="WOH54" s="296"/>
      <c r="WOI54" s="296"/>
      <c r="WOJ54" s="296"/>
      <c r="WOK54" s="296"/>
      <c r="WOL54" s="296"/>
      <c r="WOM54" s="296"/>
      <c r="WON54" s="296"/>
      <c r="WOO54" s="296"/>
      <c r="WOP54" s="296"/>
      <c r="WOQ54" s="296"/>
      <c r="WOR54" s="296"/>
      <c r="WOS54" s="296"/>
      <c r="WOT54" s="296"/>
      <c r="WOU54" s="296"/>
      <c r="WOV54" s="296"/>
      <c r="WOW54" s="296"/>
      <c r="WOX54" s="296"/>
      <c r="WOY54" s="296"/>
      <c r="WOZ54" s="296"/>
      <c r="WPA54" s="296"/>
      <c r="WPB54" s="296"/>
      <c r="WPC54" s="296"/>
      <c r="WPD54" s="296"/>
      <c r="WPE54" s="296"/>
      <c r="WPF54" s="296"/>
      <c r="WPG54" s="296"/>
      <c r="WPH54" s="296"/>
      <c r="WPI54" s="296"/>
      <c r="WPJ54" s="296"/>
      <c r="WPK54" s="296"/>
      <c r="WPL54" s="296"/>
      <c r="WPM54" s="296"/>
      <c r="WPN54" s="296"/>
      <c r="WPO54" s="296"/>
      <c r="WPP54" s="296"/>
      <c r="WPQ54" s="296"/>
      <c r="WPR54" s="296"/>
      <c r="WPS54" s="296"/>
      <c r="WPT54" s="296"/>
      <c r="WPU54" s="296"/>
      <c r="WPV54" s="296"/>
      <c r="WPW54" s="296"/>
      <c r="WPX54" s="296"/>
      <c r="WPY54" s="296"/>
      <c r="WPZ54" s="296"/>
      <c r="WQA54" s="296"/>
      <c r="WQB54" s="296"/>
      <c r="WQC54" s="296"/>
      <c r="WQD54" s="296"/>
      <c r="WQE54" s="296"/>
      <c r="WQF54" s="296"/>
      <c r="WQG54" s="296"/>
      <c r="WQH54" s="296"/>
      <c r="WQI54" s="296"/>
      <c r="WQJ54" s="296"/>
      <c r="WQK54" s="296"/>
      <c r="WQL54" s="296"/>
      <c r="WQM54" s="296"/>
      <c r="WQN54" s="296"/>
      <c r="WQO54" s="296"/>
      <c r="WQP54" s="296"/>
      <c r="WQQ54" s="296"/>
      <c r="WQR54" s="296"/>
      <c r="WQS54" s="296"/>
      <c r="WQT54" s="296"/>
      <c r="WQU54" s="296"/>
      <c r="WQV54" s="296"/>
      <c r="WQW54" s="296"/>
      <c r="WQX54" s="296"/>
      <c r="WQY54" s="296"/>
      <c r="WQZ54" s="296"/>
      <c r="WRA54" s="296"/>
      <c r="WRB54" s="296"/>
      <c r="WRC54" s="296"/>
      <c r="WRD54" s="296"/>
      <c r="WRE54" s="296"/>
      <c r="WRF54" s="296"/>
      <c r="WRG54" s="296"/>
      <c r="WRH54" s="296"/>
      <c r="WRI54" s="296"/>
      <c r="WRJ54" s="296"/>
      <c r="WRK54" s="296"/>
      <c r="WRL54" s="296"/>
      <c r="WRM54" s="296"/>
      <c r="WRN54" s="296"/>
      <c r="WRO54" s="296"/>
      <c r="WRP54" s="296"/>
      <c r="WRQ54" s="296"/>
      <c r="WRR54" s="296"/>
      <c r="WRS54" s="296"/>
      <c r="WRT54" s="296"/>
      <c r="WRU54" s="296"/>
      <c r="WRV54" s="296"/>
      <c r="WRW54" s="296"/>
      <c r="WRX54" s="296"/>
      <c r="WRY54" s="296"/>
      <c r="WRZ54" s="296"/>
      <c r="WSA54" s="296"/>
      <c r="WSB54" s="296"/>
      <c r="WSC54" s="296"/>
      <c r="WSD54" s="296"/>
      <c r="WSE54" s="296"/>
      <c r="WSF54" s="296"/>
      <c r="WSG54" s="296"/>
      <c r="WSH54" s="296"/>
      <c r="WSI54" s="296"/>
      <c r="WSJ54" s="296"/>
      <c r="WSK54" s="296"/>
      <c r="WSL54" s="296"/>
      <c r="WSM54" s="296"/>
      <c r="WSN54" s="296"/>
      <c r="WSO54" s="296"/>
      <c r="WSP54" s="296"/>
      <c r="WSQ54" s="296"/>
      <c r="WSR54" s="296"/>
      <c r="WSS54" s="296"/>
      <c r="WST54" s="296"/>
      <c r="WSU54" s="296"/>
      <c r="WSV54" s="296"/>
      <c r="WSW54" s="296"/>
      <c r="WSX54" s="296"/>
      <c r="WSY54" s="296"/>
      <c r="WSZ54" s="296"/>
      <c r="WTA54" s="296"/>
      <c r="WTB54" s="296"/>
      <c r="WTC54" s="296"/>
      <c r="WTD54" s="296"/>
      <c r="WTE54" s="296"/>
      <c r="WTF54" s="296"/>
      <c r="WTG54" s="296"/>
      <c r="WTH54" s="296"/>
      <c r="WTI54" s="296"/>
      <c r="WTJ54" s="296"/>
      <c r="WTK54" s="296"/>
      <c r="WTL54" s="296"/>
      <c r="WTM54" s="296"/>
      <c r="WTN54" s="296"/>
      <c r="WTO54" s="296"/>
      <c r="WTP54" s="296"/>
      <c r="WTQ54" s="296"/>
      <c r="WTR54" s="296"/>
      <c r="WTS54" s="296"/>
      <c r="WTT54" s="296"/>
      <c r="WTU54" s="296"/>
      <c r="WTV54" s="296"/>
      <c r="WTW54" s="296"/>
      <c r="WTX54" s="296"/>
      <c r="WTY54" s="296"/>
      <c r="WTZ54" s="296"/>
      <c r="WUA54" s="296"/>
      <c r="WUB54" s="296"/>
      <c r="WUC54" s="296"/>
      <c r="WUD54" s="296"/>
      <c r="WUE54" s="296"/>
      <c r="WUF54" s="296"/>
      <c r="WUG54" s="296"/>
      <c r="WUH54" s="296"/>
      <c r="WUI54" s="296"/>
      <c r="WUJ54" s="296"/>
      <c r="WUK54" s="296"/>
      <c r="WUL54" s="296"/>
      <c r="WUM54" s="296"/>
      <c r="WUN54" s="296"/>
      <c r="WUO54" s="296"/>
      <c r="WUP54" s="296"/>
      <c r="WUQ54" s="296"/>
      <c r="WUR54" s="296"/>
      <c r="WUS54" s="296"/>
      <c r="WUT54" s="296"/>
      <c r="WUU54" s="296"/>
      <c r="WUV54" s="296"/>
      <c r="WUW54" s="296"/>
      <c r="WUX54" s="296"/>
      <c r="WUY54" s="296"/>
      <c r="WUZ54" s="296"/>
      <c r="WVA54" s="296"/>
      <c r="WVB54" s="296"/>
      <c r="WVC54" s="296"/>
      <c r="WVD54" s="296"/>
      <c r="WVE54" s="296"/>
      <c r="WVF54" s="296"/>
      <c r="WVG54" s="296"/>
      <c r="WVH54" s="296"/>
      <c r="WVI54" s="296"/>
      <c r="WVJ54" s="296"/>
      <c r="WVK54" s="296"/>
      <c r="WVL54" s="296"/>
      <c r="WVM54" s="296"/>
      <c r="WVN54" s="296"/>
      <c r="WVO54" s="296"/>
      <c r="WVP54" s="296"/>
      <c r="WVQ54" s="296"/>
      <c r="WVR54" s="296"/>
      <c r="WVS54" s="296"/>
      <c r="WVT54" s="296"/>
      <c r="WVU54" s="296"/>
      <c r="WVV54" s="296"/>
      <c r="WVW54" s="296"/>
      <c r="WVX54" s="296"/>
      <c r="WVY54" s="296"/>
      <c r="WVZ54" s="296"/>
      <c r="WWA54" s="296"/>
      <c r="WWB54" s="296"/>
      <c r="WWC54" s="296"/>
      <c r="WWD54" s="296"/>
      <c r="WWE54" s="296"/>
      <c r="WWF54" s="296"/>
      <c r="WWG54" s="296"/>
      <c r="WWH54" s="296"/>
      <c r="WWI54" s="296"/>
      <c r="WWJ54" s="296"/>
      <c r="WWK54" s="296"/>
      <c r="WWL54" s="296"/>
      <c r="WWM54" s="296"/>
      <c r="WWN54" s="296"/>
      <c r="WWO54" s="296"/>
      <c r="WWP54" s="296"/>
      <c r="WWQ54" s="296"/>
      <c r="WWR54" s="296"/>
      <c r="WWS54" s="296"/>
      <c r="WWT54" s="296"/>
      <c r="WWU54" s="296"/>
      <c r="WWV54" s="296"/>
      <c r="WWW54" s="296"/>
      <c r="WWX54" s="296"/>
      <c r="WWY54" s="296"/>
      <c r="WWZ54" s="296"/>
      <c r="WXA54" s="296"/>
      <c r="WXB54" s="296"/>
      <c r="WXC54" s="296"/>
      <c r="WXD54" s="296"/>
      <c r="WXE54" s="296"/>
      <c r="WXF54" s="296"/>
      <c r="WXG54" s="296"/>
      <c r="WXH54" s="296"/>
      <c r="WXI54" s="296"/>
      <c r="WXJ54" s="296"/>
      <c r="WXK54" s="296"/>
      <c r="WXL54" s="296"/>
      <c r="WXM54" s="296"/>
      <c r="WXN54" s="296"/>
      <c r="WXO54" s="296"/>
      <c r="WXP54" s="296"/>
      <c r="WXQ54" s="296"/>
      <c r="WXR54" s="296"/>
      <c r="WXS54" s="296"/>
      <c r="WXT54" s="296"/>
      <c r="WXU54" s="296"/>
      <c r="WXV54" s="296"/>
      <c r="WXW54" s="296"/>
      <c r="WXX54" s="296"/>
      <c r="WXY54" s="296"/>
      <c r="WXZ54" s="296"/>
      <c r="WYA54" s="296"/>
      <c r="WYB54" s="296"/>
      <c r="WYC54" s="296"/>
      <c r="WYD54" s="296"/>
      <c r="WYE54" s="296"/>
      <c r="WYF54" s="296"/>
      <c r="WYG54" s="296"/>
      <c r="WYH54" s="296"/>
      <c r="WYI54" s="296"/>
      <c r="WYJ54" s="296"/>
      <c r="WYK54" s="296"/>
      <c r="WYL54" s="296"/>
      <c r="WYM54" s="296"/>
      <c r="WYN54" s="296"/>
      <c r="WYO54" s="296"/>
      <c r="WYP54" s="296"/>
      <c r="WYQ54" s="296"/>
      <c r="WYR54" s="296"/>
      <c r="WYS54" s="296"/>
      <c r="WYT54" s="296"/>
      <c r="WYU54" s="296"/>
      <c r="WYV54" s="296"/>
      <c r="WYW54" s="296"/>
      <c r="WYX54" s="296"/>
      <c r="WYY54" s="296"/>
      <c r="WYZ54" s="296"/>
      <c r="WZA54" s="296"/>
      <c r="WZB54" s="296"/>
      <c r="WZC54" s="296"/>
      <c r="WZD54" s="296"/>
      <c r="WZE54" s="296"/>
      <c r="WZF54" s="296"/>
      <c r="WZG54" s="296"/>
      <c r="WZH54" s="296"/>
      <c r="WZI54" s="296"/>
      <c r="WZJ54" s="296"/>
      <c r="WZK54" s="296"/>
      <c r="WZL54" s="296"/>
      <c r="WZM54" s="296"/>
      <c r="WZN54" s="296"/>
      <c r="WZO54" s="296"/>
      <c r="WZP54" s="296"/>
      <c r="WZQ54" s="296"/>
      <c r="WZR54" s="296"/>
      <c r="WZS54" s="296"/>
      <c r="WZT54" s="296"/>
      <c r="WZU54" s="296"/>
      <c r="WZV54" s="296"/>
      <c r="WZW54" s="296"/>
      <c r="WZX54" s="296"/>
      <c r="WZY54" s="296"/>
      <c r="WZZ54" s="296"/>
      <c r="XAA54" s="296"/>
      <c r="XAB54" s="296"/>
      <c r="XAC54" s="296"/>
      <c r="XAD54" s="296"/>
      <c r="XAE54" s="296"/>
      <c r="XAF54" s="296"/>
      <c r="XAG54" s="296"/>
      <c r="XAH54" s="296"/>
      <c r="XAI54" s="296"/>
      <c r="XAJ54" s="296"/>
      <c r="XAK54" s="296"/>
      <c r="XAL54" s="296"/>
      <c r="XAM54" s="296"/>
      <c r="XAN54" s="296"/>
      <c r="XAO54" s="296"/>
      <c r="XAP54" s="296"/>
      <c r="XAQ54" s="296"/>
      <c r="XAR54" s="296"/>
      <c r="XAS54" s="296"/>
      <c r="XAT54" s="296"/>
      <c r="XAU54" s="296"/>
      <c r="XAV54" s="296"/>
      <c r="XAW54" s="296"/>
      <c r="XAX54" s="296"/>
      <c r="XAY54" s="296"/>
      <c r="XAZ54" s="296"/>
      <c r="XBA54" s="296"/>
      <c r="XBB54" s="296"/>
      <c r="XBC54" s="296"/>
      <c r="XBD54" s="296"/>
      <c r="XBE54" s="296"/>
      <c r="XBF54" s="296"/>
      <c r="XBG54" s="296"/>
      <c r="XBH54" s="296"/>
      <c r="XBI54" s="296"/>
      <c r="XBJ54" s="296"/>
      <c r="XBK54" s="296"/>
      <c r="XBL54" s="296"/>
      <c r="XBM54" s="296"/>
      <c r="XBN54" s="296"/>
      <c r="XBO54" s="296"/>
      <c r="XBP54" s="296"/>
      <c r="XBQ54" s="296"/>
      <c r="XBR54" s="296"/>
      <c r="XBS54" s="296"/>
      <c r="XBT54" s="296"/>
      <c r="XBU54" s="296"/>
      <c r="XBV54" s="296"/>
      <c r="XBW54" s="296"/>
      <c r="XBX54" s="296"/>
      <c r="XBY54" s="296"/>
      <c r="XBZ54" s="296"/>
      <c r="XCA54" s="296"/>
      <c r="XCB54" s="296"/>
      <c r="XCC54" s="296"/>
      <c r="XCD54" s="296"/>
      <c r="XCE54" s="296"/>
      <c r="XCF54" s="296"/>
      <c r="XCG54" s="296"/>
      <c r="XCH54" s="296"/>
      <c r="XCI54" s="296"/>
      <c r="XCJ54" s="296"/>
      <c r="XCK54" s="296"/>
      <c r="XCL54" s="296"/>
      <c r="XCM54" s="296"/>
      <c r="XCN54" s="296"/>
      <c r="XCO54" s="296"/>
      <c r="XCP54" s="296"/>
      <c r="XCQ54" s="296"/>
      <c r="XCR54" s="296"/>
      <c r="XCS54" s="296"/>
      <c r="XCT54" s="296"/>
      <c r="XCU54" s="296"/>
      <c r="XCV54" s="296"/>
      <c r="XCW54" s="296"/>
      <c r="XCX54" s="296"/>
      <c r="XCY54" s="296"/>
      <c r="XCZ54" s="296"/>
      <c r="XDA54" s="296"/>
      <c r="XDB54" s="296"/>
      <c r="XDC54" s="296"/>
      <c r="XDD54" s="296"/>
      <c r="XDE54" s="296"/>
      <c r="XDF54" s="296"/>
      <c r="XDG54" s="296"/>
      <c r="XDH54" s="296"/>
      <c r="XDI54" s="296"/>
      <c r="XDJ54" s="296"/>
      <c r="XDK54" s="296"/>
      <c r="XDL54" s="296"/>
      <c r="XDM54" s="296"/>
      <c r="XDN54" s="296"/>
      <c r="XDO54" s="296"/>
      <c r="XDP54" s="296"/>
      <c r="XDQ54" s="296"/>
      <c r="XDR54" s="296"/>
      <c r="XDS54" s="296"/>
      <c r="XDT54" s="296"/>
      <c r="XDU54" s="296"/>
      <c r="XDV54" s="296"/>
      <c r="XDW54" s="296"/>
      <c r="XDX54" s="296"/>
      <c r="XDY54" s="296"/>
      <c r="XDZ54" s="296"/>
      <c r="XEA54" s="296"/>
      <c r="XEB54" s="296"/>
      <c r="XEC54" s="296"/>
      <c r="XED54" s="296"/>
      <c r="XEE54" s="296"/>
      <c r="XEF54" s="296"/>
      <c r="XEG54" s="296"/>
      <c r="XEH54" s="296"/>
      <c r="XEI54" s="296"/>
      <c r="XEJ54" s="296"/>
      <c r="XEK54" s="296"/>
      <c r="XEL54" s="296"/>
      <c r="XEM54" s="296"/>
      <c r="XEN54" s="296"/>
      <c r="XEO54" s="296"/>
      <c r="XEP54" s="296"/>
      <c r="XEQ54" s="296"/>
      <c r="XER54" s="296"/>
      <c r="XES54" s="296"/>
      <c r="XET54" s="296"/>
      <c r="XEU54" s="296"/>
      <c r="XEV54" s="296"/>
      <c r="XEW54" s="296"/>
      <c r="XEX54" s="296"/>
      <c r="XEY54" s="296"/>
      <c r="XEZ54" s="296"/>
      <c r="XFA54" s="296"/>
      <c r="XFB54" s="296"/>
      <c r="XFC54" s="296"/>
      <c r="XFD54" s="296"/>
    </row>
    <row r="55" spans="1:16384" s="62" customFormat="1" ht="13.5" customHeight="1" x14ac:dyDescent="0.2">
      <c r="A55" s="234" t="s">
        <v>1115</v>
      </c>
      <c r="C55" s="628"/>
      <c r="D55" s="682" t="s">
        <v>1040</v>
      </c>
      <c r="E55" s="725"/>
      <c r="F55" s="682" t="s">
        <v>72</v>
      </c>
      <c r="G55" s="682"/>
      <c r="H55" s="682" t="s">
        <v>941</v>
      </c>
      <c r="I55" s="682"/>
      <c r="J55" s="14"/>
      <c r="K55" s="679" t="s">
        <v>1043</v>
      </c>
      <c r="L55" s="679"/>
      <c r="M55" s="296"/>
      <c r="N55" s="296"/>
      <c r="O55" s="296"/>
      <c r="P55" s="296"/>
      <c r="Q55" s="296"/>
    </row>
    <row r="56" spans="1:16384" s="62" customFormat="1" ht="27.75" customHeight="1" thickBot="1" x14ac:dyDescent="0.25">
      <c r="A56" s="629"/>
      <c r="B56" s="630"/>
      <c r="C56" s="631"/>
      <c r="D56" s="653" t="s">
        <v>1109</v>
      </c>
      <c r="E56" s="653" t="s">
        <v>1110</v>
      </c>
      <c r="F56" s="653" t="s">
        <v>1109</v>
      </c>
      <c r="G56" s="653" t="s">
        <v>1110</v>
      </c>
      <c r="H56" s="653" t="s">
        <v>1109</v>
      </c>
      <c r="I56" s="653" t="s">
        <v>1110</v>
      </c>
      <c r="J56" s="14"/>
      <c r="K56" s="653" t="s">
        <v>1109</v>
      </c>
      <c r="L56" s="653" t="s">
        <v>1110</v>
      </c>
      <c r="M56" s="405"/>
      <c r="N56" s="405"/>
      <c r="O56" s="405"/>
      <c r="P56" s="405"/>
      <c r="Q56" s="405"/>
    </row>
    <row r="57" spans="1:16384" s="62" customFormat="1" ht="13.5" customHeight="1" x14ac:dyDescent="0.2">
      <c r="A57" s="21" t="s">
        <v>1111</v>
      </c>
      <c r="C57" s="628"/>
      <c r="D57" s="26">
        <v>101288.71349906924</v>
      </c>
      <c r="E57" s="26">
        <v>71125.747942795133</v>
      </c>
      <c r="F57" s="199">
        <v>60334</v>
      </c>
      <c r="G57" s="199">
        <v>39255</v>
      </c>
      <c r="H57" s="199">
        <v>40954.713499083337</v>
      </c>
      <c r="I57" s="199">
        <v>31870.747942821392</v>
      </c>
      <c r="J57" s="14"/>
      <c r="K57" s="35">
        <v>0.8844683038370923</v>
      </c>
      <c r="L57" s="35">
        <v>0.92689761953212968</v>
      </c>
      <c r="M57" s="303"/>
      <c r="N57" s="405"/>
      <c r="O57" s="405"/>
      <c r="P57" s="405"/>
      <c r="Q57" s="405"/>
    </row>
    <row r="58" spans="1:16384" s="62" customFormat="1" ht="13.5" x14ac:dyDescent="0.2">
      <c r="A58" s="21" t="s">
        <v>1112</v>
      </c>
      <c r="C58" s="628"/>
      <c r="D58" s="26">
        <v>4838.1118151206601</v>
      </c>
      <c r="E58" s="26">
        <v>1758.9136970206869</v>
      </c>
      <c r="F58" s="199">
        <v>2936</v>
      </c>
      <c r="G58" s="199">
        <v>913</v>
      </c>
      <c r="H58" s="199">
        <v>1902.1118151206267</v>
      </c>
      <c r="I58" s="199">
        <v>845.91369702068255</v>
      </c>
      <c r="J58" s="14"/>
      <c r="K58" s="35">
        <v>4.2247121155638806E-2</v>
      </c>
      <c r="L58" s="35">
        <v>2.2921838657389906E-2</v>
      </c>
      <c r="M58" s="303"/>
      <c r="N58" s="405"/>
      <c r="O58" s="405"/>
      <c r="P58" s="303"/>
      <c r="Q58" s="405"/>
    </row>
    <row r="59" spans="1:16384" s="62" customFormat="1" ht="13.5" customHeight="1" x14ac:dyDescent="0.2">
      <c r="A59" s="21" t="s">
        <v>1113</v>
      </c>
      <c r="C59" s="628"/>
      <c r="D59" s="26">
        <v>2897.7401092276414</v>
      </c>
      <c r="E59" s="26">
        <v>1313.9155100281271</v>
      </c>
      <c r="F59" s="199">
        <v>1033</v>
      </c>
      <c r="G59" s="199">
        <v>405</v>
      </c>
      <c r="H59" s="199">
        <v>1864.7401092276205</v>
      </c>
      <c r="I59" s="199">
        <v>908.91551002811161</v>
      </c>
      <c r="J59" s="14"/>
      <c r="K59" s="35">
        <v>2.5303503133079421E-2</v>
      </c>
      <c r="L59" s="35">
        <v>1.7122704417687349E-2</v>
      </c>
      <c r="M59" s="303"/>
      <c r="N59" s="405"/>
      <c r="O59" s="405"/>
      <c r="P59" s="303"/>
      <c r="Q59" s="405"/>
    </row>
    <row r="60" spans="1:16384" s="62" customFormat="1" ht="13.5" customHeight="1" thickBot="1" x14ac:dyDescent="0.25">
      <c r="A60" s="580" t="s">
        <v>1114</v>
      </c>
      <c r="B60" s="630"/>
      <c r="C60" s="631"/>
      <c r="D60" s="654">
        <v>5494.7599833252734</v>
      </c>
      <c r="E60" s="654">
        <v>2536.7023934326926</v>
      </c>
      <c r="F60" s="636">
        <v>2556</v>
      </c>
      <c r="G60" s="636">
        <v>1142</v>
      </c>
      <c r="H60" s="636">
        <v>2938.7599833253184</v>
      </c>
      <c r="I60" s="636">
        <v>1394.7023934326805</v>
      </c>
      <c r="J60" s="14"/>
      <c r="K60" s="572">
        <v>4.7981071874195466E-2</v>
      </c>
      <c r="L60" s="572">
        <v>3.305783739280025E-2</v>
      </c>
      <c r="M60" s="304"/>
      <c r="N60" s="304"/>
      <c r="O60" s="304"/>
      <c r="P60" s="304"/>
      <c r="Q60" s="304"/>
    </row>
    <row r="61" spans="1:16384" s="62" customFormat="1" ht="13.5" customHeight="1" x14ac:dyDescent="0.2">
      <c r="A61" s="234" t="s">
        <v>1048</v>
      </c>
      <c r="C61" s="628"/>
      <c r="D61" s="201">
        <v>114519.32540674214</v>
      </c>
      <c r="E61" s="201">
        <v>76735.27954327609</v>
      </c>
      <c r="F61" s="201">
        <v>66859</v>
      </c>
      <c r="G61" s="201">
        <v>41715</v>
      </c>
      <c r="H61" s="201">
        <v>47660.325406748227</v>
      </c>
      <c r="I61" s="201">
        <v>35020.279543298529</v>
      </c>
      <c r="J61" s="14"/>
      <c r="K61" s="101"/>
      <c r="L61" s="101"/>
      <c r="M61" s="304"/>
      <c r="N61" s="304"/>
      <c r="O61" s="304"/>
      <c r="P61" s="304"/>
      <c r="Q61" s="304"/>
    </row>
    <row r="62" spans="1:16384" s="62" customFormat="1" ht="13.5" customHeight="1" x14ac:dyDescent="0.2">
      <c r="A62" s="204" t="s">
        <v>1104</v>
      </c>
      <c r="C62" s="628"/>
      <c r="D62" s="202">
        <v>7583.5359401962251</v>
      </c>
      <c r="E62" s="202">
        <v>3706.0326978875833</v>
      </c>
      <c r="F62" s="202">
        <v>1439</v>
      </c>
      <c r="G62" s="202">
        <v>719</v>
      </c>
      <c r="H62" s="202">
        <v>6144.5359401962251</v>
      </c>
      <c r="I62" s="202">
        <v>2987.0326978875787</v>
      </c>
      <c r="J62" s="14"/>
      <c r="K62" s="101"/>
      <c r="L62" s="101"/>
      <c r="M62" s="296"/>
      <c r="N62" s="296"/>
      <c r="O62" s="296"/>
      <c r="P62" s="296"/>
      <c r="Q62" s="296"/>
    </row>
    <row r="63" spans="1:16384" s="62" customFormat="1" ht="14.25" customHeight="1" x14ac:dyDescent="0.2">
      <c r="A63" s="305"/>
      <c r="B63" s="306"/>
      <c r="C63" s="307"/>
      <c r="D63" s="307"/>
      <c r="E63" s="307"/>
      <c r="F63" s="307"/>
      <c r="G63" s="307"/>
      <c r="H63" s="307"/>
      <c r="I63" s="307"/>
      <c r="K63" s="405"/>
      <c r="L63" s="295"/>
      <c r="M63" s="296"/>
      <c r="N63" s="296"/>
      <c r="O63" s="296"/>
      <c r="P63" s="296"/>
      <c r="Q63" s="296"/>
    </row>
    <row r="64" spans="1:16384" s="62" customFormat="1" ht="13.5" x14ac:dyDescent="0.2">
      <c r="A64" s="305"/>
      <c r="B64" s="306"/>
      <c r="C64" s="307"/>
      <c r="D64" s="307"/>
      <c r="E64" s="307"/>
      <c r="F64" s="307"/>
      <c r="G64" s="307"/>
      <c r="H64" s="307"/>
      <c r="I64" s="307"/>
    </row>
    <row r="65" spans="1:17" s="62" customFormat="1" ht="13.5" customHeight="1" x14ac:dyDescent="0.2">
      <c r="A65" s="234" t="s">
        <v>89</v>
      </c>
      <c r="C65" s="628"/>
      <c r="D65" s="682" t="s">
        <v>1040</v>
      </c>
      <c r="E65" s="725"/>
      <c r="F65" s="682" t="s">
        <v>72</v>
      </c>
      <c r="G65" s="682"/>
      <c r="H65" s="682" t="s">
        <v>941</v>
      </c>
      <c r="I65" s="682"/>
      <c r="J65" s="14"/>
      <c r="K65" s="679" t="s">
        <v>1043</v>
      </c>
      <c r="L65" s="679"/>
    </row>
    <row r="66" spans="1:17" s="62" customFormat="1" ht="27.75" customHeight="1" thickBot="1" x14ac:dyDescent="0.25">
      <c r="A66" s="629"/>
      <c r="B66" s="630"/>
      <c r="C66" s="631"/>
      <c r="D66" s="653" t="s">
        <v>1109</v>
      </c>
      <c r="E66" s="653" t="s">
        <v>1110</v>
      </c>
      <c r="F66" s="653" t="s">
        <v>1109</v>
      </c>
      <c r="G66" s="653" t="s">
        <v>1110</v>
      </c>
      <c r="H66" s="653" t="s">
        <v>1109</v>
      </c>
      <c r="I66" s="653" t="s">
        <v>1110</v>
      </c>
      <c r="J66" s="14"/>
      <c r="K66" s="653" t="s">
        <v>1109</v>
      </c>
      <c r="L66" s="653" t="s">
        <v>1110</v>
      </c>
    </row>
    <row r="67" spans="1:17" s="62" customFormat="1" ht="13.5" customHeight="1" x14ac:dyDescent="0.2">
      <c r="A67" s="21" t="s">
        <v>1111</v>
      </c>
      <c r="C67" s="628"/>
      <c r="D67" s="26">
        <v>104613.95264485407</v>
      </c>
      <c r="E67" s="26">
        <v>75707.838038791466</v>
      </c>
      <c r="F67" s="199">
        <v>60602</v>
      </c>
      <c r="G67" s="199">
        <v>40145</v>
      </c>
      <c r="H67" s="199">
        <v>44011.952644852172</v>
      </c>
      <c r="I67" s="199">
        <v>35562.838038786213</v>
      </c>
      <c r="J67" s="14"/>
      <c r="K67" s="35">
        <v>0.88430373583523403</v>
      </c>
      <c r="L67" s="35">
        <v>0.93216839551788178</v>
      </c>
    </row>
    <row r="68" spans="1:17" s="62" customFormat="1" ht="13.5" x14ac:dyDescent="0.2">
      <c r="A68" s="21" t="s">
        <v>1112</v>
      </c>
      <c r="C68" s="628"/>
      <c r="D68" s="26">
        <v>5469.8499916717292</v>
      </c>
      <c r="E68" s="26">
        <v>1901.7924529426532</v>
      </c>
      <c r="F68" s="199">
        <v>3191</v>
      </c>
      <c r="G68" s="199">
        <v>950</v>
      </c>
      <c r="H68" s="199">
        <v>2278.8499916717742</v>
      </c>
      <c r="I68" s="199">
        <v>951.79245294264172</v>
      </c>
      <c r="J68" s="14"/>
      <c r="K68" s="35">
        <v>4.6236746244685219E-2</v>
      </c>
      <c r="L68" s="35">
        <v>2.3416212447636142E-2</v>
      </c>
    </row>
    <row r="69" spans="1:17" s="62" customFormat="1" ht="13.5" customHeight="1" x14ac:dyDescent="0.2">
      <c r="A69" s="21" t="s">
        <v>1113</v>
      </c>
      <c r="C69" s="628"/>
      <c r="D69" s="26">
        <v>2171.3178203394923</v>
      </c>
      <c r="E69" s="26">
        <v>951.54156547732714</v>
      </c>
      <c r="F69" s="199">
        <v>966</v>
      </c>
      <c r="G69" s="199">
        <v>398</v>
      </c>
      <c r="H69" s="199">
        <v>1205.3178203394677</v>
      </c>
      <c r="I69" s="199">
        <v>553.54156547733339</v>
      </c>
      <c r="J69" s="14"/>
      <c r="K69" s="35">
        <v>1.8354190924515075E-2</v>
      </c>
      <c r="L69" s="35">
        <v>1.1716052093643074E-2</v>
      </c>
    </row>
    <row r="70" spans="1:17" s="62" customFormat="1" ht="13.5" customHeight="1" thickBot="1" x14ac:dyDescent="0.25">
      <c r="A70" s="580" t="s">
        <v>1114</v>
      </c>
      <c r="B70" s="630"/>
      <c r="C70" s="631"/>
      <c r="D70" s="654">
        <v>6045.8076128834109</v>
      </c>
      <c r="E70" s="654">
        <v>2655.7393965722963</v>
      </c>
      <c r="F70" s="636">
        <v>2882</v>
      </c>
      <c r="G70" s="636">
        <v>1178</v>
      </c>
      <c r="H70" s="636">
        <v>3163.8076128834896</v>
      </c>
      <c r="I70" s="636">
        <v>1477.739396572287</v>
      </c>
      <c r="J70" s="14"/>
      <c r="K70" s="572">
        <v>5.1105326995565754E-2</v>
      </c>
      <c r="L70" s="572">
        <v>3.2699339940839012E-2</v>
      </c>
    </row>
    <row r="71" spans="1:17" s="62" customFormat="1" ht="13.5" customHeight="1" x14ac:dyDescent="0.2">
      <c r="A71" s="234" t="s">
        <v>1048</v>
      </c>
      <c r="C71" s="628"/>
      <c r="D71" s="201">
        <v>118300.9280697487</v>
      </c>
      <c r="E71" s="201">
        <v>81216.911453783745</v>
      </c>
      <c r="F71" s="201">
        <v>67641</v>
      </c>
      <c r="G71" s="201">
        <v>42671</v>
      </c>
      <c r="H71" s="201">
        <v>50659.928069746908</v>
      </c>
      <c r="I71" s="201">
        <v>38545.91145377847</v>
      </c>
      <c r="J71" s="14"/>
      <c r="K71" s="101"/>
      <c r="L71" s="101"/>
      <c r="Q71" s="308"/>
    </row>
    <row r="72" spans="1:17" s="62" customFormat="1" ht="13.5" customHeight="1" x14ac:dyDescent="0.2">
      <c r="A72" s="204" t="s">
        <v>1104</v>
      </c>
      <c r="C72" s="628"/>
      <c r="D72" s="202">
        <v>7700.8203536247192</v>
      </c>
      <c r="E72" s="202">
        <v>3922.0667695211491</v>
      </c>
      <c r="F72" s="202">
        <v>1563</v>
      </c>
      <c r="G72" s="202">
        <v>693</v>
      </c>
      <c r="H72" s="202">
        <v>6137.8203536247465</v>
      </c>
      <c r="I72" s="202">
        <v>3229.0667695211655</v>
      </c>
      <c r="J72" s="14"/>
      <c r="K72" s="101"/>
      <c r="L72" s="101"/>
      <c r="Q72" s="21"/>
    </row>
    <row r="73" spans="1:17" s="62" customFormat="1" ht="13.5" customHeight="1" x14ac:dyDescent="0.2">
      <c r="A73" s="277"/>
      <c r="B73" s="202"/>
      <c r="C73" s="202"/>
      <c r="D73" s="202"/>
      <c r="E73" s="202"/>
      <c r="F73" s="202"/>
      <c r="G73" s="202"/>
      <c r="H73" s="21"/>
      <c r="I73" s="21"/>
      <c r="K73" s="303"/>
      <c r="L73" s="295"/>
      <c r="M73" s="296"/>
      <c r="N73" s="296"/>
      <c r="O73" s="296"/>
      <c r="P73" s="296"/>
      <c r="Q73" s="296"/>
    </row>
    <row r="74" spans="1:17" s="62" customFormat="1" ht="13.5" customHeight="1" x14ac:dyDescent="0.2">
      <c r="B74" s="202"/>
      <c r="C74" s="202"/>
      <c r="D74" s="202"/>
      <c r="E74" s="199"/>
      <c r="F74" s="26"/>
      <c r="G74" s="26"/>
      <c r="H74" s="101"/>
      <c r="I74" s="101"/>
      <c r="K74" s="405"/>
      <c r="L74" s="295"/>
      <c r="M74" s="296"/>
      <c r="N74" s="296"/>
      <c r="O74" s="296"/>
      <c r="P74" s="296"/>
      <c r="Q74" s="296"/>
    </row>
    <row r="75" spans="1:17" s="62" customFormat="1" ht="13.5" customHeight="1" x14ac:dyDescent="0.2">
      <c r="A75" s="234" t="s">
        <v>88</v>
      </c>
      <c r="C75" s="628"/>
      <c r="D75" s="682" t="s">
        <v>1116</v>
      </c>
      <c r="E75" s="725"/>
      <c r="F75" s="682" t="s">
        <v>72</v>
      </c>
      <c r="G75" s="682"/>
      <c r="H75" s="682" t="s">
        <v>941</v>
      </c>
      <c r="I75" s="682"/>
      <c r="J75" s="14"/>
      <c r="K75" s="679" t="s">
        <v>1043</v>
      </c>
      <c r="L75" s="679"/>
    </row>
    <row r="76" spans="1:17" s="62" customFormat="1" ht="27.75" customHeight="1" thickBot="1" x14ac:dyDescent="0.25">
      <c r="A76" s="629"/>
      <c r="B76" s="630"/>
      <c r="C76" s="631"/>
      <c r="D76" s="653" t="s">
        <v>1109</v>
      </c>
      <c r="E76" s="653" t="s">
        <v>1110</v>
      </c>
      <c r="F76" s="653" t="s">
        <v>1109</v>
      </c>
      <c r="G76" s="653" t="s">
        <v>1110</v>
      </c>
      <c r="H76" s="653" t="s">
        <v>1109</v>
      </c>
      <c r="I76" s="653" t="s">
        <v>1110</v>
      </c>
      <c r="J76" s="14"/>
      <c r="K76" s="653" t="s">
        <v>1109</v>
      </c>
      <c r="L76" s="653" t="s">
        <v>1110</v>
      </c>
    </row>
    <row r="77" spans="1:17" s="62" customFormat="1" ht="13.5" customHeight="1" x14ac:dyDescent="0.2">
      <c r="A77" s="21" t="s">
        <v>1111</v>
      </c>
      <c r="C77" s="628"/>
      <c r="D77" s="26">
        <v>116027.7688831602</v>
      </c>
      <c r="E77" s="26">
        <v>85716.461483469422</v>
      </c>
      <c r="F77" s="199">
        <v>67847</v>
      </c>
      <c r="G77" s="199">
        <v>46346</v>
      </c>
      <c r="H77" s="199">
        <v>48180.768883210774</v>
      </c>
      <c r="I77" s="199">
        <v>39370.461483496452</v>
      </c>
      <c r="J77" s="14"/>
      <c r="K77" s="35">
        <v>0.88800000000000001</v>
      </c>
      <c r="L77" s="35">
        <v>0.93200000000000005</v>
      </c>
    </row>
    <row r="78" spans="1:17" s="62" customFormat="1" ht="13.5" x14ac:dyDescent="0.2">
      <c r="A78" s="21" t="s">
        <v>1112</v>
      </c>
      <c r="C78" s="628"/>
      <c r="D78" s="26">
        <v>6714</v>
      </c>
      <c r="E78" s="26">
        <v>2302</v>
      </c>
      <c r="F78" s="199">
        <v>4026</v>
      </c>
      <c r="G78" s="199">
        <v>1191</v>
      </c>
      <c r="H78" s="199">
        <v>2688</v>
      </c>
      <c r="I78" s="199">
        <v>1111</v>
      </c>
      <c r="J78" s="14"/>
      <c r="K78" s="35">
        <v>5.0999999999999997E-2</v>
      </c>
      <c r="L78" s="35">
        <v>2.5000000000000001E-2</v>
      </c>
    </row>
    <row r="79" spans="1:17" s="62" customFormat="1" ht="13.5" customHeight="1" x14ac:dyDescent="0.2">
      <c r="A79" s="21" t="s">
        <v>1113</v>
      </c>
      <c r="C79" s="628"/>
      <c r="D79" s="26">
        <v>2333.9979813536074</v>
      </c>
      <c r="E79" s="26">
        <v>1114</v>
      </c>
      <c r="F79" s="199">
        <v>1123</v>
      </c>
      <c r="G79" s="199">
        <v>451</v>
      </c>
      <c r="H79" s="199">
        <v>1210.997981353617</v>
      </c>
      <c r="I79" s="199">
        <v>663</v>
      </c>
      <c r="J79" s="14"/>
      <c r="K79" s="35">
        <v>1.7999999999999999E-2</v>
      </c>
      <c r="L79" s="35">
        <v>1.2E-2</v>
      </c>
    </row>
    <row r="80" spans="1:17" s="62" customFormat="1" ht="13.5" customHeight="1" thickBot="1" x14ac:dyDescent="0.25">
      <c r="A80" s="580" t="s">
        <v>1114</v>
      </c>
      <c r="B80" s="630"/>
      <c r="C80" s="631"/>
      <c r="D80" s="654">
        <v>5533.0374882385113</v>
      </c>
      <c r="E80" s="654">
        <v>2828.5735016624108</v>
      </c>
      <c r="F80" s="636">
        <v>2334</v>
      </c>
      <c r="G80" s="636">
        <v>1097</v>
      </c>
      <c r="H80" s="636">
        <v>3199.0374882385927</v>
      </c>
      <c r="I80" s="636">
        <v>1731.5735016624637</v>
      </c>
      <c r="J80" s="14"/>
      <c r="K80" s="572">
        <v>4.2000000000000003E-2</v>
      </c>
      <c r="L80" s="572">
        <v>3.1E-2</v>
      </c>
    </row>
    <row r="81" spans="1:12" s="62" customFormat="1" ht="13.5" customHeight="1" x14ac:dyDescent="0.2">
      <c r="A81" s="234" t="s">
        <v>1048</v>
      </c>
      <c r="C81" s="628"/>
      <c r="D81" s="201">
        <v>130608.67787617876</v>
      </c>
      <c r="E81" s="201">
        <v>91960.486005898289</v>
      </c>
      <c r="F81" s="201">
        <v>75330</v>
      </c>
      <c r="G81" s="201">
        <v>49085</v>
      </c>
      <c r="H81" s="201">
        <v>55278.677876235968</v>
      </c>
      <c r="I81" s="201">
        <v>42875.486005927618</v>
      </c>
      <c r="J81" s="14"/>
      <c r="K81" s="101"/>
      <c r="L81" s="101"/>
    </row>
    <row r="82" spans="1:12" s="62" customFormat="1" ht="13.5" customHeight="1" x14ac:dyDescent="0.2">
      <c r="A82" s="204" t="s">
        <v>1104</v>
      </c>
      <c r="C82" s="628"/>
      <c r="D82" s="202">
        <v>7223.6139958327431</v>
      </c>
      <c r="E82" s="202">
        <v>5025.6907202354478</v>
      </c>
      <c r="F82" s="202">
        <v>2183</v>
      </c>
      <c r="G82" s="202">
        <v>1067</v>
      </c>
      <c r="H82" s="202">
        <v>5040.6139958327867</v>
      </c>
      <c r="I82" s="202">
        <v>3958.690720235491</v>
      </c>
      <c r="J82" s="14"/>
      <c r="K82" s="101"/>
      <c r="L82" s="101"/>
    </row>
    <row r="83" spans="1:12" s="62" customFormat="1" ht="13.5" customHeight="1" x14ac:dyDescent="0.2">
      <c r="A83" s="277"/>
      <c r="D83" s="202"/>
      <c r="E83" s="202"/>
      <c r="F83" s="202"/>
      <c r="G83" s="202"/>
      <c r="H83" s="202"/>
      <c r="I83" s="202"/>
      <c r="K83" s="21"/>
      <c r="L83" s="21"/>
    </row>
    <row r="84" spans="1:12" s="62" customFormat="1" ht="13.5" customHeight="1" x14ac:dyDescent="0.2">
      <c r="D84" s="26"/>
      <c r="E84" s="26"/>
      <c r="F84" s="202"/>
      <c r="G84" s="202"/>
      <c r="H84" s="202"/>
      <c r="I84" s="199"/>
      <c r="K84" s="101"/>
      <c r="L84" s="101"/>
    </row>
    <row r="85" spans="1:12" s="62" customFormat="1" ht="13.5" customHeight="1" x14ac:dyDescent="0.2">
      <c r="A85" s="234" t="s">
        <v>87</v>
      </c>
      <c r="C85" s="628"/>
      <c r="D85" s="682" t="s">
        <v>1040</v>
      </c>
      <c r="E85" s="725"/>
      <c r="F85" s="682" t="s">
        <v>72</v>
      </c>
      <c r="G85" s="682"/>
      <c r="H85" s="682" t="s">
        <v>941</v>
      </c>
      <c r="I85" s="682"/>
      <c r="J85" s="14"/>
      <c r="K85" s="679" t="s">
        <v>1043</v>
      </c>
      <c r="L85" s="679"/>
    </row>
    <row r="86" spans="1:12" s="62" customFormat="1" ht="22.5" customHeight="1" thickBot="1" x14ac:dyDescent="0.25">
      <c r="A86" s="629"/>
      <c r="B86" s="630"/>
      <c r="C86" s="631"/>
      <c r="D86" s="653" t="s">
        <v>1109</v>
      </c>
      <c r="E86" s="653" t="s">
        <v>1110</v>
      </c>
      <c r="F86" s="653" t="s">
        <v>1109</v>
      </c>
      <c r="G86" s="653" t="s">
        <v>1110</v>
      </c>
      <c r="H86" s="653" t="s">
        <v>1109</v>
      </c>
      <c r="I86" s="653" t="s">
        <v>1110</v>
      </c>
      <c r="J86" s="14"/>
      <c r="K86" s="653" t="s">
        <v>1109</v>
      </c>
      <c r="L86" s="653" t="s">
        <v>1110</v>
      </c>
    </row>
    <row r="87" spans="1:12" s="62" customFormat="1" ht="13.5" customHeight="1" x14ac:dyDescent="0.2">
      <c r="A87" s="21" t="s">
        <v>1111</v>
      </c>
      <c r="C87" s="628"/>
      <c r="D87" s="26">
        <v>122804</v>
      </c>
      <c r="E87" s="26">
        <v>90833</v>
      </c>
      <c r="F87" s="199">
        <v>71571</v>
      </c>
      <c r="G87" s="199">
        <v>49632</v>
      </c>
      <c r="H87" s="199">
        <v>51233</v>
      </c>
      <c r="I87" s="199">
        <v>41201</v>
      </c>
      <c r="J87" s="14"/>
      <c r="K87" s="35">
        <v>0.89200000000000002</v>
      </c>
      <c r="L87" s="35">
        <v>0.93700000000000006</v>
      </c>
    </row>
    <row r="88" spans="1:12" s="62" customFormat="1" ht="13.5" x14ac:dyDescent="0.2">
      <c r="A88" s="21" t="s">
        <v>1112</v>
      </c>
      <c r="C88" s="628"/>
      <c r="D88" s="26">
        <v>6959</v>
      </c>
      <c r="E88" s="26">
        <v>2192</v>
      </c>
      <c r="F88" s="199">
        <v>4233</v>
      </c>
      <c r="G88" s="199">
        <v>1219</v>
      </c>
      <c r="H88" s="199">
        <v>2726</v>
      </c>
      <c r="I88" s="199">
        <v>973</v>
      </c>
      <c r="J88" s="14"/>
      <c r="K88" s="35">
        <v>5.0999999999999997E-2</v>
      </c>
      <c r="L88" s="35">
        <v>2.3E-2</v>
      </c>
    </row>
    <row r="89" spans="1:12" s="62" customFormat="1" ht="13.5" customHeight="1" x14ac:dyDescent="0.2">
      <c r="A89" s="21" t="s">
        <v>1113</v>
      </c>
      <c r="C89" s="628"/>
      <c r="D89" s="26">
        <v>2265</v>
      </c>
      <c r="E89" s="26">
        <v>1053</v>
      </c>
      <c r="F89" s="199">
        <v>1038</v>
      </c>
      <c r="G89" s="199">
        <v>476</v>
      </c>
      <c r="H89" s="199">
        <v>1227</v>
      </c>
      <c r="I89" s="199">
        <v>577</v>
      </c>
      <c r="J89" s="14"/>
      <c r="K89" s="35">
        <v>1.6E-2</v>
      </c>
      <c r="L89" s="35">
        <v>1.0999999999999999E-2</v>
      </c>
    </row>
    <row r="90" spans="1:12" s="62" customFormat="1" ht="13.5" customHeight="1" thickBot="1" x14ac:dyDescent="0.25">
      <c r="A90" s="580" t="s">
        <v>1114</v>
      </c>
      <c r="B90" s="630"/>
      <c r="C90" s="631"/>
      <c r="D90" s="654">
        <v>5611</v>
      </c>
      <c r="E90" s="654">
        <v>2897</v>
      </c>
      <c r="F90" s="636">
        <v>2180</v>
      </c>
      <c r="G90" s="636">
        <v>1013</v>
      </c>
      <c r="H90" s="636">
        <v>3431</v>
      </c>
      <c r="I90" s="636">
        <v>1884</v>
      </c>
      <c r="J90" s="14"/>
      <c r="K90" s="572">
        <v>4.1000000000000002E-2</v>
      </c>
      <c r="L90" s="572">
        <v>0.03</v>
      </c>
    </row>
    <row r="91" spans="1:12" s="62" customFormat="1" ht="13.5" customHeight="1" x14ac:dyDescent="0.2">
      <c r="A91" s="234" t="s">
        <v>1048</v>
      </c>
      <c r="C91" s="628"/>
      <c r="D91" s="201">
        <v>137639</v>
      </c>
      <c r="E91" s="201">
        <v>96975</v>
      </c>
      <c r="F91" s="201">
        <v>79022</v>
      </c>
      <c r="G91" s="201">
        <v>52340</v>
      </c>
      <c r="H91" s="201">
        <v>58617</v>
      </c>
      <c r="I91" s="201">
        <v>44635</v>
      </c>
      <c r="J91" s="14"/>
      <c r="K91" s="101"/>
      <c r="L91" s="101"/>
    </row>
    <row r="92" spans="1:12" s="62" customFormat="1" ht="13.5" customHeight="1" x14ac:dyDescent="0.2">
      <c r="A92" s="204" t="s">
        <v>1104</v>
      </c>
      <c r="C92" s="628"/>
      <c r="D92" s="202">
        <v>8584</v>
      </c>
      <c r="E92" s="202">
        <v>5905</v>
      </c>
      <c r="F92" s="202">
        <v>3040</v>
      </c>
      <c r="G92" s="202">
        <v>1284</v>
      </c>
      <c r="H92" s="202">
        <v>5544</v>
      </c>
      <c r="I92" s="202">
        <v>4621</v>
      </c>
      <c r="J92" s="14"/>
      <c r="K92" s="101"/>
      <c r="L92" s="101"/>
    </row>
    <row r="93" spans="1:12" s="62" customFormat="1" ht="13.5" customHeight="1" x14ac:dyDescent="0.2">
      <c r="A93" s="277"/>
      <c r="D93" s="202"/>
      <c r="E93" s="202"/>
      <c r="F93" s="202"/>
      <c r="G93" s="202"/>
      <c r="H93" s="202"/>
      <c r="I93" s="202"/>
      <c r="K93" s="101"/>
      <c r="L93" s="101"/>
    </row>
    <row r="94" spans="1:12" s="62" customFormat="1" ht="13.5" customHeight="1" x14ac:dyDescent="0.2">
      <c r="D94" s="26"/>
      <c r="E94" s="26"/>
      <c r="F94" s="202"/>
      <c r="G94" s="202"/>
      <c r="H94" s="202"/>
      <c r="I94" s="199"/>
      <c r="K94" s="101"/>
      <c r="L94" s="101"/>
    </row>
    <row r="95" spans="1:12" s="62" customFormat="1" ht="14.25" customHeight="1" x14ac:dyDescent="0.2">
      <c r="A95" s="234" t="s">
        <v>86</v>
      </c>
      <c r="C95" s="628"/>
      <c r="D95" s="682" t="s">
        <v>1040</v>
      </c>
      <c r="E95" s="725"/>
      <c r="F95" s="682" t="s">
        <v>72</v>
      </c>
      <c r="G95" s="682"/>
      <c r="H95" s="682" t="s">
        <v>941</v>
      </c>
      <c r="I95" s="682"/>
      <c r="J95" s="14"/>
      <c r="K95" s="679" t="s">
        <v>1043</v>
      </c>
      <c r="L95" s="679"/>
    </row>
    <row r="96" spans="1:12" s="62" customFormat="1" ht="24.75" customHeight="1" thickBot="1" x14ac:dyDescent="0.25">
      <c r="A96" s="629"/>
      <c r="B96" s="630"/>
      <c r="C96" s="631"/>
      <c r="D96" s="653" t="s">
        <v>1109</v>
      </c>
      <c r="E96" s="653" t="s">
        <v>1110</v>
      </c>
      <c r="F96" s="653" t="s">
        <v>1109</v>
      </c>
      <c r="G96" s="653" t="s">
        <v>1110</v>
      </c>
      <c r="H96" s="653" t="s">
        <v>1109</v>
      </c>
      <c r="I96" s="653" t="s">
        <v>1110</v>
      </c>
      <c r="J96" s="14"/>
      <c r="K96" s="653" t="s">
        <v>1109</v>
      </c>
      <c r="L96" s="653" t="s">
        <v>1110</v>
      </c>
    </row>
    <row r="97" spans="1:12" s="62" customFormat="1" ht="12.75" customHeight="1" x14ac:dyDescent="0.2">
      <c r="A97" s="21" t="s">
        <v>1111</v>
      </c>
      <c r="C97" s="628"/>
      <c r="D97" s="26">
        <v>125579</v>
      </c>
      <c r="E97" s="26">
        <v>98577</v>
      </c>
      <c r="F97" s="199">
        <v>69478</v>
      </c>
      <c r="G97" s="199">
        <v>54637</v>
      </c>
      <c r="H97" s="199">
        <v>56101</v>
      </c>
      <c r="I97" s="199">
        <v>43940</v>
      </c>
      <c r="J97" s="14"/>
      <c r="K97" s="35">
        <v>0.89300000000000002</v>
      </c>
      <c r="L97" s="35">
        <v>0.93500000000000005</v>
      </c>
    </row>
    <row r="98" spans="1:12" s="62" customFormat="1" ht="13.5" customHeight="1" x14ac:dyDescent="0.2">
      <c r="A98" s="21" t="s">
        <v>1117</v>
      </c>
      <c r="C98" s="628"/>
      <c r="D98" s="26">
        <v>7123</v>
      </c>
      <c r="E98" s="26">
        <v>2435</v>
      </c>
      <c r="F98" s="199">
        <v>4114</v>
      </c>
      <c r="G98" s="199">
        <v>1191</v>
      </c>
      <c r="H98" s="199">
        <v>3009</v>
      </c>
      <c r="I98" s="199">
        <v>1244</v>
      </c>
      <c r="J98" s="14"/>
      <c r="K98" s="35">
        <v>5.0999999999999997E-2</v>
      </c>
      <c r="L98" s="35">
        <v>2.3E-2</v>
      </c>
    </row>
    <row r="99" spans="1:12" s="62" customFormat="1" ht="14.25" customHeight="1" x14ac:dyDescent="0.2">
      <c r="A99" s="21" t="s">
        <v>1113</v>
      </c>
      <c r="C99" s="628"/>
      <c r="D99" s="26">
        <v>2045</v>
      </c>
      <c r="E99" s="26">
        <v>1161</v>
      </c>
      <c r="F99" s="199">
        <v>897</v>
      </c>
      <c r="G99" s="199">
        <v>514</v>
      </c>
      <c r="H99" s="199">
        <v>1148</v>
      </c>
      <c r="I99" s="199">
        <v>647</v>
      </c>
      <c r="J99" s="14"/>
      <c r="K99" s="35">
        <v>1.4999999999999999E-2</v>
      </c>
      <c r="L99" s="35">
        <v>1.0999999999999999E-2</v>
      </c>
    </row>
    <row r="100" spans="1:12" s="62" customFormat="1" ht="13.5" customHeight="1" thickBot="1" x14ac:dyDescent="0.25">
      <c r="A100" s="580" t="s">
        <v>1114</v>
      </c>
      <c r="B100" s="630"/>
      <c r="C100" s="631"/>
      <c r="D100" s="654">
        <v>5955</v>
      </c>
      <c r="E100" s="654">
        <v>3248</v>
      </c>
      <c r="F100" s="636">
        <v>2217</v>
      </c>
      <c r="G100" s="636">
        <v>1130</v>
      </c>
      <c r="H100" s="636">
        <v>3738</v>
      </c>
      <c r="I100" s="636">
        <v>2118</v>
      </c>
      <c r="J100" s="14"/>
      <c r="K100" s="572">
        <v>4.2000000000000003E-2</v>
      </c>
      <c r="L100" s="572">
        <v>3.1E-2</v>
      </c>
    </row>
    <row r="101" spans="1:12" s="62" customFormat="1" ht="12.75" customHeight="1" x14ac:dyDescent="0.2">
      <c r="A101" s="234" t="s">
        <v>1048</v>
      </c>
      <c r="C101" s="628"/>
      <c r="D101" s="201">
        <v>140702</v>
      </c>
      <c r="E101" s="201">
        <v>105422</v>
      </c>
      <c r="F101" s="201">
        <v>76706</v>
      </c>
      <c r="G101" s="201">
        <v>57472</v>
      </c>
      <c r="H101" s="201">
        <v>63996</v>
      </c>
      <c r="I101" s="201">
        <v>47950</v>
      </c>
      <c r="J101" s="14"/>
      <c r="K101" s="101"/>
      <c r="L101" s="101"/>
    </row>
    <row r="102" spans="1:12" s="62" customFormat="1" ht="13.5" customHeight="1" x14ac:dyDescent="0.2">
      <c r="A102" s="204" t="s">
        <v>1104</v>
      </c>
      <c r="C102" s="628"/>
      <c r="D102" s="202">
        <v>11930</v>
      </c>
      <c r="E102" s="202">
        <v>8330</v>
      </c>
      <c r="F102" s="202">
        <v>2986</v>
      </c>
      <c r="G102" s="202">
        <v>2264</v>
      </c>
      <c r="H102" s="202">
        <v>8944</v>
      </c>
      <c r="I102" s="202">
        <v>6066</v>
      </c>
      <c r="J102" s="14"/>
      <c r="K102" s="101"/>
      <c r="L102" s="101"/>
    </row>
    <row r="103" spans="1:12" s="62" customFormat="1" ht="13.5" customHeight="1" x14ac:dyDescent="0.2">
      <c r="A103" s="277"/>
      <c r="D103" s="202"/>
      <c r="E103" s="202"/>
      <c r="F103" s="202"/>
      <c r="G103" s="202"/>
      <c r="H103" s="202"/>
      <c r="I103" s="202"/>
      <c r="J103" s="14"/>
      <c r="K103" s="101"/>
      <c r="L103" s="101"/>
    </row>
    <row r="104" spans="1:12" s="62" customFormat="1" ht="13.5" customHeight="1" x14ac:dyDescent="0.2">
      <c r="D104" s="26"/>
      <c r="E104" s="26"/>
      <c r="F104" s="202"/>
      <c r="G104" s="202"/>
      <c r="H104" s="202"/>
      <c r="I104" s="199"/>
      <c r="J104" s="14"/>
      <c r="K104" s="101"/>
      <c r="L104" s="101"/>
    </row>
    <row r="105" spans="1:12" s="62" customFormat="1" ht="13.5" x14ac:dyDescent="0.2">
      <c r="A105" s="234" t="s">
        <v>85</v>
      </c>
      <c r="C105" s="628"/>
      <c r="D105" s="682" t="s">
        <v>1040</v>
      </c>
      <c r="E105" s="725"/>
      <c r="F105" s="682" t="s">
        <v>72</v>
      </c>
      <c r="G105" s="682"/>
      <c r="H105" s="682" t="s">
        <v>941</v>
      </c>
      <c r="I105" s="682"/>
      <c r="J105" s="14"/>
      <c r="K105" s="679" t="s">
        <v>1043</v>
      </c>
      <c r="L105" s="679"/>
    </row>
    <row r="106" spans="1:12" s="62" customFormat="1" ht="24.75" thickBot="1" x14ac:dyDescent="0.25">
      <c r="A106" s="629"/>
      <c r="B106" s="630"/>
      <c r="C106" s="631"/>
      <c r="D106" s="653" t="s">
        <v>1109</v>
      </c>
      <c r="E106" s="653" t="s">
        <v>1110</v>
      </c>
      <c r="F106" s="653" t="s">
        <v>1109</v>
      </c>
      <c r="G106" s="653" t="s">
        <v>1110</v>
      </c>
      <c r="H106" s="653" t="s">
        <v>1109</v>
      </c>
      <c r="I106" s="653" t="s">
        <v>1110</v>
      </c>
      <c r="J106" s="14"/>
      <c r="K106" s="653" t="s">
        <v>1109</v>
      </c>
      <c r="L106" s="653" t="s">
        <v>1110</v>
      </c>
    </row>
    <row r="107" spans="1:12" s="62" customFormat="1" ht="13.5" customHeight="1" x14ac:dyDescent="0.2">
      <c r="A107" s="21" t="s">
        <v>1111</v>
      </c>
      <c r="C107" s="628"/>
      <c r="D107" s="26">
        <v>127925</v>
      </c>
      <c r="E107" s="26">
        <v>84882</v>
      </c>
      <c r="F107" s="199">
        <v>69861</v>
      </c>
      <c r="G107" s="199">
        <v>47083</v>
      </c>
      <c r="H107" s="199">
        <v>58064</v>
      </c>
      <c r="I107" s="199">
        <v>37799</v>
      </c>
      <c r="J107" s="14"/>
      <c r="K107" s="35">
        <v>0.9</v>
      </c>
      <c r="L107" s="35">
        <v>0.93700000000000006</v>
      </c>
    </row>
    <row r="108" spans="1:12" s="62" customFormat="1" ht="14.25" customHeight="1" x14ac:dyDescent="0.2">
      <c r="A108" s="21" t="s">
        <v>1117</v>
      </c>
      <c r="C108" s="628"/>
      <c r="D108" s="26">
        <v>6149</v>
      </c>
      <c r="E108" s="26">
        <v>1828</v>
      </c>
      <c r="F108" s="199">
        <v>3518</v>
      </c>
      <c r="G108" s="199">
        <v>909</v>
      </c>
      <c r="H108" s="199">
        <v>2631</v>
      </c>
      <c r="I108" s="199">
        <v>919</v>
      </c>
      <c r="J108" s="14"/>
      <c r="K108" s="35">
        <v>4.2999999999999997E-2</v>
      </c>
      <c r="L108" s="35">
        <v>0.02</v>
      </c>
    </row>
    <row r="109" spans="1:12" s="62" customFormat="1" ht="13.5" customHeight="1" x14ac:dyDescent="0.2">
      <c r="A109" s="21" t="s">
        <v>1113</v>
      </c>
      <c r="C109" s="628"/>
      <c r="D109" s="26">
        <v>1794</v>
      </c>
      <c r="E109" s="26">
        <v>916</v>
      </c>
      <c r="F109" s="199">
        <v>856</v>
      </c>
      <c r="G109" s="199">
        <v>491</v>
      </c>
      <c r="H109" s="199">
        <v>938</v>
      </c>
      <c r="I109" s="199">
        <v>425</v>
      </c>
      <c r="J109" s="14"/>
      <c r="K109" s="35">
        <v>1.2999999999999999E-2</v>
      </c>
      <c r="L109" s="35">
        <v>0.01</v>
      </c>
    </row>
    <row r="110" spans="1:12" s="62" customFormat="1" ht="12.75" customHeight="1" thickBot="1" x14ac:dyDescent="0.25">
      <c r="A110" s="580" t="s">
        <v>1114</v>
      </c>
      <c r="B110" s="630"/>
      <c r="C110" s="631"/>
      <c r="D110" s="654">
        <v>6296</v>
      </c>
      <c r="E110" s="654">
        <v>2941</v>
      </c>
      <c r="F110" s="636">
        <v>2572</v>
      </c>
      <c r="G110" s="636">
        <v>1186</v>
      </c>
      <c r="H110" s="636">
        <v>3724</v>
      </c>
      <c r="I110" s="636">
        <v>1755</v>
      </c>
      <c r="J110" s="14"/>
      <c r="K110" s="572">
        <v>4.3999999999999997E-2</v>
      </c>
      <c r="L110" s="572">
        <v>3.2000000000000001E-2</v>
      </c>
    </row>
    <row r="111" spans="1:12" s="62" customFormat="1" ht="12" x14ac:dyDescent="0.2">
      <c r="A111" s="234" t="s">
        <v>1048</v>
      </c>
      <c r="C111" s="628"/>
      <c r="D111" s="201">
        <v>142163</v>
      </c>
      <c r="E111" s="201">
        <v>90567</v>
      </c>
      <c r="F111" s="201">
        <v>76807</v>
      </c>
      <c r="G111" s="201">
        <v>49669</v>
      </c>
      <c r="H111" s="201">
        <v>65356</v>
      </c>
      <c r="I111" s="201">
        <v>40898</v>
      </c>
      <c r="J111" s="14"/>
      <c r="K111" s="101"/>
      <c r="L111" s="101"/>
    </row>
    <row r="112" spans="1:12" s="62" customFormat="1" ht="13.5" x14ac:dyDescent="0.2">
      <c r="A112" s="204" t="s">
        <v>1104</v>
      </c>
      <c r="C112" s="628"/>
      <c r="D112" s="202">
        <v>15427</v>
      </c>
      <c r="E112" s="202">
        <v>8574</v>
      </c>
      <c r="F112" s="202">
        <v>2651</v>
      </c>
      <c r="G112" s="202">
        <v>1673</v>
      </c>
      <c r="H112" s="202">
        <v>12776</v>
      </c>
      <c r="I112" s="202">
        <v>6901</v>
      </c>
      <c r="J112" s="14"/>
      <c r="K112" s="101"/>
      <c r="L112" s="101"/>
    </row>
    <row r="113" spans="1:12" s="62" customFormat="1" ht="14.25" customHeight="1" x14ac:dyDescent="0.2">
      <c r="A113" s="305"/>
      <c r="D113" s="307"/>
      <c r="E113" s="307"/>
      <c r="F113" s="306"/>
      <c r="G113" s="307"/>
      <c r="H113" s="307"/>
      <c r="I113" s="307"/>
      <c r="J113" s="14"/>
      <c r="K113" s="309"/>
      <c r="L113" s="309"/>
    </row>
    <row r="114" spans="1:12" s="62" customFormat="1" ht="14.25" customHeight="1" x14ac:dyDescent="0.2">
      <c r="D114" s="26"/>
      <c r="E114" s="26"/>
      <c r="F114" s="202"/>
      <c r="G114" s="202"/>
      <c r="H114" s="202"/>
      <c r="I114" s="199"/>
      <c r="J114" s="14"/>
      <c r="K114" s="101"/>
      <c r="L114" s="101"/>
    </row>
    <row r="115" spans="1:12" s="62" customFormat="1" ht="13.5" x14ac:dyDescent="0.2">
      <c r="A115" s="234" t="s">
        <v>84</v>
      </c>
      <c r="C115" s="628"/>
      <c r="D115" s="682" t="s">
        <v>1040</v>
      </c>
      <c r="E115" s="725"/>
      <c r="F115" s="682" t="s">
        <v>72</v>
      </c>
      <c r="G115" s="682"/>
      <c r="H115" s="682" t="s">
        <v>941</v>
      </c>
      <c r="I115" s="682"/>
      <c r="J115" s="14"/>
      <c r="K115" s="679" t="s">
        <v>1043</v>
      </c>
      <c r="L115" s="679"/>
    </row>
    <row r="116" spans="1:12" s="62" customFormat="1" ht="24.75" thickBot="1" x14ac:dyDescent="0.25">
      <c r="A116" s="629"/>
      <c r="B116" s="630"/>
      <c r="C116" s="631"/>
      <c r="D116" s="653" t="s">
        <v>1109</v>
      </c>
      <c r="E116" s="653" t="s">
        <v>1110</v>
      </c>
      <c r="F116" s="653" t="s">
        <v>1109</v>
      </c>
      <c r="G116" s="653" t="s">
        <v>1110</v>
      </c>
      <c r="H116" s="653" t="s">
        <v>1109</v>
      </c>
      <c r="I116" s="653" t="s">
        <v>1110</v>
      </c>
      <c r="J116" s="14"/>
      <c r="K116" s="653" t="s">
        <v>1109</v>
      </c>
      <c r="L116" s="653" t="s">
        <v>1110</v>
      </c>
    </row>
    <row r="117" spans="1:12" s="62" customFormat="1" ht="12" x14ac:dyDescent="0.2">
      <c r="A117" s="21" t="s">
        <v>1111</v>
      </c>
      <c r="C117" s="628"/>
      <c r="D117" s="26">
        <v>151915</v>
      </c>
      <c r="E117" s="26">
        <v>93291</v>
      </c>
      <c r="F117" s="199">
        <v>88768</v>
      </c>
      <c r="G117" s="199">
        <v>53923</v>
      </c>
      <c r="H117" s="199">
        <v>63147</v>
      </c>
      <c r="I117" s="199">
        <v>39368</v>
      </c>
      <c r="J117" s="14"/>
      <c r="K117" s="35">
        <v>0.90800000000000003</v>
      </c>
      <c r="L117" s="35">
        <v>0.94399999999999995</v>
      </c>
    </row>
    <row r="118" spans="1:12" s="62" customFormat="1" ht="13.5" x14ac:dyDescent="0.2">
      <c r="A118" s="21" t="s">
        <v>1117</v>
      </c>
      <c r="C118" s="628"/>
      <c r="D118" s="26">
        <v>6361</v>
      </c>
      <c r="E118" s="26">
        <v>1605</v>
      </c>
      <c r="F118" s="199">
        <v>3482</v>
      </c>
      <c r="G118" s="199">
        <v>668</v>
      </c>
      <c r="H118" s="199">
        <v>2879</v>
      </c>
      <c r="I118" s="199">
        <v>937</v>
      </c>
      <c r="J118" s="14"/>
      <c r="K118" s="35">
        <v>3.7999999999999999E-2</v>
      </c>
      <c r="L118" s="35">
        <v>1.6E-2</v>
      </c>
    </row>
    <row r="119" spans="1:12" s="62" customFormat="1" ht="13.5" x14ac:dyDescent="0.2">
      <c r="A119" s="21" t="s">
        <v>1113</v>
      </c>
      <c r="C119" s="628"/>
      <c r="D119" s="26">
        <v>1826</v>
      </c>
      <c r="E119" s="26">
        <v>908</v>
      </c>
      <c r="F119" s="199">
        <v>944</v>
      </c>
      <c r="G119" s="199">
        <v>493</v>
      </c>
      <c r="H119" s="199">
        <v>882</v>
      </c>
      <c r="I119" s="199">
        <v>415</v>
      </c>
      <c r="J119" s="14"/>
      <c r="K119" s="35">
        <v>1.0999999999999999E-2</v>
      </c>
      <c r="L119" s="35">
        <v>8.9999999999999993E-3</v>
      </c>
    </row>
    <row r="120" spans="1:12" s="62" customFormat="1" thickBot="1" x14ac:dyDescent="0.25">
      <c r="A120" s="580" t="s">
        <v>1114</v>
      </c>
      <c r="B120" s="630"/>
      <c r="C120" s="631"/>
      <c r="D120" s="654">
        <v>7146</v>
      </c>
      <c r="E120" s="654">
        <v>3015</v>
      </c>
      <c r="F120" s="636">
        <v>3187</v>
      </c>
      <c r="G120" s="636">
        <v>1458</v>
      </c>
      <c r="H120" s="636">
        <v>3959</v>
      </c>
      <c r="I120" s="636">
        <v>1557</v>
      </c>
      <c r="J120" s="14"/>
      <c r="K120" s="572">
        <v>4.2999999999999997E-2</v>
      </c>
      <c r="L120" s="572">
        <v>3.1E-2</v>
      </c>
    </row>
    <row r="121" spans="1:12" s="62" customFormat="1" ht="12" x14ac:dyDescent="0.2">
      <c r="A121" s="234" t="s">
        <v>1048</v>
      </c>
      <c r="C121" s="628"/>
      <c r="D121" s="201">
        <v>167247</v>
      </c>
      <c r="E121" s="201">
        <v>98819</v>
      </c>
      <c r="F121" s="201">
        <v>96381</v>
      </c>
      <c r="G121" s="201">
        <v>56542</v>
      </c>
      <c r="H121" s="201">
        <v>70866</v>
      </c>
      <c r="I121" s="201">
        <v>42277</v>
      </c>
      <c r="J121" s="14"/>
      <c r="K121" s="101"/>
      <c r="L121" s="101"/>
    </row>
    <row r="122" spans="1:12" s="62" customFormat="1" ht="13.5" x14ac:dyDescent="0.2">
      <c r="A122" s="204" t="s">
        <v>1104</v>
      </c>
      <c r="C122" s="628"/>
      <c r="D122" s="202">
        <v>18047</v>
      </c>
      <c r="E122" s="202">
        <v>9753</v>
      </c>
      <c r="F122" s="202">
        <v>4276</v>
      </c>
      <c r="G122" s="202">
        <v>2314</v>
      </c>
      <c r="H122" s="202">
        <v>13771</v>
      </c>
      <c r="I122" s="202">
        <v>7439</v>
      </c>
      <c r="J122" s="14"/>
      <c r="K122" s="101"/>
      <c r="L122" s="101"/>
    </row>
    <row r="123" spans="1:12" s="62" customFormat="1" ht="12" x14ac:dyDescent="0.2">
      <c r="A123" s="204"/>
      <c r="D123" s="202"/>
      <c r="E123" s="202"/>
      <c r="F123" s="202"/>
      <c r="G123" s="202"/>
      <c r="H123" s="202"/>
      <c r="I123" s="202"/>
      <c r="J123" s="14"/>
      <c r="K123" s="122"/>
      <c r="L123" s="122"/>
    </row>
    <row r="124" spans="1:12" s="62" customFormat="1" ht="12" x14ac:dyDescent="0.2">
      <c r="D124" s="26"/>
      <c r="E124" s="26"/>
      <c r="F124" s="202"/>
      <c r="G124" s="202"/>
      <c r="H124" s="202"/>
      <c r="I124" s="199"/>
      <c r="J124" s="14"/>
      <c r="K124" s="101"/>
      <c r="L124" s="101"/>
    </row>
    <row r="125" spans="1:12" s="62" customFormat="1" ht="13.5" x14ac:dyDescent="0.2">
      <c r="A125" s="234" t="s">
        <v>83</v>
      </c>
      <c r="C125" s="628"/>
      <c r="D125" s="682" t="s">
        <v>1040</v>
      </c>
      <c r="E125" s="725"/>
      <c r="F125" s="682" t="s">
        <v>72</v>
      </c>
      <c r="G125" s="682"/>
      <c r="H125" s="682" t="s">
        <v>941</v>
      </c>
      <c r="I125" s="682"/>
      <c r="J125" s="14"/>
      <c r="K125" s="679" t="s">
        <v>1043</v>
      </c>
      <c r="L125" s="679"/>
    </row>
    <row r="126" spans="1:12" s="62" customFormat="1" ht="24.75" thickBot="1" x14ac:dyDescent="0.25">
      <c r="A126" s="629"/>
      <c r="B126" s="630"/>
      <c r="C126" s="631"/>
      <c r="D126" s="653" t="s">
        <v>1109</v>
      </c>
      <c r="E126" s="653" t="s">
        <v>1110</v>
      </c>
      <c r="F126" s="653" t="s">
        <v>1109</v>
      </c>
      <c r="G126" s="653" t="s">
        <v>1110</v>
      </c>
      <c r="H126" s="653" t="s">
        <v>1109</v>
      </c>
      <c r="I126" s="653" t="s">
        <v>1110</v>
      </c>
      <c r="J126" s="14"/>
      <c r="K126" s="653" t="s">
        <v>1109</v>
      </c>
      <c r="L126" s="653" t="s">
        <v>1110</v>
      </c>
    </row>
    <row r="127" spans="1:12" s="62" customFormat="1" ht="12" x14ac:dyDescent="0.2">
      <c r="A127" s="21" t="s">
        <v>1111</v>
      </c>
      <c r="C127" s="628"/>
      <c r="D127" s="26">
        <v>141353</v>
      </c>
      <c r="E127" s="26">
        <v>87600</v>
      </c>
      <c r="F127" s="199">
        <v>86049</v>
      </c>
      <c r="G127" s="199">
        <v>52283</v>
      </c>
      <c r="H127" s="199">
        <v>55304</v>
      </c>
      <c r="I127" s="199">
        <v>35317</v>
      </c>
      <c r="J127" s="14"/>
      <c r="K127" s="35">
        <v>0.91100000000000003</v>
      </c>
      <c r="L127" s="35">
        <v>0.92700000000000005</v>
      </c>
    </row>
    <row r="128" spans="1:12" s="62" customFormat="1" ht="14.25" customHeight="1" x14ac:dyDescent="0.2">
      <c r="A128" s="21" t="s">
        <v>1117</v>
      </c>
      <c r="C128" s="628"/>
      <c r="D128" s="26">
        <v>4917</v>
      </c>
      <c r="E128" s="26">
        <v>1149</v>
      </c>
      <c r="F128" s="199">
        <v>2649</v>
      </c>
      <c r="G128" s="199">
        <v>419</v>
      </c>
      <c r="H128" s="199">
        <v>2268</v>
      </c>
      <c r="I128" s="199">
        <v>730</v>
      </c>
      <c r="J128" s="14"/>
      <c r="K128" s="35">
        <v>3.2000000000000001E-2</v>
      </c>
      <c r="L128" s="35">
        <v>2.5000000000000001E-2</v>
      </c>
    </row>
    <row r="129" spans="1:12" s="62" customFormat="1" ht="14.25" customHeight="1" x14ac:dyDescent="0.2">
      <c r="A129" s="21" t="s">
        <v>1113</v>
      </c>
      <c r="C129" s="628"/>
      <c r="D129" s="26">
        <v>1430</v>
      </c>
      <c r="E129" s="26">
        <v>637</v>
      </c>
      <c r="F129" s="199">
        <v>732</v>
      </c>
      <c r="G129" s="199">
        <v>334</v>
      </c>
      <c r="H129" s="199">
        <v>698</v>
      </c>
      <c r="I129" s="199">
        <v>303</v>
      </c>
      <c r="J129" s="14"/>
      <c r="K129" s="35">
        <v>8.9999999999999993E-3</v>
      </c>
      <c r="L129" s="35">
        <v>8.0000000000000002E-3</v>
      </c>
    </row>
    <row r="130" spans="1:12" s="62" customFormat="1" ht="12.75" customHeight="1" thickBot="1" x14ac:dyDescent="0.25">
      <c r="A130" s="580" t="s">
        <v>1114</v>
      </c>
      <c r="B130" s="630"/>
      <c r="C130" s="631"/>
      <c r="D130" s="654">
        <v>7465</v>
      </c>
      <c r="E130" s="654">
        <v>2511</v>
      </c>
      <c r="F130" s="636">
        <v>2725</v>
      </c>
      <c r="G130" s="636">
        <v>1051</v>
      </c>
      <c r="H130" s="636">
        <v>4740</v>
      </c>
      <c r="I130" s="636">
        <v>1460</v>
      </c>
      <c r="J130" s="14"/>
      <c r="K130" s="572">
        <v>4.8000000000000001E-2</v>
      </c>
      <c r="L130" s="572">
        <v>0.04</v>
      </c>
    </row>
    <row r="131" spans="1:12" s="62" customFormat="1" ht="12.75" customHeight="1" x14ac:dyDescent="0.2">
      <c r="A131" s="234" t="s">
        <v>1048</v>
      </c>
      <c r="C131" s="628"/>
      <c r="D131" s="201">
        <v>155165</v>
      </c>
      <c r="E131" s="201">
        <v>91897</v>
      </c>
      <c r="F131" s="201">
        <v>92155</v>
      </c>
      <c r="G131" s="201">
        <v>54087</v>
      </c>
      <c r="H131" s="201">
        <v>63010</v>
      </c>
      <c r="I131" s="201">
        <v>37810</v>
      </c>
      <c r="J131" s="14"/>
      <c r="K131" s="101"/>
      <c r="L131" s="101"/>
    </row>
    <row r="132" spans="1:12" s="62" customFormat="1" ht="13.5" x14ac:dyDescent="0.2">
      <c r="A132" s="204" t="s">
        <v>1118</v>
      </c>
      <c r="C132" s="628"/>
      <c r="D132" s="202">
        <v>15173</v>
      </c>
      <c r="E132" s="202">
        <v>6953</v>
      </c>
      <c r="F132" s="202">
        <v>3343</v>
      </c>
      <c r="G132" s="202">
        <v>1704</v>
      </c>
      <c r="H132" s="202">
        <v>11830</v>
      </c>
      <c r="I132" s="202">
        <v>5249</v>
      </c>
      <c r="J132" s="14"/>
      <c r="K132" s="101"/>
      <c r="L132" s="101"/>
    </row>
    <row r="133" spans="1:12" s="62" customFormat="1" ht="12.75" customHeight="1" x14ac:dyDescent="0.2">
      <c r="A133" s="204"/>
      <c r="D133" s="26"/>
      <c r="E133" s="26"/>
      <c r="F133" s="202"/>
      <c r="G133" s="202"/>
      <c r="H133" s="202"/>
      <c r="I133" s="202"/>
      <c r="J133" s="14"/>
      <c r="K133" s="101"/>
      <c r="L133" s="101"/>
    </row>
    <row r="134" spans="1:12" s="62" customFormat="1" ht="12" x14ac:dyDescent="0.2">
      <c r="D134" s="26"/>
      <c r="E134" s="26"/>
      <c r="F134" s="202"/>
      <c r="G134" s="202"/>
      <c r="H134" s="202"/>
      <c r="I134" s="199"/>
      <c r="J134" s="14"/>
      <c r="K134" s="101"/>
      <c r="L134" s="101"/>
    </row>
    <row r="135" spans="1:12" s="62" customFormat="1" ht="14.25" customHeight="1" x14ac:dyDescent="0.2">
      <c r="A135" s="234" t="s">
        <v>1119</v>
      </c>
      <c r="C135" s="628"/>
      <c r="D135" s="682" t="s">
        <v>1040</v>
      </c>
      <c r="E135" s="725"/>
      <c r="F135" s="682" t="s">
        <v>72</v>
      </c>
      <c r="G135" s="682"/>
      <c r="H135" s="682" t="s">
        <v>941</v>
      </c>
      <c r="I135" s="682"/>
      <c r="J135" s="14"/>
      <c r="K135" s="679" t="s">
        <v>1043</v>
      </c>
      <c r="L135" s="679"/>
    </row>
    <row r="136" spans="1:12" s="62" customFormat="1" ht="24" customHeight="1" thickBot="1" x14ac:dyDescent="0.25">
      <c r="A136" s="629"/>
      <c r="B136" s="630"/>
      <c r="C136" s="631"/>
      <c r="D136" s="653" t="s">
        <v>1109</v>
      </c>
      <c r="E136" s="653" t="s">
        <v>1110</v>
      </c>
      <c r="F136" s="653" t="s">
        <v>1109</v>
      </c>
      <c r="G136" s="653" t="s">
        <v>1110</v>
      </c>
      <c r="H136" s="653" t="s">
        <v>1109</v>
      </c>
      <c r="I136" s="653" t="s">
        <v>1110</v>
      </c>
      <c r="J136" s="14"/>
      <c r="K136" s="653" t="s">
        <v>1109</v>
      </c>
      <c r="L136" s="653" t="s">
        <v>1110</v>
      </c>
    </row>
    <row r="137" spans="1:12" s="62" customFormat="1" ht="12.75" customHeight="1" x14ac:dyDescent="0.2">
      <c r="A137" s="21" t="s">
        <v>1111</v>
      </c>
      <c r="C137" s="628"/>
      <c r="D137" s="26">
        <v>136067</v>
      </c>
      <c r="E137" s="26">
        <v>83539</v>
      </c>
      <c r="F137" s="199">
        <v>79907</v>
      </c>
      <c r="G137" s="199">
        <v>48282</v>
      </c>
      <c r="H137" s="199">
        <v>56160</v>
      </c>
      <c r="I137" s="199">
        <v>35257</v>
      </c>
      <c r="J137" s="14"/>
      <c r="K137" s="35">
        <v>0.92200000000000004</v>
      </c>
      <c r="L137" s="35">
        <v>0.96399999999999997</v>
      </c>
    </row>
    <row r="138" spans="1:12" s="62" customFormat="1" ht="14.25" thickBot="1" x14ac:dyDescent="0.25">
      <c r="A138" s="580" t="s">
        <v>1120</v>
      </c>
      <c r="B138" s="630"/>
      <c r="C138" s="631"/>
      <c r="D138" s="654">
        <v>11571</v>
      </c>
      <c r="E138" s="654">
        <v>3083</v>
      </c>
      <c r="F138" s="636">
        <v>5139</v>
      </c>
      <c r="G138" s="636">
        <v>1487</v>
      </c>
      <c r="H138" s="636">
        <v>6432</v>
      </c>
      <c r="I138" s="636">
        <v>1596</v>
      </c>
      <c r="J138" s="14"/>
      <c r="K138" s="572">
        <v>7.8E-2</v>
      </c>
      <c r="L138" s="572">
        <v>3.5999999999999997E-2</v>
      </c>
    </row>
    <row r="139" spans="1:12" s="62" customFormat="1" ht="12.75" customHeight="1" x14ac:dyDescent="0.2">
      <c r="A139" s="234" t="s">
        <v>1048</v>
      </c>
      <c r="C139" s="628"/>
      <c r="D139" s="201">
        <v>147638</v>
      </c>
      <c r="E139" s="201">
        <v>86622</v>
      </c>
      <c r="F139" s="201">
        <v>85046</v>
      </c>
      <c r="G139" s="201">
        <v>49769</v>
      </c>
      <c r="H139" s="201">
        <v>62592</v>
      </c>
      <c r="I139" s="201">
        <v>36853</v>
      </c>
      <c r="J139" s="14"/>
      <c r="K139" s="101"/>
      <c r="L139" s="101"/>
    </row>
    <row r="140" spans="1:12" s="62" customFormat="1" ht="13.5" x14ac:dyDescent="0.2">
      <c r="A140" s="204" t="s">
        <v>1118</v>
      </c>
      <c r="C140" s="628"/>
      <c r="D140" s="202">
        <v>18830</v>
      </c>
      <c r="E140" s="202">
        <v>7144</v>
      </c>
      <c r="F140" s="202">
        <v>1926</v>
      </c>
      <c r="G140" s="202">
        <v>1078</v>
      </c>
      <c r="H140" s="202">
        <v>16904</v>
      </c>
      <c r="I140" s="202">
        <v>6066</v>
      </c>
      <c r="J140" s="14"/>
      <c r="K140" s="101"/>
      <c r="L140" s="101"/>
    </row>
    <row r="141" spans="1:12" s="62" customFormat="1" ht="12" customHeight="1" x14ac:dyDescent="0.2">
      <c r="A141" s="204"/>
      <c r="D141" s="26"/>
      <c r="E141" s="26"/>
      <c r="F141" s="202"/>
      <c r="G141" s="202"/>
      <c r="H141" s="202"/>
      <c r="I141" s="202"/>
      <c r="J141" s="14"/>
      <c r="K141" s="101"/>
      <c r="L141" s="101"/>
    </row>
    <row r="142" spans="1:12" s="62" customFormat="1" ht="12" x14ac:dyDescent="0.2">
      <c r="D142" s="26"/>
      <c r="E142" s="26"/>
      <c r="F142" s="202"/>
      <c r="G142" s="202"/>
      <c r="H142" s="202"/>
      <c r="I142" s="199"/>
      <c r="J142" s="14"/>
      <c r="K142" s="101"/>
      <c r="L142" s="101"/>
    </row>
    <row r="143" spans="1:12" s="62" customFormat="1" ht="13.5" x14ac:dyDescent="0.2">
      <c r="A143" s="234" t="s">
        <v>81</v>
      </c>
      <c r="C143" s="628"/>
      <c r="D143" s="682" t="s">
        <v>1040</v>
      </c>
      <c r="E143" s="725"/>
      <c r="F143" s="682" t="s">
        <v>72</v>
      </c>
      <c r="G143" s="682"/>
      <c r="H143" s="682" t="s">
        <v>941</v>
      </c>
      <c r="I143" s="682"/>
      <c r="J143" s="14"/>
      <c r="K143" s="679" t="s">
        <v>1043</v>
      </c>
      <c r="L143" s="679"/>
    </row>
    <row r="144" spans="1:12" s="62" customFormat="1" ht="24.75" thickBot="1" x14ac:dyDescent="0.25">
      <c r="A144" s="629"/>
      <c r="B144" s="630"/>
      <c r="C144" s="631"/>
      <c r="D144" s="653" t="s">
        <v>1109</v>
      </c>
      <c r="E144" s="653" t="s">
        <v>1110</v>
      </c>
      <c r="F144" s="653" t="s">
        <v>1109</v>
      </c>
      <c r="G144" s="653" t="s">
        <v>1110</v>
      </c>
      <c r="H144" s="653" t="s">
        <v>1109</v>
      </c>
      <c r="I144" s="653" t="s">
        <v>1110</v>
      </c>
      <c r="J144" s="14"/>
      <c r="K144" s="653" t="s">
        <v>1109</v>
      </c>
      <c r="L144" s="653" t="s">
        <v>1110</v>
      </c>
    </row>
    <row r="145" spans="1:12" s="62" customFormat="1" ht="12" x14ac:dyDescent="0.2">
      <c r="A145" s="21" t="s">
        <v>1111</v>
      </c>
      <c r="C145" s="628"/>
      <c r="D145" s="26">
        <v>139132</v>
      </c>
      <c r="E145" s="26">
        <v>79489</v>
      </c>
      <c r="F145" s="199">
        <v>83050</v>
      </c>
      <c r="G145" s="199">
        <v>49554</v>
      </c>
      <c r="H145" s="199">
        <v>56082</v>
      </c>
      <c r="I145" s="199">
        <v>29935</v>
      </c>
      <c r="J145" s="14"/>
      <c r="K145" s="35">
        <v>0.93200000000000005</v>
      </c>
      <c r="L145" s="35">
        <v>0.95899999999999996</v>
      </c>
    </row>
    <row r="146" spans="1:12" s="62" customFormat="1" ht="13.5" x14ac:dyDescent="0.2">
      <c r="A146" s="21" t="s">
        <v>1117</v>
      </c>
      <c r="C146" s="628"/>
      <c r="D146" s="26">
        <v>3295</v>
      </c>
      <c r="E146" s="26">
        <v>669</v>
      </c>
      <c r="F146" s="199">
        <v>1730</v>
      </c>
      <c r="G146" s="199">
        <v>288</v>
      </c>
      <c r="H146" s="199">
        <v>1565</v>
      </c>
      <c r="I146" s="199">
        <v>381</v>
      </c>
      <c r="J146" s="14"/>
      <c r="K146" s="35">
        <v>2.1999999999999999E-2</v>
      </c>
      <c r="L146" s="35">
        <v>8.0000000000000002E-3</v>
      </c>
    </row>
    <row r="147" spans="1:12" s="62" customFormat="1" ht="13.5" x14ac:dyDescent="0.2">
      <c r="A147" s="21" t="s">
        <v>1113</v>
      </c>
      <c r="C147" s="628"/>
      <c r="D147" s="26">
        <v>1515</v>
      </c>
      <c r="E147" s="26">
        <v>623</v>
      </c>
      <c r="F147" s="199">
        <v>794</v>
      </c>
      <c r="G147" s="199">
        <v>332</v>
      </c>
      <c r="H147" s="199">
        <v>721</v>
      </c>
      <c r="I147" s="199">
        <v>291</v>
      </c>
      <c r="J147" s="14"/>
      <c r="K147" s="35">
        <v>0.01</v>
      </c>
      <c r="L147" s="35">
        <v>8.0000000000000002E-3</v>
      </c>
    </row>
    <row r="148" spans="1:12" s="62" customFormat="1" thickBot="1" x14ac:dyDescent="0.25">
      <c r="A148" s="580" t="s">
        <v>1114</v>
      </c>
      <c r="B148" s="630"/>
      <c r="C148" s="631"/>
      <c r="D148" s="654">
        <v>5325</v>
      </c>
      <c r="E148" s="654">
        <v>2070</v>
      </c>
      <c r="F148" s="636">
        <v>2240</v>
      </c>
      <c r="G148" s="636">
        <v>936</v>
      </c>
      <c r="H148" s="636">
        <v>3085</v>
      </c>
      <c r="I148" s="636">
        <v>1134</v>
      </c>
      <c r="J148" s="14"/>
      <c r="K148" s="572">
        <v>3.5999999999999997E-2</v>
      </c>
      <c r="L148" s="572">
        <v>2.5000000000000001E-2</v>
      </c>
    </row>
    <row r="149" spans="1:12" s="62" customFormat="1" ht="12" x14ac:dyDescent="0.2">
      <c r="A149" s="234" t="s">
        <v>1048</v>
      </c>
      <c r="C149" s="628"/>
      <c r="D149" s="201">
        <v>149267</v>
      </c>
      <c r="E149" s="201">
        <v>82851</v>
      </c>
      <c r="F149" s="201">
        <v>87814</v>
      </c>
      <c r="G149" s="201">
        <v>51110</v>
      </c>
      <c r="H149" s="201">
        <v>61453</v>
      </c>
      <c r="I149" s="201">
        <v>31741</v>
      </c>
      <c r="J149" s="14"/>
      <c r="K149" s="101"/>
      <c r="L149" s="101"/>
    </row>
    <row r="150" spans="1:12" s="62" customFormat="1" ht="13.5" x14ac:dyDescent="0.2">
      <c r="A150" s="204" t="s">
        <v>1118</v>
      </c>
      <c r="C150" s="628"/>
      <c r="D150" s="202">
        <v>22804</v>
      </c>
      <c r="E150" s="202">
        <v>9868</v>
      </c>
      <c r="F150" s="202">
        <v>2805</v>
      </c>
      <c r="G150" s="202">
        <v>1357</v>
      </c>
      <c r="H150" s="202">
        <v>19999</v>
      </c>
      <c r="I150" s="202">
        <v>8511</v>
      </c>
      <c r="J150" s="14"/>
      <c r="K150" s="101"/>
      <c r="L150" s="101"/>
    </row>
    <row r="151" spans="1:12" s="62" customFormat="1" ht="12" x14ac:dyDescent="0.2">
      <c r="A151" s="204"/>
      <c r="D151" s="26"/>
      <c r="E151" s="26"/>
      <c r="F151" s="202"/>
      <c r="G151" s="202"/>
      <c r="H151" s="202"/>
      <c r="I151" s="199"/>
      <c r="J151" s="14"/>
      <c r="K151" s="101"/>
      <c r="L151" s="101"/>
    </row>
    <row r="152" spans="1:12" s="62" customFormat="1" ht="14.25" customHeight="1" x14ac:dyDescent="0.2">
      <c r="D152" s="26"/>
      <c r="E152" s="26"/>
      <c r="F152" s="202"/>
      <c r="G152" s="202"/>
      <c r="H152" s="202"/>
      <c r="I152" s="199"/>
      <c r="J152" s="14"/>
      <c r="K152" s="101"/>
      <c r="L152" s="101"/>
    </row>
    <row r="153" spans="1:12" s="62" customFormat="1" ht="13.5" x14ac:dyDescent="0.2">
      <c r="A153" s="234" t="s">
        <v>80</v>
      </c>
      <c r="C153" s="628"/>
      <c r="D153" s="682" t="s">
        <v>1040</v>
      </c>
      <c r="E153" s="725"/>
      <c r="F153" s="682" t="s">
        <v>72</v>
      </c>
      <c r="G153" s="682"/>
      <c r="H153" s="682" t="s">
        <v>941</v>
      </c>
      <c r="I153" s="682"/>
      <c r="J153" s="14"/>
      <c r="K153" s="679" t="s">
        <v>1043</v>
      </c>
      <c r="L153" s="679"/>
    </row>
    <row r="154" spans="1:12" s="62" customFormat="1" ht="24.75" thickBot="1" x14ac:dyDescent="0.25">
      <c r="A154" s="629"/>
      <c r="B154" s="630"/>
      <c r="C154" s="631"/>
      <c r="D154" s="653" t="s">
        <v>1109</v>
      </c>
      <c r="E154" s="653" t="s">
        <v>1110</v>
      </c>
      <c r="F154" s="653" t="s">
        <v>1109</v>
      </c>
      <c r="G154" s="653" t="s">
        <v>1110</v>
      </c>
      <c r="H154" s="653" t="s">
        <v>1109</v>
      </c>
      <c r="I154" s="653" t="s">
        <v>1110</v>
      </c>
      <c r="J154" s="14"/>
      <c r="K154" s="653" t="s">
        <v>1109</v>
      </c>
      <c r="L154" s="653" t="s">
        <v>1110</v>
      </c>
    </row>
    <row r="155" spans="1:12" s="62" customFormat="1" ht="12" x14ac:dyDescent="0.2">
      <c r="A155" s="21" t="s">
        <v>1111</v>
      </c>
      <c r="C155" s="628"/>
      <c r="D155" s="26">
        <v>128631</v>
      </c>
      <c r="E155" s="26">
        <v>76846</v>
      </c>
      <c r="F155" s="199">
        <v>74283</v>
      </c>
      <c r="G155" s="199">
        <v>44204</v>
      </c>
      <c r="H155" s="199">
        <v>54348</v>
      </c>
      <c r="I155" s="199">
        <v>32642</v>
      </c>
      <c r="J155" s="14"/>
      <c r="K155" s="35">
        <v>0.93300000000000005</v>
      </c>
      <c r="L155" s="35">
        <v>0.96199999999999997</v>
      </c>
    </row>
    <row r="156" spans="1:12" s="62" customFormat="1" ht="13.5" x14ac:dyDescent="0.2">
      <c r="A156" s="21" t="s">
        <v>1121</v>
      </c>
      <c r="C156" s="628"/>
      <c r="D156" s="26">
        <v>2362</v>
      </c>
      <c r="E156" s="26">
        <v>438</v>
      </c>
      <c r="F156" s="199">
        <v>1264</v>
      </c>
      <c r="G156" s="199">
        <v>164</v>
      </c>
      <c r="H156" s="199">
        <v>1098</v>
      </c>
      <c r="I156" s="199">
        <v>274</v>
      </c>
      <c r="J156" s="14"/>
      <c r="K156" s="35">
        <v>1.7000000000000001E-2</v>
      </c>
      <c r="L156" s="35">
        <v>5.0000000000000001E-3</v>
      </c>
    </row>
    <row r="157" spans="1:12" s="62" customFormat="1" ht="13.5" x14ac:dyDescent="0.2">
      <c r="A157" s="21" t="s">
        <v>1113</v>
      </c>
      <c r="C157" s="628"/>
      <c r="D157" s="26">
        <v>1557</v>
      </c>
      <c r="E157" s="26">
        <v>572</v>
      </c>
      <c r="F157" s="199">
        <v>796</v>
      </c>
      <c r="G157" s="199">
        <v>321</v>
      </c>
      <c r="H157" s="199">
        <v>761</v>
      </c>
      <c r="I157" s="199">
        <v>251</v>
      </c>
      <c r="J157" s="14"/>
      <c r="K157" s="35">
        <v>1.0999999999999999E-2</v>
      </c>
      <c r="L157" s="35">
        <v>7.0000000000000001E-3</v>
      </c>
    </row>
    <row r="158" spans="1:12" s="62" customFormat="1" thickBot="1" x14ac:dyDescent="0.25">
      <c r="A158" s="580" t="s">
        <v>1114</v>
      </c>
      <c r="B158" s="630"/>
      <c r="C158" s="631"/>
      <c r="D158" s="654">
        <v>5375</v>
      </c>
      <c r="E158" s="654">
        <v>2065</v>
      </c>
      <c r="F158" s="636">
        <v>2020</v>
      </c>
      <c r="G158" s="636">
        <v>832</v>
      </c>
      <c r="H158" s="636">
        <v>3355</v>
      </c>
      <c r="I158" s="636">
        <v>1233</v>
      </c>
      <c r="J158" s="14"/>
      <c r="K158" s="572">
        <v>3.9E-2</v>
      </c>
      <c r="L158" s="572">
        <v>2.5999999999999999E-2</v>
      </c>
    </row>
    <row r="159" spans="1:12" s="62" customFormat="1" ht="12" x14ac:dyDescent="0.2">
      <c r="A159" s="234" t="s">
        <v>1048</v>
      </c>
      <c r="C159" s="628"/>
      <c r="D159" s="201">
        <v>137925</v>
      </c>
      <c r="E159" s="201">
        <v>79921</v>
      </c>
      <c r="F159" s="201">
        <v>78363</v>
      </c>
      <c r="G159" s="201">
        <v>45521</v>
      </c>
      <c r="H159" s="201">
        <v>59562</v>
      </c>
      <c r="I159" s="201">
        <v>34400</v>
      </c>
      <c r="J159" s="14"/>
      <c r="K159" s="101"/>
      <c r="L159" s="101"/>
    </row>
    <row r="160" spans="1:12" s="62" customFormat="1" ht="14.25" customHeight="1" x14ac:dyDescent="0.2">
      <c r="A160" s="204" t="s">
        <v>1118</v>
      </c>
      <c r="C160" s="628"/>
      <c r="D160" s="202">
        <v>25710</v>
      </c>
      <c r="E160" s="202">
        <v>8442</v>
      </c>
      <c r="F160" s="202">
        <v>2170</v>
      </c>
      <c r="G160" s="202">
        <v>1236</v>
      </c>
      <c r="H160" s="202">
        <v>23540</v>
      </c>
      <c r="I160" s="202">
        <v>7206</v>
      </c>
      <c r="J160" s="14"/>
      <c r="K160" s="101"/>
      <c r="L160" s="101"/>
    </row>
    <row r="161" spans="1:12" s="62" customFormat="1" ht="13.5" customHeight="1" x14ac:dyDescent="0.2">
      <c r="A161" s="204"/>
      <c r="D161" s="26"/>
      <c r="E161" s="26"/>
      <c r="F161" s="202"/>
      <c r="G161" s="202"/>
      <c r="H161" s="202"/>
      <c r="I161" s="199"/>
      <c r="J161" s="14"/>
      <c r="K161" s="101"/>
      <c r="L161" s="101"/>
    </row>
    <row r="162" spans="1:12" s="62" customFormat="1" ht="13.5" customHeight="1" x14ac:dyDescent="0.2">
      <c r="D162" s="26"/>
      <c r="E162" s="26"/>
      <c r="F162" s="202"/>
      <c r="G162" s="202"/>
      <c r="H162" s="202"/>
      <c r="I162" s="199"/>
      <c r="J162" s="14"/>
      <c r="K162" s="101"/>
      <c r="L162" s="101"/>
    </row>
    <row r="163" spans="1:12" s="62" customFormat="1" ht="13.5" customHeight="1" x14ac:dyDescent="0.2">
      <c r="A163" s="21" t="s">
        <v>96</v>
      </c>
      <c r="B163" s="21"/>
      <c r="C163" s="21"/>
      <c r="D163" s="21"/>
      <c r="E163" s="21"/>
      <c r="F163" s="21"/>
      <c r="G163" s="21"/>
      <c r="H163" s="21"/>
      <c r="I163" s="21"/>
    </row>
    <row r="164" spans="1:12" s="62" customFormat="1" ht="12" x14ac:dyDescent="0.2">
      <c r="A164" s="21" t="s">
        <v>1122</v>
      </c>
      <c r="B164" s="21"/>
      <c r="C164" s="21"/>
      <c r="D164" s="21"/>
      <c r="E164" s="21"/>
      <c r="F164" s="21"/>
      <c r="G164" s="21"/>
      <c r="H164" s="21"/>
      <c r="I164" s="21"/>
      <c r="J164" s="21"/>
      <c r="L164" s="21"/>
    </row>
    <row r="165" spans="1:12" s="62" customFormat="1" ht="25.5" customHeight="1" x14ac:dyDescent="0.2">
      <c r="A165" s="688" t="s">
        <v>1123</v>
      </c>
      <c r="B165" s="688"/>
      <c r="C165" s="688"/>
      <c r="D165" s="688"/>
      <c r="E165" s="688"/>
      <c r="F165" s="688"/>
      <c r="G165" s="688"/>
      <c r="H165" s="688"/>
      <c r="I165" s="688"/>
      <c r="J165" s="688"/>
      <c r="K165" s="688"/>
      <c r="L165" s="688"/>
    </row>
    <row r="166" spans="1:12" s="62" customFormat="1" ht="12" x14ac:dyDescent="0.2">
      <c r="A166" s="21" t="s">
        <v>1094</v>
      </c>
      <c r="B166" s="21"/>
      <c r="C166" s="21"/>
      <c r="D166" s="21"/>
      <c r="E166" s="21"/>
      <c r="F166" s="21"/>
      <c r="G166" s="21"/>
      <c r="H166" s="21"/>
      <c r="I166" s="21"/>
      <c r="J166" s="21"/>
      <c r="K166" s="21"/>
      <c r="L166" s="21"/>
    </row>
    <row r="167" spans="1:12" s="62" customFormat="1" ht="12" x14ac:dyDescent="0.2">
      <c r="A167" s="688" t="s">
        <v>1124</v>
      </c>
      <c r="B167" s="688"/>
      <c r="C167" s="688"/>
      <c r="D167" s="688"/>
      <c r="E167" s="688"/>
      <c r="F167" s="688"/>
      <c r="G167" s="688"/>
      <c r="H167" s="688"/>
      <c r="I167" s="688"/>
      <c r="J167" s="688"/>
      <c r="K167" s="688"/>
      <c r="L167" s="688"/>
    </row>
    <row r="168" spans="1:12" s="62" customFormat="1" ht="24.75" customHeight="1" x14ac:dyDescent="0.2">
      <c r="A168" s="688" t="s">
        <v>1125</v>
      </c>
      <c r="B168" s="688"/>
      <c r="C168" s="688"/>
      <c r="D168" s="688"/>
      <c r="E168" s="688"/>
      <c r="F168" s="688"/>
      <c r="G168" s="688"/>
      <c r="H168" s="688"/>
      <c r="I168" s="688"/>
      <c r="J168" s="688"/>
      <c r="K168" s="688"/>
      <c r="L168" s="688"/>
    </row>
    <row r="169" spans="1:12" s="62" customFormat="1" ht="12" x14ac:dyDescent="0.2">
      <c r="A169" s="21" t="s">
        <v>1126</v>
      </c>
      <c r="B169" s="507"/>
      <c r="C169" s="507"/>
      <c r="D169" s="507"/>
      <c r="E169" s="507"/>
      <c r="F169" s="507"/>
      <c r="G169" s="507"/>
      <c r="H169" s="507"/>
      <c r="I169" s="507"/>
      <c r="J169" s="21"/>
      <c r="K169" s="21"/>
      <c r="L169" s="21"/>
    </row>
    <row r="170" spans="1:12" s="62" customFormat="1" ht="22.5" customHeight="1" x14ac:dyDescent="0.2">
      <c r="A170" s="717" t="s">
        <v>1097</v>
      </c>
      <c r="B170" s="717"/>
      <c r="C170" s="717"/>
      <c r="D170" s="717"/>
      <c r="E170" s="717"/>
      <c r="F170" s="717"/>
      <c r="G170" s="717"/>
      <c r="H170" s="717"/>
      <c r="I170" s="717"/>
      <c r="J170" s="717"/>
      <c r="K170" s="717"/>
      <c r="L170" s="717"/>
    </row>
    <row r="171" spans="1:12" s="62" customFormat="1" ht="12" x14ac:dyDescent="0.2">
      <c r="A171" s="220"/>
      <c r="B171" s="522"/>
      <c r="C171" s="522"/>
      <c r="D171" s="522"/>
      <c r="E171" s="522"/>
      <c r="F171" s="522"/>
      <c r="G171" s="522"/>
      <c r="H171" s="522"/>
      <c r="I171" s="522"/>
      <c r="J171" s="21"/>
      <c r="K171" s="21"/>
      <c r="L171" s="21"/>
    </row>
    <row r="172" spans="1:12" s="62" customFormat="1" ht="12" x14ac:dyDescent="0.2">
      <c r="B172" s="21"/>
      <c r="C172" s="21"/>
      <c r="D172" s="21"/>
      <c r="E172" s="21"/>
      <c r="F172" s="21"/>
      <c r="G172" s="21"/>
      <c r="H172" s="21"/>
      <c r="I172" s="21"/>
      <c r="J172" s="21"/>
      <c r="K172" s="21"/>
      <c r="L172" s="21"/>
    </row>
    <row r="173" spans="1:12" s="62" customFormat="1" ht="12" x14ac:dyDescent="0.2">
      <c r="A173" s="21" t="s">
        <v>102</v>
      </c>
      <c r="B173" s="21"/>
      <c r="C173" s="21"/>
      <c r="D173" s="21"/>
      <c r="E173" s="21"/>
      <c r="F173" s="21"/>
      <c r="G173" s="21"/>
      <c r="H173" s="21"/>
      <c r="I173" s="21"/>
      <c r="J173" s="21"/>
      <c r="K173" s="21"/>
      <c r="L173" s="21"/>
    </row>
    <row r="174" spans="1:12" s="62" customFormat="1" ht="12" x14ac:dyDescent="0.2">
      <c r="A174" s="21" t="s">
        <v>2</v>
      </c>
      <c r="B174" s="21"/>
      <c r="C174" s="21"/>
      <c r="D174" s="21"/>
      <c r="E174" s="21"/>
      <c r="F174" s="21"/>
      <c r="G174" s="21"/>
      <c r="H174" s="21"/>
      <c r="I174" s="21"/>
      <c r="J174" s="21"/>
      <c r="K174" s="21"/>
      <c r="L174" s="21"/>
    </row>
    <row r="175" spans="1:12" s="21" customFormat="1" ht="12" x14ac:dyDescent="0.2"/>
    <row r="176" spans="1:12" s="62" customFormat="1" ht="12" x14ac:dyDescent="0.2">
      <c r="A176" s="57" t="s">
        <v>103</v>
      </c>
      <c r="B176" s="21"/>
      <c r="C176" s="21"/>
      <c r="D176" s="21"/>
      <c r="E176" s="21"/>
      <c r="F176" s="21"/>
      <c r="G176" s="21"/>
      <c r="H176" s="21"/>
      <c r="I176" s="21"/>
      <c r="J176" s="21"/>
      <c r="K176" s="21"/>
      <c r="L176" s="21"/>
    </row>
    <row r="177" spans="1:29" s="62" customFormat="1" ht="12" x14ac:dyDescent="0.2">
      <c r="A177" s="57" t="s">
        <v>104</v>
      </c>
      <c r="B177" s="21"/>
      <c r="C177" s="21"/>
      <c r="D177" s="21"/>
      <c r="E177" s="21"/>
      <c r="F177" s="21"/>
      <c r="G177" s="21"/>
      <c r="H177" s="21"/>
      <c r="I177" s="21"/>
      <c r="J177" s="21"/>
      <c r="K177" s="21"/>
      <c r="L177" s="21"/>
    </row>
    <row r="178" spans="1:29" s="47" customFormat="1" ht="14.25" x14ac:dyDescent="0.2">
      <c r="A178" s="554" t="s">
        <v>105</v>
      </c>
      <c r="B178" s="7"/>
      <c r="F178" s="7"/>
      <c r="J178" s="7"/>
      <c r="K178" s="21"/>
      <c r="L178" s="21"/>
      <c r="M178" s="21"/>
      <c r="N178" s="21"/>
      <c r="O178" s="21"/>
      <c r="P178" s="21"/>
      <c r="Q178" s="21"/>
      <c r="R178" s="21"/>
      <c r="S178" s="21"/>
      <c r="T178" s="46"/>
      <c r="U178" s="46"/>
      <c r="V178" s="46"/>
      <c r="W178" s="46"/>
      <c r="X178" s="46"/>
      <c r="Y178" s="46"/>
      <c r="Z178" s="21"/>
      <c r="AA178" s="12"/>
      <c r="AB178" s="12"/>
      <c r="AC178" s="12"/>
    </row>
    <row r="179" spans="1:29" s="47" customFormat="1" ht="14.25" x14ac:dyDescent="0.2">
      <c r="A179" s="555" t="s">
        <v>106</v>
      </c>
      <c r="B179" s="7"/>
      <c r="C179" s="12"/>
      <c r="D179" s="12"/>
      <c r="E179" s="12"/>
      <c r="F179" s="12"/>
      <c r="G179" s="12"/>
      <c r="H179" s="12"/>
      <c r="I179" s="12"/>
      <c r="J179" s="7"/>
      <c r="K179" s="12"/>
      <c r="L179" s="12"/>
      <c r="M179" s="12"/>
      <c r="N179" s="12"/>
      <c r="O179" s="12"/>
      <c r="P179" s="12"/>
      <c r="Q179" s="12"/>
      <c r="R179" s="12"/>
      <c r="S179" s="12"/>
      <c r="T179" s="13"/>
      <c r="U179" s="13"/>
      <c r="V179" s="13"/>
      <c r="W179" s="13"/>
      <c r="X179" s="13"/>
      <c r="Y179" s="13"/>
      <c r="Z179" s="12"/>
      <c r="AA179" s="12"/>
      <c r="AB179" s="12"/>
      <c r="AC179" s="12"/>
    </row>
    <row r="180" spans="1:29" s="62" customFormat="1" ht="12" x14ac:dyDescent="0.2">
      <c r="A180" s="21"/>
      <c r="B180" s="26"/>
      <c r="C180" s="26"/>
      <c r="D180" s="26"/>
      <c r="E180" s="26"/>
      <c r="F180" s="21"/>
      <c r="G180" s="21"/>
      <c r="H180" s="21"/>
      <c r="I180" s="21"/>
      <c r="J180" s="21"/>
      <c r="K180" s="21"/>
      <c r="L180" s="21"/>
    </row>
    <row r="181" spans="1:29" s="62" customFormat="1" ht="12" x14ac:dyDescent="0.2">
      <c r="A181" s="21"/>
      <c r="B181" s="26"/>
      <c r="C181" s="26"/>
      <c r="D181" s="26"/>
      <c r="E181" s="26"/>
      <c r="F181" s="21"/>
      <c r="G181" s="21"/>
      <c r="H181" s="21"/>
      <c r="I181" s="21"/>
      <c r="J181" s="21"/>
      <c r="K181" s="21"/>
      <c r="L181" s="21"/>
    </row>
    <row r="182" spans="1:29" s="62" customFormat="1" ht="12" x14ac:dyDescent="0.2">
      <c r="A182" s="21"/>
      <c r="B182" s="26"/>
      <c r="C182" s="26"/>
      <c r="D182" s="26"/>
      <c r="E182" s="26"/>
      <c r="F182" s="21"/>
      <c r="G182" s="21"/>
      <c r="H182" s="21"/>
      <c r="I182" s="21"/>
      <c r="J182" s="21"/>
      <c r="K182" s="21"/>
      <c r="L182" s="21"/>
    </row>
    <row r="183" spans="1:29" s="62" customFormat="1" x14ac:dyDescent="0.2">
      <c r="A183" s="21"/>
      <c r="B183" s="26"/>
      <c r="C183" s="26"/>
      <c r="D183" s="26"/>
      <c r="E183" s="26"/>
      <c r="F183" s="12"/>
      <c r="G183" s="12"/>
      <c r="H183" s="21"/>
      <c r="I183" s="21"/>
      <c r="J183" s="21"/>
      <c r="K183" s="21"/>
      <c r="L183" s="21"/>
    </row>
    <row r="184" spans="1:29" s="62" customFormat="1" x14ac:dyDescent="0.2">
      <c r="A184" s="21"/>
      <c r="B184" s="26"/>
      <c r="C184" s="26"/>
      <c r="D184" s="26"/>
      <c r="E184" s="26"/>
      <c r="F184" s="12"/>
      <c r="G184" s="12"/>
      <c r="H184" s="21"/>
      <c r="I184" s="21"/>
      <c r="J184" s="21"/>
      <c r="K184" s="21"/>
      <c r="L184" s="21"/>
    </row>
    <row r="185" spans="1:29" s="62" customFormat="1" x14ac:dyDescent="0.2">
      <c r="A185" s="21"/>
      <c r="B185" s="26"/>
      <c r="C185" s="26"/>
      <c r="D185" s="26"/>
      <c r="E185" s="26"/>
      <c r="F185" s="12"/>
      <c r="G185" s="12"/>
      <c r="H185" s="21"/>
      <c r="I185" s="21"/>
      <c r="J185" s="21"/>
      <c r="K185" s="21"/>
      <c r="L185" s="21"/>
    </row>
    <row r="186" spans="1:29" s="62" customFormat="1" x14ac:dyDescent="0.2">
      <c r="A186" s="21"/>
      <c r="B186" s="26"/>
      <c r="C186" s="26"/>
      <c r="D186" s="26"/>
      <c r="E186" s="26"/>
      <c r="F186" s="12"/>
      <c r="G186" s="12"/>
      <c r="H186" s="21"/>
      <c r="I186" s="21"/>
      <c r="J186" s="21"/>
      <c r="K186" s="21"/>
      <c r="L186" s="21"/>
    </row>
    <row r="187" spans="1:29" s="62" customFormat="1" x14ac:dyDescent="0.2">
      <c r="A187" s="21"/>
      <c r="B187" s="26"/>
      <c r="C187" s="26"/>
      <c r="D187" s="26"/>
      <c r="E187" s="26"/>
      <c r="F187" s="12"/>
      <c r="G187" s="12"/>
      <c r="H187" s="21"/>
      <c r="I187" s="21"/>
      <c r="J187" s="21"/>
      <c r="K187" s="21"/>
      <c r="L187" s="21"/>
    </row>
    <row r="188" spans="1:29" s="62" customFormat="1" x14ac:dyDescent="0.2">
      <c r="A188" s="21"/>
      <c r="B188" s="26"/>
      <c r="C188" s="26"/>
      <c r="D188" s="26"/>
      <c r="E188" s="26"/>
      <c r="F188" s="12"/>
      <c r="G188" s="12"/>
      <c r="H188" s="21"/>
      <c r="I188" s="21"/>
      <c r="J188" s="21"/>
      <c r="K188" s="21"/>
      <c r="L188" s="21"/>
    </row>
    <row r="189" spans="1:29" s="62" customFormat="1" x14ac:dyDescent="0.2">
      <c r="A189" s="21"/>
      <c r="B189" s="26"/>
      <c r="C189" s="26"/>
      <c r="D189" s="26"/>
      <c r="E189" s="26"/>
      <c r="F189" s="12"/>
      <c r="G189" s="12"/>
      <c r="H189" s="21"/>
      <c r="I189" s="21"/>
      <c r="J189" s="21"/>
      <c r="K189" s="21"/>
      <c r="L189" s="21"/>
    </row>
    <row r="190" spans="1:29" s="62" customFormat="1" x14ac:dyDescent="0.2">
      <c r="A190" s="21"/>
      <c r="B190" s="26"/>
      <c r="C190" s="26"/>
      <c r="D190" s="26"/>
      <c r="E190" s="26"/>
      <c r="F190" s="12"/>
      <c r="G190" s="12"/>
      <c r="H190" s="21"/>
      <c r="I190" s="21"/>
      <c r="J190" s="21"/>
      <c r="K190" s="21"/>
      <c r="L190" s="21"/>
    </row>
    <row r="191" spans="1:29" s="62" customFormat="1" x14ac:dyDescent="0.2">
      <c r="A191" s="21"/>
      <c r="B191" s="21"/>
      <c r="C191" s="21"/>
      <c r="D191" s="21"/>
      <c r="E191" s="21"/>
      <c r="F191" s="12"/>
      <c r="G191" s="12"/>
      <c r="H191" s="21"/>
      <c r="I191" s="21"/>
      <c r="J191" s="21"/>
      <c r="K191" s="21"/>
      <c r="L191" s="21"/>
    </row>
    <row r="192" spans="1:29" s="62" customFormat="1" x14ac:dyDescent="0.2">
      <c r="A192" s="21"/>
      <c r="B192" s="21"/>
      <c r="C192" s="21"/>
      <c r="D192" s="21"/>
      <c r="E192" s="21"/>
      <c r="F192" s="12"/>
      <c r="G192" s="12"/>
      <c r="H192" s="21"/>
      <c r="I192" s="21"/>
      <c r="J192" s="21"/>
      <c r="K192" s="21"/>
      <c r="L192" s="21"/>
    </row>
    <row r="193" spans="1:15" s="62" customFormat="1" x14ac:dyDescent="0.2">
      <c r="A193" s="21"/>
      <c r="B193" s="21"/>
      <c r="C193" s="21"/>
      <c r="D193" s="21"/>
      <c r="E193" s="21"/>
      <c r="F193" s="12"/>
      <c r="G193" s="12"/>
      <c r="H193" s="21"/>
      <c r="I193" s="21"/>
      <c r="J193" s="21"/>
      <c r="K193" s="21"/>
      <c r="L193" s="21"/>
    </row>
    <row r="194" spans="1:15" s="62" customFormat="1" x14ac:dyDescent="0.2">
      <c r="A194" s="21"/>
      <c r="B194" s="21"/>
      <c r="C194" s="21"/>
      <c r="D194" s="21"/>
      <c r="E194" s="21"/>
      <c r="F194" s="12"/>
      <c r="G194" s="12"/>
      <c r="H194" s="21"/>
      <c r="I194" s="21"/>
      <c r="J194" s="21"/>
      <c r="K194" s="21"/>
      <c r="L194" s="21"/>
    </row>
    <row r="195" spans="1:15" s="62" customFormat="1" x14ac:dyDescent="0.2">
      <c r="A195" s="21"/>
      <c r="B195" s="21"/>
      <c r="C195" s="21"/>
      <c r="D195" s="21"/>
      <c r="E195" s="21"/>
      <c r="F195" s="12"/>
      <c r="G195" s="12"/>
      <c r="H195" s="21"/>
      <c r="I195" s="21"/>
      <c r="J195" s="21"/>
      <c r="K195" s="21"/>
      <c r="L195" s="21"/>
    </row>
    <row r="196" spans="1:15" s="62" customFormat="1" x14ac:dyDescent="0.2">
      <c r="A196" s="21"/>
      <c r="B196" s="21"/>
      <c r="C196" s="21"/>
      <c r="D196" s="21"/>
      <c r="E196" s="21"/>
      <c r="F196" s="12"/>
      <c r="G196" s="12"/>
      <c r="H196" s="21"/>
      <c r="I196" s="21"/>
      <c r="J196" s="21"/>
      <c r="K196" s="21"/>
      <c r="L196" s="21"/>
    </row>
    <row r="197" spans="1:15" s="62" customFormat="1" x14ac:dyDescent="0.2">
      <c r="A197" s="21"/>
      <c r="B197" s="21"/>
      <c r="C197" s="21"/>
      <c r="D197" s="21"/>
      <c r="E197" s="21"/>
      <c r="F197" s="12"/>
      <c r="G197" s="12"/>
      <c r="H197" s="21"/>
      <c r="I197" s="21"/>
      <c r="J197" s="21"/>
      <c r="K197" s="21"/>
      <c r="L197" s="21"/>
    </row>
    <row r="198" spans="1:15" s="62" customFormat="1" x14ac:dyDescent="0.2">
      <c r="A198" s="21"/>
      <c r="B198" s="21"/>
      <c r="C198" s="21"/>
      <c r="D198" s="21"/>
      <c r="E198" s="21"/>
      <c r="F198" s="12"/>
      <c r="G198" s="12"/>
      <c r="H198" s="21"/>
      <c r="I198" s="21"/>
      <c r="J198" s="21"/>
      <c r="K198" s="21"/>
      <c r="L198" s="21"/>
    </row>
    <row r="199" spans="1:15" s="62" customFormat="1" x14ac:dyDescent="0.2">
      <c r="A199" s="21"/>
      <c r="B199" s="21"/>
      <c r="C199" s="21"/>
      <c r="D199" s="21"/>
      <c r="E199" s="21"/>
      <c r="F199" s="12"/>
      <c r="G199" s="12"/>
      <c r="H199" s="21"/>
      <c r="I199" s="21"/>
      <c r="J199" s="21"/>
      <c r="K199" s="21"/>
      <c r="L199" s="21"/>
    </row>
    <row r="200" spans="1:15" s="62" customFormat="1" x14ac:dyDescent="0.2">
      <c r="A200" s="21"/>
      <c r="B200" s="21"/>
      <c r="C200" s="21"/>
      <c r="D200" s="21"/>
      <c r="E200" s="21"/>
      <c r="F200" s="12"/>
      <c r="G200" s="12"/>
      <c r="H200" s="21"/>
      <c r="I200" s="21"/>
      <c r="J200" s="21"/>
      <c r="K200" s="21"/>
      <c r="L200" s="21"/>
    </row>
    <row r="201" spans="1:15" x14ac:dyDescent="0.2">
      <c r="O201" s="62"/>
    </row>
  </sheetData>
  <mergeCells count="73">
    <mergeCell ref="K2:K3"/>
    <mergeCell ref="L2:M3"/>
    <mergeCell ref="N2:O3"/>
    <mergeCell ref="P2:Q3"/>
    <mergeCell ref="K5:M5"/>
    <mergeCell ref="N5:P5"/>
    <mergeCell ref="A24:A25"/>
    <mergeCell ref="B24:B25"/>
    <mergeCell ref="D24:F24"/>
    <mergeCell ref="G24:I24"/>
    <mergeCell ref="A5:A6"/>
    <mergeCell ref="B5:B6"/>
    <mergeCell ref="D5:F5"/>
    <mergeCell ref="G5:I5"/>
    <mergeCell ref="D14:F14"/>
    <mergeCell ref="G14:I14"/>
    <mergeCell ref="N24:P24"/>
    <mergeCell ref="D45:E45"/>
    <mergeCell ref="F45:G45"/>
    <mergeCell ref="H45:I45"/>
    <mergeCell ref="K45:L45"/>
    <mergeCell ref="K24:M24"/>
    <mergeCell ref="D33:F33"/>
    <mergeCell ref="G33:I33"/>
    <mergeCell ref="D44:L44"/>
    <mergeCell ref="D55:E55"/>
    <mergeCell ref="F55:G55"/>
    <mergeCell ref="H55:I55"/>
    <mergeCell ref="K55:L55"/>
    <mergeCell ref="D65:E65"/>
    <mergeCell ref="F65:G65"/>
    <mergeCell ref="H65:I65"/>
    <mergeCell ref="K65:L65"/>
    <mergeCell ref="D75:E75"/>
    <mergeCell ref="F75:G75"/>
    <mergeCell ref="H75:I75"/>
    <mergeCell ref="K75:L75"/>
    <mergeCell ref="D85:E85"/>
    <mergeCell ref="F85:G85"/>
    <mergeCell ref="H85:I85"/>
    <mergeCell ref="K85:L85"/>
    <mergeCell ref="D95:E95"/>
    <mergeCell ref="F95:G95"/>
    <mergeCell ref="H95:I95"/>
    <mergeCell ref="K95:L95"/>
    <mergeCell ref="D105:E105"/>
    <mergeCell ref="F105:G105"/>
    <mergeCell ref="H105:I105"/>
    <mergeCell ref="K105:L105"/>
    <mergeCell ref="D115:E115"/>
    <mergeCell ref="F115:G115"/>
    <mergeCell ref="H115:I115"/>
    <mergeCell ref="K115:L115"/>
    <mergeCell ref="D125:E125"/>
    <mergeCell ref="F125:G125"/>
    <mergeCell ref="H125:I125"/>
    <mergeCell ref="K125:L125"/>
    <mergeCell ref="D135:E135"/>
    <mergeCell ref="F135:G135"/>
    <mergeCell ref="H135:I135"/>
    <mergeCell ref="K135:L135"/>
    <mergeCell ref="D143:E143"/>
    <mergeCell ref="F143:G143"/>
    <mergeCell ref="H143:I143"/>
    <mergeCell ref="K143:L143"/>
    <mergeCell ref="A168:L168"/>
    <mergeCell ref="A170:L170"/>
    <mergeCell ref="D153:E153"/>
    <mergeCell ref="F153:G153"/>
    <mergeCell ref="H153:I153"/>
    <mergeCell ref="K153:L153"/>
    <mergeCell ref="A165:L165"/>
    <mergeCell ref="A167:L167"/>
  </mergeCells>
  <conditionalFormatting sqref="C178:C179">
    <cfRule type="expression" dxfId="21" priority="2" stopIfTrue="1">
      <formula>AND(#REF!&lt;0.5)</formula>
    </cfRule>
  </conditionalFormatting>
  <conditionalFormatting sqref="M178:M179">
    <cfRule type="expression" dxfId="20" priority="1" stopIfTrue="1">
      <formula>AND(#REF!&lt;0.5)</formula>
    </cfRule>
  </conditionalFormatting>
  <hyperlinks>
    <hyperlink ref="A1" location="Contents!A1" display="Return to contents" xr:uid="{952AAB3A-AE99-4181-966F-A75AA18ED783}"/>
    <hyperlink ref="L2:M3" r:id="rId1" display="This met my needs, please produce next year" xr:uid="{4FFF9A93-A8B2-433C-B41F-DA7EDBD5E632}"/>
    <hyperlink ref="N2:O3" r:id="rId2" display="I need something slightly different (please specifiy)" xr:uid="{5A2DD18A-6C84-4A63-954C-20FAB2A681A4}"/>
    <hyperlink ref="P2:Q3" r:id="rId3" display="This isn't what I need at all (please specify)" xr:uid="{9E487158-AA91-4B19-BD4F-E51C84FB374B}"/>
    <hyperlink ref="A179" r:id="rId4" xr:uid="{AC07B8AA-0047-4A1B-94D6-62020A43C42C}"/>
    <hyperlink ref="A178" r:id="rId5" display="CORE@communities.gov.uk  " xr:uid="{35AC2088-E18A-47D9-A1F8-B36A4195903B}"/>
  </hyperlinks>
  <pageMargins left="0.7" right="0.7" top="0.75" bottom="0.75" header="0.3" footer="0.3"/>
  <pageSetup paperSize="9" scale="45" fitToHeight="0" orientation="portrait" r:id="rId6"/>
  <headerFooter alignWithMargins="0"/>
  <rowBreaks count="1" manualBreakCount="1">
    <brk id="141" max="9"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60A5-1D9F-4327-883C-9CC013991058}">
  <sheetPr>
    <tabColor theme="8" tint="0.79998168889431442"/>
    <pageSetUpPr fitToPage="1"/>
  </sheetPr>
  <dimension ref="A1:AC184"/>
  <sheetViews>
    <sheetView workbookViewId="0"/>
  </sheetViews>
  <sheetFormatPr defaultColWidth="9" defaultRowHeight="12.75" x14ac:dyDescent="0.2"/>
  <cols>
    <col min="1" max="1" width="27.875" style="74" customWidth="1"/>
    <col min="2" max="2" width="10.625" style="74" customWidth="1"/>
    <col min="3" max="3" width="2.625" style="74" customWidth="1"/>
    <col min="4" max="9" width="10.625" style="74" customWidth="1"/>
    <col min="10" max="10" width="2.625" style="74" customWidth="1"/>
    <col min="11" max="14" width="10.625" style="74" customWidth="1"/>
    <col min="15" max="16384" width="9" style="74"/>
  </cols>
  <sheetData>
    <row r="1" spans="1:25" s="383" customFormat="1" ht="14.25" x14ac:dyDescent="0.2">
      <c r="A1" s="524" t="s">
        <v>54</v>
      </c>
      <c r="B1" s="382"/>
      <c r="J1" s="382"/>
      <c r="T1" s="384"/>
      <c r="U1" s="384"/>
      <c r="V1" s="384"/>
      <c r="W1" s="384"/>
      <c r="X1" s="384"/>
      <c r="Y1" s="384"/>
    </row>
    <row r="2" spans="1:25" s="383" customFormat="1" ht="14.25" x14ac:dyDescent="0.2">
      <c r="B2" s="382"/>
      <c r="J2" s="382"/>
      <c r="K2" s="687" t="s">
        <v>55</v>
      </c>
      <c r="L2" s="686" t="s">
        <v>56</v>
      </c>
      <c r="M2" s="686"/>
      <c r="N2" s="686" t="s">
        <v>57</v>
      </c>
      <c r="O2" s="686"/>
      <c r="P2" s="686" t="s">
        <v>58</v>
      </c>
      <c r="Q2" s="686"/>
      <c r="R2" s="119"/>
      <c r="T2" s="384"/>
      <c r="U2" s="384"/>
      <c r="V2" s="384"/>
      <c r="W2" s="384"/>
      <c r="X2" s="384"/>
      <c r="Y2" s="384"/>
    </row>
    <row r="3" spans="1:25" ht="18.75" x14ac:dyDescent="0.2">
      <c r="A3" s="58" t="s">
        <v>1127</v>
      </c>
      <c r="B3" s="43"/>
      <c r="C3" s="43"/>
      <c r="D3" s="43"/>
      <c r="F3" s="43"/>
      <c r="G3" s="43"/>
      <c r="K3" s="687"/>
      <c r="L3" s="686"/>
      <c r="M3" s="686"/>
      <c r="N3" s="686"/>
      <c r="O3" s="686"/>
      <c r="P3" s="686"/>
      <c r="Q3" s="686"/>
      <c r="R3" s="21"/>
    </row>
    <row r="4" spans="1:25" s="62" customFormat="1" ht="13.5" customHeight="1" x14ac:dyDescent="0.2">
      <c r="A4" s="33"/>
      <c r="B4" s="33"/>
      <c r="C4" s="33"/>
      <c r="D4" s="33"/>
      <c r="E4" s="33"/>
      <c r="F4" s="33"/>
      <c r="G4" s="33"/>
      <c r="H4" s="33"/>
      <c r="I4" s="33"/>
      <c r="J4" s="33"/>
      <c r="K4" s="33"/>
      <c r="L4" s="81"/>
      <c r="M4" s="408"/>
      <c r="N4" s="407"/>
      <c r="O4" s="310"/>
      <c r="P4" s="407"/>
      <c r="Q4" s="407"/>
    </row>
    <row r="5" spans="1:25" s="62" customFormat="1" ht="27" customHeight="1" x14ac:dyDescent="0.2">
      <c r="A5" s="723" t="s">
        <v>91</v>
      </c>
      <c r="B5" s="504" t="s">
        <v>997</v>
      </c>
      <c r="D5" s="679" t="s">
        <v>64</v>
      </c>
      <c r="E5" s="679"/>
      <c r="F5" s="679"/>
      <c r="G5" s="679" t="s">
        <v>65</v>
      </c>
      <c r="H5" s="679"/>
      <c r="I5" s="679"/>
      <c r="K5" s="679" t="s">
        <v>67</v>
      </c>
      <c r="L5" s="679"/>
      <c r="M5" s="679"/>
      <c r="N5" s="706" t="s">
        <v>68</v>
      </c>
      <c r="O5" s="706"/>
      <c r="P5" s="706"/>
    </row>
    <row r="6" spans="1:25" s="62" customFormat="1" ht="14.25" customHeight="1" thickBot="1" x14ac:dyDescent="0.25">
      <c r="A6" s="724"/>
      <c r="B6" s="558" t="s">
        <v>74</v>
      </c>
      <c r="D6" s="558" t="s">
        <v>72</v>
      </c>
      <c r="E6" s="558" t="s">
        <v>975</v>
      </c>
      <c r="F6" s="558" t="s">
        <v>74</v>
      </c>
      <c r="G6" s="558" t="s">
        <v>72</v>
      </c>
      <c r="H6" s="558" t="s">
        <v>975</v>
      </c>
      <c r="I6" s="558" t="s">
        <v>74</v>
      </c>
      <c r="K6" s="558" t="s">
        <v>72</v>
      </c>
      <c r="L6" s="430" t="s">
        <v>73</v>
      </c>
      <c r="M6" s="430" t="s">
        <v>74</v>
      </c>
      <c r="N6" s="610" t="s">
        <v>72</v>
      </c>
      <c r="O6" s="611" t="s">
        <v>73</v>
      </c>
      <c r="P6" s="611" t="s">
        <v>74</v>
      </c>
    </row>
    <row r="7" spans="1:25" s="62" customFormat="1" ht="12.75" customHeight="1" x14ac:dyDescent="0.2">
      <c r="A7" s="431" t="s">
        <v>1128</v>
      </c>
      <c r="B7" s="26">
        <v>260477.33193523873</v>
      </c>
      <c r="D7" s="26">
        <v>96483</v>
      </c>
      <c r="E7" s="26">
        <v>63226.988547395653</v>
      </c>
      <c r="F7" s="26">
        <v>159709.98854739292</v>
      </c>
      <c r="G7" s="26">
        <v>57766</v>
      </c>
      <c r="H7" s="26">
        <v>9165.3433878433461</v>
      </c>
      <c r="I7" s="26">
        <v>66931.343387845831</v>
      </c>
      <c r="K7" s="26">
        <v>27351</v>
      </c>
      <c r="L7" s="26">
        <v>2420</v>
      </c>
      <c r="M7" s="26">
        <v>29771</v>
      </c>
      <c r="N7" s="26">
        <v>3681</v>
      </c>
      <c r="O7" s="26">
        <v>384</v>
      </c>
      <c r="P7" s="26">
        <v>4065</v>
      </c>
    </row>
    <row r="8" spans="1:25" s="62" customFormat="1" ht="13.5" customHeight="1" x14ac:dyDescent="0.2">
      <c r="A8" s="431" t="s">
        <v>1129</v>
      </c>
      <c r="B8" s="26">
        <v>9970.8741215393366</v>
      </c>
      <c r="D8" s="26">
        <v>3217</v>
      </c>
      <c r="E8" s="26">
        <v>2799.8956871153914</v>
      </c>
      <c r="F8" s="26">
        <v>6016.8956871154751</v>
      </c>
      <c r="G8" s="26">
        <v>2357</v>
      </c>
      <c r="H8" s="26">
        <v>139.97843442386267</v>
      </c>
      <c r="I8" s="26">
        <v>2496.978434423861</v>
      </c>
      <c r="K8" s="26">
        <v>1252</v>
      </c>
      <c r="L8" s="26">
        <v>74</v>
      </c>
      <c r="M8" s="26">
        <v>1326</v>
      </c>
      <c r="N8" s="26">
        <v>126</v>
      </c>
      <c r="O8" s="26">
        <v>5</v>
      </c>
      <c r="P8" s="26">
        <v>131</v>
      </c>
    </row>
    <row r="9" spans="1:25" s="62" customFormat="1" ht="12.75" customHeight="1" x14ac:dyDescent="0.2">
      <c r="A9" s="431" t="s">
        <v>1130</v>
      </c>
      <c r="B9" s="26">
        <v>15756.272975146949</v>
      </c>
      <c r="D9" s="26">
        <v>4518</v>
      </c>
      <c r="E9" s="26">
        <v>6022.6932467834986</v>
      </c>
      <c r="F9" s="26">
        <v>10540.69324678386</v>
      </c>
      <c r="G9" s="26">
        <v>3079</v>
      </c>
      <c r="H9" s="26">
        <v>285.579728363095</v>
      </c>
      <c r="I9" s="26">
        <v>3364.5797283630891</v>
      </c>
      <c r="K9" s="26">
        <v>1631</v>
      </c>
      <c r="L9" s="26">
        <v>91</v>
      </c>
      <c r="M9" s="26">
        <v>1722</v>
      </c>
      <c r="N9" s="26">
        <v>127</v>
      </c>
      <c r="O9" s="26">
        <v>2</v>
      </c>
      <c r="P9" s="26">
        <v>129</v>
      </c>
    </row>
    <row r="10" spans="1:25" s="62" customFormat="1" ht="13.5" customHeight="1" x14ac:dyDescent="0.2">
      <c r="A10" s="431" t="s">
        <v>1131</v>
      </c>
      <c r="B10" s="26">
        <v>22985.204461060712</v>
      </c>
      <c r="D10" s="26">
        <v>6370</v>
      </c>
      <c r="E10" s="26">
        <v>8558.7492065482475</v>
      </c>
      <c r="F10" s="26">
        <v>14928.749206547835</v>
      </c>
      <c r="G10" s="26">
        <v>4704</v>
      </c>
      <c r="H10" s="26">
        <v>440.45525451287881</v>
      </c>
      <c r="I10" s="26">
        <v>5144.4552545128781</v>
      </c>
      <c r="K10" s="26">
        <v>2576</v>
      </c>
      <c r="L10" s="26">
        <v>118</v>
      </c>
      <c r="M10" s="26">
        <v>2694</v>
      </c>
      <c r="N10" s="26">
        <v>214</v>
      </c>
      <c r="O10" s="26">
        <v>4</v>
      </c>
      <c r="P10" s="26">
        <v>218</v>
      </c>
    </row>
    <row r="11" spans="1:25" s="62" customFormat="1" ht="14.25" thickBot="1" x14ac:dyDescent="0.25">
      <c r="A11" s="560" t="s">
        <v>1132</v>
      </c>
      <c r="B11" s="654">
        <v>4131.2526377739141</v>
      </c>
      <c r="D11" s="654">
        <v>1145</v>
      </c>
      <c r="E11" s="654">
        <v>1460.9022984421026</v>
      </c>
      <c r="F11" s="654">
        <v>2605.9022984420994</v>
      </c>
      <c r="G11" s="654">
        <v>984</v>
      </c>
      <c r="H11" s="654">
        <v>102.35033933181448</v>
      </c>
      <c r="I11" s="654">
        <v>1086.3503393318142</v>
      </c>
      <c r="K11" s="654">
        <v>398</v>
      </c>
      <c r="L11" s="654">
        <v>23</v>
      </c>
      <c r="M11" s="654">
        <v>421</v>
      </c>
      <c r="N11" s="654">
        <v>18</v>
      </c>
      <c r="O11" s="654">
        <v>0</v>
      </c>
      <c r="P11" s="654">
        <v>18</v>
      </c>
    </row>
    <row r="12" spans="1:25" s="62" customFormat="1" ht="12" x14ac:dyDescent="0.2">
      <c r="A12" s="566" t="s">
        <v>74</v>
      </c>
      <c r="B12" s="311">
        <v>313320.93613077234</v>
      </c>
      <c r="D12" s="311">
        <v>111733</v>
      </c>
      <c r="E12" s="311">
        <v>82069.228986285787</v>
      </c>
      <c r="F12" s="311">
        <v>193802.2289862975</v>
      </c>
      <c r="G12" s="311">
        <v>68890</v>
      </c>
      <c r="H12" s="311">
        <v>10133.707144475171</v>
      </c>
      <c r="I12" s="311">
        <v>79023.707144474829</v>
      </c>
      <c r="K12" s="311">
        <v>33208</v>
      </c>
      <c r="L12" s="311">
        <v>2726</v>
      </c>
      <c r="M12" s="311">
        <v>35934</v>
      </c>
      <c r="N12" s="311">
        <v>4166</v>
      </c>
      <c r="O12" s="311">
        <v>395</v>
      </c>
      <c r="P12" s="311">
        <v>4561</v>
      </c>
    </row>
    <row r="13" spans="1:25" s="86" customFormat="1" ht="12.75" customHeight="1" x14ac:dyDescent="0.2">
      <c r="A13" s="584" t="s">
        <v>1085</v>
      </c>
      <c r="B13" s="282">
        <v>23911.476791741436</v>
      </c>
      <c r="D13" s="282">
        <v>7813</v>
      </c>
      <c r="E13" s="282">
        <v>6297.9154360037428</v>
      </c>
      <c r="F13" s="282">
        <v>14110.915436003012</v>
      </c>
      <c r="G13" s="282">
        <v>6642</v>
      </c>
      <c r="H13" s="282">
        <v>517.56135573839856</v>
      </c>
      <c r="I13" s="282">
        <v>7159.5613557384222</v>
      </c>
      <c r="K13" s="282">
        <v>2188</v>
      </c>
      <c r="L13" s="282">
        <v>88</v>
      </c>
      <c r="M13" s="282">
        <v>2276</v>
      </c>
      <c r="N13" s="282">
        <v>361</v>
      </c>
      <c r="O13" s="282">
        <v>4</v>
      </c>
      <c r="P13" s="282">
        <v>365</v>
      </c>
    </row>
    <row r="14" spans="1:25" s="62" customFormat="1" ht="13.5" customHeight="1" x14ac:dyDescent="0.2">
      <c r="A14" s="81"/>
      <c r="B14" s="21"/>
      <c r="D14" s="70"/>
      <c r="E14" s="70"/>
      <c r="F14" s="70"/>
      <c r="G14" s="70"/>
      <c r="H14" s="70"/>
      <c r="I14" s="70"/>
      <c r="K14" s="21"/>
      <c r="L14" s="21"/>
      <c r="M14" s="21"/>
      <c r="N14" s="21"/>
    </row>
    <row r="15" spans="1:25" s="62" customFormat="1" ht="12.75" customHeight="1" x14ac:dyDescent="0.2">
      <c r="A15" s="33"/>
      <c r="D15" s="679"/>
      <c r="E15" s="679"/>
      <c r="F15" s="679"/>
      <c r="G15" s="679"/>
      <c r="H15" s="679"/>
      <c r="I15" s="679"/>
      <c r="K15" s="504"/>
      <c r="L15" s="504"/>
      <c r="M15" s="504"/>
      <c r="N15" s="504"/>
    </row>
    <row r="16" spans="1:25" s="62" customFormat="1" ht="14.25" customHeight="1" thickBot="1" x14ac:dyDescent="0.25">
      <c r="A16" s="605" t="s">
        <v>974</v>
      </c>
      <c r="B16" s="430" t="s">
        <v>74</v>
      </c>
      <c r="D16" s="558" t="s">
        <v>1028</v>
      </c>
      <c r="E16" s="430" t="s">
        <v>1029</v>
      </c>
      <c r="F16" s="558" t="s">
        <v>1030</v>
      </c>
      <c r="G16" s="558" t="s">
        <v>1031</v>
      </c>
      <c r="H16" s="430" t="s">
        <v>1032</v>
      </c>
      <c r="I16" s="558" t="s">
        <v>1033</v>
      </c>
      <c r="K16" s="558" t="s">
        <v>1034</v>
      </c>
      <c r="L16" s="558" t="s">
        <v>1035</v>
      </c>
      <c r="M16" s="558" t="s">
        <v>1036</v>
      </c>
      <c r="N16" s="610" t="s">
        <v>1037</v>
      </c>
      <c r="O16" s="610" t="s">
        <v>1038</v>
      </c>
      <c r="P16" s="610" t="s">
        <v>1039</v>
      </c>
    </row>
    <row r="17" spans="1:16" s="62" customFormat="1" ht="12.75" customHeight="1" x14ac:dyDescent="0.2">
      <c r="A17" s="431" t="s">
        <v>1128</v>
      </c>
      <c r="B17" s="35">
        <v>0.83122681756960271</v>
      </c>
      <c r="D17" s="35">
        <v>0.8635139126310043</v>
      </c>
      <c r="E17" s="35">
        <v>0.77041041238441788</v>
      </c>
      <c r="F17" s="35">
        <v>0.82408746990564774</v>
      </c>
      <c r="G17" s="35">
        <v>0.83852518507766005</v>
      </c>
      <c r="H17" s="35">
        <v>0.90444131226352142</v>
      </c>
      <c r="I17" s="35">
        <v>0.84697802477779016</v>
      </c>
      <c r="K17" s="35">
        <v>0.82362683690676941</v>
      </c>
      <c r="L17" s="35">
        <v>0.88774761555392512</v>
      </c>
      <c r="M17" s="35">
        <v>0.82849112261368063</v>
      </c>
      <c r="N17" s="35">
        <v>0.88358137301968331</v>
      </c>
      <c r="O17" s="35">
        <v>0.97215189873417718</v>
      </c>
      <c r="P17" s="35">
        <v>0.89125191843893892</v>
      </c>
    </row>
    <row r="18" spans="1:16" s="62" customFormat="1" ht="12.75" customHeight="1" x14ac:dyDescent="0.2">
      <c r="A18" s="431" t="s">
        <v>1129</v>
      </c>
      <c r="B18" s="35">
        <v>3.1832353752357573E-2</v>
      </c>
      <c r="D18" s="35">
        <v>2.8791852004331753E-2</v>
      </c>
      <c r="E18" s="35">
        <v>3.4116266494757359E-2</v>
      </c>
      <c r="F18" s="35">
        <v>3.1046576288556983E-2</v>
      </c>
      <c r="G18" s="35">
        <v>3.4213964290898534E-2</v>
      </c>
      <c r="H18" s="35">
        <v>1.3813151734918448E-2</v>
      </c>
      <c r="I18" s="35">
        <v>3.1597839745214289E-2</v>
      </c>
      <c r="K18" s="35">
        <v>3.7701758612382556E-2</v>
      </c>
      <c r="L18" s="35">
        <v>2.7146001467351431E-2</v>
      </c>
      <c r="M18" s="35">
        <v>3.6900985139422277E-2</v>
      </c>
      <c r="N18" s="35">
        <v>3.0244839174267884E-2</v>
      </c>
      <c r="O18" s="35">
        <v>1.2658227848101267E-2</v>
      </c>
      <c r="P18" s="35">
        <v>2.8721771541328652E-2</v>
      </c>
    </row>
    <row r="19" spans="1:16" s="62" customFormat="1" ht="12" x14ac:dyDescent="0.2">
      <c r="A19" s="431" t="s">
        <v>1130</v>
      </c>
      <c r="B19" s="35">
        <v>5.0296813181509574E-2</v>
      </c>
      <c r="D19" s="35">
        <v>4.0435681490696575E-2</v>
      </c>
      <c r="E19" s="35">
        <v>7.3385522456777597E-2</v>
      </c>
      <c r="F19" s="35">
        <v>5.438891648418101E-2</v>
      </c>
      <c r="G19" s="35">
        <v>4.4694440412251416E-2</v>
      </c>
      <c r="H19" s="35">
        <v>2.8181170453380543E-2</v>
      </c>
      <c r="I19" s="35">
        <v>4.2576839912253271E-2</v>
      </c>
      <c r="K19" s="35">
        <v>4.9114671163575041E-2</v>
      </c>
      <c r="L19" s="35">
        <v>3.338224504768892E-2</v>
      </c>
      <c r="M19" s="35">
        <v>4.7921188846218064E-2</v>
      </c>
      <c r="N19" s="35">
        <v>3.0484877580412868E-2</v>
      </c>
      <c r="O19" s="35">
        <v>5.0632911392405064E-3</v>
      </c>
      <c r="P19" s="35">
        <v>2.8283271212453408E-2</v>
      </c>
    </row>
    <row r="20" spans="1:16" s="62" customFormat="1" ht="12.75" customHeight="1" x14ac:dyDescent="0.2">
      <c r="A20" s="431" t="s">
        <v>1131</v>
      </c>
      <c r="B20" s="35">
        <v>7.3350096985474303E-2</v>
      </c>
      <c r="D20" s="35">
        <v>5.7010909937082153E-2</v>
      </c>
      <c r="E20" s="35">
        <v>0.10428694545160722</v>
      </c>
      <c r="F20" s="35">
        <v>7.7030843683450867E-2</v>
      </c>
      <c r="G20" s="35">
        <v>6.8282769632747861E-2</v>
      </c>
      <c r="H20" s="35">
        <v>4.3464375695227403E-2</v>
      </c>
      <c r="I20" s="35">
        <v>6.5100150833313164E-2</v>
      </c>
      <c r="K20" s="35">
        <v>7.7571669477234401E-2</v>
      </c>
      <c r="L20" s="35">
        <v>4.3286867204695524E-2</v>
      </c>
      <c r="M20" s="35">
        <v>7.4970779762898648E-2</v>
      </c>
      <c r="N20" s="35">
        <v>5.1368218915026402E-2</v>
      </c>
      <c r="O20" s="35">
        <v>1.0126582278481013E-2</v>
      </c>
      <c r="P20" s="35">
        <v>4.7796535847401886E-2</v>
      </c>
    </row>
    <row r="21" spans="1:16" s="62" customFormat="1" thickBot="1" x14ac:dyDescent="0.25">
      <c r="A21" s="560" t="s">
        <v>1133</v>
      </c>
      <c r="B21" s="572">
        <v>1.3293918511115301E-2</v>
      </c>
      <c r="D21" s="572">
        <v>1.0247643936885254E-2</v>
      </c>
      <c r="E21" s="572">
        <v>1.7800853212429073E-2</v>
      </c>
      <c r="F21" s="572">
        <v>1.3446193638084242E-2</v>
      </c>
      <c r="G21" s="572">
        <v>1.4283640586442154E-2</v>
      </c>
      <c r="H21" s="572">
        <v>1.0099989852935034E-2</v>
      </c>
      <c r="I21" s="572">
        <v>1.3747144731462647E-2</v>
      </c>
      <c r="K21" s="572">
        <v>1.1985063840038546E-2</v>
      </c>
      <c r="L21" s="572">
        <v>8.4372707263389579E-3</v>
      </c>
      <c r="M21" s="572">
        <v>1.1715923637780375E-2</v>
      </c>
      <c r="N21" s="572">
        <v>4.3206913106096975E-3</v>
      </c>
      <c r="O21" s="572">
        <v>0</v>
      </c>
      <c r="P21" s="572">
        <v>3.9465029598772195E-3</v>
      </c>
    </row>
    <row r="22" spans="1:16" s="62" customFormat="1" ht="12.75" customHeight="1" x14ac:dyDescent="0.2">
      <c r="A22" s="566" t="s">
        <v>74</v>
      </c>
      <c r="B22" s="312">
        <v>1</v>
      </c>
      <c r="D22" s="312">
        <v>1</v>
      </c>
      <c r="E22" s="312">
        <v>1</v>
      </c>
      <c r="F22" s="312">
        <v>1</v>
      </c>
      <c r="G22" s="312">
        <v>1</v>
      </c>
      <c r="H22" s="312">
        <v>1</v>
      </c>
      <c r="I22" s="312">
        <v>1</v>
      </c>
      <c r="K22" s="312">
        <v>1</v>
      </c>
      <c r="L22" s="312">
        <v>1</v>
      </c>
      <c r="M22" s="312">
        <v>1</v>
      </c>
      <c r="N22" s="312">
        <v>1</v>
      </c>
      <c r="O22" s="312">
        <v>1</v>
      </c>
      <c r="P22" s="312">
        <v>1</v>
      </c>
    </row>
    <row r="23" spans="1:16" s="62" customFormat="1" ht="12.75" customHeight="1" x14ac:dyDescent="0.2">
      <c r="A23" s="566"/>
      <c r="B23" s="312"/>
      <c r="D23" s="312"/>
      <c r="E23" s="312"/>
      <c r="F23" s="312"/>
      <c r="G23" s="312"/>
      <c r="H23" s="312"/>
      <c r="I23" s="312"/>
      <c r="K23" s="312"/>
      <c r="L23" s="312"/>
      <c r="M23" s="312"/>
      <c r="N23" s="312"/>
      <c r="O23" s="312"/>
      <c r="P23" s="312"/>
    </row>
    <row r="24" spans="1:16" s="62" customFormat="1" ht="12.75" customHeight="1" x14ac:dyDescent="0.2">
      <c r="A24" s="532"/>
      <c r="B24" s="312"/>
      <c r="D24" s="312"/>
      <c r="E24" s="312"/>
      <c r="F24" s="312"/>
      <c r="G24" s="312"/>
      <c r="H24" s="312"/>
      <c r="I24" s="312"/>
      <c r="K24" s="312"/>
      <c r="L24" s="312"/>
      <c r="M24" s="312"/>
      <c r="N24" s="312"/>
      <c r="O24" s="312"/>
      <c r="P24" s="312"/>
    </row>
    <row r="25" spans="1:16" s="62" customFormat="1" ht="12.75" customHeight="1" thickBot="1" x14ac:dyDescent="0.25">
      <c r="A25" s="297"/>
      <c r="B25" s="313"/>
      <c r="C25" s="313"/>
      <c r="D25" s="313"/>
      <c r="E25" s="313"/>
      <c r="F25" s="313"/>
      <c r="G25" s="313"/>
      <c r="H25" s="313"/>
      <c r="I25" s="313"/>
      <c r="J25" s="313"/>
      <c r="K25" s="313"/>
      <c r="L25" s="313"/>
      <c r="M25" s="409"/>
      <c r="N25" s="409"/>
      <c r="O25" s="314"/>
      <c r="P25" s="229"/>
    </row>
    <row r="26" spans="1:16" s="62" customFormat="1" ht="13.5" customHeight="1" x14ac:dyDescent="0.2">
      <c r="A26" s="21"/>
      <c r="B26" s="21"/>
      <c r="C26" s="21"/>
      <c r="D26" s="21"/>
      <c r="E26" s="21"/>
      <c r="F26" s="21"/>
    </row>
    <row r="27" spans="1:16" s="62" customFormat="1" ht="12.75" customHeight="1" x14ac:dyDescent="0.2">
      <c r="A27" s="532"/>
      <c r="B27" s="312"/>
      <c r="D27" s="312"/>
      <c r="E27" s="312"/>
      <c r="F27" s="312"/>
      <c r="G27" s="312"/>
      <c r="H27" s="312"/>
      <c r="I27" s="312"/>
      <c r="K27" s="312"/>
      <c r="L27" s="312"/>
      <c r="M27" s="312"/>
      <c r="N27" s="312"/>
      <c r="O27" s="312"/>
      <c r="P27" s="312"/>
    </row>
    <row r="28" spans="1:16" s="62" customFormat="1" ht="27" customHeight="1" x14ac:dyDescent="0.2">
      <c r="A28" s="723" t="s">
        <v>90</v>
      </c>
      <c r="B28" s="504" t="s">
        <v>997</v>
      </c>
      <c r="D28" s="679" t="s">
        <v>64</v>
      </c>
      <c r="E28" s="679"/>
      <c r="F28" s="679"/>
      <c r="G28" s="679" t="s">
        <v>65</v>
      </c>
      <c r="H28" s="679"/>
      <c r="I28" s="679"/>
      <c r="K28" s="679" t="s">
        <v>67</v>
      </c>
      <c r="L28" s="679"/>
      <c r="M28" s="679"/>
      <c r="N28" s="706" t="s">
        <v>68</v>
      </c>
      <c r="O28" s="706"/>
      <c r="P28" s="706"/>
    </row>
    <row r="29" spans="1:16" s="62" customFormat="1" ht="14.25" customHeight="1" thickBot="1" x14ac:dyDescent="0.25">
      <c r="A29" s="724"/>
      <c r="B29" s="558" t="s">
        <v>74</v>
      </c>
      <c r="D29" s="558" t="s">
        <v>72</v>
      </c>
      <c r="E29" s="558" t="s">
        <v>975</v>
      </c>
      <c r="F29" s="558" t="s">
        <v>74</v>
      </c>
      <c r="G29" s="558" t="s">
        <v>72</v>
      </c>
      <c r="H29" s="558" t="s">
        <v>975</v>
      </c>
      <c r="I29" s="558" t="s">
        <v>74</v>
      </c>
      <c r="K29" s="558" t="s">
        <v>72</v>
      </c>
      <c r="L29" s="430" t="s">
        <v>73</v>
      </c>
      <c r="M29" s="430" t="s">
        <v>74</v>
      </c>
      <c r="N29" s="610" t="s">
        <v>72</v>
      </c>
      <c r="O29" s="611" t="s">
        <v>73</v>
      </c>
      <c r="P29" s="611" t="s">
        <v>74</v>
      </c>
    </row>
    <row r="30" spans="1:16" s="62" customFormat="1" ht="12.75" customHeight="1" x14ac:dyDescent="0.2">
      <c r="A30" s="431" t="s">
        <v>1128</v>
      </c>
      <c r="B30" s="26">
        <v>261008.57099158232</v>
      </c>
      <c r="D30" s="26">
        <v>93484</v>
      </c>
      <c r="E30" s="26">
        <v>64129.828533827123</v>
      </c>
      <c r="F30" s="26">
        <v>157613.82853382925</v>
      </c>
      <c r="G30" s="26">
        <v>59695</v>
      </c>
      <c r="H30" s="26">
        <v>9821.742457813587</v>
      </c>
      <c r="I30" s="26">
        <v>69516.742457808112</v>
      </c>
      <c r="K30" s="26">
        <v>28333</v>
      </c>
      <c r="L30" s="26">
        <v>1791</v>
      </c>
      <c r="M30" s="26">
        <v>30124</v>
      </c>
      <c r="N30" s="26">
        <v>3495</v>
      </c>
      <c r="O30" s="26">
        <v>259</v>
      </c>
      <c r="P30" s="26">
        <v>3754</v>
      </c>
    </row>
    <row r="31" spans="1:16" s="62" customFormat="1" ht="13.5" customHeight="1" x14ac:dyDescent="0.2">
      <c r="A31" s="431" t="s">
        <v>1129</v>
      </c>
      <c r="B31" s="26">
        <v>9804.2203264452637</v>
      </c>
      <c r="D31" s="26">
        <v>3251</v>
      </c>
      <c r="E31" s="26">
        <v>2772.2264897623768</v>
      </c>
      <c r="F31" s="26">
        <v>6023.2264897623454</v>
      </c>
      <c r="G31" s="26">
        <v>2318</v>
      </c>
      <c r="H31" s="26">
        <v>153.99383668278824</v>
      </c>
      <c r="I31" s="26">
        <v>2471.9938366827896</v>
      </c>
      <c r="K31" s="26">
        <v>1122</v>
      </c>
      <c r="L31" s="26">
        <v>65</v>
      </c>
      <c r="M31" s="26">
        <v>1187</v>
      </c>
      <c r="N31" s="26">
        <v>119</v>
      </c>
      <c r="O31" s="26">
        <v>3</v>
      </c>
      <c r="P31" s="26">
        <v>122</v>
      </c>
    </row>
    <row r="32" spans="1:16" s="62" customFormat="1" ht="12.75" customHeight="1" x14ac:dyDescent="0.2">
      <c r="A32" s="431" t="s">
        <v>1130</v>
      </c>
      <c r="B32" s="26">
        <v>15090.63898146708</v>
      </c>
      <c r="D32" s="26">
        <v>4403</v>
      </c>
      <c r="E32" s="26">
        <v>5738.1528487010946</v>
      </c>
      <c r="F32" s="26">
        <v>10141.15284870136</v>
      </c>
      <c r="G32" s="26">
        <v>2959</v>
      </c>
      <c r="H32" s="26">
        <v>250.486132765685</v>
      </c>
      <c r="I32" s="26">
        <v>3209.4861327656913</v>
      </c>
      <c r="K32" s="26">
        <v>1494</v>
      </c>
      <c r="L32" s="26">
        <v>113</v>
      </c>
      <c r="M32" s="26">
        <v>1607</v>
      </c>
      <c r="N32" s="26">
        <v>129</v>
      </c>
      <c r="O32" s="26">
        <v>4</v>
      </c>
      <c r="P32" s="26">
        <v>133</v>
      </c>
    </row>
    <row r="33" spans="1:16" s="62" customFormat="1" ht="13.5" customHeight="1" x14ac:dyDescent="0.2">
      <c r="A33" s="431" t="s">
        <v>1131</v>
      </c>
      <c r="B33" s="26">
        <v>22394.150103120734</v>
      </c>
      <c r="D33" s="26">
        <v>6312</v>
      </c>
      <c r="E33" s="26">
        <v>8178.5438960403344</v>
      </c>
      <c r="F33" s="26">
        <v>14490.543896040972</v>
      </c>
      <c r="G33" s="26">
        <v>4875</v>
      </c>
      <c r="H33" s="26">
        <v>425.60620707983946</v>
      </c>
      <c r="I33" s="26">
        <v>5300.6062070798216</v>
      </c>
      <c r="K33" s="26">
        <v>2220</v>
      </c>
      <c r="L33" s="26">
        <v>97</v>
      </c>
      <c r="M33" s="26">
        <v>2317</v>
      </c>
      <c r="N33" s="26">
        <v>278</v>
      </c>
      <c r="O33" s="26">
        <v>8</v>
      </c>
      <c r="P33" s="26">
        <v>286</v>
      </c>
    </row>
    <row r="34" spans="1:16" s="62" customFormat="1" ht="14.25" thickBot="1" x14ac:dyDescent="0.25">
      <c r="A34" s="560" t="s">
        <v>1132</v>
      </c>
      <c r="B34" s="654">
        <v>4449.0764128591391</v>
      </c>
      <c r="D34" s="654">
        <v>1124</v>
      </c>
      <c r="E34" s="654">
        <v>1861.8531816974494</v>
      </c>
      <c r="F34" s="654">
        <v>2985.8531816974692</v>
      </c>
      <c r="G34" s="654">
        <v>942</v>
      </c>
      <c r="H34" s="654">
        <v>110.22323116172412</v>
      </c>
      <c r="I34" s="654">
        <v>1052.2232311617242</v>
      </c>
      <c r="K34" s="654">
        <v>366</v>
      </c>
      <c r="L34" s="654">
        <v>30</v>
      </c>
      <c r="M34" s="654">
        <v>396</v>
      </c>
      <c r="N34" s="654">
        <v>15</v>
      </c>
      <c r="O34" s="654">
        <v>0</v>
      </c>
      <c r="P34" s="654">
        <v>15</v>
      </c>
    </row>
    <row r="35" spans="1:16" s="62" customFormat="1" ht="12" x14ac:dyDescent="0.2">
      <c r="A35" s="566" t="s">
        <v>74</v>
      </c>
      <c r="B35" s="311">
        <v>312746.65681557741</v>
      </c>
      <c r="D35" s="311">
        <v>108574</v>
      </c>
      <c r="E35" s="311">
        <v>82680.604950007662</v>
      </c>
      <c r="F35" s="311">
        <v>191254.60494998045</v>
      </c>
      <c r="G35" s="311">
        <v>70789</v>
      </c>
      <c r="H35" s="311">
        <v>10762.051865503703</v>
      </c>
      <c r="I35" s="311">
        <v>81551.051865496236</v>
      </c>
      <c r="K35" s="311">
        <v>33535</v>
      </c>
      <c r="L35" s="311">
        <v>2096</v>
      </c>
      <c r="M35" s="311">
        <v>35631</v>
      </c>
      <c r="N35" s="311">
        <v>4036</v>
      </c>
      <c r="O35" s="311">
        <v>274</v>
      </c>
      <c r="P35" s="311">
        <v>4310</v>
      </c>
    </row>
    <row r="36" spans="1:16" s="86" customFormat="1" ht="12.75" customHeight="1" x14ac:dyDescent="0.2">
      <c r="A36" s="584" t="s">
        <v>1085</v>
      </c>
      <c r="B36" s="282">
        <v>15412.786617228208</v>
      </c>
      <c r="D36" s="282">
        <v>2916</v>
      </c>
      <c r="E36" s="282">
        <v>6590.6801316711835</v>
      </c>
      <c r="F36" s="282">
        <v>9506.6801316716283</v>
      </c>
      <c r="G36" s="282">
        <v>4000</v>
      </c>
      <c r="H36" s="282">
        <v>595.10648555574051</v>
      </c>
      <c r="I36" s="282">
        <v>4595.1064855557552</v>
      </c>
      <c r="K36" s="282">
        <v>1113</v>
      </c>
      <c r="L36" s="282">
        <v>126</v>
      </c>
      <c r="M36" s="282">
        <v>1239</v>
      </c>
      <c r="N36" s="282">
        <v>67</v>
      </c>
      <c r="O36" s="282">
        <v>5</v>
      </c>
      <c r="P36" s="282">
        <v>72</v>
      </c>
    </row>
    <row r="37" spans="1:16" s="62" customFormat="1" ht="13.5" customHeight="1" x14ac:dyDescent="0.2">
      <c r="A37" s="81"/>
      <c r="B37" s="21"/>
      <c r="D37" s="70"/>
      <c r="E37" s="70"/>
      <c r="F37" s="70"/>
      <c r="G37" s="70"/>
      <c r="H37" s="70"/>
      <c r="I37" s="70"/>
      <c r="K37" s="21"/>
      <c r="L37" s="21"/>
      <c r="M37" s="21"/>
      <c r="N37" s="21"/>
    </row>
    <row r="38" spans="1:16" s="62" customFormat="1" ht="12.75" customHeight="1" x14ac:dyDescent="0.2">
      <c r="A38" s="33"/>
      <c r="D38" s="679"/>
      <c r="E38" s="679"/>
      <c r="F38" s="679"/>
      <c r="G38" s="679"/>
      <c r="H38" s="679"/>
      <c r="I38" s="679"/>
      <c r="K38" s="504"/>
      <c r="L38" s="504"/>
      <c r="M38" s="504"/>
      <c r="N38" s="504"/>
    </row>
    <row r="39" spans="1:16" s="62" customFormat="1" ht="14.25" customHeight="1" thickBot="1" x14ac:dyDescent="0.25">
      <c r="A39" s="605" t="s">
        <v>974</v>
      </c>
      <c r="B39" s="430" t="s">
        <v>74</v>
      </c>
      <c r="D39" s="558" t="s">
        <v>1028</v>
      </c>
      <c r="E39" s="430" t="s">
        <v>1029</v>
      </c>
      <c r="F39" s="558" t="s">
        <v>1030</v>
      </c>
      <c r="G39" s="558" t="s">
        <v>1031</v>
      </c>
      <c r="H39" s="430" t="s">
        <v>1032</v>
      </c>
      <c r="I39" s="558" t="s">
        <v>1033</v>
      </c>
      <c r="K39" s="558" t="s">
        <v>1034</v>
      </c>
      <c r="L39" s="558" t="s">
        <v>1035</v>
      </c>
      <c r="M39" s="558" t="s">
        <v>1036</v>
      </c>
      <c r="N39" s="610" t="s">
        <v>1037</v>
      </c>
      <c r="O39" s="610" t="s">
        <v>1038</v>
      </c>
      <c r="P39" s="610" t="s">
        <v>1039</v>
      </c>
    </row>
    <row r="40" spans="1:16" s="62" customFormat="1" ht="12.75" customHeight="1" x14ac:dyDescent="0.2">
      <c r="A40" s="431" t="s">
        <v>1128</v>
      </c>
      <c r="B40" s="35">
        <v>0.83456870058724764</v>
      </c>
      <c r="D40" s="35">
        <v>0.86101644961040391</v>
      </c>
      <c r="E40" s="35">
        <v>0.77563327666268089</v>
      </c>
      <c r="F40" s="35">
        <v>0.82410475070679001</v>
      </c>
      <c r="G40" s="35">
        <v>0.84328073570752504</v>
      </c>
      <c r="H40" s="35">
        <v>0.91262731127470675</v>
      </c>
      <c r="I40" s="35">
        <v>0.85243219882023658</v>
      </c>
      <c r="K40" s="35">
        <v>0.84487848516475328</v>
      </c>
      <c r="L40" s="35">
        <v>0.8544847328244275</v>
      </c>
      <c r="M40" s="35">
        <v>0.84544357441553719</v>
      </c>
      <c r="N40" s="35">
        <v>0.86599999999999999</v>
      </c>
      <c r="O40" s="35">
        <v>0.94499999999999995</v>
      </c>
      <c r="P40" s="35">
        <v>0.871</v>
      </c>
    </row>
    <row r="41" spans="1:16" s="62" customFormat="1" ht="12.75" customHeight="1" x14ac:dyDescent="0.2">
      <c r="A41" s="431" t="s">
        <v>1129</v>
      </c>
      <c r="B41" s="35">
        <v>3.1348761410507048E-2</v>
      </c>
      <c r="D41" s="35">
        <v>2.9942711883139614E-2</v>
      </c>
      <c r="E41" s="35">
        <v>3.3529344535379091E-2</v>
      </c>
      <c r="F41" s="35">
        <v>3.1493236418216559E-2</v>
      </c>
      <c r="G41" s="35">
        <v>3.2745200525505377E-2</v>
      </c>
      <c r="H41" s="35">
        <v>1.4308966227564335E-2</v>
      </c>
      <c r="I41" s="35">
        <v>3.0312225043521178E-2</v>
      </c>
      <c r="K41" s="35">
        <v>3.3457581631131654E-2</v>
      </c>
      <c r="L41" s="35">
        <v>3.1011450381679389E-2</v>
      </c>
      <c r="M41" s="35">
        <v>3.3313687519294997E-2</v>
      </c>
      <c r="N41" s="35">
        <v>2.9000000000000001E-2</v>
      </c>
      <c r="O41" s="35">
        <v>1.0999999999999999E-2</v>
      </c>
      <c r="P41" s="35">
        <v>2.8000000000000001E-2</v>
      </c>
    </row>
    <row r="42" spans="1:16" s="62" customFormat="1" ht="12" x14ac:dyDescent="0.2">
      <c r="A42" s="431" t="s">
        <v>1130</v>
      </c>
      <c r="B42" s="35">
        <v>4.8251959381825887E-2</v>
      </c>
      <c r="D42" s="35">
        <v>4.0552986902941769E-2</v>
      </c>
      <c r="E42" s="35">
        <v>6.9401437642729324E-2</v>
      </c>
      <c r="F42" s="35">
        <v>5.3024359080679997E-2</v>
      </c>
      <c r="G42" s="35">
        <v>4.1800279704473857E-2</v>
      </c>
      <c r="H42" s="35">
        <v>2.3274941980960372E-2</v>
      </c>
      <c r="I42" s="35">
        <v>3.9355545506134737E-2</v>
      </c>
      <c r="K42" s="35">
        <v>4.4550469658565676E-2</v>
      </c>
      <c r="L42" s="35">
        <v>5.3912213740458015E-2</v>
      </c>
      <c r="M42" s="35">
        <v>4.5101175942297435E-2</v>
      </c>
      <c r="N42" s="35">
        <v>3.2000000000000001E-2</v>
      </c>
      <c r="O42" s="35">
        <v>1.4999999999999999E-2</v>
      </c>
      <c r="P42" s="35">
        <v>3.1E-2</v>
      </c>
    </row>
    <row r="43" spans="1:16" s="62" customFormat="1" ht="12.75" customHeight="1" x14ac:dyDescent="0.2">
      <c r="A43" s="431" t="s">
        <v>1131</v>
      </c>
      <c r="B43" s="35">
        <v>7.1604762561302993E-2</v>
      </c>
      <c r="D43" s="35">
        <v>5.8135465212666014E-2</v>
      </c>
      <c r="E43" s="35">
        <v>9.8917320464520578E-2</v>
      </c>
      <c r="F43" s="35">
        <v>7.5765725483215113E-2</v>
      </c>
      <c r="G43" s="35">
        <v>6.886663182132817E-2</v>
      </c>
      <c r="H43" s="35">
        <v>3.9546938855039571E-2</v>
      </c>
      <c r="I43" s="35">
        <v>6.4997398388217192E-2</v>
      </c>
      <c r="K43" s="35">
        <v>6.6199493066944989E-2</v>
      </c>
      <c r="L43" s="35">
        <v>4.6278625954198474E-2</v>
      </c>
      <c r="M43" s="35">
        <v>6.5027644466896808E-2</v>
      </c>
      <c r="N43" s="35">
        <v>6.9000000000000006E-2</v>
      </c>
      <c r="O43" s="35">
        <v>2.9000000000000001E-2</v>
      </c>
      <c r="P43" s="35">
        <v>6.6000000000000003E-2</v>
      </c>
    </row>
    <row r="44" spans="1:16" s="62" customFormat="1" thickBot="1" x14ac:dyDescent="0.25">
      <c r="A44" s="560" t="s">
        <v>1133</v>
      </c>
      <c r="B44" s="572">
        <v>1.4225816058787482E-2</v>
      </c>
      <c r="D44" s="572">
        <v>1.0352386390848638E-2</v>
      </c>
      <c r="E44" s="572">
        <v>2.2518620694940584E-2</v>
      </c>
      <c r="F44" s="572">
        <v>1.5611928311364688E-2</v>
      </c>
      <c r="G44" s="572">
        <v>1.3307152241167413E-2</v>
      </c>
      <c r="H44" s="572">
        <v>1.0241841661721564E-2</v>
      </c>
      <c r="I44" s="572">
        <v>1.2902632241913655E-2</v>
      </c>
      <c r="K44" s="572">
        <v>1.0913970478604443E-2</v>
      </c>
      <c r="L44" s="572">
        <v>1.4312977099236641E-2</v>
      </c>
      <c r="M44" s="572">
        <v>1.1113917655973731E-2</v>
      </c>
      <c r="N44" s="572">
        <v>4.0000000000000001E-3</v>
      </c>
      <c r="O44" s="572">
        <v>0</v>
      </c>
      <c r="P44" s="572">
        <v>3.0000000000000001E-3</v>
      </c>
    </row>
    <row r="45" spans="1:16" s="62" customFormat="1" ht="12.75" customHeight="1" x14ac:dyDescent="0.2">
      <c r="A45" s="566" t="s">
        <v>74</v>
      </c>
      <c r="B45" s="312">
        <v>1</v>
      </c>
      <c r="D45" s="312">
        <v>1</v>
      </c>
      <c r="E45" s="312">
        <v>1</v>
      </c>
      <c r="F45" s="312">
        <v>1</v>
      </c>
      <c r="G45" s="312">
        <v>1</v>
      </c>
      <c r="H45" s="312">
        <v>1</v>
      </c>
      <c r="I45" s="312">
        <v>1</v>
      </c>
      <c r="K45" s="312">
        <v>1</v>
      </c>
      <c r="L45" s="312">
        <v>1</v>
      </c>
      <c r="M45" s="312">
        <v>1</v>
      </c>
      <c r="N45" s="312">
        <v>1</v>
      </c>
      <c r="O45" s="312">
        <v>1</v>
      </c>
      <c r="P45" s="312">
        <v>1</v>
      </c>
    </row>
    <row r="46" spans="1:16" s="62" customFormat="1" ht="12.75" customHeight="1" x14ac:dyDescent="0.2">
      <c r="A46" s="33"/>
      <c r="B46" s="312"/>
      <c r="C46" s="312"/>
      <c r="D46" s="312"/>
      <c r="E46" s="312"/>
      <c r="F46" s="312"/>
      <c r="G46" s="312"/>
      <c r="H46" s="312"/>
      <c r="I46" s="312"/>
      <c r="J46" s="312"/>
      <c r="K46" s="312"/>
      <c r="L46" s="312"/>
      <c r="M46" s="407"/>
      <c r="N46" s="407"/>
      <c r="O46" s="116"/>
    </row>
    <row r="47" spans="1:16" s="62" customFormat="1" ht="12.75" customHeight="1" thickBot="1" x14ac:dyDescent="0.25">
      <c r="A47" s="297"/>
      <c r="B47" s="313"/>
      <c r="C47" s="313"/>
      <c r="D47" s="313"/>
      <c r="E47" s="313"/>
      <c r="F47" s="313"/>
      <c r="G47" s="313"/>
      <c r="H47" s="313"/>
      <c r="I47" s="313"/>
      <c r="J47" s="313"/>
      <c r="K47" s="313"/>
      <c r="L47" s="313"/>
      <c r="M47" s="409"/>
      <c r="N47" s="409"/>
      <c r="O47" s="314"/>
      <c r="P47" s="229"/>
    </row>
    <row r="48" spans="1:16" s="62" customFormat="1" ht="13.5" customHeight="1" x14ac:dyDescent="0.2">
      <c r="A48" s="21"/>
      <c r="B48" s="21"/>
      <c r="C48" s="21"/>
      <c r="D48" s="21"/>
      <c r="E48" s="21"/>
      <c r="F48" s="21"/>
    </row>
    <row r="49" spans="1:10" s="62" customFormat="1" ht="13.5" customHeight="1" x14ac:dyDescent="0.2">
      <c r="A49" s="21"/>
      <c r="B49" s="21"/>
      <c r="C49" s="21"/>
      <c r="D49" s="21"/>
      <c r="E49" s="21"/>
      <c r="F49" s="21"/>
    </row>
    <row r="50" spans="1:10" s="62" customFormat="1" ht="12.75" customHeight="1" x14ac:dyDescent="0.2">
      <c r="A50" s="21"/>
      <c r="B50" s="679" t="s">
        <v>64</v>
      </c>
      <c r="C50" s="679"/>
      <c r="D50" s="679"/>
      <c r="E50" s="679"/>
      <c r="F50" s="679"/>
    </row>
    <row r="51" spans="1:10" s="62" customFormat="1" ht="12" x14ac:dyDescent="0.2">
      <c r="A51" s="33" t="s">
        <v>89</v>
      </c>
      <c r="B51" s="21"/>
      <c r="F51" s="21"/>
      <c r="G51" s="21"/>
      <c r="H51" s="21"/>
      <c r="J51" s="21"/>
    </row>
    <row r="52" spans="1:10" s="62" customFormat="1" ht="24.75" thickBot="1" x14ac:dyDescent="0.25">
      <c r="A52" s="629"/>
      <c r="B52" s="558" t="s">
        <v>1134</v>
      </c>
      <c r="C52" s="630"/>
      <c r="D52" s="430" t="s">
        <v>72</v>
      </c>
      <c r="E52" s="430" t="s">
        <v>975</v>
      </c>
      <c r="F52" s="655" t="s">
        <v>1043</v>
      </c>
    </row>
    <row r="53" spans="1:10" s="62" customFormat="1" ht="12" x14ac:dyDescent="0.2">
      <c r="A53" s="21" t="s">
        <v>1128</v>
      </c>
      <c r="B53" s="26">
        <v>164453.48235398351</v>
      </c>
      <c r="D53" s="26">
        <v>95385</v>
      </c>
      <c r="E53" s="26">
        <v>69068.482354043474</v>
      </c>
      <c r="F53" s="315">
        <v>0.82425452654644471</v>
      </c>
    </row>
    <row r="54" spans="1:10" s="62" customFormat="1" ht="12" x14ac:dyDescent="0.2">
      <c r="A54" s="21" t="s">
        <v>1129</v>
      </c>
      <c r="B54" s="26">
        <v>5844.9927801528183</v>
      </c>
      <c r="D54" s="26">
        <v>3020</v>
      </c>
      <c r="E54" s="26">
        <v>2824.9927801528838</v>
      </c>
      <c r="F54" s="315">
        <v>2.9295589778403679E-2</v>
      </c>
    </row>
    <row r="55" spans="1:10" s="62" customFormat="1" ht="12" x14ac:dyDescent="0.2">
      <c r="A55" s="21" t="s">
        <v>1130</v>
      </c>
      <c r="B55" s="26">
        <v>9201.0250932055205</v>
      </c>
      <c r="D55" s="26">
        <v>3926</v>
      </c>
      <c r="E55" s="26">
        <v>5275.0250932057124</v>
      </c>
      <c r="F55" s="315">
        <v>4.6116302758598099E-2</v>
      </c>
    </row>
    <row r="56" spans="1:10" s="62" customFormat="1" ht="12" x14ac:dyDescent="0.2">
      <c r="A56" s="21" t="s">
        <v>1131</v>
      </c>
      <c r="B56" s="26">
        <v>15167.700494789611</v>
      </c>
      <c r="D56" s="26">
        <v>6172</v>
      </c>
      <c r="E56" s="26">
        <v>8995.7004947901187</v>
      </c>
      <c r="F56" s="315">
        <v>7.6021775952549497E-2</v>
      </c>
    </row>
    <row r="57" spans="1:10" s="62" customFormat="1" ht="14.25" thickBot="1" x14ac:dyDescent="0.25">
      <c r="A57" s="580" t="s">
        <v>1132</v>
      </c>
      <c r="B57" s="654">
        <v>4850.6388013339538</v>
      </c>
      <c r="C57" s="630"/>
      <c r="D57" s="654">
        <v>1809</v>
      </c>
      <c r="E57" s="654">
        <v>3041.6388013339683</v>
      </c>
      <c r="F57" s="656">
        <v>2.431180496400407E-2</v>
      </c>
    </row>
    <row r="58" spans="1:10" s="62" customFormat="1" ht="12" x14ac:dyDescent="0.2">
      <c r="A58" s="33" t="s">
        <v>1048</v>
      </c>
      <c r="B58" s="311">
        <v>199517.8395234654</v>
      </c>
      <c r="D58" s="311">
        <v>110312</v>
      </c>
      <c r="E58" s="311">
        <v>89205.839523526156</v>
      </c>
      <c r="F58" s="101"/>
      <c r="J58" s="316"/>
    </row>
    <row r="59" spans="1:10" s="62" customFormat="1" ht="13.5" x14ac:dyDescent="0.2">
      <c r="A59" s="81" t="s">
        <v>1085</v>
      </c>
      <c r="B59" s="282">
        <v>9528.4707333306942</v>
      </c>
      <c r="D59" s="282">
        <v>2705</v>
      </c>
      <c r="E59" s="282">
        <v>6823.4707333306487</v>
      </c>
      <c r="F59" s="101"/>
      <c r="J59" s="316"/>
    </row>
    <row r="60" spans="1:10" s="62" customFormat="1" ht="12" x14ac:dyDescent="0.2">
      <c r="A60" s="277"/>
      <c r="B60" s="282"/>
      <c r="C60" s="282"/>
      <c r="D60" s="282"/>
      <c r="E60" s="316"/>
      <c r="F60" s="21"/>
    </row>
    <row r="61" spans="1:10" s="62" customFormat="1" ht="12" x14ac:dyDescent="0.2">
      <c r="A61" s="33" t="s">
        <v>88</v>
      </c>
      <c r="B61" s="21"/>
      <c r="D61" s="21"/>
      <c r="E61" s="21"/>
      <c r="F61" s="21"/>
    </row>
    <row r="62" spans="1:10" s="62" customFormat="1" ht="26.25" thickBot="1" x14ac:dyDescent="0.25">
      <c r="A62" s="629"/>
      <c r="B62" s="558" t="s">
        <v>1135</v>
      </c>
      <c r="C62" s="630"/>
      <c r="D62" s="430" t="s">
        <v>72</v>
      </c>
      <c r="E62" s="430" t="s">
        <v>975</v>
      </c>
      <c r="F62" s="655" t="s">
        <v>1043</v>
      </c>
    </row>
    <row r="63" spans="1:10" s="62" customFormat="1" ht="12" x14ac:dyDescent="0.2">
      <c r="A63" s="21" t="s">
        <v>1128</v>
      </c>
      <c r="B63" s="26">
        <v>183782.69284830533</v>
      </c>
      <c r="D63" s="26">
        <v>107057</v>
      </c>
      <c r="E63" s="26">
        <v>76725.692848393126</v>
      </c>
      <c r="F63" s="315">
        <v>0.82573295259237112</v>
      </c>
    </row>
    <row r="64" spans="1:10" s="62" customFormat="1" ht="12" x14ac:dyDescent="0.2">
      <c r="A64" s="21" t="s">
        <v>1129</v>
      </c>
      <c r="B64" s="26">
        <v>6500.2928855160908</v>
      </c>
      <c r="D64" s="26">
        <v>3475</v>
      </c>
      <c r="E64" s="26">
        <v>3025.292885516149</v>
      </c>
      <c r="F64" s="315">
        <v>2.9205720919013509E-2</v>
      </c>
    </row>
    <row r="65" spans="1:10" s="62" customFormat="1" ht="12" x14ac:dyDescent="0.2">
      <c r="A65" s="21" t="s">
        <v>1130</v>
      </c>
      <c r="B65" s="26">
        <v>10204.941824686603</v>
      </c>
      <c r="D65" s="26">
        <v>4616</v>
      </c>
      <c r="E65" s="26">
        <v>5588.9418246863434</v>
      </c>
      <c r="F65" s="315">
        <v>4.5850654451380507E-2</v>
      </c>
    </row>
    <row r="66" spans="1:10" s="62" customFormat="1" ht="12" x14ac:dyDescent="0.2">
      <c r="A66" s="21" t="s">
        <v>1131</v>
      </c>
      <c r="B66" s="26">
        <v>17313.30769903391</v>
      </c>
      <c r="D66" s="26">
        <v>7558</v>
      </c>
      <c r="E66" s="26">
        <v>9755.3076990322952</v>
      </c>
      <c r="F66" s="315">
        <v>7.7788438420932235E-2</v>
      </c>
    </row>
    <row r="67" spans="1:10" s="62" customFormat="1" ht="14.25" thickBot="1" x14ac:dyDescent="0.25">
      <c r="A67" s="580" t="s">
        <v>1132</v>
      </c>
      <c r="B67" s="654">
        <v>4767.9286245092762</v>
      </c>
      <c r="C67" s="630"/>
      <c r="D67" s="654">
        <v>1709</v>
      </c>
      <c r="E67" s="654">
        <v>3058.9286245093317</v>
      </c>
      <c r="F67" s="656">
        <v>2.1422233616499274E-2</v>
      </c>
    </row>
    <row r="68" spans="1:10" s="62" customFormat="1" ht="12" x14ac:dyDescent="0.2">
      <c r="A68" s="33" t="s">
        <v>1048</v>
      </c>
      <c r="B68" s="311">
        <v>222569.16388200744</v>
      </c>
      <c r="D68" s="311">
        <v>124415</v>
      </c>
      <c r="E68" s="311">
        <v>98154.163882100343</v>
      </c>
      <c r="F68" s="101"/>
      <c r="J68" s="316"/>
    </row>
    <row r="69" spans="1:10" s="62" customFormat="1" ht="13.5" x14ac:dyDescent="0.2">
      <c r="A69" s="81" t="s">
        <v>1085</v>
      </c>
      <c r="B69" s="282">
        <v>11090.375039342116</v>
      </c>
      <c r="D69" s="282">
        <v>3614</v>
      </c>
      <c r="E69" s="282">
        <v>7476.3750393419314</v>
      </c>
      <c r="F69" s="101"/>
      <c r="J69" s="316"/>
    </row>
    <row r="70" spans="1:10" s="62" customFormat="1" ht="12" x14ac:dyDescent="0.2">
      <c r="A70" s="277"/>
      <c r="B70" s="282"/>
      <c r="F70" s="21"/>
      <c r="G70" s="282"/>
      <c r="H70" s="282"/>
      <c r="J70" s="316"/>
    </row>
    <row r="71" spans="1:10" s="62" customFormat="1" ht="12" x14ac:dyDescent="0.2">
      <c r="A71" s="33" t="s">
        <v>87</v>
      </c>
      <c r="B71" s="21"/>
      <c r="D71" s="21"/>
      <c r="E71" s="21"/>
      <c r="F71" s="101"/>
    </row>
    <row r="72" spans="1:10" s="62" customFormat="1" ht="24.75" thickBot="1" x14ac:dyDescent="0.25">
      <c r="A72" s="629"/>
      <c r="B72" s="558" t="s">
        <v>1134</v>
      </c>
      <c r="C72" s="630"/>
      <c r="D72" s="430" t="s">
        <v>72</v>
      </c>
      <c r="E72" s="430" t="s">
        <v>73</v>
      </c>
      <c r="F72" s="655" t="s">
        <v>1043</v>
      </c>
    </row>
    <row r="73" spans="1:10" s="62" customFormat="1" ht="12" x14ac:dyDescent="0.2">
      <c r="A73" s="21" t="s">
        <v>1128</v>
      </c>
      <c r="B73" s="26">
        <v>195068</v>
      </c>
      <c r="D73" s="26">
        <v>113839</v>
      </c>
      <c r="E73" s="26">
        <v>81229</v>
      </c>
      <c r="F73" s="315">
        <v>0.83099999999999996</v>
      </c>
    </row>
    <row r="74" spans="1:10" s="62" customFormat="1" ht="12" x14ac:dyDescent="0.2">
      <c r="A74" s="21" t="s">
        <v>1129</v>
      </c>
      <c r="B74" s="26">
        <v>6466</v>
      </c>
      <c r="D74" s="26">
        <v>3441</v>
      </c>
      <c r="E74" s="26">
        <v>3025</v>
      </c>
      <c r="F74" s="315">
        <v>2.8000000000000001E-2</v>
      </c>
    </row>
    <row r="75" spans="1:10" s="62" customFormat="1" ht="12" x14ac:dyDescent="0.2">
      <c r="A75" s="21" t="s">
        <v>1130</v>
      </c>
      <c r="B75" s="26">
        <v>10508</v>
      </c>
      <c r="D75" s="26">
        <v>4742</v>
      </c>
      <c r="E75" s="26">
        <v>5766</v>
      </c>
      <c r="F75" s="315">
        <v>4.4999999999999998E-2</v>
      </c>
    </row>
    <row r="76" spans="1:10" s="62" customFormat="1" ht="12" x14ac:dyDescent="0.2">
      <c r="A76" s="21" t="s">
        <v>1131</v>
      </c>
      <c r="B76" s="26">
        <v>18031</v>
      </c>
      <c r="D76" s="26">
        <v>7774</v>
      </c>
      <c r="E76" s="26">
        <v>10257</v>
      </c>
      <c r="F76" s="315">
        <v>7.6999999999999999E-2</v>
      </c>
    </row>
    <row r="77" spans="1:10" s="62" customFormat="1" ht="14.25" thickBot="1" x14ac:dyDescent="0.25">
      <c r="A77" s="580" t="s">
        <v>1132</v>
      </c>
      <c r="B77" s="654">
        <v>4541</v>
      </c>
      <c r="C77" s="630"/>
      <c r="D77" s="654">
        <v>1566</v>
      </c>
      <c r="E77" s="654">
        <v>2975</v>
      </c>
      <c r="F77" s="656">
        <v>1.9E-2</v>
      </c>
    </row>
    <row r="78" spans="1:10" s="62" customFormat="1" ht="12" x14ac:dyDescent="0.2">
      <c r="A78" s="33" t="s">
        <v>1048</v>
      </c>
      <c r="B78" s="311">
        <v>234614</v>
      </c>
      <c r="D78" s="311">
        <v>131362</v>
      </c>
      <c r="E78" s="311">
        <v>103252</v>
      </c>
      <c r="F78" s="101"/>
    </row>
    <row r="79" spans="1:10" s="62" customFormat="1" ht="14.25" customHeight="1" x14ac:dyDescent="0.2">
      <c r="A79" s="81" t="s">
        <v>1085</v>
      </c>
      <c r="B79" s="282">
        <v>13164</v>
      </c>
      <c r="D79" s="282">
        <v>4605</v>
      </c>
      <c r="E79" s="282">
        <v>8559</v>
      </c>
      <c r="F79" s="101"/>
    </row>
    <row r="80" spans="1:10" s="62" customFormat="1" ht="12" x14ac:dyDescent="0.2">
      <c r="A80" s="277"/>
      <c r="B80" s="282"/>
      <c r="D80" s="282"/>
      <c r="E80" s="282"/>
      <c r="F80" s="316"/>
    </row>
    <row r="81" spans="1:13" s="62" customFormat="1" ht="14.25" customHeight="1" x14ac:dyDescent="0.2">
      <c r="A81" s="33" t="s">
        <v>86</v>
      </c>
      <c r="B81" s="21"/>
      <c r="D81" s="21"/>
      <c r="E81" s="21"/>
      <c r="F81" s="101"/>
      <c r="K81" s="21"/>
      <c r="L81" s="21"/>
      <c r="M81" s="317"/>
    </row>
    <row r="82" spans="1:13" s="62" customFormat="1" ht="24.75" thickBot="1" x14ac:dyDescent="0.25">
      <c r="A82" s="629"/>
      <c r="B82" s="558" t="s">
        <v>1134</v>
      </c>
      <c r="C82" s="630"/>
      <c r="D82" s="430" t="s">
        <v>72</v>
      </c>
      <c r="E82" s="430" t="s">
        <v>975</v>
      </c>
      <c r="F82" s="655" t="s">
        <v>1043</v>
      </c>
      <c r="K82" s="21"/>
      <c r="L82" s="21"/>
      <c r="M82" s="317"/>
    </row>
    <row r="83" spans="1:13" s="62" customFormat="1" ht="12.75" customHeight="1" x14ac:dyDescent="0.2">
      <c r="A83" s="21" t="s">
        <v>1128</v>
      </c>
      <c r="B83" s="26">
        <v>205271</v>
      </c>
      <c r="D83" s="26">
        <v>116107</v>
      </c>
      <c r="E83" s="26">
        <v>89164</v>
      </c>
      <c r="F83" s="315">
        <v>0.83399999999999996</v>
      </c>
      <c r="K83" s="21"/>
      <c r="L83" s="21"/>
      <c r="M83" s="317"/>
    </row>
    <row r="84" spans="1:13" s="62" customFormat="1" ht="12" x14ac:dyDescent="0.2">
      <c r="A84" s="21" t="s">
        <v>1129</v>
      </c>
      <c r="B84" s="26">
        <v>6273</v>
      </c>
      <c r="D84" s="26">
        <v>3245</v>
      </c>
      <c r="E84" s="26">
        <v>3028</v>
      </c>
      <c r="F84" s="315">
        <v>2.5000000000000001E-2</v>
      </c>
      <c r="K84" s="21"/>
      <c r="L84" s="21"/>
      <c r="M84" s="317"/>
    </row>
    <row r="85" spans="1:13" s="62" customFormat="1" ht="13.5" customHeight="1" x14ac:dyDescent="0.2">
      <c r="A85" s="21" t="s">
        <v>1130</v>
      </c>
      <c r="B85" s="26">
        <v>10595</v>
      </c>
      <c r="D85" s="26">
        <v>4893</v>
      </c>
      <c r="E85" s="26">
        <v>5702</v>
      </c>
      <c r="F85" s="315">
        <v>4.2999999999999997E-2</v>
      </c>
      <c r="K85" s="507"/>
      <c r="L85" s="507"/>
      <c r="M85" s="317"/>
    </row>
    <row r="86" spans="1:13" s="62" customFormat="1" ht="12" x14ac:dyDescent="0.2">
      <c r="A86" s="21" t="s">
        <v>1131</v>
      </c>
      <c r="B86" s="26">
        <v>19021</v>
      </c>
      <c r="D86" s="26">
        <v>8174</v>
      </c>
      <c r="E86" s="26">
        <v>10847</v>
      </c>
      <c r="F86" s="315">
        <v>7.6999999999999999E-2</v>
      </c>
      <c r="K86" s="21"/>
      <c r="L86" s="21"/>
      <c r="M86" s="317"/>
    </row>
    <row r="87" spans="1:13" s="62" customFormat="1" ht="14.25" thickBot="1" x14ac:dyDescent="0.25">
      <c r="A87" s="580" t="s">
        <v>1132</v>
      </c>
      <c r="B87" s="654">
        <v>4964</v>
      </c>
      <c r="C87" s="630"/>
      <c r="D87" s="654">
        <v>1759</v>
      </c>
      <c r="E87" s="654">
        <v>3205</v>
      </c>
      <c r="F87" s="656">
        <v>0.02</v>
      </c>
      <c r="K87" s="507"/>
      <c r="L87" s="507"/>
      <c r="M87" s="317"/>
    </row>
    <row r="88" spans="1:13" s="62" customFormat="1" ht="12" x14ac:dyDescent="0.2">
      <c r="A88" s="33" t="s">
        <v>1048</v>
      </c>
      <c r="B88" s="311">
        <v>246124</v>
      </c>
      <c r="D88" s="311">
        <v>134178</v>
      </c>
      <c r="E88" s="311">
        <v>111946</v>
      </c>
      <c r="F88" s="101"/>
      <c r="M88" s="317"/>
    </row>
    <row r="89" spans="1:13" s="62" customFormat="1" ht="13.5" x14ac:dyDescent="0.2">
      <c r="A89" s="81" t="s">
        <v>1085</v>
      </c>
      <c r="B89" s="282">
        <v>16172</v>
      </c>
      <c r="D89" s="282">
        <v>5465</v>
      </c>
      <c r="E89" s="282">
        <v>10707</v>
      </c>
      <c r="F89" s="101"/>
      <c r="M89" s="317"/>
    </row>
    <row r="90" spans="1:13" s="62" customFormat="1" ht="12" x14ac:dyDescent="0.2">
      <c r="A90" s="277"/>
      <c r="B90" s="282"/>
      <c r="D90" s="282"/>
      <c r="E90" s="282"/>
      <c r="F90" s="101"/>
      <c r="M90" s="317"/>
    </row>
    <row r="91" spans="1:13" s="62" customFormat="1" ht="12" x14ac:dyDescent="0.2">
      <c r="A91" s="33" t="s">
        <v>85</v>
      </c>
      <c r="B91" s="21"/>
      <c r="D91" s="21"/>
      <c r="E91" s="21"/>
      <c r="F91" s="101"/>
      <c r="K91" s="79"/>
      <c r="L91" s="79"/>
      <c r="M91" s="317"/>
    </row>
    <row r="92" spans="1:13" s="62" customFormat="1" ht="24.75" thickBot="1" x14ac:dyDescent="0.25">
      <c r="A92" s="629"/>
      <c r="B92" s="558" t="s">
        <v>1134</v>
      </c>
      <c r="C92" s="630"/>
      <c r="D92" s="430" t="s">
        <v>72</v>
      </c>
      <c r="E92" s="430" t="s">
        <v>975</v>
      </c>
      <c r="F92" s="655" t="s">
        <v>1043</v>
      </c>
      <c r="K92" s="79"/>
      <c r="L92" s="79"/>
      <c r="M92" s="317"/>
    </row>
    <row r="93" spans="1:13" s="62" customFormat="1" ht="12" x14ac:dyDescent="0.2">
      <c r="A93" s="21" t="s">
        <v>1128</v>
      </c>
      <c r="B93" s="26">
        <v>190555</v>
      </c>
      <c r="D93" s="26">
        <v>106522</v>
      </c>
      <c r="E93" s="26">
        <v>84033</v>
      </c>
      <c r="F93" s="315">
        <v>0.81899999999999995</v>
      </c>
      <c r="K93" s="79"/>
      <c r="L93" s="79"/>
      <c r="M93" s="317"/>
    </row>
    <row r="94" spans="1:13" s="62" customFormat="1" ht="13.5" customHeight="1" x14ac:dyDescent="0.2">
      <c r="A94" s="21" t="s">
        <v>1129</v>
      </c>
      <c r="B94" s="26">
        <v>6556</v>
      </c>
      <c r="D94" s="26">
        <v>3403</v>
      </c>
      <c r="E94" s="26">
        <v>3153</v>
      </c>
      <c r="F94" s="315">
        <v>2.8000000000000001E-2</v>
      </c>
      <c r="K94" s="79"/>
      <c r="L94" s="79"/>
      <c r="M94" s="317"/>
    </row>
    <row r="95" spans="1:13" s="62" customFormat="1" ht="12" x14ac:dyDescent="0.2">
      <c r="A95" s="21" t="s">
        <v>1130</v>
      </c>
      <c r="B95" s="26">
        <v>10783</v>
      </c>
      <c r="D95" s="26">
        <v>5278</v>
      </c>
      <c r="E95" s="26">
        <v>5505</v>
      </c>
      <c r="F95" s="315">
        <v>4.5999999999999999E-2</v>
      </c>
      <c r="K95" s="79"/>
      <c r="L95" s="79"/>
      <c r="M95" s="317"/>
    </row>
    <row r="96" spans="1:13" s="62" customFormat="1" ht="12" x14ac:dyDescent="0.2">
      <c r="A96" s="21" t="s">
        <v>1131</v>
      </c>
      <c r="B96" s="26">
        <v>20437</v>
      </c>
      <c r="D96" s="26">
        <v>9405</v>
      </c>
      <c r="E96" s="26">
        <v>11032</v>
      </c>
      <c r="F96" s="315">
        <v>8.7999999999999995E-2</v>
      </c>
      <c r="K96" s="79"/>
      <c r="L96" s="79"/>
      <c r="M96" s="317"/>
    </row>
    <row r="97" spans="1:13" s="62" customFormat="1" ht="14.25" thickBot="1" x14ac:dyDescent="0.25">
      <c r="A97" s="580" t="s">
        <v>1132</v>
      </c>
      <c r="B97" s="654">
        <v>4400</v>
      </c>
      <c r="C97" s="630"/>
      <c r="D97" s="654">
        <v>1868</v>
      </c>
      <c r="E97" s="654">
        <v>2532</v>
      </c>
      <c r="F97" s="656">
        <v>1.9E-2</v>
      </c>
      <c r="K97" s="79"/>
      <c r="L97" s="79"/>
    </row>
    <row r="98" spans="1:13" s="62" customFormat="1" ht="12" x14ac:dyDescent="0.2">
      <c r="A98" s="33" t="s">
        <v>1048</v>
      </c>
      <c r="B98" s="311">
        <v>232730</v>
      </c>
      <c r="D98" s="311">
        <v>126476</v>
      </c>
      <c r="E98" s="311">
        <v>106254</v>
      </c>
      <c r="F98" s="101"/>
    </row>
    <row r="99" spans="1:13" s="62" customFormat="1" ht="13.5" x14ac:dyDescent="0.2">
      <c r="A99" s="81" t="s">
        <v>1085</v>
      </c>
      <c r="B99" s="282">
        <v>17795</v>
      </c>
      <c r="D99" s="282">
        <v>4639</v>
      </c>
      <c r="E99" s="282">
        <v>13156</v>
      </c>
      <c r="F99" s="101"/>
    </row>
    <row r="100" spans="1:13" s="62" customFormat="1" ht="12" x14ac:dyDescent="0.2">
      <c r="A100" s="21"/>
      <c r="B100" s="21"/>
      <c r="D100" s="21"/>
      <c r="E100" s="21"/>
      <c r="F100" s="101"/>
      <c r="K100" s="21"/>
      <c r="L100" s="21"/>
    </row>
    <row r="101" spans="1:13" s="62" customFormat="1" ht="12" x14ac:dyDescent="0.2">
      <c r="A101" s="33" t="s">
        <v>84</v>
      </c>
      <c r="B101" s="21"/>
      <c r="D101" s="21"/>
      <c r="E101" s="21"/>
      <c r="F101" s="101"/>
    </row>
    <row r="102" spans="1:13" s="62" customFormat="1" ht="24.75" thickBot="1" x14ac:dyDescent="0.25">
      <c r="A102" s="629"/>
      <c r="B102" s="558" t="s">
        <v>1134</v>
      </c>
      <c r="C102" s="630"/>
      <c r="D102" s="430" t="s">
        <v>72</v>
      </c>
      <c r="E102" s="430" t="s">
        <v>975</v>
      </c>
      <c r="F102" s="655" t="s">
        <v>1043</v>
      </c>
    </row>
    <row r="103" spans="1:13" s="62" customFormat="1" ht="12" x14ac:dyDescent="0.2">
      <c r="A103" s="21" t="s">
        <v>1128</v>
      </c>
      <c r="B103" s="26">
        <v>218673</v>
      </c>
      <c r="D103" s="26">
        <v>129075</v>
      </c>
      <c r="E103" s="26">
        <v>89598</v>
      </c>
      <c r="F103" s="315">
        <v>0.82</v>
      </c>
    </row>
    <row r="104" spans="1:13" s="62" customFormat="1" ht="12" x14ac:dyDescent="0.2">
      <c r="A104" s="21" t="s">
        <v>1129</v>
      </c>
      <c r="B104" s="26">
        <v>7128</v>
      </c>
      <c r="D104" s="26">
        <v>4190</v>
      </c>
      <c r="E104" s="26">
        <v>2938</v>
      </c>
      <c r="F104" s="315">
        <v>0.03</v>
      </c>
    </row>
    <row r="105" spans="1:13" s="62" customFormat="1" ht="12" x14ac:dyDescent="0.2">
      <c r="A105" s="21" t="s">
        <v>1130</v>
      </c>
      <c r="B105" s="26">
        <v>11697</v>
      </c>
      <c r="D105" s="26">
        <v>6065</v>
      </c>
      <c r="E105" s="26">
        <v>5632</v>
      </c>
      <c r="F105" s="315">
        <v>0.04</v>
      </c>
    </row>
    <row r="106" spans="1:13" s="62" customFormat="1" ht="12" x14ac:dyDescent="0.2">
      <c r="A106" s="21" t="s">
        <v>1131</v>
      </c>
      <c r="B106" s="26">
        <v>23792</v>
      </c>
      <c r="D106" s="26">
        <v>11461</v>
      </c>
      <c r="E106" s="26">
        <v>12331</v>
      </c>
      <c r="F106" s="315">
        <v>0.09</v>
      </c>
    </row>
    <row r="107" spans="1:13" s="62" customFormat="1" ht="14.25" thickBot="1" x14ac:dyDescent="0.25">
      <c r="A107" s="580" t="s">
        <v>1132</v>
      </c>
      <c r="B107" s="654">
        <v>4775</v>
      </c>
      <c r="C107" s="630"/>
      <c r="D107" s="654">
        <v>2132</v>
      </c>
      <c r="E107" s="654">
        <v>2643</v>
      </c>
      <c r="F107" s="656">
        <v>1.6E-2</v>
      </c>
    </row>
    <row r="108" spans="1:13" s="62" customFormat="1" ht="12" x14ac:dyDescent="0.2">
      <c r="A108" s="33" t="s">
        <v>1048</v>
      </c>
      <c r="B108" s="311">
        <v>266066</v>
      </c>
      <c r="D108" s="311">
        <v>152923</v>
      </c>
      <c r="E108" s="311">
        <v>113143</v>
      </c>
      <c r="F108" s="101"/>
    </row>
    <row r="109" spans="1:13" s="62" customFormat="1" ht="13.5" x14ac:dyDescent="0.2">
      <c r="A109" s="81" t="s">
        <v>1085</v>
      </c>
      <c r="B109" s="282">
        <v>21152</v>
      </c>
      <c r="D109" s="282">
        <v>6214</v>
      </c>
      <c r="E109" s="282">
        <v>14938</v>
      </c>
      <c r="F109" s="101"/>
    </row>
    <row r="110" spans="1:13" s="62" customFormat="1" ht="12.75" customHeight="1" x14ac:dyDescent="0.2">
      <c r="A110" s="81"/>
      <c r="B110" s="26"/>
      <c r="D110" s="282"/>
      <c r="E110" s="282"/>
      <c r="F110" s="101"/>
      <c r="K110" s="79"/>
      <c r="L110" s="79"/>
      <c r="M110" s="317"/>
    </row>
    <row r="111" spans="1:13" s="62" customFormat="1" ht="12" x14ac:dyDescent="0.2">
      <c r="A111" s="234" t="s">
        <v>83</v>
      </c>
      <c r="B111" s="21"/>
      <c r="D111" s="21"/>
      <c r="E111" s="21"/>
      <c r="F111" s="101"/>
    </row>
    <row r="112" spans="1:13" s="62" customFormat="1" ht="24.75" thickBot="1" x14ac:dyDescent="0.25">
      <c r="A112" s="629"/>
      <c r="B112" s="558" t="s">
        <v>1134</v>
      </c>
      <c r="C112" s="630"/>
      <c r="D112" s="430" t="s">
        <v>72</v>
      </c>
      <c r="E112" s="430" t="s">
        <v>975</v>
      </c>
      <c r="F112" s="655" t="s">
        <v>1043</v>
      </c>
    </row>
    <row r="113" spans="1:6" s="62" customFormat="1" ht="12" x14ac:dyDescent="0.2">
      <c r="A113" s="21" t="s">
        <v>1128</v>
      </c>
      <c r="B113" s="26">
        <v>209124</v>
      </c>
      <c r="D113" s="26">
        <v>124533</v>
      </c>
      <c r="E113" s="26">
        <v>84591</v>
      </c>
      <c r="F113" s="315">
        <v>0.82299999999999995</v>
      </c>
    </row>
    <row r="114" spans="1:6" s="62" customFormat="1" ht="12" x14ac:dyDescent="0.2">
      <c r="A114" s="21" t="s">
        <v>1129</v>
      </c>
      <c r="B114" s="26">
        <v>7162</v>
      </c>
      <c r="D114" s="26">
        <v>3869</v>
      </c>
      <c r="E114" s="26">
        <v>3293</v>
      </c>
      <c r="F114" s="315">
        <v>2.8000000000000001E-2</v>
      </c>
    </row>
    <row r="115" spans="1:6" s="62" customFormat="1" ht="12" x14ac:dyDescent="0.2">
      <c r="A115" s="21" t="s">
        <v>1130</v>
      </c>
      <c r="B115" s="26">
        <v>11217</v>
      </c>
      <c r="D115" s="26">
        <v>5527</v>
      </c>
      <c r="E115" s="26">
        <v>5690</v>
      </c>
      <c r="F115" s="315">
        <v>4.3999999999999997E-2</v>
      </c>
    </row>
    <row r="116" spans="1:6" s="62" customFormat="1" ht="12" x14ac:dyDescent="0.2">
      <c r="A116" s="21" t="s">
        <v>1131</v>
      </c>
      <c r="B116" s="26">
        <v>23567</v>
      </c>
      <c r="D116" s="26">
        <v>11026</v>
      </c>
      <c r="E116" s="26">
        <v>12541</v>
      </c>
      <c r="F116" s="315">
        <v>9.2999999999999999E-2</v>
      </c>
    </row>
    <row r="117" spans="1:6" s="62" customFormat="1" ht="14.25" thickBot="1" x14ac:dyDescent="0.25">
      <c r="A117" s="580" t="s">
        <v>1132</v>
      </c>
      <c r="B117" s="654">
        <v>2885</v>
      </c>
      <c r="C117" s="630"/>
      <c r="D117" s="654">
        <v>1127</v>
      </c>
      <c r="E117" s="654">
        <v>1758</v>
      </c>
      <c r="F117" s="656">
        <v>0.01</v>
      </c>
    </row>
    <row r="118" spans="1:6" s="62" customFormat="1" ht="12" x14ac:dyDescent="0.2">
      <c r="A118" s="33" t="s">
        <v>1048</v>
      </c>
      <c r="B118" s="311">
        <v>253955</v>
      </c>
      <c r="D118" s="311">
        <v>146082</v>
      </c>
      <c r="E118" s="311">
        <v>107873</v>
      </c>
      <c r="F118" s="101"/>
    </row>
    <row r="119" spans="1:6" s="62" customFormat="1" ht="13.5" x14ac:dyDescent="0.2">
      <c r="A119" s="81" t="s">
        <v>1136</v>
      </c>
      <c r="B119" s="282">
        <v>15232</v>
      </c>
      <c r="D119" s="282">
        <v>5207</v>
      </c>
      <c r="E119" s="282">
        <v>10025</v>
      </c>
      <c r="F119" s="101"/>
    </row>
    <row r="120" spans="1:6" s="62" customFormat="1" ht="12" x14ac:dyDescent="0.2">
      <c r="A120" s="81"/>
      <c r="B120" s="26"/>
      <c r="D120" s="282"/>
      <c r="E120" s="282"/>
      <c r="F120" s="101"/>
    </row>
    <row r="121" spans="1:6" s="62" customFormat="1" ht="13.5" x14ac:dyDescent="0.2">
      <c r="A121" s="33" t="s">
        <v>1137</v>
      </c>
      <c r="B121" s="21"/>
      <c r="D121" s="21"/>
      <c r="E121" s="21"/>
      <c r="F121" s="101"/>
    </row>
    <row r="122" spans="1:6" s="62" customFormat="1" ht="24.75" thickBot="1" x14ac:dyDescent="0.25">
      <c r="A122" s="629"/>
      <c r="B122" s="558" t="s">
        <v>1134</v>
      </c>
      <c r="C122" s="630"/>
      <c r="D122" s="430" t="s">
        <v>72</v>
      </c>
      <c r="E122" s="430" t="s">
        <v>975</v>
      </c>
      <c r="F122" s="655" t="s">
        <v>1043</v>
      </c>
    </row>
    <row r="123" spans="1:6" s="62" customFormat="1" ht="12" x14ac:dyDescent="0.2">
      <c r="A123" s="21" t="s">
        <v>1128</v>
      </c>
      <c r="B123" s="26">
        <v>204959</v>
      </c>
      <c r="D123" s="26">
        <v>115790</v>
      </c>
      <c r="E123" s="26">
        <v>89169</v>
      </c>
      <c r="F123" s="315">
        <v>0.83899999999999997</v>
      </c>
    </row>
    <row r="124" spans="1:6" s="62" customFormat="1" ht="12" x14ac:dyDescent="0.2">
      <c r="A124" s="21" t="s">
        <v>1129</v>
      </c>
      <c r="B124" s="26">
        <v>6712</v>
      </c>
      <c r="D124" s="26">
        <v>3336</v>
      </c>
      <c r="E124" s="26">
        <v>3376</v>
      </c>
      <c r="F124" s="315">
        <v>2.7E-2</v>
      </c>
    </row>
    <row r="125" spans="1:6" s="62" customFormat="1" ht="12" x14ac:dyDescent="0.2">
      <c r="A125" s="21" t="s">
        <v>1130</v>
      </c>
      <c r="B125" s="26">
        <v>9324</v>
      </c>
      <c r="D125" s="26">
        <v>4838</v>
      </c>
      <c r="E125" s="26">
        <v>4486</v>
      </c>
      <c r="F125" s="315">
        <v>3.7999999999999999E-2</v>
      </c>
    </row>
    <row r="126" spans="1:6" s="62" customFormat="1" ht="12" x14ac:dyDescent="0.2">
      <c r="A126" s="21" t="s">
        <v>1131</v>
      </c>
      <c r="B126" s="26">
        <v>20525</v>
      </c>
      <c r="D126" s="26">
        <v>9375</v>
      </c>
      <c r="E126" s="26">
        <v>11150</v>
      </c>
      <c r="F126" s="315">
        <v>8.4000000000000005E-2</v>
      </c>
    </row>
    <row r="127" spans="1:6" s="62" customFormat="1" ht="14.25" thickBot="1" x14ac:dyDescent="0.25">
      <c r="A127" s="580" t="s">
        <v>1132</v>
      </c>
      <c r="B127" s="654">
        <v>2867</v>
      </c>
      <c r="C127" s="630"/>
      <c r="D127" s="654">
        <v>962</v>
      </c>
      <c r="E127" s="654">
        <v>1905</v>
      </c>
      <c r="F127" s="656">
        <v>0.01</v>
      </c>
    </row>
    <row r="128" spans="1:6" s="62" customFormat="1" ht="12" x14ac:dyDescent="0.2">
      <c r="A128" s="33" t="s">
        <v>1048</v>
      </c>
      <c r="B128" s="311">
        <v>244387</v>
      </c>
      <c r="D128" s="311">
        <v>134301</v>
      </c>
      <c r="E128" s="311">
        <v>110086</v>
      </c>
      <c r="F128" s="101"/>
    </row>
    <row r="129" spans="1:10" s="62" customFormat="1" ht="13.5" x14ac:dyDescent="0.2">
      <c r="A129" s="81" t="s">
        <v>1136</v>
      </c>
      <c r="B129" s="282">
        <v>15848</v>
      </c>
      <c r="D129" s="282">
        <v>3518</v>
      </c>
      <c r="E129" s="282">
        <v>12330</v>
      </c>
      <c r="F129" s="101"/>
    </row>
    <row r="130" spans="1:10" s="62" customFormat="1" ht="12" x14ac:dyDescent="0.2">
      <c r="A130" s="81"/>
      <c r="B130" s="26"/>
      <c r="D130" s="282"/>
      <c r="E130" s="282"/>
      <c r="F130" s="101"/>
    </row>
    <row r="131" spans="1:10" s="62" customFormat="1" ht="13.5" customHeight="1" x14ac:dyDescent="0.2">
      <c r="A131" s="234" t="s">
        <v>81</v>
      </c>
      <c r="B131" s="21"/>
      <c r="D131" s="21"/>
      <c r="E131" s="21"/>
      <c r="F131" s="101"/>
    </row>
    <row r="132" spans="1:10" s="62" customFormat="1" ht="24" customHeight="1" thickBot="1" x14ac:dyDescent="0.25">
      <c r="A132" s="629"/>
      <c r="B132" s="558" t="s">
        <v>1134</v>
      </c>
      <c r="C132" s="630"/>
      <c r="D132" s="430" t="s">
        <v>72</v>
      </c>
      <c r="E132" s="430" t="s">
        <v>975</v>
      </c>
      <c r="F132" s="655" t="s">
        <v>1043</v>
      </c>
    </row>
    <row r="133" spans="1:10" s="62" customFormat="1" ht="12" x14ac:dyDescent="0.2">
      <c r="A133" s="21" t="s">
        <v>1128</v>
      </c>
      <c r="B133" s="26">
        <v>206998</v>
      </c>
      <c r="D133" s="26">
        <v>119227</v>
      </c>
      <c r="E133" s="26">
        <v>87771</v>
      </c>
      <c r="F133" s="315">
        <v>0.83399999999999996</v>
      </c>
    </row>
    <row r="134" spans="1:10" s="62" customFormat="1" ht="13.5" customHeight="1" x14ac:dyDescent="0.2">
      <c r="A134" s="21" t="s">
        <v>1129</v>
      </c>
      <c r="B134" s="26">
        <v>6979</v>
      </c>
      <c r="D134" s="26">
        <v>3494</v>
      </c>
      <c r="E134" s="26">
        <v>3485</v>
      </c>
      <c r="F134" s="315">
        <v>2.8000000000000001E-2</v>
      </c>
    </row>
    <row r="135" spans="1:10" s="62" customFormat="1" ht="12" x14ac:dyDescent="0.2">
      <c r="A135" s="21" t="s">
        <v>1130</v>
      </c>
      <c r="B135" s="26">
        <v>11188</v>
      </c>
      <c r="D135" s="26">
        <v>5175</v>
      </c>
      <c r="E135" s="26">
        <v>6013</v>
      </c>
      <c r="F135" s="315">
        <v>4.4999999999999998E-2</v>
      </c>
    </row>
    <row r="136" spans="1:10" s="62" customFormat="1" ht="12" x14ac:dyDescent="0.2">
      <c r="A136" s="21" t="s">
        <v>1131</v>
      </c>
      <c r="B136" s="26">
        <v>19211</v>
      </c>
      <c r="D136" s="26">
        <v>9634</v>
      </c>
      <c r="E136" s="26">
        <v>9577</v>
      </c>
      <c r="F136" s="315">
        <v>7.6999999999999999E-2</v>
      </c>
    </row>
    <row r="137" spans="1:10" s="62" customFormat="1" ht="14.25" thickBot="1" x14ac:dyDescent="0.25">
      <c r="A137" s="580" t="s">
        <v>1132</v>
      </c>
      <c r="B137" s="654">
        <v>3748</v>
      </c>
      <c r="C137" s="630"/>
      <c r="D137" s="654">
        <v>1092</v>
      </c>
      <c r="E137" s="654">
        <v>2656</v>
      </c>
      <c r="F137" s="656">
        <v>1.6E-2</v>
      </c>
    </row>
    <row r="138" spans="1:10" s="62" customFormat="1" ht="12" x14ac:dyDescent="0.2">
      <c r="A138" s="33" t="s">
        <v>1048</v>
      </c>
      <c r="B138" s="311">
        <v>248124</v>
      </c>
      <c r="D138" s="311">
        <v>138622</v>
      </c>
      <c r="E138" s="311">
        <v>109502</v>
      </c>
      <c r="F138" s="101"/>
    </row>
    <row r="139" spans="1:10" s="62" customFormat="1" ht="13.5" x14ac:dyDescent="0.2">
      <c r="A139" s="81" t="s">
        <v>1136</v>
      </c>
      <c r="B139" s="282">
        <v>16666</v>
      </c>
      <c r="D139" s="282">
        <v>4464</v>
      </c>
      <c r="E139" s="282">
        <v>12202</v>
      </c>
      <c r="F139" s="101"/>
    </row>
    <row r="140" spans="1:10" s="62" customFormat="1" ht="12" x14ac:dyDescent="0.2">
      <c r="A140" s="81"/>
      <c r="B140" s="26"/>
      <c r="D140" s="282"/>
      <c r="E140" s="282"/>
      <c r="F140" s="101"/>
    </row>
    <row r="141" spans="1:10" s="62" customFormat="1" ht="13.5" customHeight="1" x14ac:dyDescent="0.2">
      <c r="A141" s="234" t="s">
        <v>80</v>
      </c>
      <c r="F141" s="21"/>
      <c r="G141" s="279"/>
      <c r="H141" s="278"/>
      <c r="I141" s="278"/>
      <c r="J141" s="278"/>
    </row>
    <row r="142" spans="1:10" s="62" customFormat="1" ht="24.75" thickBot="1" x14ac:dyDescent="0.25">
      <c r="A142" s="629"/>
      <c r="B142" s="558" t="s">
        <v>1134</v>
      </c>
      <c r="C142" s="630"/>
      <c r="D142" s="430" t="s">
        <v>72</v>
      </c>
      <c r="E142" s="430" t="s">
        <v>975</v>
      </c>
      <c r="F142" s="430" t="s">
        <v>1043</v>
      </c>
    </row>
    <row r="143" spans="1:10" s="62" customFormat="1" ht="12" x14ac:dyDescent="0.2">
      <c r="A143" s="21" t="s">
        <v>1128</v>
      </c>
      <c r="B143" s="26">
        <v>196414</v>
      </c>
      <c r="D143" s="26">
        <v>106730</v>
      </c>
      <c r="E143" s="26">
        <v>89684</v>
      </c>
      <c r="F143" s="315">
        <v>0.84</v>
      </c>
    </row>
    <row r="144" spans="1:10" s="62" customFormat="1" ht="12" x14ac:dyDescent="0.2">
      <c r="A144" s="21" t="s">
        <v>1129</v>
      </c>
      <c r="B144" s="26">
        <v>6268</v>
      </c>
      <c r="D144" s="26">
        <v>3223</v>
      </c>
      <c r="E144" s="26">
        <v>3045</v>
      </c>
      <c r="F144" s="315">
        <v>2.7E-2</v>
      </c>
    </row>
    <row r="145" spans="1:13" s="62" customFormat="1" ht="12" x14ac:dyDescent="0.2">
      <c r="A145" s="21" t="s">
        <v>1130</v>
      </c>
      <c r="B145" s="26">
        <v>10329</v>
      </c>
      <c r="D145" s="26">
        <v>4418</v>
      </c>
      <c r="E145" s="26">
        <v>5911</v>
      </c>
      <c r="F145" s="315">
        <v>4.3999999999999997E-2</v>
      </c>
    </row>
    <row r="146" spans="1:13" s="62" customFormat="1" ht="12" x14ac:dyDescent="0.2">
      <c r="A146" s="21" t="s">
        <v>1131</v>
      </c>
      <c r="B146" s="26">
        <v>17010</v>
      </c>
      <c r="D146" s="26">
        <v>8384</v>
      </c>
      <c r="E146" s="26">
        <v>8626</v>
      </c>
      <c r="F146" s="315">
        <v>7.2999999999999995E-2</v>
      </c>
    </row>
    <row r="147" spans="1:13" s="62" customFormat="1" ht="14.25" thickBot="1" x14ac:dyDescent="0.25">
      <c r="A147" s="580" t="s">
        <v>1132</v>
      </c>
      <c r="B147" s="654">
        <v>3741</v>
      </c>
      <c r="C147" s="630"/>
      <c r="D147" s="654">
        <v>979</v>
      </c>
      <c r="E147" s="654">
        <v>2762</v>
      </c>
      <c r="F147" s="656">
        <v>1.6E-2</v>
      </c>
    </row>
    <row r="148" spans="1:13" s="62" customFormat="1" ht="12" x14ac:dyDescent="0.2">
      <c r="A148" s="33" t="s">
        <v>1048</v>
      </c>
      <c r="B148" s="311">
        <v>233762</v>
      </c>
      <c r="D148" s="311">
        <v>123734</v>
      </c>
      <c r="E148" s="311">
        <v>110028</v>
      </c>
      <c r="F148" s="101"/>
    </row>
    <row r="149" spans="1:13" s="62" customFormat="1" ht="13.5" x14ac:dyDescent="0.2">
      <c r="A149" s="81" t="s">
        <v>1136</v>
      </c>
      <c r="B149" s="282">
        <v>18236</v>
      </c>
      <c r="D149" s="282">
        <v>3556</v>
      </c>
      <c r="E149" s="282">
        <v>14680</v>
      </c>
      <c r="F149" s="101"/>
    </row>
    <row r="150" spans="1:13" s="62" customFormat="1" ht="13.5" customHeight="1" x14ac:dyDescent="0.2">
      <c r="A150" s="21"/>
      <c r="B150" s="21"/>
      <c r="D150" s="21"/>
      <c r="E150" s="21"/>
      <c r="F150" s="101"/>
    </row>
    <row r="151" spans="1:13" s="62" customFormat="1" ht="12" x14ac:dyDescent="0.2">
      <c r="A151" s="277"/>
      <c r="B151" s="282"/>
      <c r="C151" s="282"/>
      <c r="D151" s="282"/>
      <c r="E151" s="316"/>
      <c r="F151" s="21"/>
      <c r="G151" s="26"/>
      <c r="H151" s="26"/>
      <c r="I151" s="26"/>
      <c r="J151" s="26"/>
    </row>
    <row r="152" spans="1:13" s="62" customFormat="1" ht="12" x14ac:dyDescent="0.2">
      <c r="A152" s="21" t="s">
        <v>96</v>
      </c>
      <c r="B152" s="108"/>
      <c r="C152" s="108"/>
      <c r="D152" s="108"/>
      <c r="E152" s="108"/>
      <c r="F152" s="21"/>
      <c r="G152" s="89"/>
      <c r="M152" s="21"/>
    </row>
    <row r="153" spans="1:13" s="62" customFormat="1" ht="12" x14ac:dyDescent="0.2">
      <c r="A153" s="21" t="s">
        <v>1138</v>
      </c>
      <c r="B153" s="21"/>
      <c r="C153" s="21"/>
      <c r="D153" s="21"/>
      <c r="E153" s="21"/>
      <c r="F153" s="21"/>
      <c r="G153" s="89"/>
      <c r="M153" s="21"/>
    </row>
    <row r="154" spans="1:13" s="62" customFormat="1" ht="12" x14ac:dyDescent="0.2">
      <c r="A154" s="21" t="s">
        <v>988</v>
      </c>
      <c r="B154" s="21"/>
      <c r="C154" s="21"/>
      <c r="D154" s="21"/>
      <c r="E154" s="21"/>
      <c r="F154" s="21"/>
      <c r="G154" s="89"/>
      <c r="M154" s="21"/>
    </row>
    <row r="155" spans="1:13" s="62" customFormat="1" ht="25.5" customHeight="1" x14ac:dyDescent="0.2">
      <c r="A155" s="688" t="s">
        <v>1139</v>
      </c>
      <c r="B155" s="688"/>
      <c r="C155" s="688"/>
      <c r="D155" s="688"/>
      <c r="E155" s="688"/>
      <c r="F155" s="688"/>
      <c r="G155" s="688"/>
      <c r="H155" s="688"/>
      <c r="I155" s="688"/>
      <c r="J155" s="688"/>
      <c r="K155" s="688"/>
      <c r="L155" s="688"/>
      <c r="M155" s="21"/>
    </row>
    <row r="156" spans="1:13" s="62" customFormat="1" ht="24" customHeight="1" x14ac:dyDescent="0.2">
      <c r="A156" s="689" t="s">
        <v>1140</v>
      </c>
      <c r="B156" s="689"/>
      <c r="C156" s="689"/>
      <c r="D156" s="689"/>
      <c r="E156" s="689"/>
      <c r="F156" s="689"/>
      <c r="G156" s="689"/>
      <c r="H156" s="689"/>
      <c r="I156" s="689"/>
      <c r="J156" s="689"/>
      <c r="K156" s="689"/>
      <c r="L156" s="689"/>
      <c r="M156" s="21"/>
    </row>
    <row r="157" spans="1:13" s="62" customFormat="1" ht="11.25" customHeight="1" x14ac:dyDescent="0.2">
      <c r="A157" s="688" t="s">
        <v>1141</v>
      </c>
      <c r="B157" s="688"/>
      <c r="C157" s="688"/>
      <c r="D157" s="688"/>
      <c r="E157" s="688"/>
      <c r="F157" s="688"/>
      <c r="G157" s="688"/>
      <c r="H157" s="688"/>
      <c r="I157" s="688"/>
      <c r="J157" s="688"/>
      <c r="K157" s="688"/>
      <c r="L157" s="688"/>
      <c r="M157" s="507"/>
    </row>
    <row r="158" spans="1:13" s="62" customFormat="1" ht="24" customHeight="1" x14ac:dyDescent="0.2">
      <c r="A158" s="717" t="s">
        <v>1142</v>
      </c>
      <c r="B158" s="717"/>
      <c r="C158" s="717"/>
      <c r="D158" s="717"/>
      <c r="E158" s="717"/>
      <c r="F158" s="717"/>
      <c r="G158" s="717"/>
      <c r="H158" s="717"/>
      <c r="I158" s="717"/>
      <c r="J158" s="717"/>
      <c r="K158" s="717"/>
      <c r="L158" s="717"/>
      <c r="M158" s="507"/>
    </row>
    <row r="159" spans="1:13" s="62" customFormat="1" ht="12" x14ac:dyDescent="0.2">
      <c r="A159" s="717" t="s">
        <v>1143</v>
      </c>
      <c r="B159" s="717"/>
      <c r="C159" s="717"/>
      <c r="D159" s="717"/>
      <c r="E159" s="717"/>
      <c r="F159" s="717"/>
      <c r="G159" s="717"/>
      <c r="H159" s="717"/>
      <c r="I159" s="717"/>
      <c r="J159" s="717"/>
      <c r="K159" s="717"/>
      <c r="L159" s="717"/>
    </row>
    <row r="160" spans="1:13" s="62" customFormat="1" ht="12" x14ac:dyDescent="0.2">
      <c r="A160" s="220"/>
      <c r="B160" s="21"/>
      <c r="C160" s="21"/>
      <c r="D160" s="21"/>
      <c r="E160" s="21"/>
      <c r="F160" s="21"/>
      <c r="G160" s="89"/>
    </row>
    <row r="161" spans="1:29" s="62" customFormat="1" ht="12" x14ac:dyDescent="0.2">
      <c r="B161" s="21"/>
      <c r="C161" s="21"/>
      <c r="D161" s="21"/>
      <c r="E161" s="21"/>
      <c r="F161" s="21"/>
      <c r="G161" s="89"/>
    </row>
    <row r="162" spans="1:29" s="62" customFormat="1" ht="12" x14ac:dyDescent="0.2">
      <c r="A162" s="21" t="s">
        <v>102</v>
      </c>
      <c r="B162" s="21"/>
      <c r="C162" s="21"/>
      <c r="D162" s="21"/>
      <c r="E162" s="21"/>
      <c r="F162" s="21"/>
      <c r="G162" s="89"/>
    </row>
    <row r="163" spans="1:29" s="62" customFormat="1" ht="12" x14ac:dyDescent="0.2">
      <c r="A163" s="21" t="s">
        <v>2</v>
      </c>
      <c r="B163" s="21"/>
      <c r="C163" s="21"/>
      <c r="D163" s="21"/>
      <c r="E163" s="21"/>
      <c r="F163" s="21"/>
    </row>
    <row r="164" spans="1:29" s="21" customFormat="1" ht="12" x14ac:dyDescent="0.2"/>
    <row r="165" spans="1:29" s="62" customFormat="1" ht="12" x14ac:dyDescent="0.2">
      <c r="A165" s="57" t="s">
        <v>103</v>
      </c>
      <c r="B165" s="21"/>
      <c r="C165" s="21"/>
      <c r="D165" s="21"/>
      <c r="E165" s="21"/>
      <c r="F165" s="21"/>
    </row>
    <row r="166" spans="1:29" s="62" customFormat="1" ht="13.5" x14ac:dyDescent="0.2">
      <c r="A166" s="57" t="s">
        <v>104</v>
      </c>
      <c r="B166" s="306"/>
      <c r="C166" s="307"/>
      <c r="D166" s="307"/>
      <c r="E166" s="307"/>
      <c r="F166" s="307"/>
    </row>
    <row r="167" spans="1:29" s="47" customFormat="1" ht="14.25" x14ac:dyDescent="0.2">
      <c r="A167" s="554" t="s">
        <v>105</v>
      </c>
      <c r="B167" s="7"/>
      <c r="F167" s="7"/>
      <c r="J167" s="7"/>
      <c r="K167" s="21"/>
      <c r="L167" s="21"/>
      <c r="M167" s="21"/>
      <c r="N167" s="21"/>
      <c r="O167" s="21"/>
      <c r="P167" s="21"/>
      <c r="Q167" s="21"/>
      <c r="R167" s="21"/>
      <c r="S167" s="21"/>
      <c r="T167" s="46"/>
      <c r="U167" s="46"/>
      <c r="V167" s="46"/>
      <c r="W167" s="46"/>
      <c r="X167" s="46"/>
      <c r="Y167" s="46"/>
      <c r="Z167" s="21"/>
      <c r="AA167" s="12"/>
      <c r="AB167" s="12"/>
      <c r="AC167" s="12"/>
    </row>
    <row r="168" spans="1:29" s="47" customFormat="1" ht="14.25" x14ac:dyDescent="0.2">
      <c r="A168" s="555" t="s">
        <v>106</v>
      </c>
      <c r="B168" s="7"/>
      <c r="C168" s="12"/>
      <c r="D168" s="12"/>
      <c r="E168" s="12"/>
      <c r="F168" s="12"/>
      <c r="G168" s="12"/>
      <c r="H168" s="12"/>
      <c r="I168" s="12"/>
      <c r="J168" s="7"/>
      <c r="K168" s="12"/>
      <c r="L168" s="12"/>
      <c r="M168" s="12"/>
      <c r="N168" s="12"/>
      <c r="O168" s="12"/>
      <c r="P168" s="12"/>
      <c r="Q168" s="12"/>
      <c r="R168" s="12"/>
      <c r="S168" s="12"/>
      <c r="T168" s="13"/>
      <c r="U168" s="13"/>
      <c r="V168" s="13"/>
      <c r="W168" s="13"/>
      <c r="X168" s="13"/>
      <c r="Y168" s="13"/>
      <c r="Z168" s="12"/>
      <c r="AA168" s="12"/>
      <c r="AB168" s="12"/>
      <c r="AC168" s="12"/>
    </row>
    <row r="171" spans="1:29" x14ac:dyDescent="0.2">
      <c r="C171" s="318"/>
      <c r="E171" s="318"/>
    </row>
    <row r="172" spans="1:29" x14ac:dyDescent="0.2">
      <c r="C172" s="318"/>
      <c r="E172" s="318"/>
    </row>
    <row r="173" spans="1:29" x14ac:dyDescent="0.2">
      <c r="C173" s="318"/>
      <c r="E173" s="318"/>
    </row>
    <row r="174" spans="1:29" x14ac:dyDescent="0.2">
      <c r="C174" s="318"/>
      <c r="E174" s="318"/>
    </row>
    <row r="175" spans="1:29" x14ac:dyDescent="0.2">
      <c r="C175" s="318"/>
      <c r="E175" s="318"/>
    </row>
    <row r="176" spans="1:29" x14ac:dyDescent="0.2">
      <c r="C176" s="318"/>
      <c r="E176" s="318"/>
    </row>
    <row r="177" spans="3:5" x14ac:dyDescent="0.2">
      <c r="C177" s="318"/>
      <c r="E177" s="318"/>
    </row>
    <row r="178" spans="3:5" x14ac:dyDescent="0.2">
      <c r="C178" s="318"/>
      <c r="E178" s="318"/>
    </row>
    <row r="179" spans="3:5" x14ac:dyDescent="0.2">
      <c r="C179" s="318"/>
      <c r="E179" s="318"/>
    </row>
    <row r="180" spans="3:5" x14ac:dyDescent="0.2">
      <c r="C180" s="318"/>
      <c r="E180" s="318"/>
    </row>
    <row r="181" spans="3:5" x14ac:dyDescent="0.2">
      <c r="C181" s="318"/>
      <c r="E181" s="318"/>
    </row>
    <row r="182" spans="3:5" x14ac:dyDescent="0.2">
      <c r="C182" s="318"/>
      <c r="E182" s="318"/>
    </row>
    <row r="183" spans="3:5" x14ac:dyDescent="0.2">
      <c r="C183" s="318"/>
      <c r="E183" s="318"/>
    </row>
    <row r="184" spans="3:5" x14ac:dyDescent="0.2">
      <c r="C184" s="318"/>
      <c r="E184" s="318"/>
    </row>
  </sheetData>
  <mergeCells count="24">
    <mergeCell ref="K2:K3"/>
    <mergeCell ref="L2:M3"/>
    <mergeCell ref="N2:O3"/>
    <mergeCell ref="P2:Q3"/>
    <mergeCell ref="A156:L156"/>
    <mergeCell ref="N28:P28"/>
    <mergeCell ref="D38:F38"/>
    <mergeCell ref="G38:I38"/>
    <mergeCell ref="A5:A6"/>
    <mergeCell ref="D5:F5"/>
    <mergeCell ref="G5:I5"/>
    <mergeCell ref="K5:M5"/>
    <mergeCell ref="N5:P5"/>
    <mergeCell ref="D15:F15"/>
    <mergeCell ref="G15:I15"/>
    <mergeCell ref="A159:L159"/>
    <mergeCell ref="A28:A29"/>
    <mergeCell ref="D28:F28"/>
    <mergeCell ref="G28:I28"/>
    <mergeCell ref="K28:M28"/>
    <mergeCell ref="B50:F50"/>
    <mergeCell ref="A155:L155"/>
    <mergeCell ref="A157:L157"/>
    <mergeCell ref="A158:L158"/>
  </mergeCells>
  <conditionalFormatting sqref="C167:C168">
    <cfRule type="expression" dxfId="19" priority="2" stopIfTrue="1">
      <formula>AND(#REF!&lt;0.5)</formula>
    </cfRule>
  </conditionalFormatting>
  <conditionalFormatting sqref="M167:M168">
    <cfRule type="expression" dxfId="18" priority="1" stopIfTrue="1">
      <formula>AND(#REF!&lt;0.5)</formula>
    </cfRule>
  </conditionalFormatting>
  <hyperlinks>
    <hyperlink ref="A1" location="Contents!A1" display="Return to contents" xr:uid="{73E1BA40-2BB0-4CA4-928B-EB949A549442}"/>
    <hyperlink ref="L2:M3" r:id="rId1" display="This met my needs, please produce next year" xr:uid="{C32CFE5C-FB36-4420-84BD-7A0A551B3306}"/>
    <hyperlink ref="N2:O3" r:id="rId2" display="I need something slightly different (please specifiy)" xr:uid="{3A8C2687-A766-487D-91BD-1C6D63D6C82E}"/>
    <hyperlink ref="P2:Q3" r:id="rId3" display="This isn't what I need at all (please specify)" xr:uid="{D4D81F35-82F7-4F96-A242-E616ECEA0AF4}"/>
    <hyperlink ref="A168" r:id="rId4" xr:uid="{CC4E013A-23B0-46AA-82D1-2FAAD9924221}"/>
    <hyperlink ref="A167" r:id="rId5" display="CORE@communities.gov.uk  " xr:uid="{EE126954-15DE-41D6-8EA6-F77176CB9C91}"/>
  </hyperlinks>
  <pageMargins left="0.7" right="0.7" top="0.75" bottom="0.75" header="0.3" footer="0.3"/>
  <pageSetup paperSize="9" scale="49" fitToHeight="0" orientation="portrait" r:id="rId6"/>
  <headerFooter alignWithMargins="0"/>
  <rowBreaks count="1" manualBreakCount="1">
    <brk id="110" max="12"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F2C24-B751-4D86-BCF5-EE3F45DD1B97}">
  <sheetPr>
    <tabColor theme="8" tint="0.79998168889431442"/>
    <pageSetUpPr fitToPage="1"/>
  </sheetPr>
  <dimension ref="A1:AC76"/>
  <sheetViews>
    <sheetView workbookViewId="0"/>
  </sheetViews>
  <sheetFormatPr defaultColWidth="9" defaultRowHeight="12.75" x14ac:dyDescent="0.2"/>
  <cols>
    <col min="1" max="1" width="34.625" style="12" customWidth="1"/>
    <col min="2" max="2" width="10.625" style="12" customWidth="1"/>
    <col min="3" max="3" width="2.625" style="12" customWidth="1"/>
    <col min="4" max="9" width="10.625" style="12" customWidth="1"/>
    <col min="10" max="10" width="2.625" style="12" customWidth="1"/>
    <col min="11" max="12" width="10.625" style="12" customWidth="1"/>
    <col min="13" max="14" width="10.625" style="74" customWidth="1"/>
    <col min="15" max="16384" width="9" style="74"/>
  </cols>
  <sheetData>
    <row r="1" spans="1:25" s="383" customFormat="1" ht="14.25" x14ac:dyDescent="0.2">
      <c r="A1" s="524" t="s">
        <v>54</v>
      </c>
      <c r="B1" s="382"/>
      <c r="J1" s="382"/>
      <c r="T1" s="384"/>
      <c r="U1" s="384"/>
      <c r="V1" s="384"/>
      <c r="W1" s="384"/>
      <c r="X1" s="384"/>
      <c r="Y1" s="384"/>
    </row>
    <row r="2" spans="1:25" s="383" customFormat="1" ht="14.25" x14ac:dyDescent="0.2">
      <c r="B2" s="382"/>
      <c r="J2" s="382"/>
      <c r="K2" s="687" t="s">
        <v>55</v>
      </c>
      <c r="L2" s="686" t="s">
        <v>56</v>
      </c>
      <c r="M2" s="686"/>
      <c r="N2" s="686" t="s">
        <v>57</v>
      </c>
      <c r="O2" s="686"/>
      <c r="P2" s="686" t="s">
        <v>58</v>
      </c>
      <c r="Q2" s="686"/>
      <c r="R2" s="119"/>
      <c r="T2" s="384"/>
      <c r="U2" s="384"/>
      <c r="V2" s="384"/>
      <c r="W2" s="384"/>
      <c r="X2" s="384"/>
      <c r="Y2" s="384"/>
    </row>
    <row r="3" spans="1:25" ht="19.5" customHeight="1" x14ac:dyDescent="0.2">
      <c r="A3" s="58" t="s">
        <v>1144</v>
      </c>
      <c r="B3" s="43"/>
      <c r="C3" s="43"/>
      <c r="D3" s="43"/>
      <c r="E3" s="43"/>
      <c r="F3" s="319"/>
      <c r="G3" s="43"/>
      <c r="H3" s="43"/>
      <c r="I3" s="476"/>
      <c r="J3" s="43"/>
      <c r="K3" s="687"/>
      <c r="L3" s="686"/>
      <c r="M3" s="686"/>
      <c r="N3" s="686"/>
      <c r="O3" s="686"/>
      <c r="P3" s="686"/>
      <c r="Q3" s="686"/>
      <c r="R3" s="21"/>
    </row>
    <row r="4" spans="1:25" s="62" customFormat="1" ht="13.5" customHeight="1" x14ac:dyDescent="0.2">
      <c r="A4" s="520"/>
      <c r="B4" s="727"/>
      <c r="C4" s="727"/>
      <c r="D4" s="727"/>
      <c r="E4" s="727"/>
      <c r="F4" s="727"/>
      <c r="G4" s="520"/>
      <c r="H4" s="21"/>
      <c r="I4" s="21"/>
      <c r="J4" s="21"/>
      <c r="K4" s="21"/>
      <c r="L4" s="320"/>
      <c r="N4" s="321"/>
      <c r="O4" s="321"/>
      <c r="P4" s="321"/>
      <c r="Q4" s="321"/>
    </row>
    <row r="5" spans="1:25" s="62" customFormat="1" ht="27" customHeight="1" x14ac:dyDescent="0.2">
      <c r="A5" s="723" t="s">
        <v>91</v>
      </c>
      <c r="B5" s="696" t="s">
        <v>997</v>
      </c>
      <c r="D5" s="679" t="s">
        <v>64</v>
      </c>
      <c r="E5" s="679"/>
      <c r="F5" s="679"/>
      <c r="G5" s="679" t="s">
        <v>65</v>
      </c>
      <c r="H5" s="679"/>
      <c r="I5" s="679"/>
      <c r="K5" s="679" t="s">
        <v>67</v>
      </c>
      <c r="L5" s="679"/>
      <c r="M5" s="679"/>
      <c r="N5" s="706" t="s">
        <v>68</v>
      </c>
      <c r="O5" s="706"/>
      <c r="P5" s="706"/>
    </row>
    <row r="6" spans="1:25" s="62" customFormat="1" ht="12.75" customHeight="1" thickBot="1" x14ac:dyDescent="0.25">
      <c r="A6" s="724"/>
      <c r="B6" s="726"/>
      <c r="D6" s="558" t="s">
        <v>72</v>
      </c>
      <c r="E6" s="558" t="s">
        <v>941</v>
      </c>
      <c r="F6" s="558" t="s">
        <v>74</v>
      </c>
      <c r="G6" s="558" t="s">
        <v>72</v>
      </c>
      <c r="H6" s="558" t="s">
        <v>941</v>
      </c>
      <c r="I6" s="558" t="s">
        <v>74</v>
      </c>
      <c r="K6" s="558" t="s">
        <v>72</v>
      </c>
      <c r="L6" s="430" t="s">
        <v>73</v>
      </c>
      <c r="M6" s="430" t="s">
        <v>74</v>
      </c>
      <c r="N6" s="610" t="s">
        <v>72</v>
      </c>
      <c r="O6" s="611" t="s">
        <v>73</v>
      </c>
      <c r="P6" s="611" t="s">
        <v>74</v>
      </c>
    </row>
    <row r="7" spans="1:25" s="62" customFormat="1" ht="12.75" customHeight="1" x14ac:dyDescent="0.2">
      <c r="A7" s="657" t="s">
        <v>1145</v>
      </c>
      <c r="B7" s="26">
        <v>98500.810003589038</v>
      </c>
      <c r="D7" s="26">
        <v>38585</v>
      </c>
      <c r="E7" s="26">
        <v>31449.735692977771</v>
      </c>
      <c r="F7" s="26">
        <v>70034.735692982635</v>
      </c>
      <c r="G7" s="26">
        <v>10874</v>
      </c>
      <c r="H7" s="26">
        <v>3613.0743106149866</v>
      </c>
      <c r="I7" s="26">
        <v>14487.074310615069</v>
      </c>
      <c r="K7" s="26">
        <v>11755</v>
      </c>
      <c r="L7" s="26">
        <v>1019</v>
      </c>
      <c r="M7" s="26">
        <v>12774</v>
      </c>
      <c r="N7" s="26">
        <v>1055</v>
      </c>
      <c r="O7" s="26">
        <v>150</v>
      </c>
      <c r="P7" s="26">
        <v>1205</v>
      </c>
    </row>
    <row r="8" spans="1:25" s="62" customFormat="1" ht="12.75" customHeight="1" x14ac:dyDescent="0.2">
      <c r="A8" s="431" t="s">
        <v>1146</v>
      </c>
      <c r="B8" s="26">
        <v>19157.753943759428</v>
      </c>
      <c r="D8" s="26">
        <v>3978</v>
      </c>
      <c r="E8" s="26">
        <v>2944.3585541849534</v>
      </c>
      <c r="F8" s="26">
        <v>6922.3585541851744</v>
      </c>
      <c r="G8" s="26">
        <v>9780</v>
      </c>
      <c r="H8" s="26">
        <v>612.39538957455227</v>
      </c>
      <c r="I8" s="26">
        <v>10392.395389574589</v>
      </c>
      <c r="K8" s="26">
        <v>1046</v>
      </c>
      <c r="L8" s="26">
        <v>83</v>
      </c>
      <c r="M8" s="26">
        <v>1129</v>
      </c>
      <c r="N8" s="26">
        <v>690</v>
      </c>
      <c r="O8" s="26">
        <v>24</v>
      </c>
      <c r="P8" s="26">
        <v>714</v>
      </c>
    </row>
    <row r="9" spans="1:25" s="62" customFormat="1" ht="12.75" customHeight="1" x14ac:dyDescent="0.2">
      <c r="A9" s="658" t="s">
        <v>1147</v>
      </c>
      <c r="B9" s="26">
        <v>7112.7733278005126</v>
      </c>
      <c r="D9" s="26">
        <v>1924</v>
      </c>
      <c r="E9" s="26">
        <v>1009.4878833840074</v>
      </c>
      <c r="F9" s="26">
        <v>2933.4878833840071</v>
      </c>
      <c r="G9" s="26">
        <v>2753</v>
      </c>
      <c r="H9" s="26">
        <v>614.28544441642873</v>
      </c>
      <c r="I9" s="26">
        <v>3367.2854444164132</v>
      </c>
      <c r="K9" s="26">
        <v>456</v>
      </c>
      <c r="L9" s="26">
        <v>58</v>
      </c>
      <c r="M9" s="26">
        <v>514</v>
      </c>
      <c r="N9" s="26">
        <v>255</v>
      </c>
      <c r="O9" s="26">
        <v>43</v>
      </c>
      <c r="P9" s="26">
        <v>298</v>
      </c>
    </row>
    <row r="10" spans="1:25" s="62" customFormat="1" ht="12.75" customHeight="1" x14ac:dyDescent="0.2">
      <c r="A10" s="657" t="s">
        <v>1148</v>
      </c>
      <c r="B10" s="26">
        <v>48343.533790188638</v>
      </c>
      <c r="D10" s="26">
        <v>20859</v>
      </c>
      <c r="E10" s="26">
        <v>11825.287508316458</v>
      </c>
      <c r="F10" s="26">
        <v>32684.287508316851</v>
      </c>
      <c r="G10" s="26">
        <v>6478</v>
      </c>
      <c r="H10" s="26">
        <v>1743.2462818674098</v>
      </c>
      <c r="I10" s="26">
        <v>8221.2462818674576</v>
      </c>
      <c r="K10" s="26">
        <v>6463</v>
      </c>
      <c r="L10" s="26">
        <v>561</v>
      </c>
      <c r="M10" s="26">
        <v>7024</v>
      </c>
      <c r="N10" s="26">
        <v>353</v>
      </c>
      <c r="O10" s="26">
        <v>61</v>
      </c>
      <c r="P10" s="26">
        <v>414</v>
      </c>
    </row>
    <row r="11" spans="1:25" s="62" customFormat="1" ht="12.75" customHeight="1" x14ac:dyDescent="0.2">
      <c r="A11" s="657" t="s">
        <v>1149</v>
      </c>
      <c r="B11" s="26">
        <v>66547.727874487813</v>
      </c>
      <c r="D11" s="26">
        <v>27079</v>
      </c>
      <c r="E11" s="26">
        <v>15656.637506487752</v>
      </c>
      <c r="F11" s="26">
        <v>42735.637506491112</v>
      </c>
      <c r="G11" s="26">
        <v>13528</v>
      </c>
      <c r="H11" s="26">
        <v>1452.0903679975863</v>
      </c>
      <c r="I11" s="26">
        <v>14980.090367997554</v>
      </c>
      <c r="K11" s="26">
        <v>7565</v>
      </c>
      <c r="L11" s="26">
        <v>599</v>
      </c>
      <c r="M11" s="26">
        <v>8164</v>
      </c>
      <c r="N11" s="26">
        <v>620</v>
      </c>
      <c r="O11" s="26">
        <v>48</v>
      </c>
      <c r="P11" s="26">
        <v>668</v>
      </c>
    </row>
    <row r="12" spans="1:25" s="62" customFormat="1" ht="12.75" customHeight="1" x14ac:dyDescent="0.2">
      <c r="A12" s="657" t="s">
        <v>1150</v>
      </c>
      <c r="B12" s="26">
        <v>35222.925501533973</v>
      </c>
      <c r="D12" s="26">
        <v>10400</v>
      </c>
      <c r="E12" s="26">
        <v>10565.139714976243</v>
      </c>
      <c r="F12" s="26">
        <v>20965.139714974466</v>
      </c>
      <c r="G12" s="26">
        <v>9582</v>
      </c>
      <c r="H12" s="26">
        <v>682.78578655630247</v>
      </c>
      <c r="I12" s="26">
        <v>10264.785786556295</v>
      </c>
      <c r="K12" s="26">
        <v>3306</v>
      </c>
      <c r="L12" s="26">
        <v>257</v>
      </c>
      <c r="M12" s="26">
        <v>3563</v>
      </c>
      <c r="N12" s="26">
        <v>399</v>
      </c>
      <c r="O12" s="26">
        <v>31</v>
      </c>
      <c r="P12" s="26">
        <v>430</v>
      </c>
    </row>
    <row r="13" spans="1:25" s="62" customFormat="1" ht="12.75" customHeight="1" thickBot="1" x14ac:dyDescent="0.25">
      <c r="A13" s="659" t="s">
        <v>1089</v>
      </c>
      <c r="B13" s="654">
        <v>38439.411689391833</v>
      </c>
      <c r="D13" s="654">
        <v>8909</v>
      </c>
      <c r="E13" s="654">
        <v>8618.5821259418371</v>
      </c>
      <c r="F13" s="654">
        <v>17527.582125941244</v>
      </c>
      <c r="G13" s="654">
        <v>15898</v>
      </c>
      <c r="H13" s="654">
        <v>1415.8295634477324</v>
      </c>
      <c r="I13" s="654">
        <v>17313.829563447711</v>
      </c>
      <c r="K13" s="654">
        <v>2617</v>
      </c>
      <c r="L13" s="654">
        <v>149</v>
      </c>
      <c r="M13" s="654">
        <v>2766</v>
      </c>
      <c r="N13" s="654">
        <v>794</v>
      </c>
      <c r="O13" s="654">
        <v>38</v>
      </c>
      <c r="P13" s="654">
        <v>832</v>
      </c>
    </row>
    <row r="14" spans="1:25" s="82" customFormat="1" ht="12.75" customHeight="1" x14ac:dyDescent="0.2">
      <c r="A14" s="660" t="s">
        <v>74</v>
      </c>
      <c r="B14" s="311">
        <v>313324.93613076303</v>
      </c>
      <c r="D14" s="311">
        <v>111734</v>
      </c>
      <c r="E14" s="311">
        <v>82069.228986285787</v>
      </c>
      <c r="F14" s="311">
        <v>193803.2289862975</v>
      </c>
      <c r="G14" s="311">
        <v>68893</v>
      </c>
      <c r="H14" s="311">
        <v>10133.707144475171</v>
      </c>
      <c r="I14" s="311">
        <v>79026.707144474829</v>
      </c>
      <c r="K14" s="311">
        <v>33208</v>
      </c>
      <c r="L14" s="311">
        <v>2726</v>
      </c>
      <c r="M14" s="311">
        <v>35934</v>
      </c>
      <c r="N14" s="311">
        <v>4166</v>
      </c>
      <c r="O14" s="311">
        <v>395</v>
      </c>
      <c r="P14" s="311">
        <v>4561</v>
      </c>
    </row>
    <row r="15" spans="1:25" s="62" customFormat="1" ht="12.75" customHeight="1" x14ac:dyDescent="0.2">
      <c r="A15" s="322"/>
      <c r="B15" s="21"/>
      <c r="D15" s="106"/>
      <c r="E15" s="323"/>
      <c r="F15" s="323"/>
      <c r="G15" s="106"/>
      <c r="H15" s="323"/>
      <c r="I15" s="323"/>
      <c r="K15" s="21"/>
      <c r="L15" s="21"/>
      <c r="M15" s="21"/>
      <c r="N15" s="21"/>
    </row>
    <row r="16" spans="1:25" s="62" customFormat="1" ht="12" x14ac:dyDescent="0.2">
      <c r="A16" s="505"/>
      <c r="D16" s="123"/>
      <c r="E16" s="123"/>
      <c r="F16" s="123"/>
      <c r="G16" s="123"/>
      <c r="H16" s="123"/>
      <c r="I16" s="123"/>
      <c r="K16" s="504"/>
      <c r="L16" s="504"/>
      <c r="M16" s="504"/>
      <c r="N16" s="504"/>
    </row>
    <row r="17" spans="1:16" s="62" customFormat="1" ht="14.25" customHeight="1" thickBot="1" x14ac:dyDescent="0.25">
      <c r="A17" s="661" t="s">
        <v>974</v>
      </c>
      <c r="B17" s="430" t="s">
        <v>74</v>
      </c>
      <c r="D17" s="558" t="s">
        <v>1028</v>
      </c>
      <c r="E17" s="430" t="s">
        <v>1029</v>
      </c>
      <c r="F17" s="558" t="s">
        <v>1030</v>
      </c>
      <c r="G17" s="558" t="s">
        <v>1031</v>
      </c>
      <c r="H17" s="430" t="s">
        <v>1032</v>
      </c>
      <c r="I17" s="558" t="s">
        <v>1033</v>
      </c>
      <c r="K17" s="558" t="s">
        <v>1034</v>
      </c>
      <c r="L17" s="558" t="s">
        <v>1035</v>
      </c>
      <c r="M17" s="558" t="s">
        <v>1036</v>
      </c>
      <c r="N17" s="610" t="s">
        <v>1037</v>
      </c>
      <c r="O17" s="610" t="s">
        <v>1038</v>
      </c>
      <c r="P17" s="610" t="s">
        <v>1039</v>
      </c>
    </row>
    <row r="18" spans="1:16" s="62" customFormat="1" ht="12.75" customHeight="1" x14ac:dyDescent="0.2">
      <c r="A18" s="657" t="s">
        <v>1145</v>
      </c>
      <c r="B18" s="35">
        <v>0.31429663935188612</v>
      </c>
      <c r="D18" s="35">
        <v>0.34532908514865662</v>
      </c>
      <c r="E18" s="35">
        <v>0.38320983493378735</v>
      </c>
      <c r="F18" s="35">
        <v>0.36137032421649856</v>
      </c>
      <c r="G18" s="35">
        <v>0.15783896767450975</v>
      </c>
      <c r="H18" s="35">
        <v>0.35654023341150237</v>
      </c>
      <c r="I18" s="35">
        <v>0.18331871381316861</v>
      </c>
      <c r="K18" s="35">
        <v>0.35398096844133936</v>
      </c>
      <c r="L18" s="35">
        <v>0.37380777696258255</v>
      </c>
      <c r="M18" s="35">
        <v>0.35548505593588248</v>
      </c>
      <c r="N18" s="35">
        <v>0.25324051848295726</v>
      </c>
      <c r="O18" s="35">
        <v>0.379746835443038</v>
      </c>
      <c r="P18" s="35">
        <v>0.26419644814733612</v>
      </c>
    </row>
    <row r="19" spans="1:16" s="62" customFormat="1" ht="12.75" customHeight="1" x14ac:dyDescent="0.2">
      <c r="A19" s="431" t="s">
        <v>1146</v>
      </c>
      <c r="B19" s="35">
        <v>6.1092220272620172E-2</v>
      </c>
      <c r="D19" s="35">
        <v>3.5602412873431542E-2</v>
      </c>
      <c r="E19" s="35">
        <v>3.5876522669379185E-2</v>
      </c>
      <c r="F19" s="35">
        <v>3.5718489265597363E-2</v>
      </c>
      <c r="G19" s="35">
        <v>0.14195927017258647</v>
      </c>
      <c r="H19" s="35">
        <v>6.0431526275991319E-2</v>
      </c>
      <c r="I19" s="35">
        <v>0.13150485152538935</v>
      </c>
      <c r="K19" s="35">
        <v>3.1498434112262108E-2</v>
      </c>
      <c r="L19" s="35">
        <v>3.0447542186353635E-2</v>
      </c>
      <c r="M19" s="35">
        <v>3.1418712083263758E-2</v>
      </c>
      <c r="N19" s="35">
        <v>0.16562650024003842</v>
      </c>
      <c r="O19" s="35">
        <v>6.0759493670886074E-2</v>
      </c>
      <c r="P19" s="35">
        <v>0.15654461740846307</v>
      </c>
    </row>
    <row r="20" spans="1:16" s="62" customFormat="1" ht="12.75" customHeight="1" x14ac:dyDescent="0.2">
      <c r="A20" s="657" t="s">
        <v>1147</v>
      </c>
      <c r="B20" s="35">
        <v>2.2743928540972451E-2</v>
      </c>
      <c r="D20" s="35">
        <v>1.7219467664274079E-2</v>
      </c>
      <c r="E20" s="35">
        <v>1.2300443124093421E-2</v>
      </c>
      <c r="F20" s="35">
        <v>1.5136424190287427E-2</v>
      </c>
      <c r="G20" s="35">
        <v>3.9960518485187176E-2</v>
      </c>
      <c r="H20" s="35">
        <v>6.0618037965635613E-2</v>
      </c>
      <c r="I20" s="35">
        <v>4.2609461612267599E-2</v>
      </c>
      <c r="K20" s="35">
        <v>1.3731630932305471E-2</v>
      </c>
      <c r="L20" s="35">
        <v>2.1276595744680851E-2</v>
      </c>
      <c r="M20" s="35">
        <v>1.4304001781043024E-2</v>
      </c>
      <c r="N20" s="35">
        <v>6.1209793566970712E-2</v>
      </c>
      <c r="O20" s="35">
        <v>0.10886075949367088</v>
      </c>
      <c r="P20" s="35">
        <v>6.5336549002411745E-2</v>
      </c>
    </row>
    <row r="21" spans="1:16" s="62" customFormat="1" ht="12.75" customHeight="1" x14ac:dyDescent="0.2">
      <c r="A21" s="657" t="s">
        <v>1148</v>
      </c>
      <c r="B21" s="35">
        <v>0.15454174255854752</v>
      </c>
      <c r="D21" s="35">
        <v>0.18668444699017306</v>
      </c>
      <c r="E21" s="35">
        <v>0.144089175131553</v>
      </c>
      <c r="F21" s="35">
        <v>0.16864676444904711</v>
      </c>
      <c r="G21" s="35">
        <v>9.4029872410840001E-2</v>
      </c>
      <c r="H21" s="35">
        <v>0.17202453722158487</v>
      </c>
      <c r="I21" s="35">
        <v>0.10403123929784347</v>
      </c>
      <c r="K21" s="35">
        <v>0.19462177788484702</v>
      </c>
      <c r="L21" s="35">
        <v>0.2057960381511372</v>
      </c>
      <c r="M21" s="35">
        <v>0.19546947180942842</v>
      </c>
      <c r="N21" s="35">
        <v>8.4733557369179063E-2</v>
      </c>
      <c r="O21" s="35">
        <v>0.15443037974683543</v>
      </c>
      <c r="P21" s="35">
        <v>9.0769568077176052E-2</v>
      </c>
    </row>
    <row r="22" spans="1:16" s="62" customFormat="1" ht="12.75" customHeight="1" x14ac:dyDescent="0.2">
      <c r="A22" s="657" t="s">
        <v>1149</v>
      </c>
      <c r="B22" s="35">
        <v>0.2124725810760133</v>
      </c>
      <c r="D22" s="35">
        <v>0.24235237259920883</v>
      </c>
      <c r="E22" s="35">
        <v>0.19077354204343824</v>
      </c>
      <c r="F22" s="35">
        <v>0.22051045139971662</v>
      </c>
      <c r="G22" s="35">
        <v>0.19636247514261246</v>
      </c>
      <c r="H22" s="35">
        <v>0.14329310560245034</v>
      </c>
      <c r="I22" s="35">
        <v>0.18955731434705098</v>
      </c>
      <c r="K22" s="35">
        <v>0.22780655263791857</v>
      </c>
      <c r="L22" s="35">
        <v>0.21973587674247985</v>
      </c>
      <c r="M22" s="35">
        <v>0.22719430066232538</v>
      </c>
      <c r="N22" s="35">
        <v>0.14882381180988957</v>
      </c>
      <c r="O22" s="35">
        <v>0.12151898734177215</v>
      </c>
      <c r="P22" s="35">
        <v>0.14645910984433239</v>
      </c>
    </row>
    <row r="23" spans="1:16" s="62" customFormat="1" ht="12.75" customHeight="1" x14ac:dyDescent="0.2">
      <c r="A23" s="657" t="s">
        <v>1150</v>
      </c>
      <c r="B23" s="35">
        <v>0.11233113565898604</v>
      </c>
      <c r="D23" s="35">
        <v>9.3078203590670705E-2</v>
      </c>
      <c r="E23" s="35">
        <v>0.12873448240560095</v>
      </c>
      <c r="F23" s="35">
        <v>0.10817745310351237</v>
      </c>
      <c r="G23" s="35">
        <v>0.13908524813841755</v>
      </c>
      <c r="H23" s="35">
        <v>6.737769079191841E-2</v>
      </c>
      <c r="I23" s="35">
        <v>0.12989008599068219</v>
      </c>
      <c r="K23" s="35">
        <v>9.9554324259214649E-2</v>
      </c>
      <c r="L23" s="35">
        <v>9.4277329420396183E-2</v>
      </c>
      <c r="M23" s="35">
        <v>9.9154004563922746E-2</v>
      </c>
      <c r="N23" s="35">
        <v>9.5775324051848298E-2</v>
      </c>
      <c r="O23" s="35">
        <v>7.848101265822785E-2</v>
      </c>
      <c r="P23" s="35">
        <v>9.4277570708178035E-2</v>
      </c>
    </row>
    <row r="24" spans="1:16" s="62" customFormat="1" ht="12.75" customHeight="1" thickBot="1" x14ac:dyDescent="0.25">
      <c r="A24" s="659" t="s">
        <v>1089</v>
      </c>
      <c r="B24" s="572">
        <v>0.12252175254093679</v>
      </c>
      <c r="D24" s="572">
        <v>7.9734011133585123E-2</v>
      </c>
      <c r="E24" s="572">
        <v>0.10501599969194358</v>
      </c>
      <c r="F24" s="572">
        <v>9.0440093375226988E-2</v>
      </c>
      <c r="G24" s="572">
        <v>0.23076364797584664</v>
      </c>
      <c r="H24" s="572">
        <v>0.13971486873090005</v>
      </c>
      <c r="I24" s="572">
        <v>0.21908833341360107</v>
      </c>
      <c r="K24" s="572">
        <v>7.8806311732112749E-2</v>
      </c>
      <c r="L24" s="572">
        <v>5.4658840792369781E-2</v>
      </c>
      <c r="M24" s="572">
        <v>7.6974453164134246E-2</v>
      </c>
      <c r="N24" s="572">
        <v>0.19059049447911666</v>
      </c>
      <c r="O24" s="572">
        <v>9.6202531645569619E-2</v>
      </c>
      <c r="P24" s="572">
        <v>0.18241613681210261</v>
      </c>
    </row>
    <row r="25" spans="1:16" s="82" customFormat="1" ht="12.75" customHeight="1" x14ac:dyDescent="0.2">
      <c r="A25" s="660" t="s">
        <v>74</v>
      </c>
      <c r="B25" s="78">
        <v>1</v>
      </c>
      <c r="D25" s="78">
        <v>1</v>
      </c>
      <c r="E25" s="78">
        <v>1</v>
      </c>
      <c r="F25" s="78">
        <v>1</v>
      </c>
      <c r="G25" s="78">
        <v>1</v>
      </c>
      <c r="H25" s="78">
        <v>1</v>
      </c>
      <c r="I25" s="78">
        <v>1</v>
      </c>
      <c r="K25" s="78">
        <v>1</v>
      </c>
      <c r="L25" s="78">
        <v>1</v>
      </c>
      <c r="M25" s="78">
        <v>1</v>
      </c>
      <c r="N25" s="78">
        <v>1</v>
      </c>
      <c r="O25" s="78">
        <v>1</v>
      </c>
      <c r="P25" s="78">
        <v>1</v>
      </c>
    </row>
    <row r="26" spans="1:16" s="62" customFormat="1" ht="12.75" customHeight="1" x14ac:dyDescent="0.2">
      <c r="A26" s="322"/>
      <c r="B26" s="35"/>
      <c r="C26" s="35"/>
      <c r="D26" s="35"/>
      <c r="E26" s="35"/>
      <c r="F26" s="35"/>
      <c r="G26" s="35"/>
      <c r="H26" s="35"/>
      <c r="I26" s="35"/>
      <c r="J26" s="35"/>
      <c r="K26" s="35"/>
      <c r="L26" s="35"/>
    </row>
    <row r="27" spans="1:16" s="62" customFormat="1" ht="12.75" customHeight="1" thickBot="1" x14ac:dyDescent="0.25">
      <c r="A27" s="229"/>
      <c r="B27" s="114"/>
      <c r="C27" s="114"/>
      <c r="D27" s="114"/>
      <c r="E27" s="114"/>
      <c r="F27" s="114"/>
      <c r="G27" s="114"/>
      <c r="H27" s="114"/>
      <c r="I27" s="114"/>
      <c r="J27" s="114"/>
      <c r="K27" s="114"/>
      <c r="L27" s="114"/>
      <c r="M27" s="229"/>
      <c r="N27" s="229"/>
      <c r="O27" s="229"/>
      <c r="P27" s="229"/>
    </row>
    <row r="28" spans="1:16" s="62" customFormat="1" ht="12.75" customHeight="1" x14ac:dyDescent="0.2">
      <c r="B28" s="35"/>
      <c r="C28" s="35"/>
      <c r="D28" s="35"/>
      <c r="E28" s="35"/>
      <c r="F28" s="35"/>
      <c r="G28" s="35"/>
      <c r="H28" s="35"/>
      <c r="I28" s="35"/>
      <c r="J28" s="35"/>
      <c r="K28" s="35"/>
      <c r="L28" s="35"/>
    </row>
    <row r="29" spans="1:16" s="62" customFormat="1" ht="12.75" customHeight="1" x14ac:dyDescent="0.2">
      <c r="A29" s="322"/>
      <c r="B29" s="35"/>
      <c r="C29" s="35"/>
      <c r="D29" s="35"/>
      <c r="E29" s="35"/>
      <c r="F29" s="35"/>
      <c r="G29" s="35"/>
      <c r="H29" s="35"/>
      <c r="I29" s="35"/>
      <c r="J29" s="35"/>
      <c r="K29" s="35"/>
      <c r="L29" s="35"/>
    </row>
    <row r="30" spans="1:16" s="62" customFormat="1" ht="27" customHeight="1" x14ac:dyDescent="0.2">
      <c r="A30" s="723" t="s">
        <v>90</v>
      </c>
      <c r="B30" s="696" t="s">
        <v>997</v>
      </c>
      <c r="D30" s="679" t="s">
        <v>64</v>
      </c>
      <c r="E30" s="679"/>
      <c r="F30" s="679"/>
      <c r="G30" s="679" t="s">
        <v>65</v>
      </c>
      <c r="H30" s="679"/>
      <c r="I30" s="679"/>
      <c r="K30" s="679" t="s">
        <v>67</v>
      </c>
      <c r="L30" s="679"/>
      <c r="M30" s="679"/>
      <c r="N30" s="706" t="s">
        <v>68</v>
      </c>
      <c r="O30" s="706"/>
      <c r="P30" s="706"/>
    </row>
    <row r="31" spans="1:16" s="62" customFormat="1" ht="12.75" customHeight="1" thickBot="1" x14ac:dyDescent="0.25">
      <c r="A31" s="724"/>
      <c r="B31" s="726"/>
      <c r="D31" s="558" t="s">
        <v>72</v>
      </c>
      <c r="E31" s="558" t="s">
        <v>941</v>
      </c>
      <c r="F31" s="558" t="s">
        <v>74</v>
      </c>
      <c r="G31" s="558" t="s">
        <v>72</v>
      </c>
      <c r="H31" s="558" t="s">
        <v>941</v>
      </c>
      <c r="I31" s="558" t="s">
        <v>74</v>
      </c>
      <c r="K31" s="558" t="s">
        <v>72</v>
      </c>
      <c r="L31" s="430" t="s">
        <v>73</v>
      </c>
      <c r="M31" s="430" t="s">
        <v>74</v>
      </c>
      <c r="N31" s="610" t="s">
        <v>72</v>
      </c>
      <c r="O31" s="611" t="s">
        <v>73</v>
      </c>
      <c r="P31" s="611" t="s">
        <v>74</v>
      </c>
    </row>
    <row r="32" spans="1:16" s="62" customFormat="1" ht="12.75" customHeight="1" x14ac:dyDescent="0.2">
      <c r="A32" s="657" t="s">
        <v>1145</v>
      </c>
      <c r="B32" s="26">
        <v>97706.860290413882</v>
      </c>
      <c r="D32" s="26">
        <v>37199</v>
      </c>
      <c r="E32" s="26">
        <v>31391.534996935636</v>
      </c>
      <c r="F32" s="26">
        <v>68590.53499690289</v>
      </c>
      <c r="G32" s="26">
        <v>11893</v>
      </c>
      <c r="H32" s="26">
        <v>3822.3252934827851</v>
      </c>
      <c r="I32" s="26">
        <v>15715.325293483151</v>
      </c>
      <c r="K32" s="26">
        <v>11431</v>
      </c>
      <c r="L32" s="26">
        <v>872</v>
      </c>
      <c r="M32" s="26">
        <v>12303</v>
      </c>
      <c r="N32" s="26">
        <v>1017</v>
      </c>
      <c r="O32" s="26">
        <v>81</v>
      </c>
      <c r="P32" s="26">
        <v>1098</v>
      </c>
    </row>
    <row r="33" spans="1:16" s="62" customFormat="1" ht="12.75" customHeight="1" x14ac:dyDescent="0.2">
      <c r="A33" s="431" t="s">
        <v>1146</v>
      </c>
      <c r="B33" s="26">
        <v>18980.749840741726</v>
      </c>
      <c r="D33" s="26">
        <v>4030</v>
      </c>
      <c r="E33" s="26">
        <v>2822.0411982239943</v>
      </c>
      <c r="F33" s="26">
        <v>6852.0411982238929</v>
      </c>
      <c r="G33" s="26">
        <v>9842</v>
      </c>
      <c r="H33" s="26">
        <v>727.70864251708952</v>
      </c>
      <c r="I33" s="26">
        <v>10569.708642517084</v>
      </c>
      <c r="K33" s="26">
        <v>918</v>
      </c>
      <c r="L33" s="26">
        <v>39</v>
      </c>
      <c r="M33" s="26">
        <v>957</v>
      </c>
      <c r="N33" s="26">
        <v>568</v>
      </c>
      <c r="O33" s="26">
        <v>34</v>
      </c>
      <c r="P33" s="26">
        <v>602</v>
      </c>
    </row>
    <row r="34" spans="1:16" s="62" customFormat="1" ht="12.75" customHeight="1" x14ac:dyDescent="0.2">
      <c r="A34" s="658" t="s">
        <v>1147</v>
      </c>
      <c r="B34" s="26">
        <v>7807.794393489914</v>
      </c>
      <c r="D34" s="26">
        <v>2135</v>
      </c>
      <c r="E34" s="26">
        <v>1248.2062476439769</v>
      </c>
      <c r="F34" s="26">
        <v>3383.206247644001</v>
      </c>
      <c r="G34" s="26">
        <v>2977</v>
      </c>
      <c r="H34" s="26">
        <v>589.58814584599997</v>
      </c>
      <c r="I34" s="26">
        <v>3566.5881458459953</v>
      </c>
      <c r="K34" s="26">
        <v>510</v>
      </c>
      <c r="L34" s="26">
        <v>38</v>
      </c>
      <c r="M34" s="26">
        <v>548</v>
      </c>
      <c r="N34" s="26">
        <v>292</v>
      </c>
      <c r="O34" s="26">
        <v>18</v>
      </c>
      <c r="P34" s="26">
        <v>310</v>
      </c>
    </row>
    <row r="35" spans="1:16" s="62" customFormat="1" ht="12.75" customHeight="1" x14ac:dyDescent="0.2">
      <c r="A35" s="657" t="s">
        <v>1148</v>
      </c>
      <c r="B35" s="26">
        <v>51211.552147440685</v>
      </c>
      <c r="D35" s="26">
        <v>21303</v>
      </c>
      <c r="E35" s="26">
        <v>12472.486161482007</v>
      </c>
      <c r="F35" s="26">
        <v>33775.486161480061</v>
      </c>
      <c r="G35" s="26">
        <v>7285</v>
      </c>
      <c r="H35" s="26">
        <v>1808.0659859709917</v>
      </c>
      <c r="I35" s="26">
        <v>9093.0659859710795</v>
      </c>
      <c r="K35" s="26">
        <v>7515</v>
      </c>
      <c r="L35" s="26">
        <v>385</v>
      </c>
      <c r="M35" s="26">
        <v>7900</v>
      </c>
      <c r="N35" s="26">
        <v>401</v>
      </c>
      <c r="O35" s="26">
        <v>42</v>
      </c>
      <c r="P35" s="26">
        <v>443</v>
      </c>
    </row>
    <row r="36" spans="1:16" s="62" customFormat="1" ht="12.75" customHeight="1" x14ac:dyDescent="0.2">
      <c r="A36" s="657" t="s">
        <v>1149</v>
      </c>
      <c r="B36" s="26">
        <v>66440.488920699252</v>
      </c>
      <c r="D36" s="26">
        <v>26521</v>
      </c>
      <c r="E36" s="26">
        <v>15444.725614850791</v>
      </c>
      <c r="F36" s="26">
        <v>41965.725614840558</v>
      </c>
      <c r="G36" s="26">
        <v>14289</v>
      </c>
      <c r="H36" s="26">
        <v>1405.763305867139</v>
      </c>
      <c r="I36" s="26">
        <v>15694.763305867253</v>
      </c>
      <c r="K36" s="26">
        <v>7745</v>
      </c>
      <c r="L36" s="26">
        <v>408</v>
      </c>
      <c r="M36" s="26">
        <v>8153</v>
      </c>
      <c r="N36" s="26">
        <v>588</v>
      </c>
      <c r="O36" s="26">
        <v>39</v>
      </c>
      <c r="P36" s="26">
        <v>627</v>
      </c>
    </row>
    <row r="37" spans="1:16" s="62" customFormat="1" ht="12.75" customHeight="1" x14ac:dyDescent="0.2">
      <c r="A37" s="657" t="s">
        <v>1150</v>
      </c>
      <c r="B37" s="26">
        <v>33027.736668115307</v>
      </c>
      <c r="D37" s="26">
        <v>9553</v>
      </c>
      <c r="E37" s="26">
        <v>9836.20954816827</v>
      </c>
      <c r="F37" s="26">
        <v>19389.20954816895</v>
      </c>
      <c r="G37" s="26">
        <v>9227</v>
      </c>
      <c r="H37" s="26">
        <v>645.52711994881827</v>
      </c>
      <c r="I37" s="26">
        <v>9872.5271199488488</v>
      </c>
      <c r="K37" s="26">
        <v>3113</v>
      </c>
      <c r="L37" s="26">
        <v>214</v>
      </c>
      <c r="M37" s="26">
        <v>3327</v>
      </c>
      <c r="N37" s="26">
        <v>421</v>
      </c>
      <c r="O37" s="26">
        <v>18</v>
      </c>
      <c r="P37" s="26">
        <v>439</v>
      </c>
    </row>
    <row r="38" spans="1:16" s="62" customFormat="1" ht="12.75" customHeight="1" thickBot="1" x14ac:dyDescent="0.25">
      <c r="A38" s="659" t="s">
        <v>1089</v>
      </c>
      <c r="B38" s="654">
        <v>37570.474554637061</v>
      </c>
      <c r="D38" s="654">
        <v>7833</v>
      </c>
      <c r="E38" s="654">
        <v>9465.4011827715694</v>
      </c>
      <c r="F38" s="654">
        <v>17298.401182772432</v>
      </c>
      <c r="G38" s="654">
        <v>15276</v>
      </c>
      <c r="H38" s="654">
        <v>1763.0733718703978</v>
      </c>
      <c r="I38" s="654">
        <v>17039.073371870552</v>
      </c>
      <c r="K38" s="654">
        <v>2302</v>
      </c>
      <c r="L38" s="654">
        <v>140</v>
      </c>
      <c r="M38" s="654">
        <v>2442</v>
      </c>
      <c r="N38" s="654">
        <v>749</v>
      </c>
      <c r="O38" s="654">
        <v>42</v>
      </c>
      <c r="P38" s="654">
        <v>791</v>
      </c>
    </row>
    <row r="39" spans="1:16" s="82" customFormat="1" ht="12.75" customHeight="1" x14ac:dyDescent="0.2">
      <c r="A39" s="660" t="s">
        <v>74</v>
      </c>
      <c r="B39" s="311">
        <v>312745.6568156486</v>
      </c>
      <c r="D39" s="311">
        <v>108574</v>
      </c>
      <c r="E39" s="311">
        <v>82680.604949998364</v>
      </c>
      <c r="F39" s="311">
        <v>191254.60494987867</v>
      </c>
      <c r="G39" s="311">
        <v>70789</v>
      </c>
      <c r="H39" s="311">
        <v>10762.051865503872</v>
      </c>
      <c r="I39" s="311">
        <v>81551.051865495363</v>
      </c>
      <c r="K39" s="311">
        <v>33534</v>
      </c>
      <c r="L39" s="311">
        <v>2096</v>
      </c>
      <c r="M39" s="311">
        <v>35630</v>
      </c>
      <c r="N39" s="311">
        <v>4036</v>
      </c>
      <c r="O39" s="311">
        <v>274</v>
      </c>
      <c r="P39" s="311">
        <v>4310</v>
      </c>
    </row>
    <row r="40" spans="1:16" s="62" customFormat="1" ht="12.75" customHeight="1" x14ac:dyDescent="0.2">
      <c r="A40" s="322"/>
      <c r="B40" s="21"/>
      <c r="D40" s="106"/>
      <c r="E40" s="323"/>
      <c r="F40" s="323"/>
      <c r="G40" s="106"/>
      <c r="H40" s="323"/>
      <c r="I40" s="323"/>
      <c r="K40" s="21"/>
      <c r="L40" s="21"/>
      <c r="M40" s="21"/>
      <c r="N40" s="21"/>
    </row>
    <row r="41" spans="1:16" s="62" customFormat="1" ht="12" x14ac:dyDescent="0.2">
      <c r="A41" s="505"/>
      <c r="D41" s="123"/>
      <c r="E41" s="123"/>
      <c r="F41" s="123"/>
      <c r="G41" s="123"/>
      <c r="H41" s="123"/>
      <c r="I41" s="123"/>
      <c r="K41" s="504"/>
      <c r="L41" s="504"/>
      <c r="M41" s="504"/>
      <c r="N41" s="504"/>
    </row>
    <row r="42" spans="1:16" s="62" customFormat="1" ht="14.25" customHeight="1" thickBot="1" x14ac:dyDescent="0.25">
      <c r="A42" s="661" t="s">
        <v>974</v>
      </c>
      <c r="B42" s="430" t="s">
        <v>74</v>
      </c>
      <c r="D42" s="558" t="s">
        <v>1028</v>
      </c>
      <c r="E42" s="430" t="s">
        <v>1029</v>
      </c>
      <c r="F42" s="558" t="s">
        <v>1030</v>
      </c>
      <c r="G42" s="558" t="s">
        <v>1031</v>
      </c>
      <c r="H42" s="430" t="s">
        <v>1032</v>
      </c>
      <c r="I42" s="558" t="s">
        <v>1033</v>
      </c>
      <c r="K42" s="558" t="s">
        <v>1034</v>
      </c>
      <c r="L42" s="558" t="s">
        <v>1035</v>
      </c>
      <c r="M42" s="558" t="s">
        <v>1036</v>
      </c>
      <c r="N42" s="610" t="s">
        <v>1037</v>
      </c>
      <c r="O42" s="610" t="s">
        <v>1038</v>
      </c>
      <c r="P42" s="610" t="s">
        <v>1039</v>
      </c>
    </row>
    <row r="43" spans="1:16" s="62" customFormat="1" ht="12.75" customHeight="1" x14ac:dyDescent="0.2">
      <c r="A43" s="657" t="s">
        <v>1145</v>
      </c>
      <c r="B43" s="35">
        <v>0.31241636186176769</v>
      </c>
      <c r="D43" s="35">
        <v>0.34261425387293459</v>
      </c>
      <c r="E43" s="35">
        <v>0.37967229455952667</v>
      </c>
      <c r="F43" s="35">
        <v>0.35863468497858197</v>
      </c>
      <c r="G43" s="35">
        <v>0.16800632866688328</v>
      </c>
      <c r="H43" s="35">
        <v>0.35516696455762964</v>
      </c>
      <c r="I43" s="35">
        <v>0.19270536595166077</v>
      </c>
      <c r="K43" s="35">
        <v>0.34087791495198905</v>
      </c>
      <c r="L43" s="35">
        <v>0.41603053435114501</v>
      </c>
      <c r="M43" s="35">
        <v>0.34529890541678365</v>
      </c>
      <c r="N43" s="35">
        <v>0.252</v>
      </c>
      <c r="O43" s="35">
        <v>0.29599999999999999</v>
      </c>
      <c r="P43" s="35">
        <v>0.255</v>
      </c>
    </row>
    <row r="44" spans="1:16" s="62" customFormat="1" ht="12.75" customHeight="1" x14ac:dyDescent="0.2">
      <c r="A44" s="431" t="s">
        <v>1146</v>
      </c>
      <c r="B44" s="35">
        <v>6.0690690428772731E-2</v>
      </c>
      <c r="D44" s="35">
        <v>3.7117541952953748E-2</v>
      </c>
      <c r="E44" s="35">
        <v>3.4131840229406185E-2</v>
      </c>
      <c r="F44" s="35">
        <v>3.5826803752095696E-2</v>
      </c>
      <c r="G44" s="35">
        <v>0.13903290059189988</v>
      </c>
      <c r="H44" s="35">
        <v>6.7618020393457628E-2</v>
      </c>
      <c r="I44" s="35">
        <v>0.12960848941531775</v>
      </c>
      <c r="K44" s="35">
        <v>2.7375201288244767E-2</v>
      </c>
      <c r="L44" s="35">
        <v>1.8606870229007633E-2</v>
      </c>
      <c r="M44" s="35">
        <v>2.6859388156048273E-2</v>
      </c>
      <c r="N44" s="35">
        <v>0.14099999999999999</v>
      </c>
      <c r="O44" s="35">
        <v>0.124</v>
      </c>
      <c r="P44" s="35">
        <v>0.14000000000000001</v>
      </c>
    </row>
    <row r="45" spans="1:16" s="62" customFormat="1" ht="12.75" customHeight="1" x14ac:dyDescent="0.2">
      <c r="A45" s="657" t="s">
        <v>1147</v>
      </c>
      <c r="B45" s="35">
        <v>2.4965316778459069E-2</v>
      </c>
      <c r="D45" s="35">
        <v>1.9664007957706266E-2</v>
      </c>
      <c r="E45" s="35">
        <v>1.5096723692319836E-2</v>
      </c>
      <c r="F45" s="35">
        <v>1.768954137617039E-2</v>
      </c>
      <c r="G45" s="35">
        <v>4.2054556498891067E-2</v>
      </c>
      <c r="H45" s="35">
        <v>5.4783990377879101E-2</v>
      </c>
      <c r="I45" s="35">
        <v>4.3734422355808211E-2</v>
      </c>
      <c r="K45" s="35">
        <v>1.5208445160135982E-2</v>
      </c>
      <c r="L45" s="35">
        <v>1.8129770992366411E-2</v>
      </c>
      <c r="M45" s="35">
        <v>1.5380297502104966E-2</v>
      </c>
      <c r="N45" s="35">
        <v>7.1999999999999995E-2</v>
      </c>
      <c r="O45" s="35">
        <v>6.6000000000000003E-2</v>
      </c>
      <c r="P45" s="35">
        <v>7.1999999999999995E-2</v>
      </c>
    </row>
    <row r="46" spans="1:16" s="62" customFormat="1" ht="12.75" customHeight="1" x14ac:dyDescent="0.2">
      <c r="A46" s="657" t="s">
        <v>1148</v>
      </c>
      <c r="B46" s="35">
        <v>0.16374824408074162</v>
      </c>
      <c r="D46" s="35">
        <v>0.19620719509274781</v>
      </c>
      <c r="E46" s="35">
        <v>0.15085141393226167</v>
      </c>
      <c r="F46" s="35">
        <v>0.17659959701535796</v>
      </c>
      <c r="G46" s="35">
        <v>0.10291146929607707</v>
      </c>
      <c r="H46" s="35">
        <v>0.16800383500905375</v>
      </c>
      <c r="I46" s="35">
        <v>0.11150151687765537</v>
      </c>
      <c r="K46" s="35">
        <v>0.2241009125067096</v>
      </c>
      <c r="L46" s="35">
        <v>0.18368320610687022</v>
      </c>
      <c r="M46" s="35">
        <v>0.22172326690990737</v>
      </c>
      <c r="N46" s="35">
        <v>9.9000000000000005E-2</v>
      </c>
      <c r="O46" s="35">
        <v>0.153</v>
      </c>
      <c r="P46" s="35">
        <v>0.10299999999999999</v>
      </c>
    </row>
    <row r="47" spans="1:16" s="62" customFormat="1" ht="12.75" customHeight="1" x14ac:dyDescent="0.2">
      <c r="A47" s="657" t="s">
        <v>1149</v>
      </c>
      <c r="B47" s="35">
        <v>0.21244256306287679</v>
      </c>
      <c r="D47" s="35">
        <v>0.24426658315987254</v>
      </c>
      <c r="E47" s="35">
        <v>0.18679986224328052</v>
      </c>
      <c r="F47" s="35">
        <v>0.21942334735332697</v>
      </c>
      <c r="G47" s="35">
        <v>0.2018533953015299</v>
      </c>
      <c r="H47" s="35">
        <v>0.1306222385317711</v>
      </c>
      <c r="I47" s="35">
        <v>0.19245322956413982</v>
      </c>
      <c r="K47" s="35">
        <v>0.23095962306912388</v>
      </c>
      <c r="L47" s="35">
        <v>0.19465648854961831</v>
      </c>
      <c r="M47" s="35">
        <v>0.22882402469828797</v>
      </c>
      <c r="N47" s="35">
        <v>0.14599999999999999</v>
      </c>
      <c r="O47" s="35">
        <v>0.14199999999999999</v>
      </c>
      <c r="P47" s="35">
        <v>0.14499999999999999</v>
      </c>
    </row>
    <row r="48" spans="1:16" s="62" customFormat="1" ht="12.75" customHeight="1" x14ac:dyDescent="0.2">
      <c r="A48" s="657" t="s">
        <v>1150</v>
      </c>
      <c r="B48" s="35">
        <v>0.10560574047422783</v>
      </c>
      <c r="D48" s="35">
        <v>8.7986074014036506E-2</v>
      </c>
      <c r="E48" s="35">
        <v>0.11896634711510375</v>
      </c>
      <c r="F48" s="35">
        <v>0.1013790468117105</v>
      </c>
      <c r="G48" s="35">
        <v>0.13034511011597846</v>
      </c>
      <c r="H48" s="35">
        <v>5.9981788604639388E-2</v>
      </c>
      <c r="I48" s="35">
        <v>0.12105947003886484</v>
      </c>
      <c r="K48" s="35">
        <v>9.2831156438241788E-2</v>
      </c>
      <c r="L48" s="35">
        <v>0.10209923664122139</v>
      </c>
      <c r="M48" s="35">
        <v>9.3376368229020484E-2</v>
      </c>
      <c r="N48" s="35">
        <v>0.104</v>
      </c>
      <c r="O48" s="35">
        <v>6.6000000000000003E-2</v>
      </c>
      <c r="P48" s="35">
        <v>0.10199999999999999</v>
      </c>
    </row>
    <row r="49" spans="1:22" s="62" customFormat="1" ht="12.75" customHeight="1" thickBot="1" x14ac:dyDescent="0.25">
      <c r="A49" s="659" t="s">
        <v>1089</v>
      </c>
      <c r="B49" s="572">
        <v>0.12013108331280006</v>
      </c>
      <c r="D49" s="572">
        <v>7.2144343949748557E-2</v>
      </c>
      <c r="E49" s="572">
        <v>0.11448151822904334</v>
      </c>
      <c r="F49" s="572">
        <v>9.0446978713562234E-2</v>
      </c>
      <c r="G49" s="572">
        <v>0.21579623952874033</v>
      </c>
      <c r="H49" s="572">
        <v>0.16382316252550896</v>
      </c>
      <c r="I49" s="572">
        <v>0.20893750579665871</v>
      </c>
      <c r="K49" s="572">
        <v>6.864674658555496E-2</v>
      </c>
      <c r="L49" s="572">
        <v>6.6793893129770993E-2</v>
      </c>
      <c r="M49" s="572">
        <v>6.8537749087847322E-2</v>
      </c>
      <c r="N49" s="572">
        <v>0.186</v>
      </c>
      <c r="O49" s="572">
        <v>0.153</v>
      </c>
      <c r="P49" s="572">
        <v>0.184</v>
      </c>
    </row>
    <row r="50" spans="1:22" s="82" customFormat="1" ht="12.75" customHeight="1" x14ac:dyDescent="0.2">
      <c r="A50" s="660" t="s">
        <v>74</v>
      </c>
      <c r="B50" s="78">
        <v>1</v>
      </c>
      <c r="D50" s="78">
        <v>1</v>
      </c>
      <c r="E50" s="78">
        <v>1</v>
      </c>
      <c r="F50" s="78">
        <v>1</v>
      </c>
      <c r="G50" s="78">
        <v>1</v>
      </c>
      <c r="H50" s="78">
        <v>1</v>
      </c>
      <c r="I50" s="78">
        <v>1</v>
      </c>
      <c r="K50" s="78">
        <v>1</v>
      </c>
      <c r="L50" s="78">
        <v>1</v>
      </c>
      <c r="M50" s="78">
        <v>1</v>
      </c>
      <c r="N50" s="78">
        <v>1</v>
      </c>
      <c r="O50" s="78">
        <v>1</v>
      </c>
      <c r="P50" s="78">
        <v>1</v>
      </c>
    </row>
    <row r="51" spans="1:22" s="62" customFormat="1" ht="12.75" customHeight="1" x14ac:dyDescent="0.2">
      <c r="A51" s="322"/>
      <c r="B51" s="35"/>
      <c r="C51" s="35"/>
      <c r="D51" s="35"/>
      <c r="E51" s="35"/>
      <c r="F51" s="35"/>
      <c r="G51" s="35"/>
      <c r="H51" s="35"/>
      <c r="I51" s="35"/>
      <c r="J51" s="35"/>
      <c r="K51" s="35"/>
      <c r="L51" s="35"/>
    </row>
    <row r="52" spans="1:22" s="62" customFormat="1" ht="12" x14ac:dyDescent="0.2">
      <c r="A52" s="281"/>
      <c r="B52" s="35"/>
      <c r="C52" s="35"/>
      <c r="D52" s="35"/>
      <c r="E52" s="35"/>
      <c r="F52" s="35"/>
      <c r="G52" s="35"/>
      <c r="H52" s="35"/>
      <c r="I52" s="35"/>
      <c r="J52" s="35"/>
      <c r="K52" s="35"/>
      <c r="L52" s="35"/>
      <c r="N52" s="14"/>
      <c r="O52" s="14"/>
      <c r="P52" s="14"/>
      <c r="Q52" s="14"/>
      <c r="R52" s="14"/>
      <c r="S52" s="14"/>
      <c r="T52" s="14"/>
      <c r="U52" s="14"/>
      <c r="V52" s="14"/>
    </row>
    <row r="53" spans="1:22" s="62" customFormat="1" ht="12" x14ac:dyDescent="0.2">
      <c r="A53" s="21" t="s">
        <v>96</v>
      </c>
      <c r="B53" s="106"/>
      <c r="C53" s="323"/>
      <c r="D53" s="323"/>
      <c r="E53" s="106"/>
      <c r="F53" s="323"/>
      <c r="G53" s="323"/>
      <c r="H53" s="21"/>
      <c r="I53" s="21"/>
      <c r="J53" s="21"/>
      <c r="K53" s="21"/>
      <c r="L53" s="68"/>
    </row>
    <row r="54" spans="1:22" s="62" customFormat="1" ht="12" x14ac:dyDescent="0.2">
      <c r="A54" s="21" t="s">
        <v>1151</v>
      </c>
      <c r="B54" s="21"/>
      <c r="C54" s="21"/>
      <c r="D54" s="21"/>
      <c r="E54" s="21"/>
      <c r="F54" s="21"/>
      <c r="G54" s="21"/>
      <c r="H54" s="21"/>
      <c r="I54" s="21"/>
      <c r="J54" s="21"/>
      <c r="K54" s="21"/>
      <c r="L54" s="68"/>
    </row>
    <row r="55" spans="1:22" s="62" customFormat="1" ht="12" x14ac:dyDescent="0.2">
      <c r="A55" s="21" t="s">
        <v>1152</v>
      </c>
      <c r="B55" s="507"/>
      <c r="C55" s="507"/>
      <c r="D55" s="507"/>
      <c r="E55" s="507"/>
      <c r="F55" s="507"/>
      <c r="G55" s="522"/>
      <c r="H55" s="522"/>
      <c r="I55" s="522"/>
      <c r="J55" s="522"/>
      <c r="K55" s="522"/>
      <c r="L55" s="522"/>
    </row>
    <row r="56" spans="1:22" s="62" customFormat="1" ht="12" x14ac:dyDescent="0.2">
      <c r="A56" s="21" t="s">
        <v>1094</v>
      </c>
      <c r="B56" s="21"/>
      <c r="C56" s="21"/>
      <c r="D56" s="21"/>
      <c r="E56" s="21"/>
      <c r="F56" s="21"/>
      <c r="G56" s="102"/>
      <c r="H56" s="102"/>
      <c r="I56" s="102"/>
      <c r="J56" s="102"/>
      <c r="K56" s="102"/>
      <c r="L56" s="68"/>
    </row>
    <row r="57" spans="1:22" s="62" customFormat="1" ht="12" x14ac:dyDescent="0.2">
      <c r="A57" s="717" t="s">
        <v>1153</v>
      </c>
      <c r="B57" s="717"/>
      <c r="C57" s="717"/>
      <c r="D57" s="717"/>
      <c r="E57" s="717"/>
      <c r="F57" s="717"/>
      <c r="G57" s="717"/>
      <c r="H57" s="717"/>
      <c r="I57" s="717"/>
      <c r="J57" s="717"/>
      <c r="K57" s="717"/>
      <c r="L57" s="717"/>
      <c r="M57" s="507"/>
    </row>
    <row r="58" spans="1:22" s="62" customFormat="1" ht="12" x14ac:dyDescent="0.2">
      <c r="A58" s="21"/>
      <c r="B58" s="21"/>
      <c r="C58" s="21"/>
      <c r="D58" s="21"/>
      <c r="E58" s="21"/>
      <c r="F58" s="21"/>
      <c r="G58" s="102"/>
      <c r="H58" s="102"/>
      <c r="I58" s="102"/>
      <c r="J58" s="102"/>
      <c r="K58" s="102"/>
      <c r="L58" s="68"/>
    </row>
    <row r="59" spans="1:22" s="62" customFormat="1" ht="12" x14ac:dyDescent="0.2">
      <c r="B59" s="21"/>
      <c r="C59" s="21"/>
      <c r="D59" s="21"/>
      <c r="E59" s="21"/>
      <c r="F59" s="21"/>
      <c r="G59" s="21"/>
      <c r="H59" s="21"/>
      <c r="I59" s="21"/>
      <c r="J59" s="21"/>
      <c r="K59" s="21"/>
      <c r="L59" s="21"/>
    </row>
    <row r="60" spans="1:22" s="62" customFormat="1" ht="12" x14ac:dyDescent="0.2">
      <c r="A60" s="21" t="s">
        <v>102</v>
      </c>
      <c r="B60" s="21"/>
      <c r="C60" s="21"/>
      <c r="D60" s="21"/>
      <c r="E60" s="21"/>
      <c r="F60" s="21"/>
      <c r="G60" s="21"/>
      <c r="H60" s="21"/>
      <c r="I60" s="21"/>
      <c r="J60" s="21"/>
      <c r="K60" s="21"/>
      <c r="L60" s="21"/>
    </row>
    <row r="61" spans="1:22" s="62" customFormat="1" ht="12" x14ac:dyDescent="0.2">
      <c r="A61" s="21" t="s">
        <v>2</v>
      </c>
      <c r="B61" s="21"/>
      <c r="C61" s="21"/>
      <c r="D61" s="21"/>
      <c r="E61" s="21"/>
      <c r="F61" s="21"/>
      <c r="G61" s="21"/>
      <c r="H61" s="21"/>
      <c r="I61" s="21"/>
      <c r="J61" s="21"/>
      <c r="K61" s="21"/>
      <c r="L61" s="21"/>
    </row>
    <row r="62" spans="1:22" s="62" customFormat="1" ht="12" x14ac:dyDescent="0.2">
      <c r="A62" s="21"/>
      <c r="B62" s="21"/>
      <c r="C62" s="21"/>
      <c r="D62" s="21"/>
      <c r="E62" s="21"/>
      <c r="F62" s="21"/>
      <c r="G62" s="21"/>
      <c r="H62" s="21"/>
      <c r="I62" s="21"/>
      <c r="J62" s="21"/>
      <c r="K62" s="21"/>
      <c r="L62" s="21"/>
    </row>
    <row r="63" spans="1:22" s="62" customFormat="1" ht="12" x14ac:dyDescent="0.2">
      <c r="A63" s="57" t="s">
        <v>103</v>
      </c>
      <c r="B63" s="21"/>
      <c r="C63" s="21"/>
      <c r="D63" s="21"/>
      <c r="E63" s="21"/>
      <c r="F63" s="21"/>
      <c r="G63" s="21"/>
      <c r="H63" s="21"/>
      <c r="I63" s="21"/>
      <c r="J63" s="21"/>
      <c r="K63" s="21"/>
      <c r="L63" s="21"/>
    </row>
    <row r="64" spans="1:22" s="62" customFormat="1" ht="12" x14ac:dyDescent="0.2">
      <c r="A64" s="57" t="s">
        <v>104</v>
      </c>
      <c r="B64" s="21"/>
      <c r="C64" s="21"/>
      <c r="D64" s="21"/>
      <c r="E64" s="21"/>
      <c r="F64" s="21"/>
      <c r="G64" s="21"/>
      <c r="H64" s="21"/>
      <c r="I64" s="21"/>
      <c r="J64" s="21"/>
      <c r="K64" s="21"/>
      <c r="L64" s="21"/>
    </row>
    <row r="65" spans="1:29" s="47" customFormat="1" ht="14.25" x14ac:dyDescent="0.2">
      <c r="A65" s="554" t="s">
        <v>105</v>
      </c>
      <c r="B65" s="7"/>
      <c r="F65" s="7"/>
      <c r="J65" s="7"/>
      <c r="K65" s="21"/>
      <c r="L65" s="21"/>
      <c r="M65" s="21"/>
      <c r="N65" s="21"/>
      <c r="O65" s="21"/>
      <c r="P65" s="21"/>
      <c r="Q65" s="21"/>
      <c r="R65" s="21"/>
      <c r="S65" s="21"/>
      <c r="T65" s="46"/>
      <c r="U65" s="46"/>
      <c r="V65" s="46"/>
      <c r="W65" s="46"/>
      <c r="X65" s="46"/>
      <c r="Y65" s="46"/>
      <c r="Z65" s="21"/>
      <c r="AA65" s="12"/>
      <c r="AB65" s="12"/>
      <c r="AC65" s="12"/>
    </row>
    <row r="66" spans="1:29" s="47" customFormat="1" ht="14.25" x14ac:dyDescent="0.2">
      <c r="A66" s="555" t="s">
        <v>106</v>
      </c>
      <c r="B66" s="7"/>
      <c r="C66" s="12"/>
      <c r="D66" s="12"/>
      <c r="E66" s="12"/>
      <c r="F66" s="12"/>
      <c r="G66" s="12"/>
      <c r="H66" s="12"/>
      <c r="I66" s="12"/>
      <c r="J66" s="7"/>
      <c r="K66" s="12"/>
      <c r="L66" s="12"/>
      <c r="M66" s="12"/>
      <c r="N66" s="12"/>
      <c r="O66" s="12"/>
      <c r="P66" s="12"/>
      <c r="Q66" s="12"/>
      <c r="R66" s="12"/>
      <c r="S66" s="12"/>
      <c r="T66" s="13"/>
      <c r="U66" s="13"/>
      <c r="V66" s="13"/>
      <c r="W66" s="13"/>
      <c r="X66" s="13"/>
      <c r="Y66" s="13"/>
      <c r="Z66" s="12"/>
      <c r="AA66" s="12"/>
      <c r="AB66" s="12"/>
      <c r="AC66" s="12"/>
    </row>
    <row r="67" spans="1:29" x14ac:dyDescent="0.2">
      <c r="A67" s="47"/>
      <c r="B67" s="47"/>
      <c r="C67" s="47"/>
      <c r="D67" s="47"/>
      <c r="E67" s="47"/>
      <c r="F67" s="47"/>
      <c r="G67" s="47"/>
      <c r="H67" s="47"/>
      <c r="I67" s="47"/>
      <c r="J67" s="47"/>
      <c r="K67" s="47"/>
      <c r="L67" s="47"/>
    </row>
    <row r="68" spans="1:29" x14ac:dyDescent="0.2">
      <c r="A68" s="33"/>
      <c r="B68" s="504"/>
      <c r="C68" s="505"/>
      <c r="D68" s="504"/>
      <c r="E68" s="504"/>
      <c r="F68" s="505"/>
      <c r="G68" s="504"/>
      <c r="H68" s="504"/>
      <c r="I68" s="504"/>
      <c r="J68" s="504"/>
      <c r="K68" s="504"/>
      <c r="L68" s="505"/>
    </row>
    <row r="69" spans="1:29" x14ac:dyDescent="0.2">
      <c r="A69" s="281"/>
      <c r="B69" s="14"/>
      <c r="C69" s="14"/>
      <c r="D69" s="14"/>
      <c r="E69" s="14"/>
      <c r="F69" s="14"/>
      <c r="G69" s="14"/>
      <c r="H69" s="14"/>
      <c r="I69" s="14"/>
      <c r="J69" s="14"/>
      <c r="K69" s="14"/>
      <c r="L69" s="14"/>
    </row>
    <row r="70" spans="1:29" x14ac:dyDescent="0.2">
      <c r="A70" s="21"/>
      <c r="B70" s="14"/>
      <c r="C70" s="14"/>
      <c r="D70" s="14"/>
      <c r="E70" s="14"/>
      <c r="F70" s="14"/>
      <c r="G70" s="14"/>
      <c r="H70" s="14"/>
      <c r="I70" s="14"/>
      <c r="J70" s="14"/>
      <c r="K70" s="14"/>
      <c r="L70" s="14"/>
    </row>
    <row r="71" spans="1:29" x14ac:dyDescent="0.2">
      <c r="A71" s="281"/>
      <c r="B71" s="14"/>
      <c r="C71" s="14"/>
      <c r="D71" s="14"/>
      <c r="E71" s="14"/>
      <c r="F71" s="14"/>
      <c r="G71" s="14"/>
      <c r="H71" s="14"/>
      <c r="I71" s="14"/>
      <c r="J71" s="14"/>
      <c r="K71" s="14"/>
      <c r="L71" s="14"/>
    </row>
    <row r="72" spans="1:29" x14ac:dyDescent="0.2">
      <c r="A72" s="281"/>
      <c r="B72" s="14"/>
      <c r="C72" s="14"/>
      <c r="D72" s="14"/>
      <c r="E72" s="14"/>
      <c r="F72" s="14"/>
      <c r="G72" s="14"/>
      <c r="H72" s="14"/>
      <c r="I72" s="14"/>
      <c r="J72" s="14"/>
      <c r="K72" s="14"/>
      <c r="L72" s="14"/>
    </row>
    <row r="73" spans="1:29" x14ac:dyDescent="0.2">
      <c r="A73" s="281"/>
      <c r="B73" s="14"/>
      <c r="C73" s="14"/>
      <c r="D73" s="14"/>
      <c r="E73" s="14"/>
      <c r="F73" s="14"/>
      <c r="G73" s="14"/>
      <c r="H73" s="14"/>
      <c r="I73" s="14"/>
      <c r="J73" s="14"/>
      <c r="K73" s="14"/>
      <c r="L73" s="14"/>
    </row>
    <row r="74" spans="1:29" x14ac:dyDescent="0.2">
      <c r="A74" s="281"/>
      <c r="B74" s="14"/>
      <c r="C74" s="14"/>
      <c r="D74" s="14"/>
      <c r="E74" s="14"/>
      <c r="F74" s="14"/>
      <c r="G74" s="14"/>
      <c r="H74" s="14"/>
      <c r="I74" s="14"/>
      <c r="J74" s="14"/>
      <c r="K74" s="14"/>
      <c r="L74" s="14"/>
    </row>
    <row r="75" spans="1:29" x14ac:dyDescent="0.2">
      <c r="A75" s="281"/>
      <c r="B75" s="14"/>
      <c r="C75" s="14"/>
      <c r="D75" s="14"/>
      <c r="E75" s="14"/>
      <c r="F75" s="14"/>
      <c r="G75" s="14"/>
      <c r="H75" s="14"/>
      <c r="I75" s="14"/>
      <c r="J75" s="14"/>
      <c r="K75" s="14"/>
      <c r="L75" s="14"/>
    </row>
    <row r="76" spans="1:29" x14ac:dyDescent="0.2">
      <c r="A76" s="281"/>
      <c r="B76" s="14"/>
      <c r="C76" s="14"/>
      <c r="D76" s="14"/>
      <c r="E76" s="14"/>
      <c r="F76" s="14"/>
      <c r="G76" s="14"/>
      <c r="H76" s="14"/>
      <c r="I76" s="14"/>
      <c r="J76" s="14"/>
      <c r="K76" s="14"/>
      <c r="L76" s="14"/>
    </row>
  </sheetData>
  <mergeCells count="18">
    <mergeCell ref="A57:L57"/>
    <mergeCell ref="K2:K3"/>
    <mergeCell ref="L2:M3"/>
    <mergeCell ref="N2:O3"/>
    <mergeCell ref="P2:Q3"/>
    <mergeCell ref="B4:F4"/>
    <mergeCell ref="N5:P5"/>
    <mergeCell ref="A30:A31"/>
    <mergeCell ref="B30:B31"/>
    <mergeCell ref="D30:F30"/>
    <mergeCell ref="G30:I30"/>
    <mergeCell ref="K30:M30"/>
    <mergeCell ref="N30:P30"/>
    <mergeCell ref="K5:M5"/>
    <mergeCell ref="A5:A6"/>
    <mergeCell ref="B5:B6"/>
    <mergeCell ref="D5:F5"/>
    <mergeCell ref="G5:I5"/>
  </mergeCells>
  <conditionalFormatting sqref="C65:C66">
    <cfRule type="expression" dxfId="17" priority="2" stopIfTrue="1">
      <formula>AND(#REF!&lt;0.5)</formula>
    </cfRule>
  </conditionalFormatting>
  <conditionalFormatting sqref="M65:M66">
    <cfRule type="expression" dxfId="16" priority="1" stopIfTrue="1">
      <formula>AND(#REF!&lt;0.5)</formula>
    </cfRule>
  </conditionalFormatting>
  <hyperlinks>
    <hyperlink ref="A1" location="Contents!A1" display="Return to contents" xr:uid="{99A52FC9-CBEF-4C66-8625-975B8E7C521E}"/>
    <hyperlink ref="L2:M3" r:id="rId1" display="This met my needs, please produce next year" xr:uid="{6BFEF023-BB83-417B-B910-1D819C2D1BA8}"/>
    <hyperlink ref="N2:O3" r:id="rId2" display="I need something slightly different (please specifiy)" xr:uid="{A36B57A6-6EBD-422F-95CB-8AA3B9EBBC39}"/>
    <hyperlink ref="P2:Q3" r:id="rId3" display="This isn't what I need at all (please specify)" xr:uid="{FC139561-48A7-4B7B-A193-72DD1F408CFD}"/>
    <hyperlink ref="A66" r:id="rId4" xr:uid="{11F75DDF-7252-480C-A25A-7783A6E24B55}"/>
    <hyperlink ref="A65" r:id="rId5" display="CORE@communities.gov.uk  " xr:uid="{BE299C89-6253-4335-AA21-FC93C8A46666}"/>
  </hyperlinks>
  <pageMargins left="0.7" right="0.7" top="0.75" bottom="0.75" header="0.3" footer="0.3"/>
  <pageSetup paperSize="9" scale="53" fitToHeight="0" orientation="portrait" r:id="rId6"/>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DB997-022A-4D64-93C7-D6DB13CC6FA0}">
  <sheetPr>
    <tabColor theme="8" tint="0.79998168889431442"/>
    <pageSetUpPr fitToPage="1"/>
  </sheetPr>
  <dimension ref="A1:AF108"/>
  <sheetViews>
    <sheetView workbookViewId="0"/>
  </sheetViews>
  <sheetFormatPr defaultColWidth="9" defaultRowHeight="12.75" x14ac:dyDescent="0.2"/>
  <cols>
    <col min="1" max="1" width="50.125" style="12" customWidth="1"/>
    <col min="2" max="2" width="8.625" style="12" customWidth="1"/>
    <col min="3" max="3" width="2.625" style="12" customWidth="1"/>
    <col min="4" max="9" width="8.625" style="12" customWidth="1"/>
    <col min="10" max="10" width="2.625" style="12" customWidth="1"/>
    <col min="11" max="16" width="8.625" style="12" customWidth="1"/>
    <col min="17" max="17" width="9" style="12"/>
    <col min="18" max="18" width="12.375" style="12" customWidth="1"/>
    <col min="19" max="16384" width="9" style="12"/>
  </cols>
  <sheetData>
    <row r="1" spans="1:32" s="383" customFormat="1" ht="14.25" x14ac:dyDescent="0.2">
      <c r="A1" s="524" t="s">
        <v>54</v>
      </c>
      <c r="B1" s="382"/>
      <c r="J1" s="382"/>
      <c r="T1" s="384"/>
      <c r="U1" s="384"/>
      <c r="V1" s="384"/>
      <c r="W1" s="384"/>
      <c r="X1" s="384"/>
      <c r="Y1" s="384"/>
    </row>
    <row r="2" spans="1:32" s="383" customFormat="1" ht="14.1" customHeight="1" x14ac:dyDescent="0.2">
      <c r="B2" s="382"/>
      <c r="H2" s="687" t="s">
        <v>55</v>
      </c>
      <c r="I2" s="686" t="s">
        <v>56</v>
      </c>
      <c r="J2" s="686"/>
      <c r="K2" s="686"/>
      <c r="L2" s="686" t="s">
        <v>57</v>
      </c>
      <c r="M2" s="686"/>
      <c r="N2" s="686" t="s">
        <v>58</v>
      </c>
      <c r="O2" s="686"/>
      <c r="U2" s="384"/>
      <c r="V2" s="384"/>
      <c r="W2" s="384"/>
      <c r="X2" s="384"/>
      <c r="Y2" s="384"/>
    </row>
    <row r="3" spans="1:32" s="43" customFormat="1" ht="16.5" customHeight="1" x14ac:dyDescent="0.2">
      <c r="A3" s="58" t="s">
        <v>1154</v>
      </c>
      <c r="B3" s="58"/>
      <c r="C3" s="58"/>
      <c r="D3" s="33"/>
      <c r="E3" s="33"/>
      <c r="F3" s="33"/>
      <c r="G3" s="33"/>
      <c r="H3" s="687"/>
      <c r="I3" s="686"/>
      <c r="J3" s="686"/>
      <c r="K3" s="686"/>
      <c r="L3" s="686"/>
      <c r="M3" s="686"/>
      <c r="N3" s="686"/>
      <c r="O3" s="686"/>
      <c r="T3" s="324"/>
      <c r="U3" s="410"/>
      <c r="V3" s="410"/>
      <c r="W3" s="410"/>
      <c r="X3" s="410"/>
    </row>
    <row r="4" spans="1:32" s="33" customFormat="1" x14ac:dyDescent="0.2">
      <c r="O4" s="411"/>
      <c r="P4" s="410"/>
      <c r="Q4" s="410"/>
      <c r="R4" s="325"/>
      <c r="S4" s="410"/>
      <c r="T4" s="410"/>
      <c r="U4" s="410"/>
      <c r="V4" s="410"/>
      <c r="W4" s="410"/>
      <c r="X4" s="410"/>
    </row>
    <row r="5" spans="1:32" s="21" customFormat="1" ht="30" customHeight="1" x14ac:dyDescent="0.2">
      <c r="A5" s="588" t="s">
        <v>1155</v>
      </c>
      <c r="B5" s="696" t="s">
        <v>997</v>
      </c>
      <c r="C5" s="131"/>
      <c r="D5" s="679" t="s">
        <v>64</v>
      </c>
      <c r="E5" s="679"/>
      <c r="F5" s="679"/>
      <c r="G5" s="679" t="s">
        <v>65</v>
      </c>
      <c r="H5" s="679"/>
      <c r="I5" s="679"/>
      <c r="J5" s="504"/>
      <c r="K5" s="679" t="s">
        <v>67</v>
      </c>
      <c r="L5" s="679"/>
      <c r="M5" s="679"/>
      <c r="N5" s="706" t="s">
        <v>68</v>
      </c>
      <c r="O5" s="706"/>
      <c r="P5" s="706"/>
    </row>
    <row r="6" spans="1:32" s="21" customFormat="1" ht="14.25" customHeight="1" thickBot="1" x14ac:dyDescent="0.25">
      <c r="A6" s="602" t="s">
        <v>1156</v>
      </c>
      <c r="B6" s="726"/>
      <c r="C6" s="326"/>
      <c r="D6" s="558" t="s">
        <v>72</v>
      </c>
      <c r="E6" s="558" t="s">
        <v>1157</v>
      </c>
      <c r="F6" s="558" t="s">
        <v>74</v>
      </c>
      <c r="G6" s="558" t="s">
        <v>72</v>
      </c>
      <c r="H6" s="558" t="s">
        <v>1157</v>
      </c>
      <c r="I6" s="558" t="s">
        <v>74</v>
      </c>
      <c r="J6" s="504"/>
      <c r="K6" s="558" t="s">
        <v>72</v>
      </c>
      <c r="L6" s="558" t="s">
        <v>73</v>
      </c>
      <c r="M6" s="558" t="s">
        <v>74</v>
      </c>
      <c r="N6" s="610" t="s">
        <v>72</v>
      </c>
      <c r="O6" s="611" t="s">
        <v>73</v>
      </c>
      <c r="P6" s="611" t="s">
        <v>74</v>
      </c>
    </row>
    <row r="7" spans="1:32" s="21" customFormat="1" ht="13.5" customHeight="1" x14ac:dyDescent="0.2">
      <c r="A7" s="598" t="s">
        <v>1158</v>
      </c>
      <c r="B7" s="224">
        <v>0.18206468621917746</v>
      </c>
      <c r="C7" s="281"/>
      <c r="D7" s="35">
        <v>0.14072708396727943</v>
      </c>
      <c r="E7" s="327">
        <v>0.20053787729095773</v>
      </c>
      <c r="F7" s="327">
        <v>0.16605496791846919</v>
      </c>
      <c r="G7" s="35">
        <v>0.23746969938890744</v>
      </c>
      <c r="H7" s="35">
        <v>0.16138390286556664</v>
      </c>
      <c r="I7" s="35">
        <v>0.22771310939949876</v>
      </c>
      <c r="J7" s="328"/>
      <c r="K7" s="35">
        <v>0.16655625150566128</v>
      </c>
      <c r="L7" s="35">
        <v>0.17754952311078503</v>
      </c>
      <c r="M7" s="35">
        <v>0.16739021539489063</v>
      </c>
      <c r="N7" s="35">
        <v>0.1915506481036966</v>
      </c>
      <c r="O7" s="35">
        <v>0.13924050632911392</v>
      </c>
      <c r="P7" s="35">
        <v>0.18702039026529266</v>
      </c>
    </row>
    <row r="8" spans="1:32" s="21" customFormat="1" ht="13.5" x14ac:dyDescent="0.2">
      <c r="A8" s="598" t="s">
        <v>1159</v>
      </c>
      <c r="B8" s="329">
        <v>0.60872835459939056</v>
      </c>
      <c r="C8" s="281"/>
      <c r="D8" s="35">
        <v>0.61452198972559835</v>
      </c>
      <c r="E8" s="35">
        <v>0.569782260805205</v>
      </c>
      <c r="F8" s="35">
        <v>0.59557620086145624</v>
      </c>
      <c r="G8" s="35">
        <v>0.65729464531955339</v>
      </c>
      <c r="H8" s="35">
        <v>0.55667505593551514</v>
      </c>
      <c r="I8" s="35">
        <v>0.64439205215002959</v>
      </c>
      <c r="J8" s="328"/>
      <c r="K8" s="35">
        <v>0.61135870874488074</v>
      </c>
      <c r="L8" s="35">
        <v>0.58730741012472487</v>
      </c>
      <c r="M8" s="35">
        <v>0.60953414593421273</v>
      </c>
      <c r="N8" s="35">
        <v>0.54512722035525685</v>
      </c>
      <c r="O8" s="35">
        <v>0.52405063291139242</v>
      </c>
      <c r="P8" s="35">
        <v>0.54330190747643059</v>
      </c>
    </row>
    <row r="9" spans="1:32" s="21" customFormat="1" ht="12" x14ac:dyDescent="0.2">
      <c r="A9" s="598" t="s">
        <v>1160</v>
      </c>
      <c r="B9" s="329">
        <v>0.57065130140358933</v>
      </c>
      <c r="C9" s="281"/>
      <c r="D9" s="35">
        <v>0.46904547748063974</v>
      </c>
      <c r="E9" s="35">
        <v>0.53172672694293288</v>
      </c>
      <c r="F9" s="35">
        <v>0.49407704510596934</v>
      </c>
      <c r="G9" s="35">
        <v>0.80143073525922948</v>
      </c>
      <c r="H9" s="35">
        <v>0.68434865373546072</v>
      </c>
      <c r="I9" s="35">
        <v>0.78748787733938541</v>
      </c>
      <c r="J9" s="328"/>
      <c r="K9" s="35">
        <v>0.47984139924405239</v>
      </c>
      <c r="L9" s="35">
        <v>0.4704184704184704</v>
      </c>
      <c r="M9" s="35">
        <v>0.47916738345088594</v>
      </c>
      <c r="N9" s="35">
        <v>0.80697893744105631</v>
      </c>
      <c r="O9" s="35">
        <v>0.69345238095238093</v>
      </c>
      <c r="P9" s="35">
        <v>0.79613306795564398</v>
      </c>
    </row>
    <row r="10" spans="1:32" s="21" customFormat="1" ht="13.5" x14ac:dyDescent="0.2">
      <c r="A10" s="598" t="s">
        <v>1161</v>
      </c>
      <c r="B10" s="329">
        <v>0.12453451163817897</v>
      </c>
      <c r="C10" s="281"/>
      <c r="D10" s="35">
        <v>0.15980204182017124</v>
      </c>
      <c r="E10" s="35">
        <v>0.14616152156554915</v>
      </c>
      <c r="F10" s="35">
        <v>0.15434714261527732</v>
      </c>
      <c r="G10" s="35">
        <v>1.5634761173113614E-2</v>
      </c>
      <c r="H10" s="35">
        <v>1.6683830744641193E-2</v>
      </c>
      <c r="I10" s="35">
        <v>1.5771304078301816E-2</v>
      </c>
      <c r="J10" s="328"/>
      <c r="K10" s="35">
        <v>0.22267247492655254</v>
      </c>
      <c r="L10" s="35">
        <v>0.13992094861660079</v>
      </c>
      <c r="M10" s="35">
        <v>0.21615903929315869</v>
      </c>
      <c r="N10" s="35">
        <v>7.4015331747290499E-3</v>
      </c>
      <c r="O10" s="35">
        <v>7.7319587628865982E-3</v>
      </c>
      <c r="P10" s="35">
        <v>7.4322704387437067E-3</v>
      </c>
      <c r="T10" s="68"/>
      <c r="U10" s="68"/>
      <c r="V10" s="68"/>
      <c r="W10" s="68"/>
      <c r="X10" s="68"/>
      <c r="Y10" s="68"/>
      <c r="Z10" s="68"/>
      <c r="AA10" s="68"/>
      <c r="AB10" s="68"/>
      <c r="AC10" s="68"/>
      <c r="AD10" s="68"/>
      <c r="AE10" s="68"/>
      <c r="AF10" s="68"/>
    </row>
    <row r="11" spans="1:32" s="21" customFormat="1" ht="13.5" x14ac:dyDescent="0.2">
      <c r="A11" s="598" t="s">
        <v>1162</v>
      </c>
      <c r="B11" s="329">
        <v>2.9025967077246809E-2</v>
      </c>
      <c r="C11" s="281"/>
      <c r="D11" s="35">
        <v>3.018561088970758E-2</v>
      </c>
      <c r="E11" s="35">
        <v>4.40102377368203E-2</v>
      </c>
      <c r="F11" s="35">
        <v>3.5714135065342448E-2</v>
      </c>
      <c r="G11" s="35">
        <v>8.999273979772739E-3</v>
      </c>
      <c r="H11" s="35">
        <v>5.5421348155575735E-2</v>
      </c>
      <c r="I11" s="35">
        <v>1.5041394583472636E-2</v>
      </c>
      <c r="J11" s="328"/>
      <c r="K11" s="35">
        <v>2.4786411373383312E-2</v>
      </c>
      <c r="L11" s="35">
        <v>3.5177865612648219E-2</v>
      </c>
      <c r="M11" s="35">
        <v>2.5604330647419345E-2</v>
      </c>
      <c r="N11" s="35">
        <v>1.6124768702088291E-2</v>
      </c>
      <c r="O11" s="35">
        <v>3.0927835051546393E-2</v>
      </c>
      <c r="P11" s="35">
        <v>1.7501798129944856E-2</v>
      </c>
      <c r="T11" s="68"/>
      <c r="U11" s="68"/>
      <c r="V11" s="68"/>
      <c r="W11" s="68"/>
      <c r="X11" s="68"/>
      <c r="Y11" s="68"/>
      <c r="Z11" s="68"/>
      <c r="AA11" s="68"/>
      <c r="AB11" s="68"/>
      <c r="AC11" s="68"/>
      <c r="AD11" s="68"/>
      <c r="AE11" s="68"/>
      <c r="AF11" s="68"/>
    </row>
    <row r="12" spans="1:32" s="21" customFormat="1" ht="13.5" x14ac:dyDescent="0.2">
      <c r="A12" s="598" t="s">
        <v>1163</v>
      </c>
      <c r="B12" s="329">
        <v>2.018408579513763E-2</v>
      </c>
      <c r="C12" s="281"/>
      <c r="D12" s="35">
        <v>1.7826342516308696E-2</v>
      </c>
      <c r="E12" s="35">
        <v>1.738935632854309E-2</v>
      </c>
      <c r="F12" s="35">
        <v>1.7645163846180627E-2</v>
      </c>
      <c r="G12" s="35">
        <v>2.4560715918740608E-2</v>
      </c>
      <c r="H12" s="35">
        <v>4.7891605576895958E-2</v>
      </c>
      <c r="I12" s="35">
        <v>2.7592236211755213E-2</v>
      </c>
      <c r="J12" s="328"/>
      <c r="K12" s="35">
        <v>1.5338403527832811E-2</v>
      </c>
      <c r="L12" s="35">
        <v>2.0159756561430198E-2</v>
      </c>
      <c r="M12" s="35">
        <v>1.5712053768829407E-2</v>
      </c>
      <c r="N12" s="35">
        <v>3.4737417943107224E-2</v>
      </c>
      <c r="O12" s="35">
        <v>9.0673575129533682E-2</v>
      </c>
      <c r="P12" s="35">
        <v>4.0079168728352293E-2</v>
      </c>
      <c r="T12" s="68"/>
      <c r="U12" s="68"/>
      <c r="V12" s="68"/>
      <c r="W12" s="68"/>
      <c r="X12" s="68"/>
      <c r="Y12" s="68"/>
      <c r="Z12" s="68"/>
      <c r="AA12" s="68"/>
      <c r="AB12" s="68"/>
      <c r="AC12" s="68"/>
      <c r="AD12" s="68"/>
      <c r="AE12" s="68"/>
      <c r="AF12" s="68"/>
    </row>
    <row r="13" spans="1:32" s="21" customFormat="1" ht="13.5" x14ac:dyDescent="0.2">
      <c r="A13" s="598" t="s">
        <v>1164</v>
      </c>
      <c r="B13" s="329">
        <v>0.15398617836433562</v>
      </c>
      <c r="C13" s="281"/>
      <c r="D13" s="35">
        <v>0.15714285714285714</v>
      </c>
      <c r="E13" s="35">
        <v>0.18587037412757967</v>
      </c>
      <c r="F13" s="35">
        <v>0.16865800387218183</v>
      </c>
      <c r="G13" s="35">
        <v>0.11215629522431259</v>
      </c>
      <c r="H13" s="35">
        <v>0.10986694959780313</v>
      </c>
      <c r="I13" s="35">
        <v>0.11156925004593354</v>
      </c>
      <c r="J13" s="328"/>
      <c r="K13" s="35">
        <v>0.23449612403100775</v>
      </c>
      <c r="L13" s="35">
        <v>0.23333333333333331</v>
      </c>
      <c r="M13" s="35">
        <v>0.234375</v>
      </c>
      <c r="N13" s="35">
        <v>5.9259259259259262E-2</v>
      </c>
      <c r="O13" s="35">
        <v>2.8571428571428571E-2</v>
      </c>
      <c r="P13" s="35">
        <v>5.2941176470588235E-2</v>
      </c>
      <c r="R13" s="81"/>
      <c r="S13" s="81"/>
      <c r="T13" s="330"/>
      <c r="U13" s="330"/>
      <c r="V13" s="330"/>
      <c r="W13" s="330"/>
      <c r="X13" s="330"/>
      <c r="Y13" s="330"/>
      <c r="Z13" s="330"/>
      <c r="AA13" s="330"/>
      <c r="AB13" s="330"/>
      <c r="AC13" s="330"/>
      <c r="AD13" s="330"/>
      <c r="AE13" s="330"/>
      <c r="AF13" s="330"/>
    </row>
    <row r="14" spans="1:32" s="21" customFormat="1" ht="13.5" x14ac:dyDescent="0.2">
      <c r="A14" s="598" t="s">
        <v>1165</v>
      </c>
      <c r="B14" s="329">
        <v>0.13379945545044555</v>
      </c>
      <c r="C14" s="281"/>
      <c r="D14" s="35">
        <v>0.13457855263393417</v>
      </c>
      <c r="E14" s="35">
        <v>6.7717614137078747E-2</v>
      </c>
      <c r="F14" s="35">
        <v>0.10626516642030256</v>
      </c>
      <c r="G14" s="35">
        <v>0.21785957934768413</v>
      </c>
      <c r="H14" s="35">
        <v>0.10678949340955153</v>
      </c>
      <c r="I14" s="35">
        <v>0.20361690412966019</v>
      </c>
      <c r="J14" s="328"/>
      <c r="K14" s="35">
        <v>0.12638520838352205</v>
      </c>
      <c r="L14" s="35">
        <v>6.7865003668378582E-2</v>
      </c>
      <c r="M14" s="35">
        <v>0.12194578950297769</v>
      </c>
      <c r="N14" s="35">
        <v>0.19539126260201634</v>
      </c>
      <c r="O14" s="35">
        <v>0.10379746835443038</v>
      </c>
      <c r="P14" s="35">
        <v>0.18745889059416798</v>
      </c>
      <c r="R14" s="81"/>
      <c r="S14" s="81"/>
      <c r="T14" s="330"/>
      <c r="U14" s="330"/>
      <c r="V14" s="330"/>
      <c r="W14" s="330"/>
      <c r="X14" s="330"/>
      <c r="Y14" s="330"/>
      <c r="Z14" s="330"/>
      <c r="AA14" s="330"/>
      <c r="AB14" s="330"/>
      <c r="AC14" s="330"/>
      <c r="AD14" s="330"/>
      <c r="AE14" s="330"/>
      <c r="AF14" s="330"/>
    </row>
    <row r="15" spans="1:32" s="21" customFormat="1" ht="14.25" customHeight="1" x14ac:dyDescent="0.2">
      <c r="A15" s="598" t="s">
        <v>1166</v>
      </c>
      <c r="B15" s="35">
        <v>0.41205689066526163</v>
      </c>
      <c r="C15" s="281"/>
      <c r="D15" s="35">
        <v>0.33483281547094562</v>
      </c>
      <c r="E15" s="35">
        <v>0.57096557929565095</v>
      </c>
      <c r="F15" s="35">
        <v>0.43927612089218848</v>
      </c>
      <c r="G15" s="35">
        <v>0.30018205110916324</v>
      </c>
      <c r="H15" s="35">
        <v>0.51353491471345625</v>
      </c>
      <c r="I15" s="35">
        <v>0.33402652799826632</v>
      </c>
      <c r="J15" s="328"/>
      <c r="K15" s="35">
        <v>0.41178197064989519</v>
      </c>
      <c r="L15" s="35">
        <v>0.47700668896321069</v>
      </c>
      <c r="M15" s="35">
        <v>0.41772730736986508</v>
      </c>
      <c r="N15" s="35">
        <v>0.30904723779023219</v>
      </c>
      <c r="O15" s="35">
        <v>0.49206349206349204</v>
      </c>
      <c r="P15" s="35">
        <v>0.32954141485958049</v>
      </c>
      <c r="R15" s="81"/>
      <c r="S15" s="81"/>
      <c r="T15" s="330"/>
      <c r="U15" s="330"/>
      <c r="V15" s="330"/>
      <c r="W15" s="330"/>
      <c r="X15" s="330"/>
      <c r="Y15" s="330"/>
      <c r="Z15" s="330"/>
      <c r="AA15" s="330"/>
      <c r="AB15" s="330"/>
      <c r="AC15" s="330"/>
      <c r="AD15" s="330"/>
      <c r="AE15" s="330"/>
      <c r="AF15" s="330"/>
    </row>
    <row r="16" spans="1:32" s="21" customFormat="1" ht="14.25" customHeight="1" x14ac:dyDescent="0.2">
      <c r="A16" s="281"/>
      <c r="B16" s="35"/>
      <c r="C16" s="281"/>
      <c r="D16" s="35"/>
      <c r="E16" s="35"/>
      <c r="F16" s="35"/>
      <c r="G16" s="35"/>
      <c r="H16" s="35"/>
      <c r="I16" s="35"/>
      <c r="J16" s="328"/>
      <c r="K16" s="35"/>
      <c r="L16" s="35"/>
      <c r="M16" s="35"/>
      <c r="N16" s="35"/>
      <c r="O16" s="35"/>
      <c r="P16" s="35"/>
      <c r="R16" s="81"/>
      <c r="S16" s="81"/>
      <c r="T16" s="330"/>
      <c r="U16" s="330"/>
      <c r="V16" s="330"/>
      <c r="W16" s="330"/>
      <c r="X16" s="330"/>
      <c r="Y16" s="330"/>
      <c r="Z16" s="330"/>
      <c r="AA16" s="330"/>
      <c r="AB16" s="330"/>
      <c r="AC16" s="330"/>
      <c r="AD16" s="330"/>
      <c r="AE16" s="330"/>
      <c r="AF16" s="330"/>
    </row>
    <row r="17" spans="1:32" s="331" customFormat="1" ht="14.25" customHeight="1" x14ac:dyDescent="0.2">
      <c r="A17" s="331" t="s">
        <v>1167</v>
      </c>
      <c r="B17" s="332">
        <v>0.21299999999999999</v>
      </c>
      <c r="D17" s="333">
        <v>0.184</v>
      </c>
      <c r="E17" s="333">
        <v>0.26100000000000001</v>
      </c>
      <c r="F17" s="333">
        <v>0.217</v>
      </c>
      <c r="G17" s="333">
        <v>0.20499999999999999</v>
      </c>
      <c r="H17" s="333">
        <v>0.26900000000000002</v>
      </c>
      <c r="I17" s="333">
        <v>0.21299999999999999</v>
      </c>
      <c r="J17" s="333"/>
      <c r="K17" s="333">
        <v>0.187</v>
      </c>
      <c r="L17" s="333">
        <v>0.23699999999999999</v>
      </c>
      <c r="M17" s="333">
        <v>0.191</v>
      </c>
      <c r="N17" s="333">
        <v>0.23599999999999999</v>
      </c>
      <c r="O17" s="333">
        <v>0.14899999999999999</v>
      </c>
      <c r="P17" s="333">
        <v>0.22900000000000001</v>
      </c>
      <c r="T17" s="334"/>
      <c r="U17" s="334"/>
      <c r="V17" s="334"/>
      <c r="W17" s="334"/>
      <c r="X17" s="334"/>
      <c r="Y17" s="334"/>
      <c r="Z17" s="334"/>
      <c r="AA17" s="334"/>
      <c r="AB17" s="334"/>
      <c r="AC17" s="334"/>
      <c r="AD17" s="334"/>
      <c r="AE17" s="334"/>
      <c r="AF17" s="334"/>
    </row>
    <row r="18" spans="1:32" s="331" customFormat="1" ht="13.5" customHeight="1" x14ac:dyDescent="0.2">
      <c r="A18" s="331" t="s">
        <v>1168</v>
      </c>
      <c r="B18" s="332">
        <v>0.13700000000000001</v>
      </c>
      <c r="D18" s="333">
        <v>0.108</v>
      </c>
      <c r="E18" s="333">
        <v>0.191</v>
      </c>
      <c r="F18" s="333">
        <v>0.14299999999999999</v>
      </c>
      <c r="G18" s="333">
        <v>0.14000000000000001</v>
      </c>
      <c r="H18" s="333">
        <v>0.125</v>
      </c>
      <c r="I18" s="333">
        <v>0.13800000000000001</v>
      </c>
      <c r="J18" s="333"/>
      <c r="K18" s="333">
        <v>0.108</v>
      </c>
      <c r="L18" s="333">
        <v>7.1999999999999995E-2</v>
      </c>
      <c r="M18" s="333">
        <v>0.105</v>
      </c>
      <c r="N18" s="333">
        <v>9.1999999999999998E-2</v>
      </c>
      <c r="O18" s="333">
        <v>1.7999999999999999E-2</v>
      </c>
      <c r="P18" s="333">
        <v>8.5999999999999993E-2</v>
      </c>
      <c r="R18" s="47"/>
      <c r="S18" s="47"/>
      <c r="T18" s="335"/>
      <c r="U18" s="335"/>
      <c r="V18" s="335"/>
      <c r="W18" s="335"/>
      <c r="X18" s="335"/>
      <c r="Y18" s="335"/>
      <c r="Z18" s="335"/>
      <c r="AA18" s="335"/>
      <c r="AB18" s="335"/>
      <c r="AC18" s="335"/>
      <c r="AD18" s="335"/>
      <c r="AE18" s="335"/>
      <c r="AF18" s="335"/>
    </row>
    <row r="19" spans="1:32" s="331" customFormat="1" ht="13.5" customHeight="1" x14ac:dyDescent="0.2">
      <c r="A19" s="331" t="s">
        <v>1169</v>
      </c>
      <c r="B19" s="332">
        <v>8.7999999999999995E-2</v>
      </c>
      <c r="D19" s="333">
        <v>7.0999999999999994E-2</v>
      </c>
      <c r="E19" s="333">
        <v>0.104</v>
      </c>
      <c r="F19" s="333">
        <v>8.5000000000000006E-2</v>
      </c>
      <c r="G19" s="333">
        <v>0.111</v>
      </c>
      <c r="H19" s="333">
        <v>9.8000000000000004E-2</v>
      </c>
      <c r="I19" s="333">
        <v>0.109</v>
      </c>
      <c r="J19" s="333"/>
      <c r="K19" s="333">
        <v>5.8000000000000003E-2</v>
      </c>
      <c r="L19" s="333">
        <v>3.5999999999999997E-2</v>
      </c>
      <c r="M19" s="333">
        <v>5.6000000000000001E-2</v>
      </c>
      <c r="N19" s="333">
        <v>0.122</v>
      </c>
      <c r="O19" s="333">
        <v>2.3E-2</v>
      </c>
      <c r="P19" s="333">
        <v>0.114</v>
      </c>
      <c r="R19" s="47"/>
      <c r="S19" s="47"/>
      <c r="T19" s="335"/>
      <c r="U19" s="335"/>
      <c r="V19" s="335"/>
      <c r="W19" s="335"/>
      <c r="X19" s="335"/>
      <c r="Y19" s="335"/>
      <c r="Z19" s="335"/>
      <c r="AA19" s="335"/>
      <c r="AB19" s="335"/>
      <c r="AC19" s="335"/>
      <c r="AD19" s="335"/>
      <c r="AE19" s="335"/>
      <c r="AF19" s="335"/>
    </row>
    <row r="20" spans="1:32" s="331" customFormat="1" ht="11.25" x14ac:dyDescent="0.2">
      <c r="A20" s="331" t="s">
        <v>1170</v>
      </c>
      <c r="B20" s="332">
        <v>0.09</v>
      </c>
      <c r="D20" s="333">
        <v>7.5999999999999998E-2</v>
      </c>
      <c r="E20" s="333">
        <v>5.8000000000000003E-2</v>
      </c>
      <c r="F20" s="333">
        <v>6.9000000000000006E-2</v>
      </c>
      <c r="G20" s="333">
        <v>0.17399999999999999</v>
      </c>
      <c r="H20" s="333">
        <v>4.1000000000000002E-2</v>
      </c>
      <c r="I20" s="333">
        <v>0.14299999999999999</v>
      </c>
      <c r="J20" s="333"/>
      <c r="K20" s="333">
        <v>5.0999999999999997E-2</v>
      </c>
      <c r="L20" s="333">
        <v>1.6E-2</v>
      </c>
      <c r="M20" s="333">
        <v>4.8000000000000001E-2</v>
      </c>
      <c r="N20" s="333">
        <v>2.9000000000000001E-2</v>
      </c>
      <c r="O20" s="333">
        <v>2.8000000000000001E-2</v>
      </c>
      <c r="P20" s="333">
        <v>2.9000000000000001E-2</v>
      </c>
      <c r="T20" s="334"/>
      <c r="U20" s="334"/>
      <c r="V20" s="334"/>
      <c r="W20" s="334"/>
      <c r="X20" s="334"/>
      <c r="Y20" s="334"/>
      <c r="Z20" s="334"/>
      <c r="AA20" s="334"/>
      <c r="AB20" s="334"/>
      <c r="AC20" s="334"/>
      <c r="AD20" s="334"/>
      <c r="AE20" s="334"/>
      <c r="AF20" s="334"/>
    </row>
    <row r="21" spans="1:32" s="331" customFormat="1" ht="12" x14ac:dyDescent="0.2">
      <c r="A21" s="331" t="s">
        <v>1171</v>
      </c>
      <c r="B21" s="332">
        <v>0.245</v>
      </c>
      <c r="D21" s="333">
        <v>0.22800000000000001</v>
      </c>
      <c r="E21" s="333">
        <v>0.16600000000000001</v>
      </c>
      <c r="F21" s="333">
        <v>0.20200000000000001</v>
      </c>
      <c r="G21" s="333">
        <v>0.35399999999999998</v>
      </c>
      <c r="H21" s="333">
        <v>0.17199999999999999</v>
      </c>
      <c r="I21" s="333">
        <v>0.33100000000000002</v>
      </c>
      <c r="J21" s="333"/>
      <c r="K21" s="333">
        <v>0.28199999999999997</v>
      </c>
      <c r="L21" s="333">
        <v>0.123</v>
      </c>
      <c r="M21" s="333">
        <v>0.27</v>
      </c>
      <c r="N21" s="333">
        <v>0.4</v>
      </c>
      <c r="O21" s="333">
        <v>0.20300000000000001</v>
      </c>
      <c r="P21" s="333">
        <v>0.38300000000000001</v>
      </c>
      <c r="R21" s="21"/>
      <c r="S21" s="21"/>
      <c r="T21" s="68"/>
      <c r="U21" s="68"/>
      <c r="V21" s="68"/>
      <c r="W21" s="68"/>
      <c r="X21" s="68"/>
      <c r="Y21" s="68"/>
      <c r="Z21" s="68"/>
      <c r="AA21" s="68"/>
      <c r="AB21" s="68"/>
      <c r="AC21" s="68"/>
      <c r="AD21" s="68"/>
      <c r="AE21" s="68"/>
      <c r="AF21" s="68"/>
    </row>
    <row r="22" spans="1:32" s="331" customFormat="1" ht="12" x14ac:dyDescent="0.2">
      <c r="B22" s="332"/>
      <c r="D22" s="333"/>
      <c r="E22" s="333"/>
      <c r="F22" s="333"/>
      <c r="G22" s="333"/>
      <c r="H22" s="333"/>
      <c r="I22" s="333"/>
      <c r="J22" s="333"/>
      <c r="K22" s="333"/>
      <c r="L22" s="333"/>
      <c r="M22" s="333"/>
      <c r="N22" s="333"/>
      <c r="O22" s="333"/>
      <c r="P22" s="333"/>
      <c r="R22" s="21"/>
      <c r="S22" s="21"/>
      <c r="T22" s="68"/>
      <c r="U22" s="68"/>
      <c r="V22" s="68"/>
      <c r="W22" s="68"/>
      <c r="X22" s="68"/>
      <c r="Y22" s="68"/>
      <c r="Z22" s="68"/>
      <c r="AA22" s="68"/>
      <c r="AB22" s="68"/>
      <c r="AC22" s="68"/>
      <c r="AD22" s="68"/>
      <c r="AE22" s="68"/>
      <c r="AF22" s="68"/>
    </row>
    <row r="23" spans="1:32" s="21" customFormat="1" thickBot="1" x14ac:dyDescent="0.25">
      <c r="A23" s="336"/>
      <c r="B23" s="336"/>
      <c r="C23" s="336"/>
      <c r="D23" s="337"/>
      <c r="E23" s="337"/>
      <c r="F23" s="337"/>
      <c r="G23" s="337"/>
      <c r="H23" s="337"/>
      <c r="I23" s="337"/>
      <c r="J23" s="337"/>
      <c r="K23" s="114"/>
      <c r="L23" s="114"/>
      <c r="M23" s="114"/>
      <c r="N23" s="114"/>
      <c r="O23" s="337"/>
      <c r="P23" s="115"/>
      <c r="T23" s="68"/>
      <c r="U23" s="68"/>
      <c r="V23" s="68"/>
      <c r="W23" s="68"/>
      <c r="X23" s="68"/>
      <c r="Y23" s="68"/>
      <c r="Z23" s="68"/>
      <c r="AA23" s="68"/>
      <c r="AB23" s="68"/>
      <c r="AC23" s="68"/>
      <c r="AD23" s="68"/>
      <c r="AE23" s="68"/>
      <c r="AF23" s="68"/>
    </row>
    <row r="24" spans="1:32" s="21" customFormat="1" ht="12" x14ac:dyDescent="0.2">
      <c r="A24" s="81"/>
      <c r="B24" s="81"/>
      <c r="C24" s="81"/>
      <c r="D24" s="167"/>
      <c r="E24" s="167"/>
      <c r="F24" s="167"/>
      <c r="G24" s="167"/>
      <c r="H24" s="167"/>
      <c r="I24" s="167"/>
      <c r="J24" s="167"/>
      <c r="K24" s="35"/>
      <c r="L24" s="35"/>
      <c r="M24" s="35"/>
      <c r="N24" s="35"/>
      <c r="O24" s="167"/>
      <c r="T24" s="68"/>
      <c r="U24" s="68"/>
      <c r="V24" s="68"/>
      <c r="W24" s="68"/>
      <c r="X24" s="68"/>
      <c r="Y24" s="68"/>
      <c r="Z24" s="68"/>
      <c r="AA24" s="68"/>
      <c r="AB24" s="68"/>
      <c r="AC24" s="68"/>
      <c r="AD24" s="68"/>
      <c r="AE24" s="68"/>
      <c r="AF24" s="68"/>
    </row>
    <row r="25" spans="1:32" s="21" customFormat="1" ht="30" customHeight="1" x14ac:dyDescent="0.2">
      <c r="A25" s="588" t="s">
        <v>90</v>
      </c>
      <c r="B25" s="696" t="s">
        <v>997</v>
      </c>
      <c r="C25" s="131"/>
      <c r="D25" s="679" t="s">
        <v>64</v>
      </c>
      <c r="E25" s="679"/>
      <c r="F25" s="679"/>
      <c r="G25" s="679" t="s">
        <v>65</v>
      </c>
      <c r="H25" s="679"/>
      <c r="I25" s="679"/>
      <c r="J25" s="504"/>
      <c r="K25" s="679" t="s">
        <v>67</v>
      </c>
      <c r="L25" s="679"/>
      <c r="M25" s="679"/>
      <c r="N25" s="706" t="s">
        <v>68</v>
      </c>
      <c r="O25" s="706"/>
      <c r="P25" s="706"/>
    </row>
    <row r="26" spans="1:32" s="21" customFormat="1" ht="14.25" customHeight="1" thickBot="1" x14ac:dyDescent="0.25">
      <c r="A26" s="602" t="s">
        <v>1156</v>
      </c>
      <c r="B26" s="726"/>
      <c r="C26" s="326"/>
      <c r="D26" s="558" t="s">
        <v>72</v>
      </c>
      <c r="E26" s="558" t="s">
        <v>1157</v>
      </c>
      <c r="F26" s="558" t="s">
        <v>74</v>
      </c>
      <c r="G26" s="558" t="s">
        <v>72</v>
      </c>
      <c r="H26" s="558" t="s">
        <v>1157</v>
      </c>
      <c r="I26" s="558" t="s">
        <v>74</v>
      </c>
      <c r="J26" s="504"/>
      <c r="K26" s="558" t="s">
        <v>72</v>
      </c>
      <c r="L26" s="558" t="s">
        <v>73</v>
      </c>
      <c r="M26" s="558" t="s">
        <v>74</v>
      </c>
      <c r="N26" s="610" t="s">
        <v>72</v>
      </c>
      <c r="O26" s="611" t="s">
        <v>73</v>
      </c>
      <c r="P26" s="611" t="s">
        <v>74</v>
      </c>
    </row>
    <row r="27" spans="1:32" s="21" customFormat="1" ht="13.5" customHeight="1" x14ac:dyDescent="0.2">
      <c r="A27" s="598" t="s">
        <v>1158</v>
      </c>
      <c r="B27" s="224">
        <v>0.184</v>
      </c>
      <c r="C27" s="281"/>
      <c r="D27" s="35">
        <v>0.14199999999999999</v>
      </c>
      <c r="E27" s="327">
        <v>0.20200000000000001</v>
      </c>
      <c r="F27" s="327">
        <v>0.16800000000000001</v>
      </c>
      <c r="G27" s="35">
        <v>0.23699999999999999</v>
      </c>
      <c r="H27" s="35">
        <v>0.14799999999999999</v>
      </c>
      <c r="I27" s="35">
        <v>0.22500000000000001</v>
      </c>
      <c r="J27" s="328"/>
      <c r="K27" s="35">
        <v>0.16700000000000001</v>
      </c>
      <c r="L27" s="35">
        <v>0.161</v>
      </c>
      <c r="M27" s="35">
        <v>0.16700000000000001</v>
      </c>
      <c r="N27" s="35">
        <v>0.23899999999999999</v>
      </c>
      <c r="O27" s="35">
        <v>0.13100000000000001</v>
      </c>
      <c r="P27" s="35">
        <v>0.23200000000000001</v>
      </c>
    </row>
    <row r="28" spans="1:32" s="21" customFormat="1" ht="13.5" x14ac:dyDescent="0.2">
      <c r="A28" s="598" t="s">
        <v>1159</v>
      </c>
      <c r="B28" s="329">
        <v>0.61199999999999999</v>
      </c>
      <c r="C28" s="281"/>
      <c r="D28" s="35">
        <v>0.61599999999999999</v>
      </c>
      <c r="E28" s="35">
        <v>0.57599999999999996</v>
      </c>
      <c r="F28" s="35">
        <v>0.59899999999999998</v>
      </c>
      <c r="G28" s="35">
        <v>0.65600000000000003</v>
      </c>
      <c r="H28" s="35">
        <v>0.54100000000000004</v>
      </c>
      <c r="I28" s="35">
        <v>0.64100000000000001</v>
      </c>
      <c r="J28" s="328"/>
      <c r="K28" s="35">
        <v>0.629</v>
      </c>
      <c r="L28" s="35">
        <v>0.56200000000000006</v>
      </c>
      <c r="M28" s="35">
        <v>0.625</v>
      </c>
      <c r="N28" s="35">
        <v>0.55300000000000005</v>
      </c>
      <c r="O28" s="35">
        <v>0.49299999999999999</v>
      </c>
      <c r="P28" s="35">
        <v>0.54900000000000004</v>
      </c>
    </row>
    <row r="29" spans="1:32" s="21" customFormat="1" ht="13.5" x14ac:dyDescent="0.2">
      <c r="A29" s="598" t="s">
        <v>1172</v>
      </c>
      <c r="B29" s="329">
        <v>0.69799999999999995</v>
      </c>
      <c r="C29" s="281"/>
      <c r="D29" s="35">
        <v>0.622</v>
      </c>
      <c r="E29" s="35">
        <v>0.67100000000000004</v>
      </c>
      <c r="F29" s="35">
        <v>0.64200000000000002</v>
      </c>
      <c r="G29" s="35">
        <v>0.85899999999999999</v>
      </c>
      <c r="H29" s="35">
        <v>0.76500000000000001</v>
      </c>
      <c r="I29" s="35">
        <v>0.84799999999999998</v>
      </c>
      <c r="J29" s="328"/>
      <c r="K29" s="35">
        <v>0.624</v>
      </c>
      <c r="L29" s="35">
        <v>0.65800000000000003</v>
      </c>
      <c r="M29" s="35">
        <v>0.626</v>
      </c>
      <c r="N29" s="35">
        <v>0.85199999999999998</v>
      </c>
      <c r="O29" s="35">
        <v>0.81699999999999995</v>
      </c>
      <c r="P29" s="35">
        <v>0.85</v>
      </c>
    </row>
    <row r="30" spans="1:32" s="21" customFormat="1" ht="13.5" x14ac:dyDescent="0.2">
      <c r="A30" s="598" t="s">
        <v>1161</v>
      </c>
      <c r="B30" s="329">
        <v>0.11</v>
      </c>
      <c r="C30" s="281"/>
      <c r="D30" s="35">
        <v>0.14000000000000001</v>
      </c>
      <c r="E30" s="35">
        <v>0.13</v>
      </c>
      <c r="F30" s="35">
        <v>0.13600000000000001</v>
      </c>
      <c r="G30" s="35">
        <v>1.4E-2</v>
      </c>
      <c r="H30" s="35">
        <v>1.0999999999999999E-2</v>
      </c>
      <c r="I30" s="35">
        <v>1.2999999999999999E-2</v>
      </c>
      <c r="J30" s="328"/>
      <c r="K30" s="35">
        <v>0.20699999999999999</v>
      </c>
      <c r="L30" s="35">
        <v>0.14899999999999999</v>
      </c>
      <c r="M30" s="35">
        <v>0.20399999999999999</v>
      </c>
      <c r="N30" s="35">
        <v>8.9999999999999993E-3</v>
      </c>
      <c r="O30" s="35">
        <v>7.0000000000000001E-3</v>
      </c>
      <c r="P30" s="35">
        <v>8.9999999999999993E-3</v>
      </c>
      <c r="T30" s="68"/>
      <c r="U30" s="68"/>
      <c r="V30" s="68"/>
      <c r="W30" s="68"/>
      <c r="X30" s="68"/>
      <c r="Y30" s="68"/>
      <c r="Z30" s="68"/>
      <c r="AA30" s="68"/>
      <c r="AB30" s="68"/>
      <c r="AC30" s="68"/>
      <c r="AD30" s="68"/>
      <c r="AE30" s="68"/>
      <c r="AF30" s="68"/>
    </row>
    <row r="31" spans="1:32" s="21" customFormat="1" ht="13.5" x14ac:dyDescent="0.2">
      <c r="A31" s="598" t="s">
        <v>1162</v>
      </c>
      <c r="B31" s="329">
        <v>2.8000000000000001E-2</v>
      </c>
      <c r="C31" s="281"/>
      <c r="D31" s="35">
        <v>3.1E-2</v>
      </c>
      <c r="E31" s="35">
        <v>4.1000000000000002E-2</v>
      </c>
      <c r="F31" s="35">
        <v>3.5000000000000003E-2</v>
      </c>
      <c r="G31" s="35">
        <v>8.9999999999999993E-3</v>
      </c>
      <c r="H31" s="35">
        <v>4.9000000000000002E-2</v>
      </c>
      <c r="I31" s="35">
        <v>1.4E-2</v>
      </c>
      <c r="J31" s="328"/>
      <c r="K31" s="35">
        <v>2.5999999999999999E-2</v>
      </c>
      <c r="L31" s="35">
        <v>3.3000000000000002E-2</v>
      </c>
      <c r="M31" s="35">
        <v>2.5999999999999999E-2</v>
      </c>
      <c r="N31" s="35">
        <v>1.7999999999999999E-2</v>
      </c>
      <c r="O31" s="35">
        <v>1.9E-2</v>
      </c>
      <c r="P31" s="35">
        <v>1.7999999999999999E-2</v>
      </c>
      <c r="T31" s="68"/>
      <c r="U31" s="68"/>
      <c r="V31" s="68"/>
      <c r="W31" s="68"/>
      <c r="X31" s="68"/>
      <c r="Y31" s="68"/>
      <c r="Z31" s="68"/>
      <c r="AA31" s="68"/>
      <c r="AB31" s="68"/>
      <c r="AC31" s="68"/>
      <c r="AD31" s="68"/>
      <c r="AE31" s="68"/>
      <c r="AF31" s="68"/>
    </row>
    <row r="32" spans="1:32" s="21" customFormat="1" ht="13.5" x14ac:dyDescent="0.2">
      <c r="A32" s="598" t="s">
        <v>1163</v>
      </c>
      <c r="B32" s="329">
        <v>2.1000000000000001E-2</v>
      </c>
      <c r="C32" s="281"/>
      <c r="D32" s="35">
        <v>1.9E-2</v>
      </c>
      <c r="E32" s="35">
        <v>1.6E-2</v>
      </c>
      <c r="F32" s="35">
        <v>1.7000000000000001E-2</v>
      </c>
      <c r="G32" s="35">
        <v>2.5999999999999999E-2</v>
      </c>
      <c r="H32" s="35">
        <v>4.8000000000000001E-2</v>
      </c>
      <c r="I32" s="35">
        <v>2.9000000000000001E-2</v>
      </c>
      <c r="J32" s="328"/>
      <c r="K32" s="35">
        <v>1.7000000000000001E-2</v>
      </c>
      <c r="L32" s="35">
        <v>2.4E-2</v>
      </c>
      <c r="M32" s="35">
        <v>1.7000000000000001E-2</v>
      </c>
      <c r="N32" s="35">
        <v>3.2000000000000001E-2</v>
      </c>
      <c r="O32" s="35">
        <v>5.6000000000000001E-2</v>
      </c>
      <c r="P32" s="35">
        <v>3.3000000000000002E-2</v>
      </c>
      <c r="T32" s="68"/>
      <c r="U32" s="68"/>
      <c r="V32" s="68"/>
      <c r="W32" s="68"/>
      <c r="X32" s="68"/>
      <c r="Y32" s="68"/>
      <c r="Z32" s="68"/>
      <c r="AA32" s="68"/>
      <c r="AB32" s="68"/>
      <c r="AC32" s="68"/>
      <c r="AD32" s="68"/>
      <c r="AE32" s="68"/>
      <c r="AF32" s="68"/>
    </row>
    <row r="33" spans="1:32" s="21" customFormat="1" ht="13.5" x14ac:dyDescent="0.2">
      <c r="A33" s="598" t="s">
        <v>1164</v>
      </c>
      <c r="B33" s="329">
        <v>0.14499999999999999</v>
      </c>
      <c r="C33" s="281"/>
      <c r="D33" s="35">
        <v>0.18099999999999999</v>
      </c>
      <c r="E33" s="35">
        <v>0.157</v>
      </c>
      <c r="F33" s="35">
        <v>0.17199999999999999</v>
      </c>
      <c r="G33" s="35">
        <v>8.8999999999999996E-2</v>
      </c>
      <c r="H33" s="35">
        <v>8.6999999999999994E-2</v>
      </c>
      <c r="I33" s="35">
        <v>8.7999999999999995E-2</v>
      </c>
      <c r="J33" s="328"/>
      <c r="K33" s="35">
        <v>0.20799999999999999</v>
      </c>
      <c r="L33" s="35">
        <v>0.17599999999999999</v>
      </c>
      <c r="M33" s="35">
        <v>0.20599999999999999</v>
      </c>
      <c r="N33" s="35">
        <v>0.10299999999999999</v>
      </c>
      <c r="O33" s="35">
        <v>5.6000000000000001E-2</v>
      </c>
      <c r="P33" s="35">
        <v>9.6000000000000002E-2</v>
      </c>
      <c r="R33" s="81"/>
      <c r="S33" s="81"/>
      <c r="T33" s="330"/>
      <c r="U33" s="330"/>
      <c r="V33" s="330"/>
      <c r="W33" s="330"/>
      <c r="X33" s="330"/>
      <c r="Y33" s="330"/>
      <c r="Z33" s="330"/>
      <c r="AA33" s="330"/>
      <c r="AB33" s="330"/>
      <c r="AC33" s="330"/>
      <c r="AD33" s="330"/>
      <c r="AE33" s="330"/>
      <c r="AF33" s="330"/>
    </row>
    <row r="34" spans="1:32" s="21" customFormat="1" ht="13.5" x14ac:dyDescent="0.2">
      <c r="A34" s="598" t="s">
        <v>1165</v>
      </c>
      <c r="B34" s="329">
        <v>0.13200000000000001</v>
      </c>
      <c r="C34" s="281"/>
      <c r="D34" s="35">
        <v>0.13400000000000001</v>
      </c>
      <c r="E34" s="35">
        <v>6.7000000000000004E-2</v>
      </c>
      <c r="F34" s="35">
        <v>0.105</v>
      </c>
      <c r="G34" s="35">
        <v>0.216</v>
      </c>
      <c r="H34" s="35">
        <v>0.10100000000000001</v>
      </c>
      <c r="I34" s="35">
        <v>0.20100000000000001</v>
      </c>
      <c r="J34" s="328"/>
      <c r="K34" s="35">
        <v>0.11899999999999999</v>
      </c>
      <c r="L34" s="35">
        <v>0.06</v>
      </c>
      <c r="M34" s="35">
        <v>0.11600000000000001</v>
      </c>
      <c r="N34" s="35">
        <v>0.19</v>
      </c>
      <c r="O34" s="35">
        <v>9.5000000000000001E-2</v>
      </c>
      <c r="P34" s="35">
        <v>0.184</v>
      </c>
      <c r="R34" s="81"/>
      <c r="S34" s="81"/>
      <c r="T34" s="330"/>
      <c r="U34" s="330"/>
      <c r="V34" s="330"/>
      <c r="W34" s="330"/>
      <c r="X34" s="330"/>
      <c r="Y34" s="330"/>
      <c r="Z34" s="330"/>
      <c r="AA34" s="330"/>
      <c r="AB34" s="330"/>
      <c r="AC34" s="330"/>
      <c r="AD34" s="330"/>
      <c r="AE34" s="330"/>
      <c r="AF34" s="330"/>
    </row>
    <row r="35" spans="1:32" s="21" customFormat="1" ht="14.25" customHeight="1" x14ac:dyDescent="0.2">
      <c r="A35" s="598" t="s">
        <v>1166</v>
      </c>
      <c r="B35" s="35">
        <v>0.38900000000000001</v>
      </c>
      <c r="C35" s="281"/>
      <c r="D35" s="35">
        <v>0.32100000000000001</v>
      </c>
      <c r="E35" s="35">
        <v>0.54600000000000004</v>
      </c>
      <c r="F35" s="35">
        <v>0.41899999999999998</v>
      </c>
      <c r="G35" s="35">
        <v>0.28399999999999997</v>
      </c>
      <c r="H35" s="35">
        <v>0.48299999999999998</v>
      </c>
      <c r="I35" s="35">
        <v>0.314</v>
      </c>
      <c r="J35" s="328"/>
      <c r="K35" s="35">
        <v>0.38100000000000001</v>
      </c>
      <c r="L35" s="35">
        <v>0.44600000000000001</v>
      </c>
      <c r="M35" s="35">
        <v>0.38500000000000001</v>
      </c>
      <c r="N35" s="35">
        <v>0.26800000000000002</v>
      </c>
      <c r="O35" s="35">
        <v>0.53100000000000003</v>
      </c>
      <c r="P35" s="35">
        <v>0.28599999999999998</v>
      </c>
      <c r="R35" s="81"/>
      <c r="S35" s="81"/>
      <c r="T35" s="330"/>
      <c r="U35" s="330"/>
      <c r="V35" s="330"/>
      <c r="W35" s="330"/>
      <c r="X35" s="330"/>
      <c r="Y35" s="330"/>
      <c r="Z35" s="330"/>
      <c r="AA35" s="330"/>
      <c r="AB35" s="330"/>
      <c r="AC35" s="330"/>
      <c r="AD35" s="330"/>
      <c r="AE35" s="330"/>
      <c r="AF35" s="330"/>
    </row>
    <row r="36" spans="1:32" s="21" customFormat="1" ht="14.25" customHeight="1" x14ac:dyDescent="0.2">
      <c r="A36" s="281"/>
      <c r="B36" s="35"/>
      <c r="C36" s="281"/>
      <c r="D36" s="35"/>
      <c r="E36" s="35"/>
      <c r="F36" s="35"/>
      <c r="G36" s="35"/>
      <c r="H36" s="35"/>
      <c r="I36" s="35"/>
      <c r="J36" s="328"/>
      <c r="K36" s="35"/>
      <c r="L36" s="35"/>
      <c r="M36" s="35"/>
      <c r="N36" s="35"/>
      <c r="O36" s="35"/>
      <c r="P36" s="35"/>
      <c r="R36" s="81"/>
      <c r="S36" s="81"/>
      <c r="T36" s="330"/>
      <c r="U36" s="330"/>
      <c r="V36" s="330"/>
      <c r="W36" s="330"/>
      <c r="X36" s="330"/>
      <c r="Y36" s="330"/>
      <c r="Z36" s="330"/>
      <c r="AA36" s="330"/>
      <c r="AB36" s="330"/>
      <c r="AC36" s="330"/>
      <c r="AD36" s="330"/>
      <c r="AE36" s="330"/>
      <c r="AF36" s="330"/>
    </row>
    <row r="37" spans="1:32" s="331" customFormat="1" ht="14.25" customHeight="1" x14ac:dyDescent="0.2">
      <c r="A37" s="331" t="s">
        <v>1167</v>
      </c>
      <c r="B37" s="332">
        <v>0.21299999999999999</v>
      </c>
      <c r="D37" s="333">
        <v>0.182</v>
      </c>
      <c r="E37" s="333">
        <v>0.28499999999999998</v>
      </c>
      <c r="F37" s="333">
        <v>0.22700000000000001</v>
      </c>
      <c r="G37" s="333">
        <v>0.17199999999999999</v>
      </c>
      <c r="H37" s="333">
        <v>0.29199999999999998</v>
      </c>
      <c r="I37" s="333">
        <v>0.188</v>
      </c>
      <c r="J37" s="333"/>
      <c r="K37" s="333">
        <v>0.19500000000000001</v>
      </c>
      <c r="L37" s="333">
        <v>0.29499999999999998</v>
      </c>
      <c r="M37" s="333">
        <v>0.20100000000000001</v>
      </c>
      <c r="N37" s="333">
        <v>0.21099999999999999</v>
      </c>
      <c r="O37" s="333">
        <v>0.28100000000000003</v>
      </c>
      <c r="P37" s="333">
        <v>0.215</v>
      </c>
      <c r="T37" s="334"/>
      <c r="U37" s="334"/>
      <c r="V37" s="334"/>
      <c r="W37" s="334"/>
      <c r="X37" s="334"/>
      <c r="Y37" s="334"/>
      <c r="Z37" s="334"/>
      <c r="AA37" s="334"/>
      <c r="AB37" s="334"/>
      <c r="AC37" s="334"/>
      <c r="AD37" s="334"/>
      <c r="AE37" s="334"/>
      <c r="AF37" s="334"/>
    </row>
    <row r="38" spans="1:32" s="331" customFormat="1" ht="13.5" customHeight="1" x14ac:dyDescent="0.2">
      <c r="A38" s="331" t="s">
        <v>1168</v>
      </c>
      <c r="B38" s="332">
        <v>0.09</v>
      </c>
      <c r="D38" s="333">
        <v>6.2E-2</v>
      </c>
      <c r="E38" s="333">
        <v>0.13500000000000001</v>
      </c>
      <c r="F38" s="333">
        <v>9.2999999999999999E-2</v>
      </c>
      <c r="G38" s="333">
        <v>9.0999999999999998E-2</v>
      </c>
      <c r="H38" s="333">
        <v>0.11600000000000001</v>
      </c>
      <c r="I38" s="333">
        <v>9.4E-2</v>
      </c>
      <c r="J38" s="333"/>
      <c r="K38" s="333">
        <v>5.8999999999999997E-2</v>
      </c>
      <c r="L38" s="333">
        <v>9.1999999999999998E-2</v>
      </c>
      <c r="M38" s="333">
        <v>6.0999999999999999E-2</v>
      </c>
      <c r="N38" s="333">
        <v>6.6000000000000003E-2</v>
      </c>
      <c r="O38" s="333">
        <v>2.1999999999999999E-2</v>
      </c>
      <c r="P38" s="333">
        <v>6.3E-2</v>
      </c>
      <c r="R38" s="47"/>
      <c r="S38" s="47"/>
      <c r="T38" s="335"/>
      <c r="U38" s="335"/>
      <c r="V38" s="335"/>
      <c r="W38" s="335"/>
      <c r="X38" s="335"/>
      <c r="Y38" s="335"/>
      <c r="Z38" s="335"/>
      <c r="AA38" s="335"/>
      <c r="AB38" s="335"/>
      <c r="AC38" s="335"/>
      <c r="AD38" s="335"/>
      <c r="AE38" s="335"/>
      <c r="AF38" s="335"/>
    </row>
    <row r="39" spans="1:32" s="331" customFormat="1" ht="13.5" customHeight="1" x14ac:dyDescent="0.2">
      <c r="A39" s="331" t="s">
        <v>1169</v>
      </c>
      <c r="B39" s="332">
        <v>6.3E-2</v>
      </c>
      <c r="D39" s="333">
        <v>3.1E-2</v>
      </c>
      <c r="E39" s="333">
        <v>0.104</v>
      </c>
      <c r="F39" s="333">
        <v>6.2E-2</v>
      </c>
      <c r="G39" s="333">
        <v>7.5999999999999998E-2</v>
      </c>
      <c r="H39" s="333">
        <v>9.7000000000000003E-2</v>
      </c>
      <c r="I39" s="333">
        <v>7.9000000000000001E-2</v>
      </c>
      <c r="J39" s="333"/>
      <c r="K39" s="333">
        <v>0.03</v>
      </c>
      <c r="L39" s="333">
        <v>4.4999999999999998E-2</v>
      </c>
      <c r="M39" s="333">
        <v>0.03</v>
      </c>
      <c r="N39" s="333">
        <v>0.06</v>
      </c>
      <c r="O39" s="333">
        <v>2.1999999999999999E-2</v>
      </c>
      <c r="P39" s="333">
        <v>5.8000000000000003E-2</v>
      </c>
      <c r="R39" s="47"/>
      <c r="S39" s="47"/>
      <c r="T39" s="335"/>
      <c r="U39" s="335"/>
      <c r="V39" s="335"/>
      <c r="W39" s="335"/>
      <c r="X39" s="335"/>
      <c r="Y39" s="335"/>
      <c r="Z39" s="335"/>
      <c r="AA39" s="335"/>
      <c r="AB39" s="335"/>
      <c r="AC39" s="335"/>
      <c r="AD39" s="335"/>
      <c r="AE39" s="335"/>
      <c r="AF39" s="335"/>
    </row>
    <row r="40" spans="1:32" s="331" customFormat="1" ht="11.25" x14ac:dyDescent="0.2">
      <c r="A40" s="331" t="s">
        <v>1170</v>
      </c>
      <c r="B40" s="332">
        <v>7.1999999999999995E-2</v>
      </c>
      <c r="D40" s="333">
        <v>5.6000000000000001E-2</v>
      </c>
      <c r="E40" s="333">
        <v>5.8999999999999997E-2</v>
      </c>
      <c r="F40" s="333">
        <v>5.7000000000000002E-2</v>
      </c>
      <c r="G40" s="333">
        <v>0.10299999999999999</v>
      </c>
      <c r="H40" s="333">
        <v>5.8999999999999997E-2</v>
      </c>
      <c r="I40" s="333">
        <v>9.4E-2</v>
      </c>
      <c r="J40" s="333"/>
      <c r="K40" s="333">
        <v>6.8000000000000005E-2</v>
      </c>
      <c r="L40" s="333">
        <v>8.8999999999999996E-2</v>
      </c>
      <c r="M40" s="333">
        <v>7.0000000000000007E-2</v>
      </c>
      <c r="N40" s="333">
        <v>0.107</v>
      </c>
      <c r="O40" s="333">
        <v>0</v>
      </c>
      <c r="P40" s="333">
        <v>9.4E-2</v>
      </c>
      <c r="T40" s="334"/>
      <c r="U40" s="334"/>
      <c r="V40" s="334"/>
      <c r="W40" s="334"/>
      <c r="X40" s="334"/>
      <c r="Y40" s="334"/>
      <c r="Z40" s="334"/>
      <c r="AA40" s="334"/>
      <c r="AB40" s="334"/>
      <c r="AC40" s="334"/>
      <c r="AD40" s="334"/>
      <c r="AE40" s="334"/>
      <c r="AF40" s="334"/>
    </row>
    <row r="41" spans="1:32" s="331" customFormat="1" ht="12" x14ac:dyDescent="0.2">
      <c r="A41" s="331" t="s">
        <v>1171</v>
      </c>
      <c r="B41" s="332">
        <v>0.222</v>
      </c>
      <c r="D41" s="333">
        <v>0.193</v>
      </c>
      <c r="E41" s="333">
        <v>0.17799999999999999</v>
      </c>
      <c r="F41" s="333">
        <v>0.187</v>
      </c>
      <c r="G41" s="333">
        <v>0.32100000000000001</v>
      </c>
      <c r="H41" s="333">
        <v>0.188</v>
      </c>
      <c r="I41" s="333">
        <v>0.30299999999999999</v>
      </c>
      <c r="J41" s="333"/>
      <c r="K41" s="333">
        <v>0.221</v>
      </c>
      <c r="L41" s="333">
        <v>0.189</v>
      </c>
      <c r="M41" s="333">
        <v>0.219</v>
      </c>
      <c r="N41" s="333">
        <v>0.28599999999999998</v>
      </c>
      <c r="O41" s="333">
        <v>0.23</v>
      </c>
      <c r="P41" s="333">
        <v>0.28299999999999997</v>
      </c>
      <c r="R41" s="21"/>
      <c r="S41" s="21"/>
      <c r="T41" s="68"/>
      <c r="U41" s="68"/>
      <c r="V41" s="68"/>
      <c r="W41" s="68"/>
      <c r="X41" s="68"/>
      <c r="Y41" s="68"/>
      <c r="Z41" s="68"/>
      <c r="AA41" s="68"/>
      <c r="AB41" s="68"/>
      <c r="AC41" s="68"/>
      <c r="AD41" s="68"/>
      <c r="AE41" s="68"/>
      <c r="AF41" s="68"/>
    </row>
    <row r="42" spans="1:32" s="21" customFormat="1" ht="12" x14ac:dyDescent="0.2">
      <c r="A42" s="81"/>
      <c r="B42" s="81"/>
      <c r="C42" s="81"/>
      <c r="D42" s="167"/>
      <c r="E42" s="167"/>
      <c r="F42" s="167"/>
      <c r="G42" s="167"/>
      <c r="H42" s="167"/>
      <c r="I42" s="167"/>
      <c r="J42" s="167"/>
      <c r="K42" s="35"/>
      <c r="L42" s="35"/>
      <c r="M42" s="35"/>
      <c r="N42" s="35"/>
      <c r="O42" s="167"/>
      <c r="T42" s="68"/>
      <c r="U42" s="68"/>
      <c r="V42" s="68"/>
      <c r="W42" s="68"/>
      <c r="X42" s="68"/>
      <c r="Y42" s="68"/>
      <c r="Z42" s="68"/>
      <c r="AA42" s="68"/>
      <c r="AB42" s="68"/>
      <c r="AC42" s="68"/>
      <c r="AD42" s="68"/>
      <c r="AE42" s="68"/>
      <c r="AF42" s="68"/>
    </row>
    <row r="43" spans="1:32" s="21" customFormat="1" ht="12" x14ac:dyDescent="0.2">
      <c r="A43" s="81"/>
      <c r="B43" s="81"/>
      <c r="C43" s="81"/>
      <c r="D43" s="167"/>
      <c r="E43" s="167"/>
      <c r="F43" s="167"/>
      <c r="G43" s="167"/>
      <c r="H43" s="167"/>
      <c r="I43" s="167"/>
      <c r="J43" s="167"/>
      <c r="K43" s="35"/>
      <c r="L43" s="35"/>
      <c r="M43" s="35"/>
      <c r="N43" s="35"/>
      <c r="O43" s="167"/>
    </row>
    <row r="44" spans="1:32" s="21" customFormat="1" x14ac:dyDescent="0.2">
      <c r="A44" s="21" t="s">
        <v>96</v>
      </c>
      <c r="B44" s="81"/>
      <c r="C44" s="81"/>
      <c r="D44" s="338"/>
      <c r="E44" s="338"/>
      <c r="F44" s="338"/>
      <c r="G44" s="338"/>
      <c r="H44" s="338"/>
      <c r="I44" s="338"/>
      <c r="J44" s="338"/>
      <c r="K44" s="338"/>
      <c r="L44" s="338"/>
      <c r="M44" s="338"/>
      <c r="N44" s="338"/>
      <c r="O44" s="410"/>
    </row>
    <row r="45" spans="1:32" s="21" customFormat="1" ht="26.45" customHeight="1" x14ac:dyDescent="0.2">
      <c r="A45" s="688" t="s">
        <v>1173</v>
      </c>
      <c r="B45" s="688"/>
      <c r="C45" s="688"/>
      <c r="D45" s="688"/>
      <c r="E45" s="688"/>
      <c r="F45" s="688"/>
      <c r="G45" s="688"/>
      <c r="H45" s="688"/>
      <c r="I45" s="688"/>
      <c r="J45" s="688"/>
      <c r="K45" s="688"/>
      <c r="L45" s="688"/>
      <c r="M45" s="688"/>
      <c r="N45" s="688"/>
      <c r="O45" s="688"/>
      <c r="P45" s="688"/>
      <c r="Q45" s="688"/>
    </row>
    <row r="46" spans="1:32" s="21" customFormat="1" ht="13.5" customHeight="1" x14ac:dyDescent="0.2">
      <c r="A46" s="21" t="s">
        <v>1174</v>
      </c>
      <c r="O46" s="410"/>
    </row>
    <row r="47" spans="1:32" s="21" customFormat="1" x14ac:dyDescent="0.2">
      <c r="A47" s="688" t="s">
        <v>1175</v>
      </c>
      <c r="B47" s="688"/>
      <c r="C47" s="688"/>
      <c r="D47" s="688"/>
      <c r="E47" s="688"/>
      <c r="F47" s="688"/>
      <c r="G47" s="688"/>
      <c r="H47" s="688"/>
      <c r="I47" s="688"/>
      <c r="J47" s="688"/>
      <c r="K47" s="688"/>
      <c r="L47" s="688"/>
      <c r="M47" s="688"/>
      <c r="N47" s="688"/>
      <c r="O47" s="410"/>
    </row>
    <row r="48" spans="1:32" s="21" customFormat="1" x14ac:dyDescent="0.2">
      <c r="A48" s="688" t="s">
        <v>1176</v>
      </c>
      <c r="B48" s="688"/>
      <c r="C48" s="688"/>
      <c r="D48" s="688"/>
      <c r="E48" s="688"/>
      <c r="F48" s="688"/>
      <c r="G48" s="688"/>
      <c r="H48" s="688"/>
      <c r="I48" s="688"/>
      <c r="J48" s="688"/>
      <c r="K48" s="688"/>
      <c r="L48" s="688"/>
      <c r="M48" s="688"/>
      <c r="N48" s="688"/>
      <c r="O48" s="410"/>
    </row>
    <row r="49" spans="1:17" s="21" customFormat="1" ht="13.5" customHeight="1" x14ac:dyDescent="0.2">
      <c r="A49" s="21" t="s">
        <v>1177</v>
      </c>
      <c r="K49" s="14"/>
      <c r="O49" s="410"/>
    </row>
    <row r="50" spans="1:17" s="21" customFormat="1" ht="12.75" customHeight="1" x14ac:dyDescent="0.2">
      <c r="A50" s="21" t="s">
        <v>1178</v>
      </c>
      <c r="K50" s="14"/>
      <c r="O50" s="410"/>
    </row>
    <row r="51" spans="1:17" s="21" customFormat="1" ht="12" x14ac:dyDescent="0.2">
      <c r="A51" s="21" t="s">
        <v>1179</v>
      </c>
      <c r="K51" s="14"/>
    </row>
    <row r="52" spans="1:17" s="21" customFormat="1" ht="12" x14ac:dyDescent="0.2">
      <c r="A52" s="21" t="s">
        <v>1180</v>
      </c>
      <c r="N52" s="135"/>
    </row>
    <row r="53" spans="1:17" s="21" customFormat="1" ht="12" x14ac:dyDescent="0.2">
      <c r="A53" s="21" t="s">
        <v>1181</v>
      </c>
    </row>
    <row r="54" spans="1:17" s="21" customFormat="1" ht="24" customHeight="1" x14ac:dyDescent="0.2">
      <c r="A54" s="688" t="s">
        <v>1182</v>
      </c>
      <c r="B54" s="688"/>
      <c r="C54" s="688"/>
      <c r="D54" s="688"/>
      <c r="E54" s="688"/>
      <c r="F54" s="688"/>
      <c r="G54" s="688"/>
      <c r="H54" s="688"/>
      <c r="I54" s="688"/>
      <c r="J54" s="688"/>
      <c r="K54" s="688"/>
      <c r="L54" s="688"/>
      <c r="M54" s="688"/>
      <c r="N54" s="688"/>
    </row>
    <row r="55" spans="1:17" s="21" customFormat="1" ht="13.5" customHeight="1" x14ac:dyDescent="0.2">
      <c r="A55" s="21" t="s">
        <v>1183</v>
      </c>
      <c r="K55" s="14"/>
    </row>
    <row r="56" spans="1:17" s="21" customFormat="1" ht="13.35" customHeight="1" x14ac:dyDescent="0.2">
      <c r="A56" s="502" t="s">
        <v>1184</v>
      </c>
      <c r="K56" s="14"/>
    </row>
    <row r="57" spans="1:17" s="21" customFormat="1" ht="13.35" customHeight="1" x14ac:dyDescent="0.2">
      <c r="A57" s="62" t="s">
        <v>1185</v>
      </c>
      <c r="K57" s="14"/>
    </row>
    <row r="58" spans="1:17" s="21" customFormat="1" ht="13.35" customHeight="1" x14ac:dyDescent="0.2">
      <c r="A58" s="62" t="s">
        <v>1186</v>
      </c>
      <c r="K58" s="14"/>
    </row>
    <row r="59" spans="1:17" s="21" customFormat="1" ht="13.5" customHeight="1" x14ac:dyDescent="0.2">
      <c r="A59" s="21" t="s">
        <v>1187</v>
      </c>
    </row>
    <row r="60" spans="1:17" s="21" customFormat="1" ht="13.5" customHeight="1" x14ac:dyDescent="0.2">
      <c r="B60" s="62"/>
      <c r="C60" s="62"/>
    </row>
    <row r="61" spans="1:17" s="21" customFormat="1" ht="12.75" customHeight="1" x14ac:dyDescent="0.2">
      <c r="A61" s="21" t="s">
        <v>102</v>
      </c>
    </row>
    <row r="62" spans="1:17" s="21" customFormat="1" ht="12" x14ac:dyDescent="0.2">
      <c r="A62" s="21" t="s">
        <v>2</v>
      </c>
    </row>
    <row r="63" spans="1:17" s="21" customFormat="1" ht="13.5" customHeight="1" x14ac:dyDescent="0.2">
      <c r="P63" s="412"/>
      <c r="Q63" s="412"/>
    </row>
    <row r="64" spans="1:17" s="21" customFormat="1" ht="13.5" customHeight="1" x14ac:dyDescent="0.2">
      <c r="A64" s="57" t="s">
        <v>103</v>
      </c>
      <c r="B64" s="57"/>
      <c r="C64" s="57"/>
      <c r="P64" s="412"/>
      <c r="Q64" s="412"/>
    </row>
    <row r="65" spans="1:29" s="21" customFormat="1" ht="13.5" customHeight="1" x14ac:dyDescent="0.2">
      <c r="A65" s="57" t="s">
        <v>104</v>
      </c>
      <c r="B65" s="57"/>
      <c r="C65" s="57"/>
      <c r="P65" s="412"/>
      <c r="Q65" s="412"/>
    </row>
    <row r="66" spans="1:29" s="47" customFormat="1" ht="14.25" x14ac:dyDescent="0.2">
      <c r="A66" s="554" t="s">
        <v>105</v>
      </c>
      <c r="B66" s="7"/>
      <c r="F66" s="7"/>
      <c r="J66" s="7"/>
      <c r="K66" s="21"/>
      <c r="L66" s="21"/>
      <c r="M66" s="21"/>
      <c r="N66" s="21"/>
      <c r="O66" s="21"/>
      <c r="P66" s="21"/>
      <c r="Q66" s="21"/>
      <c r="R66" s="21"/>
      <c r="S66" s="21"/>
      <c r="T66" s="46"/>
      <c r="U66" s="46"/>
      <c r="V66" s="46"/>
      <c r="W66" s="46"/>
      <c r="X66" s="46"/>
      <c r="Y66" s="46"/>
      <c r="Z66" s="21"/>
      <c r="AA66" s="12"/>
      <c r="AB66" s="12"/>
      <c r="AC66" s="12"/>
    </row>
    <row r="67" spans="1:29" s="47" customFormat="1" ht="14.25" x14ac:dyDescent="0.2">
      <c r="A67" s="555" t="s">
        <v>106</v>
      </c>
      <c r="B67" s="7"/>
      <c r="C67" s="12"/>
      <c r="D67" s="12"/>
      <c r="E67" s="12"/>
      <c r="F67" s="12"/>
      <c r="G67" s="12"/>
      <c r="H67" s="12"/>
      <c r="I67" s="12"/>
      <c r="J67" s="7"/>
      <c r="K67" s="12"/>
      <c r="L67" s="12"/>
      <c r="M67" s="12"/>
      <c r="N67" s="12"/>
      <c r="O67" s="12"/>
      <c r="P67" s="12"/>
      <c r="Q67" s="12"/>
      <c r="R67" s="12"/>
      <c r="S67" s="12"/>
      <c r="T67" s="13"/>
      <c r="U67" s="13"/>
      <c r="V67" s="13"/>
      <c r="W67" s="13"/>
      <c r="X67" s="13"/>
      <c r="Y67" s="13"/>
      <c r="Z67" s="12"/>
      <c r="AA67" s="12"/>
      <c r="AB67" s="12"/>
      <c r="AC67" s="12"/>
    </row>
    <row r="68" spans="1:29" s="47" customFormat="1" ht="13.5" customHeight="1" x14ac:dyDescent="0.2">
      <c r="O68" s="21"/>
      <c r="P68" s="412"/>
      <c r="Q68" s="412"/>
    </row>
    <row r="69" spans="1:29" ht="12.75" customHeight="1" x14ac:dyDescent="0.2">
      <c r="O69" s="21"/>
      <c r="P69" s="412"/>
      <c r="Q69" s="412"/>
    </row>
    <row r="70" spans="1:29" ht="12.75" customHeight="1" x14ac:dyDescent="0.2">
      <c r="O70" s="21"/>
      <c r="P70" s="412"/>
      <c r="Q70" s="412"/>
    </row>
    <row r="71" spans="1:29" x14ac:dyDescent="0.2">
      <c r="O71" s="47"/>
    </row>
    <row r="72" spans="1:29" ht="24" customHeight="1" x14ac:dyDescent="0.2"/>
    <row r="73" spans="1:29" ht="13.5" customHeight="1" x14ac:dyDescent="0.2"/>
    <row r="74" spans="1:29" ht="13.5" customHeight="1" x14ac:dyDescent="0.2"/>
    <row r="75" spans="1:29" ht="12.75" customHeight="1" x14ac:dyDescent="0.2"/>
    <row r="76" spans="1:29" ht="13.5" customHeight="1" x14ac:dyDescent="0.2"/>
    <row r="77" spans="1:29" ht="12.75" customHeight="1" x14ac:dyDescent="0.2"/>
    <row r="78" spans="1:29" ht="12.75" customHeight="1" x14ac:dyDescent="0.2"/>
    <row r="79" spans="1:29" ht="12.75" customHeight="1" x14ac:dyDescent="0.2"/>
    <row r="80" spans="1:29" ht="12.75" customHeight="1" x14ac:dyDescent="0.2"/>
    <row r="81" spans="4:11" ht="13.5" customHeight="1" x14ac:dyDescent="0.2"/>
    <row r="82" spans="4:11" ht="13.5" customHeight="1" x14ac:dyDescent="0.2"/>
    <row r="83" spans="4:11" ht="24.75" customHeight="1" x14ac:dyDescent="0.2"/>
    <row r="84" spans="4:11" ht="12.75" customHeight="1" x14ac:dyDescent="0.2"/>
    <row r="85" spans="4:11" ht="13.5" customHeight="1" x14ac:dyDescent="0.2"/>
    <row r="86" spans="4:11" ht="13.5" customHeight="1" x14ac:dyDescent="0.2"/>
    <row r="87" spans="4:11" ht="13.5" customHeight="1" x14ac:dyDescent="0.2">
      <c r="D87" s="339"/>
      <c r="E87" s="339"/>
      <c r="F87" s="339"/>
      <c r="G87" s="339"/>
      <c r="H87" s="339"/>
      <c r="I87" s="339"/>
      <c r="J87" s="339"/>
      <c r="K87" s="339"/>
    </row>
    <row r="88" spans="4:11" ht="12.75" customHeight="1" x14ac:dyDescent="0.2">
      <c r="D88" s="339"/>
      <c r="E88" s="339"/>
      <c r="F88" s="339"/>
      <c r="G88" s="339"/>
      <c r="H88" s="339"/>
      <c r="I88" s="339"/>
      <c r="J88" s="339"/>
      <c r="K88" s="339"/>
    </row>
    <row r="89" spans="4:11" x14ac:dyDescent="0.2">
      <c r="D89" s="339"/>
      <c r="E89" s="339"/>
      <c r="F89" s="339"/>
      <c r="G89" s="339"/>
      <c r="H89" s="339"/>
      <c r="I89" s="339"/>
      <c r="J89" s="339"/>
      <c r="K89" s="339"/>
    </row>
    <row r="90" spans="4:11" ht="24.75" customHeight="1" x14ac:dyDescent="0.2">
      <c r="D90" s="339"/>
      <c r="E90" s="339"/>
      <c r="F90" s="339"/>
      <c r="G90" s="339"/>
      <c r="H90" s="339"/>
      <c r="I90" s="339"/>
      <c r="J90" s="339"/>
      <c r="K90" s="339"/>
    </row>
    <row r="91" spans="4:11" x14ac:dyDescent="0.2">
      <c r="D91" s="339"/>
      <c r="E91" s="339"/>
      <c r="F91" s="339"/>
      <c r="G91" s="339"/>
      <c r="H91" s="339"/>
      <c r="I91" s="339"/>
      <c r="J91" s="339"/>
      <c r="K91" s="339"/>
    </row>
    <row r="92" spans="4:11" ht="13.5" customHeight="1" x14ac:dyDescent="0.2">
      <c r="D92" s="339"/>
      <c r="E92" s="339"/>
      <c r="F92" s="339"/>
      <c r="G92" s="339"/>
      <c r="H92" s="339"/>
      <c r="I92" s="339"/>
      <c r="J92" s="339"/>
      <c r="K92" s="339"/>
    </row>
    <row r="93" spans="4:11" ht="13.5" customHeight="1" x14ac:dyDescent="0.2">
      <c r="D93" s="339"/>
      <c r="E93" s="339"/>
      <c r="F93" s="339"/>
      <c r="G93" s="339"/>
      <c r="H93" s="339"/>
      <c r="I93" s="339"/>
      <c r="J93" s="339"/>
      <c r="K93" s="339"/>
    </row>
    <row r="94" spans="4:11" ht="13.5" customHeight="1" x14ac:dyDescent="0.2">
      <c r="D94" s="339"/>
      <c r="E94" s="339"/>
      <c r="F94" s="339"/>
      <c r="G94" s="339"/>
      <c r="H94" s="339"/>
      <c r="I94" s="339"/>
      <c r="J94" s="339"/>
      <c r="K94" s="339"/>
    </row>
    <row r="95" spans="4:11" ht="13.5" customHeight="1" x14ac:dyDescent="0.2">
      <c r="D95" s="339"/>
      <c r="E95" s="339"/>
      <c r="F95" s="339"/>
      <c r="G95" s="339"/>
      <c r="H95" s="339"/>
      <c r="I95" s="339"/>
      <c r="J95" s="339"/>
      <c r="K95" s="339"/>
    </row>
    <row r="96" spans="4:11" ht="13.5" customHeight="1" x14ac:dyDescent="0.2">
      <c r="D96" s="339"/>
      <c r="E96" s="339"/>
      <c r="F96" s="339"/>
      <c r="G96" s="339"/>
      <c r="H96" s="339"/>
      <c r="I96" s="339"/>
      <c r="J96" s="339"/>
      <c r="K96" s="339"/>
    </row>
    <row r="97" spans="4:32" x14ac:dyDescent="0.2">
      <c r="D97" s="44"/>
      <c r="E97" s="44"/>
      <c r="F97" s="44"/>
      <c r="G97" s="44"/>
      <c r="H97" s="44"/>
      <c r="I97" s="44"/>
      <c r="J97" s="44"/>
      <c r="K97" s="44"/>
    </row>
    <row r="98" spans="4:32" ht="13.5" customHeight="1" x14ac:dyDescent="0.2">
      <c r="D98" s="44"/>
      <c r="E98" s="44"/>
      <c r="F98" s="44"/>
      <c r="G98" s="44"/>
      <c r="H98" s="44"/>
      <c r="I98" s="44"/>
      <c r="J98" s="44"/>
      <c r="K98" s="44"/>
    </row>
    <row r="99" spans="4:32" x14ac:dyDescent="0.2">
      <c r="D99" s="44"/>
      <c r="E99" s="44"/>
      <c r="F99" s="44"/>
      <c r="G99" s="44"/>
      <c r="H99" s="44"/>
      <c r="I99" s="44"/>
      <c r="J99" s="44"/>
      <c r="K99" s="44"/>
    </row>
    <row r="100" spans="4:32" x14ac:dyDescent="0.2">
      <c r="D100" s="44"/>
      <c r="E100" s="44"/>
      <c r="F100" s="44"/>
      <c r="G100" s="44"/>
      <c r="H100" s="44"/>
      <c r="I100" s="44"/>
      <c r="J100" s="44"/>
      <c r="K100" s="44"/>
    </row>
    <row r="101" spans="4:32" x14ac:dyDescent="0.2">
      <c r="D101" s="44"/>
      <c r="E101" s="44"/>
      <c r="F101" s="44"/>
      <c r="G101" s="44"/>
      <c r="H101" s="44"/>
      <c r="I101" s="44"/>
      <c r="J101" s="44"/>
      <c r="K101" s="44"/>
    </row>
    <row r="102" spans="4:32" x14ac:dyDescent="0.2">
      <c r="D102" s="44"/>
      <c r="E102" s="44"/>
      <c r="F102" s="44"/>
      <c r="G102" s="44"/>
      <c r="H102" s="44"/>
      <c r="I102" s="44"/>
      <c r="J102" s="44"/>
      <c r="K102" s="44"/>
    </row>
    <row r="103" spans="4:32" x14ac:dyDescent="0.2">
      <c r="D103" s="44"/>
      <c r="E103" s="44"/>
      <c r="F103" s="44"/>
      <c r="G103" s="44"/>
      <c r="H103" s="44"/>
      <c r="I103" s="44"/>
      <c r="J103" s="44"/>
      <c r="K103" s="44"/>
    </row>
    <row r="104" spans="4:32" x14ac:dyDescent="0.2">
      <c r="D104" s="44"/>
      <c r="E104" s="44"/>
      <c r="F104" s="44"/>
      <c r="G104" s="44"/>
      <c r="H104" s="44"/>
      <c r="I104" s="44"/>
      <c r="J104" s="44"/>
      <c r="K104" s="44"/>
      <c r="N104" s="21"/>
      <c r="X104" s="21"/>
      <c r="Y104" s="21"/>
      <c r="Z104" s="21"/>
      <c r="AA104" s="21"/>
      <c r="AB104" s="21"/>
      <c r="AC104" s="21"/>
      <c r="AD104" s="21"/>
      <c r="AE104" s="21"/>
      <c r="AF104" s="21"/>
    </row>
    <row r="105" spans="4:32" x14ac:dyDescent="0.2">
      <c r="N105" s="21"/>
      <c r="X105" s="21"/>
      <c r="Y105" s="21"/>
      <c r="Z105" s="21"/>
      <c r="AA105" s="21"/>
      <c r="AB105" s="21"/>
      <c r="AC105" s="21"/>
      <c r="AD105" s="21"/>
      <c r="AE105" s="21"/>
      <c r="AF105" s="21"/>
    </row>
    <row r="107" spans="4:32" x14ac:dyDescent="0.2">
      <c r="O107" s="21"/>
      <c r="P107" s="21"/>
      <c r="Q107" s="21"/>
      <c r="R107" s="21"/>
      <c r="S107" s="21"/>
      <c r="T107" s="21"/>
      <c r="U107" s="21"/>
      <c r="V107" s="21"/>
      <c r="W107" s="21"/>
    </row>
    <row r="108" spans="4:32" x14ac:dyDescent="0.2">
      <c r="O108" s="21"/>
      <c r="P108" s="21"/>
      <c r="Q108" s="21"/>
      <c r="R108" s="21"/>
      <c r="S108" s="21"/>
      <c r="T108" s="21"/>
      <c r="U108" s="21"/>
      <c r="V108" s="21"/>
      <c r="W108" s="21"/>
    </row>
  </sheetData>
  <mergeCells count="18">
    <mergeCell ref="H2:H3"/>
    <mergeCell ref="L2:M3"/>
    <mergeCell ref="N2:O3"/>
    <mergeCell ref="I2:K3"/>
    <mergeCell ref="A48:N48"/>
    <mergeCell ref="A54:N54"/>
    <mergeCell ref="A47:N47"/>
    <mergeCell ref="B5:B6"/>
    <mergeCell ref="D5:F5"/>
    <mergeCell ref="G5:I5"/>
    <mergeCell ref="K5:M5"/>
    <mergeCell ref="N5:P5"/>
    <mergeCell ref="B25:B26"/>
    <mergeCell ref="D25:F25"/>
    <mergeCell ref="G25:I25"/>
    <mergeCell ref="K25:M25"/>
    <mergeCell ref="N25:P25"/>
    <mergeCell ref="A45:Q45"/>
  </mergeCells>
  <conditionalFormatting sqref="C66:C67">
    <cfRule type="expression" dxfId="15" priority="2" stopIfTrue="1">
      <formula>AND(#REF!&lt;0.5)</formula>
    </cfRule>
  </conditionalFormatting>
  <conditionalFormatting sqref="M66:M67">
    <cfRule type="expression" dxfId="14" priority="1" stopIfTrue="1">
      <formula>AND(#REF!&lt;0.5)</formula>
    </cfRule>
  </conditionalFormatting>
  <hyperlinks>
    <hyperlink ref="A1" location="Contents!A1" display="Return to contents" xr:uid="{87ED6BD2-B1BE-4033-A944-518EDE574734}"/>
    <hyperlink ref="I2:J3" r:id="rId1" display="This met my needs, please produce next year" xr:uid="{FAA97398-3C66-449B-9904-B3FC6D0B6F39}"/>
    <hyperlink ref="L2:M3" r:id="rId2" display="I need something slightly different (please specifiy)" xr:uid="{CD7E9C9C-32DF-44D8-A4FC-0174811DBD0E}"/>
    <hyperlink ref="N2:O3" r:id="rId3" display="This isn't what I need at all (please specify)" xr:uid="{881B8125-255B-4C3E-A1FB-E4607A5AC882}"/>
    <hyperlink ref="I2:K3" r:id="rId4" display="This met my needs, please produce next year" xr:uid="{A59821E9-373E-446B-93D1-F77494CB4494}"/>
    <hyperlink ref="A67" r:id="rId5" xr:uid="{5DB3DB9C-06D2-4683-8693-E3A7B9C7AC53}"/>
    <hyperlink ref="A66" r:id="rId6" display="CORE@communities.gov.uk  " xr:uid="{2A11ECF3-6279-46F5-BC43-DD7D7DE297BA}"/>
  </hyperlinks>
  <pageMargins left="0.7" right="0.7" top="0.75" bottom="0.75" header="0.3" footer="0.3"/>
  <pageSetup paperSize="9" scale="57" fitToHeight="0" orientation="portrait" r:id="rId7"/>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2D1B6-BC2B-467F-B6C2-DC490AD88C14}">
  <sheetPr>
    <tabColor theme="8" tint="0.79998168889431442"/>
    <pageSetUpPr fitToPage="1"/>
  </sheetPr>
  <dimension ref="A1:XFD106"/>
  <sheetViews>
    <sheetView workbookViewId="0"/>
  </sheetViews>
  <sheetFormatPr defaultColWidth="9" defaultRowHeight="12.75" x14ac:dyDescent="0.2"/>
  <cols>
    <col min="1" max="1" width="57.125" style="74" customWidth="1"/>
    <col min="2" max="4" width="9.625" style="74" customWidth="1"/>
    <col min="5" max="5" width="2.625" style="74" customWidth="1"/>
    <col min="6" max="8" width="9.625" style="74" customWidth="1"/>
    <col min="9" max="9" width="9" style="74"/>
    <col min="10" max="11" width="9.375" style="74" customWidth="1"/>
    <col min="12" max="16384" width="9" style="74"/>
  </cols>
  <sheetData>
    <row r="1" spans="1:25" s="383" customFormat="1" ht="14.25" x14ac:dyDescent="0.2">
      <c r="A1" s="524" t="s">
        <v>54</v>
      </c>
      <c r="B1" s="382"/>
      <c r="J1" s="382"/>
      <c r="T1" s="384"/>
      <c r="U1" s="384"/>
      <c r="V1" s="384"/>
      <c r="W1" s="384"/>
      <c r="X1" s="384"/>
      <c r="Y1" s="384"/>
    </row>
    <row r="2" spans="1:25" s="383" customFormat="1" ht="14.25" x14ac:dyDescent="0.2">
      <c r="B2" s="382"/>
      <c r="H2" s="687" t="s">
        <v>55</v>
      </c>
      <c r="I2" s="686" t="s">
        <v>56</v>
      </c>
      <c r="J2" s="686"/>
      <c r="K2" s="686" t="s">
        <v>57</v>
      </c>
      <c r="L2" s="686"/>
      <c r="M2" s="686" t="s">
        <v>58</v>
      </c>
      <c r="N2" s="686"/>
      <c r="T2" s="384"/>
      <c r="U2" s="384"/>
      <c r="V2" s="384"/>
      <c r="W2" s="384"/>
      <c r="X2" s="384"/>
      <c r="Y2" s="384"/>
    </row>
    <row r="3" spans="1:25" ht="16.5" customHeight="1" x14ac:dyDescent="0.2">
      <c r="A3" s="58" t="s">
        <v>1188</v>
      </c>
      <c r="B3" s="43"/>
      <c r="C3" s="43"/>
      <c r="D3" s="43"/>
      <c r="E3" s="43"/>
      <c r="F3" s="43"/>
      <c r="G3" s="43"/>
      <c r="H3" s="687"/>
      <c r="I3" s="686"/>
      <c r="J3" s="686"/>
      <c r="K3" s="686"/>
      <c r="L3" s="686"/>
      <c r="M3" s="686"/>
      <c r="N3" s="686"/>
    </row>
    <row r="4" spans="1:25" ht="16.5" customHeight="1" x14ac:dyDescent="0.2">
      <c r="A4" s="58"/>
      <c r="B4" s="43"/>
      <c r="C4" s="43"/>
      <c r="D4" s="43"/>
      <c r="E4" s="43"/>
      <c r="F4" s="43"/>
      <c r="G4" s="43"/>
      <c r="H4" s="43"/>
      <c r="J4" s="58"/>
      <c r="K4" s="413"/>
    </row>
    <row r="5" spans="1:25" s="21" customFormat="1" ht="21" customHeight="1" x14ac:dyDescent="0.2">
      <c r="A5" s="604" t="s">
        <v>91</v>
      </c>
      <c r="B5" s="679" t="s">
        <v>64</v>
      </c>
      <c r="C5" s="679"/>
      <c r="D5" s="679"/>
      <c r="E5" s="504"/>
      <c r="F5" s="679" t="s">
        <v>67</v>
      </c>
      <c r="G5" s="679"/>
      <c r="H5" s="679"/>
      <c r="J5" s="33"/>
      <c r="K5" s="413"/>
    </row>
    <row r="6" spans="1:25" s="21" customFormat="1" ht="14.25" customHeight="1" thickBot="1" x14ac:dyDescent="0.25">
      <c r="A6" s="605" t="s">
        <v>974</v>
      </c>
      <c r="B6" s="558" t="s">
        <v>72</v>
      </c>
      <c r="C6" s="558" t="s">
        <v>75</v>
      </c>
      <c r="D6" s="558" t="s">
        <v>810</v>
      </c>
      <c r="E6" s="504"/>
      <c r="F6" s="558" t="s">
        <v>72</v>
      </c>
      <c r="G6" s="558" t="s">
        <v>73</v>
      </c>
      <c r="H6" s="558" t="s">
        <v>74</v>
      </c>
      <c r="J6" s="520"/>
      <c r="K6" s="413"/>
    </row>
    <row r="7" spans="1:25" s="21" customFormat="1" ht="13.5" customHeight="1" x14ac:dyDescent="0.2">
      <c r="A7" s="658" t="s">
        <v>1189</v>
      </c>
      <c r="B7" s="340">
        <v>1.1192868687071483E-2</v>
      </c>
      <c r="C7" s="340">
        <v>1.9236253351545756E-2</v>
      </c>
      <c r="D7" s="340">
        <v>1.4409450737585917E-2</v>
      </c>
      <c r="E7" s="340"/>
      <c r="F7" s="340">
        <v>6.956404281903218E-3</v>
      </c>
      <c r="G7" s="340">
        <v>2.5691699604743087E-2</v>
      </c>
      <c r="H7" s="340">
        <v>8.4310736396727131E-3</v>
      </c>
      <c r="I7" s="89"/>
      <c r="J7" s="341"/>
      <c r="K7" s="413"/>
    </row>
    <row r="8" spans="1:25" s="21" customFormat="1" ht="13.5" customHeight="1" x14ac:dyDescent="0.2">
      <c r="A8" s="606" t="s">
        <v>1190</v>
      </c>
      <c r="B8" s="340">
        <v>5.9829145627754302E-3</v>
      </c>
      <c r="C8" s="340">
        <v>1.071308825782394E-2</v>
      </c>
      <c r="D8" s="340">
        <v>7.8745301497447247E-3</v>
      </c>
      <c r="E8" s="340"/>
      <c r="F8" s="340">
        <v>4.3224259615709318E-3</v>
      </c>
      <c r="G8" s="340">
        <v>5.9288537549407102E-3</v>
      </c>
      <c r="H8" s="340">
        <v>4.4488691161372615E-3</v>
      </c>
      <c r="I8" s="89"/>
      <c r="J8" s="341"/>
      <c r="K8" s="413"/>
    </row>
    <row r="9" spans="1:25" s="21" customFormat="1" ht="13.5" customHeight="1" x14ac:dyDescent="0.2">
      <c r="A9" s="606" t="s">
        <v>1191</v>
      </c>
      <c r="B9" s="340">
        <v>4.1157633737213531E-3</v>
      </c>
      <c r="C9" s="340">
        <v>6.7539566848078573E-3</v>
      </c>
      <c r="D9" s="340">
        <v>5.1707875462824711E-3</v>
      </c>
      <c r="E9" s="340"/>
      <c r="F9" s="340">
        <v>2.3638266977341034E-3</v>
      </c>
      <c r="G9" s="340">
        <v>2.3715415019762848E-3</v>
      </c>
      <c r="H9" s="340">
        <v>2.3644339358491742E-3</v>
      </c>
      <c r="I9" s="89"/>
      <c r="J9" s="341"/>
      <c r="K9" s="413"/>
    </row>
    <row r="10" spans="1:25" s="21" customFormat="1" ht="13.5" customHeight="1" x14ac:dyDescent="0.2">
      <c r="A10" s="606" t="s">
        <v>1192</v>
      </c>
      <c r="B10" s="340">
        <v>9.7674091771484794E-3</v>
      </c>
      <c r="C10" s="340">
        <v>1.1066211580439557E-2</v>
      </c>
      <c r="D10" s="340">
        <v>1.02868055098931E-2</v>
      </c>
      <c r="E10" s="340"/>
      <c r="F10" s="340">
        <v>1.1177523384999831E-2</v>
      </c>
      <c r="G10" s="340">
        <v>9.4861660079051391E-3</v>
      </c>
      <c r="H10" s="340">
        <v>1.1044395358242854E-2</v>
      </c>
      <c r="I10" s="89"/>
      <c r="J10" s="341"/>
      <c r="K10" s="413"/>
    </row>
    <row r="11" spans="1:25" s="21" customFormat="1" ht="13.5" customHeight="1" x14ac:dyDescent="0.2">
      <c r="A11" s="606" t="s">
        <v>1193</v>
      </c>
      <c r="B11" s="340">
        <v>4.4008552757059539E-2</v>
      </c>
      <c r="C11" s="340">
        <v>4.8631598654015035E-2</v>
      </c>
      <c r="D11" s="340">
        <v>4.585732750439938E-2</v>
      </c>
      <c r="E11" s="340"/>
      <c r="F11" s="340">
        <v>4.4000945530679091E-2</v>
      </c>
      <c r="G11" s="340">
        <v>3.9920948616600789E-2</v>
      </c>
      <c r="H11" s="340">
        <v>4.3679805867529481E-2</v>
      </c>
      <c r="I11" s="89"/>
      <c r="J11" s="341"/>
      <c r="K11" s="413"/>
    </row>
    <row r="12" spans="1:25" s="21" customFormat="1" ht="13.5" customHeight="1" x14ac:dyDescent="0.2">
      <c r="A12" s="606" t="s">
        <v>1194</v>
      </c>
      <c r="B12" s="340">
        <v>6.1375066504713048E-2</v>
      </c>
      <c r="C12" s="340">
        <v>4.4719618294524831E-2</v>
      </c>
      <c r="D12" s="340">
        <v>5.4714485419629401E-2</v>
      </c>
      <c r="E12" s="340"/>
      <c r="F12" s="340">
        <v>5.1024887718231861E-2</v>
      </c>
      <c r="G12" s="340">
        <v>4.7826086956521741E-2</v>
      </c>
      <c r="H12" s="340">
        <v>5.0773107675076999E-2</v>
      </c>
      <c r="I12" s="89"/>
      <c r="J12" s="341"/>
      <c r="K12" s="413"/>
    </row>
    <row r="13" spans="1:25" s="21" customFormat="1" ht="13.5" customHeight="1" x14ac:dyDescent="0.2">
      <c r="A13" s="606" t="s">
        <v>1195</v>
      </c>
      <c r="B13" s="340">
        <v>9.1129024162542538E-2</v>
      </c>
      <c r="C13" s="340">
        <v>9.8256889110904633E-2</v>
      </c>
      <c r="D13" s="340">
        <v>9.3979486176694951E-2</v>
      </c>
      <c r="E13" s="340"/>
      <c r="F13" s="340">
        <v>9.4417992098065048E-2</v>
      </c>
      <c r="G13" s="340">
        <v>9.1699604743083002E-2</v>
      </c>
      <c r="H13" s="340">
        <v>9.4204025759885499E-2</v>
      </c>
      <c r="I13" s="89"/>
      <c r="J13" s="341"/>
      <c r="K13" s="413"/>
    </row>
    <row r="14" spans="1:25" s="21" customFormat="1" ht="13.5" customHeight="1" x14ac:dyDescent="0.2">
      <c r="A14" s="606" t="s">
        <v>1196</v>
      </c>
      <c r="B14" s="340">
        <v>1.3551903791521526E-3</v>
      </c>
      <c r="C14" s="340">
        <v>1.6306465972546755E-3</v>
      </c>
      <c r="D14" s="340">
        <v>1.4653464345704011E-3</v>
      </c>
      <c r="E14" s="340"/>
      <c r="F14" s="340">
        <v>9.4553067909364133E-4</v>
      </c>
      <c r="G14" s="340">
        <v>0</v>
      </c>
      <c r="H14" s="340">
        <v>8.7110723952337984E-4</v>
      </c>
      <c r="I14" s="89"/>
      <c r="J14" s="341"/>
      <c r="K14" s="413"/>
    </row>
    <row r="15" spans="1:25" s="21" customFormat="1" ht="13.5" customHeight="1" x14ac:dyDescent="0.2">
      <c r="A15" s="606" t="s">
        <v>1197</v>
      </c>
      <c r="B15" s="340">
        <v>3.4100605318369358E-2</v>
      </c>
      <c r="C15" s="340">
        <v>3.4213900527960334E-2</v>
      </c>
      <c r="D15" s="340">
        <v>3.4145912530786436E-2</v>
      </c>
      <c r="E15" s="340"/>
      <c r="F15" s="340">
        <v>2.7758079221963331E-2</v>
      </c>
      <c r="G15" s="340">
        <v>3.4782608695652174E-2</v>
      </c>
      <c r="H15" s="340">
        <v>2.8310985284509847E-2</v>
      </c>
      <c r="I15" s="89"/>
      <c r="J15" s="341"/>
      <c r="K15" s="413"/>
    </row>
    <row r="16" spans="1:25" s="21" customFormat="1" ht="13.5" customHeight="1" x14ac:dyDescent="0.2">
      <c r="A16" s="606" t="s">
        <v>1198</v>
      </c>
      <c r="B16" s="340">
        <v>0.15980204182017124</v>
      </c>
      <c r="C16" s="340">
        <v>0.14616152156554915</v>
      </c>
      <c r="D16" s="340">
        <v>0.15434714261527732</v>
      </c>
      <c r="E16" s="340"/>
      <c r="F16" s="340">
        <v>0.22267247492655254</v>
      </c>
      <c r="G16" s="340">
        <v>0.13992094861660079</v>
      </c>
      <c r="H16" s="340">
        <v>0.21615903929315869</v>
      </c>
      <c r="I16" s="89"/>
      <c r="J16" s="341"/>
      <c r="K16" s="413"/>
    </row>
    <row r="17" spans="1:11" s="21" customFormat="1" ht="13.5" customHeight="1" x14ac:dyDescent="0.2">
      <c r="A17" s="606" t="s">
        <v>1199</v>
      </c>
      <c r="B17" s="340">
        <v>9.7232400092353719E-2</v>
      </c>
      <c r="C17" s="340">
        <v>0.12191569269864092</v>
      </c>
      <c r="D17" s="340">
        <v>0.10710334861176835</v>
      </c>
      <c r="E17" s="340"/>
      <c r="F17" s="340">
        <v>7.6250295478337213E-2</v>
      </c>
      <c r="G17" s="340">
        <v>0.14110671936758892</v>
      </c>
      <c r="H17" s="340">
        <v>8.1355193976915652E-2</v>
      </c>
      <c r="I17" s="89"/>
      <c r="J17" s="341"/>
      <c r="K17" s="413"/>
    </row>
    <row r="18" spans="1:11" s="21" customFormat="1" ht="13.5" customHeight="1" x14ac:dyDescent="0.2">
      <c r="A18" s="606" t="s">
        <v>1200</v>
      </c>
      <c r="B18" s="340">
        <v>3.6138410110724072E-2</v>
      </c>
      <c r="C18" s="340">
        <v>2.4015956651434921E-2</v>
      </c>
      <c r="D18" s="340">
        <v>3.1290591955560283E-2</v>
      </c>
      <c r="E18" s="340"/>
      <c r="F18" s="340">
        <v>3.7078310201600649E-2</v>
      </c>
      <c r="G18" s="340">
        <v>4.1501976284584984E-2</v>
      </c>
      <c r="H18" s="340">
        <v>3.7426500326665217E-2</v>
      </c>
      <c r="I18" s="89"/>
      <c r="J18" s="341"/>
      <c r="K18" s="413"/>
    </row>
    <row r="19" spans="1:11" s="21" customFormat="1" ht="13.5" customHeight="1" x14ac:dyDescent="0.2">
      <c r="A19" s="662" t="s">
        <v>1201</v>
      </c>
      <c r="B19" s="340">
        <v>6.2429103466275837E-2</v>
      </c>
      <c r="C19" s="340">
        <v>3.8349081628894596E-2</v>
      </c>
      <c r="D19" s="340">
        <v>5.2799405366629054E-2</v>
      </c>
      <c r="E19" s="340"/>
      <c r="F19" s="340">
        <v>4.5892006888866375E-2</v>
      </c>
      <c r="G19" s="340">
        <v>4.7826086956521741E-2</v>
      </c>
      <c r="H19" s="340">
        <v>4.6044239803378649E-2</v>
      </c>
      <c r="I19" s="89"/>
      <c r="J19" s="341"/>
      <c r="K19" s="413"/>
    </row>
    <row r="20" spans="1:11" s="21" customFormat="1" ht="13.5" customHeight="1" x14ac:dyDescent="0.2">
      <c r="A20" s="662" t="s">
        <v>1202</v>
      </c>
      <c r="B20" s="340">
        <v>1.2899404720077898E-2</v>
      </c>
      <c r="C20" s="340">
        <v>5.7763300821196163E-3</v>
      </c>
      <c r="D20" s="340">
        <v>1.0050858370410755E-2</v>
      </c>
      <c r="E20" s="340"/>
      <c r="F20" s="340">
        <v>9.7254584135345965E-3</v>
      </c>
      <c r="G20" s="340">
        <v>9.881422924901186E-3</v>
      </c>
      <c r="H20" s="340">
        <v>9.7377344989577827E-3</v>
      </c>
      <c r="I20" s="89"/>
      <c r="J20" s="341"/>
      <c r="K20" s="413"/>
    </row>
    <row r="21" spans="1:11" s="21" customFormat="1" ht="13.5" customHeight="1" x14ac:dyDescent="0.2">
      <c r="A21" s="606" t="s">
        <v>1203</v>
      </c>
      <c r="B21" s="340">
        <v>9.0245640804280398E-3</v>
      </c>
      <c r="C21" s="340">
        <v>1.2436930044966819E-2</v>
      </c>
      <c r="D21" s="340">
        <v>1.038918302744871E-2</v>
      </c>
      <c r="E21" s="340"/>
      <c r="F21" s="340">
        <v>5.4030324519636656E-3</v>
      </c>
      <c r="G21" s="340">
        <v>1.0671936758893281E-2</v>
      </c>
      <c r="H21" s="340">
        <v>5.817751921102573E-3</v>
      </c>
      <c r="I21" s="89"/>
      <c r="J21" s="341"/>
      <c r="K21" s="413"/>
    </row>
    <row r="22" spans="1:11" s="21" customFormat="1" ht="13.5" customHeight="1" x14ac:dyDescent="0.2">
      <c r="A22" s="606" t="s">
        <v>1204</v>
      </c>
      <c r="B22" s="340">
        <v>0.18073220434263232</v>
      </c>
      <c r="C22" s="340">
        <v>0.16577813261918373</v>
      </c>
      <c r="D22" s="340">
        <v>0.17475201059403195</v>
      </c>
      <c r="E22" s="340"/>
      <c r="F22" s="340">
        <v>0.15459426603181034</v>
      </c>
      <c r="G22" s="340">
        <v>0.16877470355731228</v>
      </c>
      <c r="H22" s="340">
        <v>0.15571041906480415</v>
      </c>
      <c r="I22" s="89"/>
      <c r="J22" s="341"/>
      <c r="K22" s="413"/>
    </row>
    <row r="23" spans="1:11" s="21" customFormat="1" ht="13.5" customHeight="1" x14ac:dyDescent="0.2">
      <c r="A23" s="606" t="s">
        <v>916</v>
      </c>
      <c r="B23" s="340">
        <v>4.8435507995623246E-2</v>
      </c>
      <c r="C23" s="340">
        <v>5.7685487391852239E-2</v>
      </c>
      <c r="D23" s="340">
        <v>5.2134612158193837E-2</v>
      </c>
      <c r="E23" s="340"/>
      <c r="F23" s="340">
        <v>5.6495458075845065E-2</v>
      </c>
      <c r="G23" s="340">
        <v>4.1106719367588938E-2</v>
      </c>
      <c r="H23" s="340">
        <v>5.5284198736894503E-2</v>
      </c>
      <c r="I23" s="89"/>
      <c r="J23" s="341"/>
      <c r="K23" s="413"/>
    </row>
    <row r="24" spans="1:11" s="21" customFormat="1" ht="13.5" customHeight="1" x14ac:dyDescent="0.2">
      <c r="A24" s="606" t="s">
        <v>1205</v>
      </c>
      <c r="B24" s="340">
        <v>8.612987743055904E-3</v>
      </c>
      <c r="C24" s="340">
        <v>2.1188041295535805E-2</v>
      </c>
      <c r="D24" s="340">
        <v>1.3641802505555981E-2</v>
      </c>
      <c r="E24" s="340"/>
      <c r="F24" s="340">
        <v>5.47057035761321E-3</v>
      </c>
      <c r="G24" s="340">
        <v>1.1067193675889328E-2</v>
      </c>
      <c r="H24" s="340">
        <v>5.911084839622935E-3</v>
      </c>
      <c r="I24" s="89"/>
      <c r="J24" s="341"/>
      <c r="K24" s="413"/>
    </row>
    <row r="25" spans="1:11" s="21" customFormat="1" ht="13.5" customHeight="1" x14ac:dyDescent="0.2">
      <c r="A25" s="606" t="s">
        <v>1206</v>
      </c>
      <c r="B25" s="340">
        <v>2.1572623146651676E-2</v>
      </c>
      <c r="C25" s="340">
        <v>2.282219644128515E-2</v>
      </c>
      <c r="D25" s="340">
        <v>2.207233255978586E-2</v>
      </c>
      <c r="E25" s="340"/>
      <c r="F25" s="340">
        <v>1.9315841015770101E-2</v>
      </c>
      <c r="G25" s="340">
        <v>2.4110671936758893E-2</v>
      </c>
      <c r="H25" s="340">
        <v>1.9693245807796411E-2</v>
      </c>
      <c r="I25" s="89"/>
      <c r="J25" s="341"/>
      <c r="K25" s="413"/>
    </row>
    <row r="26" spans="1:11" s="21" customFormat="1" ht="13.5" customHeight="1" x14ac:dyDescent="0.2">
      <c r="A26" s="606" t="s">
        <v>1207</v>
      </c>
      <c r="B26" s="340">
        <v>1.3049981428872582E-3</v>
      </c>
      <c r="C26" s="340">
        <v>2.0528140292604136E-3</v>
      </c>
      <c r="D26" s="340">
        <v>1.6040527396195643E-3</v>
      </c>
      <c r="E26" s="340"/>
      <c r="F26" s="340">
        <v>1.3507581129909164E-3</v>
      </c>
      <c r="G26" s="340">
        <v>1.1857707509881424E-3</v>
      </c>
      <c r="H26" s="340">
        <v>1.3377718321251906E-3</v>
      </c>
      <c r="I26" s="89"/>
      <c r="J26" s="341"/>
      <c r="K26" s="413"/>
    </row>
    <row r="27" spans="1:11" s="21" customFormat="1" ht="13.5" customHeight="1" x14ac:dyDescent="0.2">
      <c r="A27" s="606" t="s">
        <v>1208</v>
      </c>
      <c r="B27" s="340">
        <v>0</v>
      </c>
      <c r="C27" s="340">
        <v>0</v>
      </c>
      <c r="D27" s="340">
        <v>0</v>
      </c>
      <c r="E27" s="340"/>
      <c r="F27" s="340">
        <v>0</v>
      </c>
      <c r="G27" s="340">
        <v>0</v>
      </c>
      <c r="H27" s="340">
        <v>0</v>
      </c>
      <c r="I27" s="89"/>
      <c r="J27" s="341"/>
      <c r="K27" s="413"/>
    </row>
    <row r="28" spans="1:11" s="21" customFormat="1" ht="13.5" customHeight="1" x14ac:dyDescent="0.2">
      <c r="A28" s="606" t="s">
        <v>1209</v>
      </c>
      <c r="B28" s="340">
        <v>0</v>
      </c>
      <c r="C28" s="340">
        <v>0</v>
      </c>
      <c r="D28" s="340">
        <v>0</v>
      </c>
      <c r="E28" s="340"/>
      <c r="F28" s="340">
        <v>0</v>
      </c>
      <c r="G28" s="340">
        <v>0</v>
      </c>
      <c r="H28" s="340">
        <v>0</v>
      </c>
      <c r="I28" s="89"/>
      <c r="J28" s="341"/>
      <c r="K28" s="413"/>
    </row>
    <row r="29" spans="1:11" s="21" customFormat="1" ht="13.5" customHeight="1" x14ac:dyDescent="0.2">
      <c r="A29" s="606" t="s">
        <v>1210</v>
      </c>
      <c r="B29" s="340">
        <v>3.4933796440366604E-3</v>
      </c>
      <c r="C29" s="340">
        <v>7.1402755061382309E-3</v>
      </c>
      <c r="D29" s="340">
        <v>4.9517880454083138E-3</v>
      </c>
      <c r="E29" s="340"/>
      <c r="F29" s="340">
        <v>4.6263465369938877E-3</v>
      </c>
      <c r="G29" s="340">
        <v>6.3241106719367588E-3</v>
      </c>
      <c r="H29" s="340">
        <v>4.7599788445384685E-3</v>
      </c>
      <c r="I29" s="89"/>
      <c r="J29" s="341"/>
      <c r="K29" s="413"/>
    </row>
    <row r="30" spans="1:11" s="21" customFormat="1" ht="13.5" customHeight="1" x14ac:dyDescent="0.2">
      <c r="A30" s="606" t="s">
        <v>1211</v>
      </c>
      <c r="B30" s="340">
        <v>1.2246905648634269E-3</v>
      </c>
      <c r="C30" s="340">
        <v>9.6637354384577036E-4</v>
      </c>
      <c r="D30" s="340">
        <v>1.1213885436609106E-3</v>
      </c>
      <c r="E30" s="340"/>
      <c r="F30" s="340">
        <v>1.452064971465235E-3</v>
      </c>
      <c r="G30" s="340">
        <v>3.9525691699604743E-4</v>
      </c>
      <c r="H30" s="340">
        <v>1.3688828049653113E-3</v>
      </c>
      <c r="I30" s="89"/>
      <c r="J30" s="341"/>
      <c r="K30" s="413"/>
    </row>
    <row r="31" spans="1:11" s="21" customFormat="1" ht="13.5" customHeight="1" x14ac:dyDescent="0.2">
      <c r="A31" s="606" t="s">
        <v>1212</v>
      </c>
      <c r="B31" s="340">
        <v>9.8376783079193314E-3</v>
      </c>
      <c r="C31" s="340">
        <v>8.3361471070060138E-3</v>
      </c>
      <c r="D31" s="340">
        <v>9.2372099092748357E-3</v>
      </c>
      <c r="E31" s="340"/>
      <c r="F31" s="340">
        <v>1.033329956438051E-2</v>
      </c>
      <c r="G31" s="340">
        <v>7.9051383399209481E-3</v>
      </c>
      <c r="H31" s="340">
        <v>1.0142177145879352E-2</v>
      </c>
      <c r="I31" s="89"/>
      <c r="J31" s="341"/>
      <c r="K31" s="413"/>
    </row>
    <row r="32" spans="1:11" s="21" customFormat="1" ht="13.5" customHeight="1" x14ac:dyDescent="0.2">
      <c r="A32" s="606" t="s">
        <v>1213</v>
      </c>
      <c r="B32" s="340">
        <v>4.6176857363702979E-3</v>
      </c>
      <c r="C32" s="340">
        <v>3.7191589670675733E-3</v>
      </c>
      <c r="D32" s="340">
        <v>4.2583612481585514E-3</v>
      </c>
      <c r="E32" s="340"/>
      <c r="F32" s="340">
        <v>3.0054368014047882E-3</v>
      </c>
      <c r="G32" s="340">
        <v>1.976284584980237E-3</v>
      </c>
      <c r="H32" s="340">
        <v>2.9244314469713474E-3</v>
      </c>
      <c r="I32" s="89"/>
      <c r="J32" s="341"/>
      <c r="K32" s="413"/>
    </row>
    <row r="33" spans="1:16384" s="21" customFormat="1" ht="13.5" customHeight="1" x14ac:dyDescent="0.2">
      <c r="A33" s="606" t="s">
        <v>1214</v>
      </c>
      <c r="B33" s="340">
        <v>6.2740295331118181E-3</v>
      </c>
      <c r="C33" s="340">
        <v>7.3704303470645636E-3</v>
      </c>
      <c r="D33" s="340">
        <v>6.7124846518755573E-3</v>
      </c>
      <c r="E33" s="340"/>
      <c r="F33" s="340">
        <v>6.0108736028095765E-3</v>
      </c>
      <c r="G33" s="340">
        <v>7.1146245059288534E-3</v>
      </c>
      <c r="H33" s="340">
        <v>6.097750676663659E-3</v>
      </c>
      <c r="I33" s="89"/>
      <c r="J33" s="341"/>
      <c r="K33" s="413"/>
    </row>
    <row r="34" spans="1:16384" s="21" customFormat="1" ht="13.5" customHeight="1" x14ac:dyDescent="0.2">
      <c r="A34" s="606" t="s">
        <v>1215</v>
      </c>
      <c r="B34" s="340">
        <v>1.362217292229238E-2</v>
      </c>
      <c r="C34" s="340">
        <v>1.0614425043647695E-2</v>
      </c>
      <c r="D34" s="340">
        <v>1.2419362383879107E-2</v>
      </c>
      <c r="E34" s="340"/>
      <c r="F34" s="340">
        <v>1.3034815790362341E-2</v>
      </c>
      <c r="G34" s="340">
        <v>1.185770750988142E-2</v>
      </c>
      <c r="H34" s="340">
        <v>1.2942164701490216E-2</v>
      </c>
      <c r="I34" s="89"/>
      <c r="J34" s="341"/>
      <c r="K34" s="413"/>
    </row>
    <row r="35" spans="1:16384" s="21" customFormat="1" ht="13.5" customHeight="1" x14ac:dyDescent="0.2">
      <c r="A35" s="606" t="s">
        <v>1216</v>
      </c>
      <c r="B35" s="340">
        <v>4.367728399771123E-2</v>
      </c>
      <c r="C35" s="340">
        <v>4.5955707992798037E-2</v>
      </c>
      <c r="D35" s="340">
        <v>4.4588434966082724E-2</v>
      </c>
      <c r="E35" s="340"/>
      <c r="F35" s="340">
        <v>5.1700266774727319E-2</v>
      </c>
      <c r="G35" s="340">
        <v>4.9011857707509883E-2</v>
      </c>
      <c r="H35" s="340">
        <v>5.1488660050399773E-2</v>
      </c>
      <c r="I35" s="89"/>
      <c r="J35" s="341"/>
      <c r="K35" s="413"/>
    </row>
    <row r="36" spans="1:16384" s="21" customFormat="1" ht="13.5" customHeight="1" x14ac:dyDescent="0.2">
      <c r="A36" s="606" t="s">
        <v>1217</v>
      </c>
      <c r="B36" s="340">
        <v>1.7065360330064145E-3</v>
      </c>
      <c r="C36" s="340">
        <v>3.508680864096286E-3</v>
      </c>
      <c r="D36" s="340">
        <v>2.4272210378794025E-3</v>
      </c>
      <c r="E36" s="340"/>
      <c r="F36" s="340">
        <v>2.0599061223111471E-3</v>
      </c>
      <c r="G36" s="340">
        <v>2.3715415019762848E-3</v>
      </c>
      <c r="H36" s="340">
        <v>2.0844351802880878E-3</v>
      </c>
      <c r="I36" s="89"/>
      <c r="J36" s="341"/>
      <c r="K36" s="413"/>
    </row>
    <row r="37" spans="1:16384" s="21" customFormat="1" ht="13.5" customHeight="1" x14ac:dyDescent="0.2">
      <c r="A37" s="606" t="s">
        <v>1218</v>
      </c>
      <c r="B37" s="340">
        <v>1.3391288635473866E-2</v>
      </c>
      <c r="C37" s="340">
        <v>1.7612677322524653E-2</v>
      </c>
      <c r="D37" s="340">
        <v>1.5079439040486359E-2</v>
      </c>
      <c r="E37" s="340"/>
      <c r="F37" s="340">
        <v>2.9615371627325839E-2</v>
      </c>
      <c r="G37" s="340">
        <v>1.7786561264822136E-2</v>
      </c>
      <c r="H37" s="340">
        <v>2.8684316958591295E-2</v>
      </c>
      <c r="I37" s="89"/>
      <c r="J37" s="341"/>
      <c r="K37" s="413"/>
    </row>
    <row r="38" spans="1:16384" s="21" customFormat="1" ht="13.5" customHeight="1" thickBot="1" x14ac:dyDescent="0.25">
      <c r="A38" s="607" t="s">
        <v>1219</v>
      </c>
      <c r="B38" s="663">
        <v>9.4361404178001744E-4</v>
      </c>
      <c r="C38" s="663">
        <v>1.3717757975900439E-3</v>
      </c>
      <c r="D38" s="663">
        <v>1.1148376591879666E-3</v>
      </c>
      <c r="E38" s="340"/>
      <c r="F38" s="663">
        <v>9.4553067909364133E-4</v>
      </c>
      <c r="G38" s="663">
        <v>3.9525691699604743E-4</v>
      </c>
      <c r="H38" s="663">
        <v>9.0221821236350058E-4</v>
      </c>
      <c r="I38" s="89"/>
      <c r="J38" s="341"/>
      <c r="K38" s="413"/>
    </row>
    <row r="39" spans="1:16384" s="81" customFormat="1" ht="13.5" customHeight="1" x14ac:dyDescent="0.2">
      <c r="A39" s="664" t="s">
        <v>1220</v>
      </c>
      <c r="B39" s="342">
        <v>0.10844505701039969</v>
      </c>
      <c r="C39" s="342">
        <v>0.19111235849500452</v>
      </c>
      <c r="D39" s="342">
        <v>0.14345191283371403</v>
      </c>
      <c r="E39" s="342"/>
      <c r="F39" s="342">
        <v>0.10825704649482053</v>
      </c>
      <c r="G39" s="342">
        <v>7.1900220102714602E-2</v>
      </c>
      <c r="H39" s="342">
        <v>0.10549897033450215</v>
      </c>
      <c r="I39" s="343"/>
      <c r="J39" s="344"/>
      <c r="K39" s="345"/>
    </row>
    <row r="40" spans="1:16384" s="81" customFormat="1" ht="13.5" customHeight="1" x14ac:dyDescent="0.2">
      <c r="A40" s="53"/>
      <c r="B40" s="342"/>
      <c r="C40" s="342"/>
      <c r="D40" s="342"/>
      <c r="E40" s="342"/>
      <c r="F40" s="342"/>
      <c r="G40" s="342"/>
      <c r="H40" s="342"/>
      <c r="I40" s="343"/>
      <c r="J40" s="344"/>
      <c r="K40" s="345"/>
    </row>
    <row r="41" spans="1:16384" ht="16.5" thickBot="1" x14ac:dyDescent="0.25">
      <c r="A41" s="346"/>
      <c r="B41" s="347"/>
      <c r="C41" s="348"/>
      <c r="D41" s="348"/>
      <c r="E41" s="348"/>
      <c r="F41" s="348"/>
      <c r="G41" s="348"/>
      <c r="H41" s="348"/>
      <c r="J41" s="58"/>
      <c r="K41" s="413"/>
    </row>
    <row r="42" spans="1:16384" ht="15.75" x14ac:dyDescent="0.2">
      <c r="A42" s="58"/>
      <c r="B42" s="41"/>
      <c r="C42" s="43"/>
      <c r="D42" s="43"/>
      <c r="E42" s="43"/>
      <c r="F42" s="43"/>
      <c r="G42" s="43"/>
      <c r="H42" s="43"/>
      <c r="J42" s="58"/>
      <c r="K42" s="413"/>
    </row>
    <row r="43" spans="1:16384" s="81" customFormat="1" ht="13.5"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c r="IR43" s="21"/>
      <c r="IS43" s="21"/>
      <c r="IT43" s="21"/>
      <c r="IU43" s="21"/>
      <c r="IV43" s="21"/>
      <c r="IW43" s="21"/>
      <c r="IX43" s="21"/>
      <c r="IY43" s="21"/>
      <c r="IZ43" s="21"/>
      <c r="JA43" s="21"/>
      <c r="JB43" s="21"/>
      <c r="JC43" s="21"/>
      <c r="JD43" s="21"/>
      <c r="JE43" s="21"/>
      <c r="JF43" s="21"/>
      <c r="JG43" s="21"/>
      <c r="JH43" s="21"/>
      <c r="JI43" s="21"/>
      <c r="JJ43" s="21"/>
      <c r="JK43" s="21"/>
      <c r="JL43" s="21"/>
      <c r="JM43" s="21"/>
      <c r="JN43" s="21"/>
      <c r="JO43" s="21"/>
      <c r="JP43" s="21"/>
      <c r="JQ43" s="21"/>
      <c r="JR43" s="21"/>
      <c r="JS43" s="21"/>
      <c r="JT43" s="21"/>
      <c r="JU43" s="21"/>
      <c r="JV43" s="21"/>
      <c r="JW43" s="21"/>
      <c r="JX43" s="21"/>
      <c r="JY43" s="21"/>
      <c r="JZ43" s="21"/>
      <c r="KA43" s="21"/>
      <c r="KB43" s="21"/>
      <c r="KC43" s="21"/>
      <c r="KD43" s="21"/>
      <c r="KE43" s="21"/>
      <c r="KF43" s="21"/>
      <c r="KG43" s="21"/>
      <c r="KH43" s="21"/>
      <c r="KI43" s="21"/>
      <c r="KJ43" s="21"/>
      <c r="KK43" s="21"/>
      <c r="KL43" s="21"/>
      <c r="KM43" s="21"/>
      <c r="KN43" s="21"/>
      <c r="KO43" s="21"/>
      <c r="KP43" s="21"/>
      <c r="KQ43" s="21"/>
      <c r="KR43" s="21"/>
      <c r="KS43" s="21"/>
      <c r="KT43" s="21"/>
      <c r="KU43" s="21"/>
      <c r="KV43" s="21"/>
      <c r="KW43" s="21"/>
      <c r="KX43" s="21"/>
      <c r="KY43" s="21"/>
      <c r="KZ43" s="21"/>
      <c r="LA43" s="21"/>
      <c r="LB43" s="21"/>
      <c r="LC43" s="21"/>
      <c r="LD43" s="21"/>
      <c r="LE43" s="21"/>
      <c r="LF43" s="21"/>
      <c r="LG43" s="21"/>
      <c r="LH43" s="21"/>
      <c r="LI43" s="21"/>
      <c r="LJ43" s="21"/>
      <c r="LK43" s="21"/>
      <c r="LL43" s="21"/>
      <c r="LM43" s="21"/>
      <c r="LN43" s="21"/>
      <c r="LO43" s="21"/>
      <c r="LP43" s="21"/>
      <c r="LQ43" s="21"/>
      <c r="LR43" s="21"/>
      <c r="LS43" s="21"/>
      <c r="LT43" s="21"/>
      <c r="LU43" s="21"/>
      <c r="LV43" s="21"/>
      <c r="LW43" s="21"/>
      <c r="LX43" s="21"/>
      <c r="LY43" s="21"/>
      <c r="LZ43" s="21"/>
      <c r="MA43" s="21"/>
      <c r="MB43" s="21"/>
      <c r="MC43" s="21"/>
      <c r="MD43" s="21"/>
      <c r="ME43" s="21"/>
      <c r="MF43" s="21"/>
      <c r="MG43" s="21"/>
      <c r="MH43" s="21"/>
      <c r="MI43" s="21"/>
      <c r="MJ43" s="21"/>
      <c r="MK43" s="21"/>
      <c r="ML43" s="21"/>
      <c r="MM43" s="21"/>
      <c r="MN43" s="21"/>
      <c r="MO43" s="21"/>
      <c r="MP43" s="21"/>
      <c r="MQ43" s="21"/>
      <c r="MR43" s="21"/>
      <c r="MS43" s="21"/>
      <c r="MT43" s="21"/>
      <c r="MU43" s="21"/>
      <c r="MV43" s="21"/>
      <c r="MW43" s="21"/>
      <c r="MX43" s="21"/>
      <c r="MY43" s="21"/>
      <c r="MZ43" s="21"/>
      <c r="NA43" s="21"/>
      <c r="NB43" s="21"/>
      <c r="NC43" s="21"/>
      <c r="ND43" s="21"/>
      <c r="NE43" s="21"/>
      <c r="NF43" s="21"/>
      <c r="NG43" s="21"/>
      <c r="NH43" s="21"/>
      <c r="NI43" s="21"/>
      <c r="NJ43" s="21"/>
      <c r="NK43" s="21"/>
      <c r="NL43" s="21"/>
      <c r="NM43" s="21"/>
      <c r="NN43" s="21"/>
      <c r="NO43" s="21"/>
      <c r="NP43" s="21"/>
      <c r="NQ43" s="21"/>
      <c r="NR43" s="21"/>
      <c r="NS43" s="21"/>
      <c r="NT43" s="21"/>
      <c r="NU43" s="21"/>
      <c r="NV43" s="21"/>
      <c r="NW43" s="21"/>
      <c r="NX43" s="21"/>
      <c r="NY43" s="21"/>
      <c r="NZ43" s="21"/>
      <c r="OA43" s="21"/>
      <c r="OB43" s="21"/>
      <c r="OC43" s="21"/>
      <c r="OD43" s="21"/>
      <c r="OE43" s="21"/>
      <c r="OF43" s="21"/>
      <c r="OG43" s="21"/>
      <c r="OH43" s="21"/>
      <c r="OI43" s="21"/>
      <c r="OJ43" s="21"/>
      <c r="OK43" s="21"/>
      <c r="OL43" s="21"/>
      <c r="OM43" s="21"/>
      <c r="ON43" s="21"/>
      <c r="OO43" s="21"/>
      <c r="OP43" s="21"/>
      <c r="OQ43" s="21"/>
      <c r="OR43" s="21"/>
      <c r="OS43" s="21"/>
      <c r="OT43" s="21"/>
      <c r="OU43" s="21"/>
      <c r="OV43" s="21"/>
      <c r="OW43" s="21"/>
      <c r="OX43" s="21"/>
      <c r="OY43" s="21"/>
      <c r="OZ43" s="21"/>
      <c r="PA43" s="21"/>
      <c r="PB43" s="21"/>
      <c r="PC43" s="21"/>
      <c r="PD43" s="21"/>
      <c r="PE43" s="21"/>
      <c r="PF43" s="21"/>
      <c r="PG43" s="21"/>
      <c r="PH43" s="21"/>
      <c r="PI43" s="21"/>
      <c r="PJ43" s="21"/>
      <c r="PK43" s="21"/>
      <c r="PL43" s="21"/>
      <c r="PM43" s="21"/>
      <c r="PN43" s="21"/>
      <c r="PO43" s="21"/>
      <c r="PP43" s="21"/>
      <c r="PQ43" s="21"/>
      <c r="PR43" s="21"/>
      <c r="PS43" s="21"/>
      <c r="PT43" s="21"/>
      <c r="PU43" s="21"/>
      <c r="PV43" s="21"/>
      <c r="PW43" s="21"/>
      <c r="PX43" s="21"/>
      <c r="PY43" s="21"/>
      <c r="PZ43" s="21"/>
      <c r="QA43" s="21"/>
      <c r="QB43" s="21"/>
      <c r="QC43" s="21"/>
      <c r="QD43" s="21"/>
      <c r="QE43" s="21"/>
      <c r="QF43" s="21"/>
      <c r="QG43" s="21"/>
      <c r="QH43" s="21"/>
      <c r="QI43" s="21"/>
      <c r="QJ43" s="21"/>
      <c r="QK43" s="21"/>
      <c r="QL43" s="21"/>
      <c r="QM43" s="21"/>
      <c r="QN43" s="21"/>
      <c r="QO43" s="21"/>
      <c r="QP43" s="21"/>
      <c r="QQ43" s="21"/>
      <c r="QR43" s="21"/>
      <c r="QS43" s="21"/>
      <c r="QT43" s="21"/>
      <c r="QU43" s="21"/>
      <c r="QV43" s="21"/>
      <c r="QW43" s="21"/>
      <c r="QX43" s="21"/>
      <c r="QY43" s="21"/>
      <c r="QZ43" s="21"/>
      <c r="RA43" s="21"/>
      <c r="RB43" s="21"/>
      <c r="RC43" s="21"/>
      <c r="RD43" s="21"/>
      <c r="RE43" s="21"/>
      <c r="RF43" s="21"/>
      <c r="RG43" s="21"/>
      <c r="RH43" s="21"/>
      <c r="RI43" s="21"/>
      <c r="RJ43" s="21"/>
      <c r="RK43" s="21"/>
      <c r="RL43" s="21"/>
      <c r="RM43" s="21"/>
      <c r="RN43" s="21"/>
      <c r="RO43" s="21"/>
      <c r="RP43" s="21"/>
      <c r="RQ43" s="21"/>
      <c r="RR43" s="21"/>
      <c r="RS43" s="21"/>
      <c r="RT43" s="21"/>
      <c r="RU43" s="21"/>
      <c r="RV43" s="21"/>
      <c r="RW43" s="21"/>
      <c r="RX43" s="21"/>
      <c r="RY43" s="21"/>
      <c r="RZ43" s="21"/>
      <c r="SA43" s="21"/>
      <c r="SB43" s="21"/>
      <c r="SC43" s="21"/>
      <c r="SD43" s="21"/>
      <c r="SE43" s="21"/>
      <c r="SF43" s="21"/>
      <c r="SG43" s="21"/>
      <c r="SH43" s="21"/>
      <c r="SI43" s="21"/>
      <c r="SJ43" s="21"/>
      <c r="SK43" s="21"/>
      <c r="SL43" s="21"/>
      <c r="SM43" s="21"/>
      <c r="SN43" s="21"/>
      <c r="SO43" s="21"/>
      <c r="SP43" s="21"/>
      <c r="SQ43" s="21"/>
      <c r="SR43" s="21"/>
      <c r="SS43" s="21"/>
      <c r="ST43" s="21"/>
      <c r="SU43" s="21"/>
      <c r="SV43" s="21"/>
      <c r="SW43" s="21"/>
      <c r="SX43" s="21"/>
      <c r="SY43" s="21"/>
      <c r="SZ43" s="21"/>
      <c r="TA43" s="21"/>
      <c r="TB43" s="21"/>
      <c r="TC43" s="21"/>
      <c r="TD43" s="21"/>
      <c r="TE43" s="21"/>
      <c r="TF43" s="21"/>
      <c r="TG43" s="21"/>
      <c r="TH43" s="21"/>
      <c r="TI43" s="21"/>
      <c r="TJ43" s="21"/>
      <c r="TK43" s="21"/>
      <c r="TL43" s="21"/>
      <c r="TM43" s="21"/>
      <c r="TN43" s="21"/>
      <c r="TO43" s="21"/>
      <c r="TP43" s="21"/>
      <c r="TQ43" s="21"/>
      <c r="TR43" s="21"/>
      <c r="TS43" s="21"/>
      <c r="TT43" s="21"/>
      <c r="TU43" s="21"/>
      <c r="TV43" s="21"/>
      <c r="TW43" s="21"/>
      <c r="TX43" s="21"/>
      <c r="TY43" s="21"/>
      <c r="TZ43" s="21"/>
      <c r="UA43" s="21"/>
      <c r="UB43" s="21"/>
      <c r="UC43" s="21"/>
      <c r="UD43" s="21"/>
      <c r="UE43" s="21"/>
      <c r="UF43" s="21"/>
      <c r="UG43" s="21"/>
      <c r="UH43" s="21"/>
      <c r="UI43" s="21"/>
      <c r="UJ43" s="21"/>
      <c r="UK43" s="21"/>
      <c r="UL43" s="21"/>
      <c r="UM43" s="21"/>
      <c r="UN43" s="21"/>
      <c r="UO43" s="21"/>
      <c r="UP43" s="21"/>
      <c r="UQ43" s="21"/>
      <c r="UR43" s="21"/>
      <c r="US43" s="21"/>
      <c r="UT43" s="21"/>
      <c r="UU43" s="21"/>
      <c r="UV43" s="21"/>
      <c r="UW43" s="21"/>
      <c r="UX43" s="21"/>
      <c r="UY43" s="21"/>
      <c r="UZ43" s="21"/>
      <c r="VA43" s="21"/>
      <c r="VB43" s="21"/>
      <c r="VC43" s="21"/>
      <c r="VD43" s="21"/>
      <c r="VE43" s="21"/>
      <c r="VF43" s="21"/>
      <c r="VG43" s="21"/>
      <c r="VH43" s="21"/>
      <c r="VI43" s="21"/>
      <c r="VJ43" s="21"/>
      <c r="VK43" s="21"/>
      <c r="VL43" s="21"/>
      <c r="VM43" s="21"/>
      <c r="VN43" s="21"/>
      <c r="VO43" s="21"/>
      <c r="VP43" s="21"/>
      <c r="VQ43" s="21"/>
      <c r="VR43" s="21"/>
      <c r="VS43" s="21"/>
      <c r="VT43" s="21"/>
      <c r="VU43" s="21"/>
      <c r="VV43" s="21"/>
      <c r="VW43" s="21"/>
      <c r="VX43" s="21"/>
      <c r="VY43" s="21"/>
      <c r="VZ43" s="21"/>
      <c r="WA43" s="21"/>
      <c r="WB43" s="21"/>
      <c r="WC43" s="21"/>
      <c r="WD43" s="21"/>
      <c r="WE43" s="21"/>
      <c r="WF43" s="21"/>
      <c r="WG43" s="21"/>
      <c r="WH43" s="21"/>
      <c r="WI43" s="21"/>
      <c r="WJ43" s="21"/>
      <c r="WK43" s="21"/>
      <c r="WL43" s="21"/>
      <c r="WM43" s="21"/>
      <c r="WN43" s="21"/>
      <c r="WO43" s="21"/>
      <c r="WP43" s="21"/>
      <c r="WQ43" s="21"/>
      <c r="WR43" s="21"/>
      <c r="WS43" s="21"/>
      <c r="WT43" s="21"/>
      <c r="WU43" s="21"/>
      <c r="WV43" s="21"/>
      <c r="WW43" s="21"/>
      <c r="WX43" s="21"/>
      <c r="WY43" s="21"/>
      <c r="WZ43" s="21"/>
      <c r="XA43" s="21"/>
      <c r="XB43" s="21"/>
      <c r="XC43" s="21"/>
      <c r="XD43" s="21"/>
      <c r="XE43" s="21"/>
      <c r="XF43" s="21"/>
      <c r="XG43" s="21"/>
      <c r="XH43" s="21"/>
      <c r="XI43" s="21"/>
      <c r="XJ43" s="21"/>
      <c r="XK43" s="21"/>
      <c r="XL43" s="21"/>
      <c r="XM43" s="21"/>
      <c r="XN43" s="21"/>
      <c r="XO43" s="21"/>
      <c r="XP43" s="21"/>
      <c r="XQ43" s="21"/>
      <c r="XR43" s="21"/>
      <c r="XS43" s="21"/>
      <c r="XT43" s="21"/>
      <c r="XU43" s="21"/>
      <c r="XV43" s="21"/>
      <c r="XW43" s="21"/>
      <c r="XX43" s="21"/>
      <c r="XY43" s="21"/>
      <c r="XZ43" s="21"/>
      <c r="YA43" s="21"/>
      <c r="YB43" s="21"/>
      <c r="YC43" s="21"/>
      <c r="YD43" s="21"/>
      <c r="YE43" s="21"/>
      <c r="YF43" s="21"/>
      <c r="YG43" s="21"/>
      <c r="YH43" s="21"/>
      <c r="YI43" s="21"/>
      <c r="YJ43" s="21"/>
      <c r="YK43" s="21"/>
      <c r="YL43" s="21"/>
      <c r="YM43" s="21"/>
      <c r="YN43" s="21"/>
      <c r="YO43" s="21"/>
      <c r="YP43" s="21"/>
      <c r="YQ43" s="21"/>
      <c r="YR43" s="21"/>
      <c r="YS43" s="21"/>
      <c r="YT43" s="21"/>
      <c r="YU43" s="21"/>
      <c r="YV43" s="21"/>
      <c r="YW43" s="21"/>
      <c r="YX43" s="21"/>
      <c r="YY43" s="21"/>
      <c r="YZ43" s="21"/>
      <c r="ZA43" s="21"/>
      <c r="ZB43" s="21"/>
      <c r="ZC43" s="21"/>
      <c r="ZD43" s="21"/>
      <c r="ZE43" s="21"/>
      <c r="ZF43" s="21"/>
      <c r="ZG43" s="21"/>
      <c r="ZH43" s="21"/>
      <c r="ZI43" s="21"/>
      <c r="ZJ43" s="21"/>
      <c r="ZK43" s="21"/>
      <c r="ZL43" s="21"/>
      <c r="ZM43" s="21"/>
      <c r="ZN43" s="21"/>
      <c r="ZO43" s="21"/>
      <c r="ZP43" s="21"/>
      <c r="ZQ43" s="21"/>
      <c r="ZR43" s="21"/>
      <c r="ZS43" s="21"/>
      <c r="ZT43" s="21"/>
      <c r="ZU43" s="21"/>
      <c r="ZV43" s="21"/>
      <c r="ZW43" s="21"/>
      <c r="ZX43" s="21"/>
      <c r="ZY43" s="21"/>
      <c r="ZZ43" s="21"/>
      <c r="AAA43" s="21"/>
      <c r="AAB43" s="21"/>
      <c r="AAC43" s="21"/>
      <c r="AAD43" s="21"/>
      <c r="AAE43" s="21"/>
      <c r="AAF43" s="21"/>
      <c r="AAG43" s="21"/>
      <c r="AAH43" s="21"/>
      <c r="AAI43" s="21"/>
      <c r="AAJ43" s="21"/>
      <c r="AAK43" s="21"/>
      <c r="AAL43" s="21"/>
      <c r="AAM43" s="21"/>
      <c r="AAN43" s="21"/>
      <c r="AAO43" s="21"/>
      <c r="AAP43" s="21"/>
      <c r="AAQ43" s="21"/>
      <c r="AAR43" s="21"/>
      <c r="AAS43" s="21"/>
      <c r="AAT43" s="21"/>
      <c r="AAU43" s="21"/>
      <c r="AAV43" s="21"/>
      <c r="AAW43" s="21"/>
      <c r="AAX43" s="21"/>
      <c r="AAY43" s="21"/>
      <c r="AAZ43" s="21"/>
      <c r="ABA43" s="21"/>
      <c r="ABB43" s="21"/>
      <c r="ABC43" s="21"/>
      <c r="ABD43" s="21"/>
      <c r="ABE43" s="21"/>
      <c r="ABF43" s="21"/>
      <c r="ABG43" s="21"/>
      <c r="ABH43" s="21"/>
      <c r="ABI43" s="21"/>
      <c r="ABJ43" s="21"/>
      <c r="ABK43" s="21"/>
      <c r="ABL43" s="21"/>
      <c r="ABM43" s="21"/>
      <c r="ABN43" s="21"/>
      <c r="ABO43" s="21"/>
      <c r="ABP43" s="21"/>
      <c r="ABQ43" s="21"/>
      <c r="ABR43" s="21"/>
      <c r="ABS43" s="21"/>
      <c r="ABT43" s="21"/>
      <c r="ABU43" s="21"/>
      <c r="ABV43" s="21"/>
      <c r="ABW43" s="21"/>
      <c r="ABX43" s="21"/>
      <c r="ABY43" s="21"/>
      <c r="ABZ43" s="21"/>
      <c r="ACA43" s="21"/>
      <c r="ACB43" s="21"/>
      <c r="ACC43" s="21"/>
      <c r="ACD43" s="21"/>
      <c r="ACE43" s="21"/>
      <c r="ACF43" s="21"/>
      <c r="ACG43" s="21"/>
      <c r="ACH43" s="21"/>
      <c r="ACI43" s="21"/>
      <c r="ACJ43" s="21"/>
      <c r="ACK43" s="21"/>
      <c r="ACL43" s="21"/>
      <c r="ACM43" s="21"/>
      <c r="ACN43" s="21"/>
      <c r="ACO43" s="21"/>
      <c r="ACP43" s="21"/>
      <c r="ACQ43" s="21"/>
      <c r="ACR43" s="21"/>
      <c r="ACS43" s="21"/>
      <c r="ACT43" s="21"/>
      <c r="ACU43" s="21"/>
      <c r="ACV43" s="21"/>
      <c r="ACW43" s="21"/>
      <c r="ACX43" s="21"/>
      <c r="ACY43" s="21"/>
      <c r="ACZ43" s="21"/>
      <c r="ADA43" s="21"/>
      <c r="ADB43" s="21"/>
      <c r="ADC43" s="21"/>
      <c r="ADD43" s="21"/>
      <c r="ADE43" s="21"/>
      <c r="ADF43" s="21"/>
      <c r="ADG43" s="21"/>
      <c r="ADH43" s="21"/>
      <c r="ADI43" s="21"/>
      <c r="ADJ43" s="21"/>
      <c r="ADK43" s="21"/>
      <c r="ADL43" s="21"/>
      <c r="ADM43" s="21"/>
      <c r="ADN43" s="21"/>
      <c r="ADO43" s="21"/>
      <c r="ADP43" s="21"/>
      <c r="ADQ43" s="21"/>
      <c r="ADR43" s="21"/>
      <c r="ADS43" s="21"/>
      <c r="ADT43" s="21"/>
      <c r="ADU43" s="21"/>
      <c r="ADV43" s="21"/>
      <c r="ADW43" s="21"/>
      <c r="ADX43" s="21"/>
      <c r="ADY43" s="21"/>
      <c r="ADZ43" s="21"/>
      <c r="AEA43" s="21"/>
      <c r="AEB43" s="21"/>
      <c r="AEC43" s="21"/>
      <c r="AED43" s="21"/>
      <c r="AEE43" s="21"/>
      <c r="AEF43" s="21"/>
      <c r="AEG43" s="21"/>
      <c r="AEH43" s="21"/>
      <c r="AEI43" s="21"/>
      <c r="AEJ43" s="21"/>
      <c r="AEK43" s="21"/>
      <c r="AEL43" s="21"/>
      <c r="AEM43" s="21"/>
      <c r="AEN43" s="21"/>
      <c r="AEO43" s="21"/>
      <c r="AEP43" s="21"/>
      <c r="AEQ43" s="21"/>
      <c r="AER43" s="21"/>
      <c r="AES43" s="21"/>
      <c r="AET43" s="21"/>
      <c r="AEU43" s="21"/>
      <c r="AEV43" s="21"/>
      <c r="AEW43" s="21"/>
      <c r="AEX43" s="21"/>
      <c r="AEY43" s="21"/>
      <c r="AEZ43" s="21"/>
      <c r="AFA43" s="21"/>
      <c r="AFB43" s="21"/>
      <c r="AFC43" s="21"/>
      <c r="AFD43" s="21"/>
      <c r="AFE43" s="21"/>
      <c r="AFF43" s="21"/>
      <c r="AFG43" s="21"/>
      <c r="AFH43" s="21"/>
      <c r="AFI43" s="21"/>
      <c r="AFJ43" s="21"/>
      <c r="AFK43" s="21"/>
      <c r="AFL43" s="21"/>
      <c r="AFM43" s="21"/>
      <c r="AFN43" s="21"/>
      <c r="AFO43" s="21"/>
      <c r="AFP43" s="21"/>
      <c r="AFQ43" s="21"/>
      <c r="AFR43" s="21"/>
      <c r="AFS43" s="21"/>
      <c r="AFT43" s="21"/>
      <c r="AFU43" s="21"/>
      <c r="AFV43" s="21"/>
      <c r="AFW43" s="21"/>
      <c r="AFX43" s="21"/>
      <c r="AFY43" s="21"/>
      <c r="AFZ43" s="21"/>
      <c r="AGA43" s="21"/>
      <c r="AGB43" s="21"/>
      <c r="AGC43" s="21"/>
      <c r="AGD43" s="21"/>
      <c r="AGE43" s="21"/>
      <c r="AGF43" s="21"/>
      <c r="AGG43" s="21"/>
      <c r="AGH43" s="21"/>
      <c r="AGI43" s="21"/>
      <c r="AGJ43" s="21"/>
      <c r="AGK43" s="21"/>
      <c r="AGL43" s="21"/>
      <c r="AGM43" s="21"/>
      <c r="AGN43" s="21"/>
      <c r="AGO43" s="21"/>
      <c r="AGP43" s="21"/>
      <c r="AGQ43" s="21"/>
      <c r="AGR43" s="21"/>
      <c r="AGS43" s="21"/>
      <c r="AGT43" s="21"/>
      <c r="AGU43" s="21"/>
      <c r="AGV43" s="21"/>
      <c r="AGW43" s="21"/>
      <c r="AGX43" s="21"/>
      <c r="AGY43" s="21"/>
      <c r="AGZ43" s="21"/>
      <c r="AHA43" s="21"/>
      <c r="AHB43" s="21"/>
      <c r="AHC43" s="21"/>
      <c r="AHD43" s="21"/>
      <c r="AHE43" s="21"/>
      <c r="AHF43" s="21"/>
      <c r="AHG43" s="21"/>
      <c r="AHH43" s="21"/>
      <c r="AHI43" s="21"/>
      <c r="AHJ43" s="21"/>
      <c r="AHK43" s="21"/>
      <c r="AHL43" s="21"/>
      <c r="AHM43" s="21"/>
      <c r="AHN43" s="21"/>
      <c r="AHO43" s="21"/>
      <c r="AHP43" s="21"/>
      <c r="AHQ43" s="21"/>
      <c r="AHR43" s="21"/>
      <c r="AHS43" s="21"/>
      <c r="AHT43" s="21"/>
      <c r="AHU43" s="21"/>
      <c r="AHV43" s="21"/>
      <c r="AHW43" s="21"/>
      <c r="AHX43" s="21"/>
      <c r="AHY43" s="21"/>
      <c r="AHZ43" s="21"/>
      <c r="AIA43" s="21"/>
      <c r="AIB43" s="21"/>
      <c r="AIC43" s="21"/>
      <c r="AID43" s="21"/>
      <c r="AIE43" s="21"/>
      <c r="AIF43" s="21"/>
      <c r="AIG43" s="21"/>
      <c r="AIH43" s="21"/>
      <c r="AII43" s="21"/>
      <c r="AIJ43" s="21"/>
      <c r="AIK43" s="21"/>
      <c r="AIL43" s="21"/>
      <c r="AIM43" s="21"/>
      <c r="AIN43" s="21"/>
      <c r="AIO43" s="21"/>
      <c r="AIP43" s="21"/>
      <c r="AIQ43" s="21"/>
      <c r="AIR43" s="21"/>
      <c r="AIS43" s="21"/>
      <c r="AIT43" s="21"/>
      <c r="AIU43" s="21"/>
      <c r="AIV43" s="21"/>
      <c r="AIW43" s="21"/>
      <c r="AIX43" s="21"/>
      <c r="AIY43" s="21"/>
      <c r="AIZ43" s="21"/>
      <c r="AJA43" s="21"/>
      <c r="AJB43" s="21"/>
      <c r="AJC43" s="21"/>
      <c r="AJD43" s="21"/>
      <c r="AJE43" s="21"/>
      <c r="AJF43" s="21"/>
      <c r="AJG43" s="21"/>
      <c r="AJH43" s="21"/>
      <c r="AJI43" s="21"/>
      <c r="AJJ43" s="21"/>
      <c r="AJK43" s="21"/>
      <c r="AJL43" s="21"/>
      <c r="AJM43" s="21"/>
      <c r="AJN43" s="21"/>
      <c r="AJO43" s="21"/>
      <c r="AJP43" s="21"/>
      <c r="AJQ43" s="21"/>
      <c r="AJR43" s="21"/>
      <c r="AJS43" s="21"/>
      <c r="AJT43" s="21"/>
      <c r="AJU43" s="21"/>
      <c r="AJV43" s="21"/>
      <c r="AJW43" s="21"/>
      <c r="AJX43" s="21"/>
      <c r="AJY43" s="21"/>
      <c r="AJZ43" s="21"/>
      <c r="AKA43" s="21"/>
      <c r="AKB43" s="21"/>
      <c r="AKC43" s="21"/>
      <c r="AKD43" s="21"/>
      <c r="AKE43" s="21"/>
      <c r="AKF43" s="21"/>
      <c r="AKG43" s="21"/>
      <c r="AKH43" s="21"/>
      <c r="AKI43" s="21"/>
      <c r="AKJ43" s="21"/>
      <c r="AKK43" s="21"/>
      <c r="AKL43" s="21"/>
      <c r="AKM43" s="21"/>
      <c r="AKN43" s="21"/>
      <c r="AKO43" s="21"/>
      <c r="AKP43" s="21"/>
      <c r="AKQ43" s="21"/>
      <c r="AKR43" s="21"/>
      <c r="AKS43" s="21"/>
      <c r="AKT43" s="21"/>
      <c r="AKU43" s="21"/>
      <c r="AKV43" s="21"/>
      <c r="AKW43" s="21"/>
      <c r="AKX43" s="21"/>
      <c r="AKY43" s="21"/>
      <c r="AKZ43" s="21"/>
      <c r="ALA43" s="21"/>
      <c r="ALB43" s="21"/>
      <c r="ALC43" s="21"/>
      <c r="ALD43" s="21"/>
      <c r="ALE43" s="21"/>
      <c r="ALF43" s="21"/>
      <c r="ALG43" s="21"/>
      <c r="ALH43" s="21"/>
      <c r="ALI43" s="21"/>
      <c r="ALJ43" s="21"/>
      <c r="ALK43" s="21"/>
      <c r="ALL43" s="21"/>
      <c r="ALM43" s="21"/>
      <c r="ALN43" s="21"/>
      <c r="ALO43" s="21"/>
      <c r="ALP43" s="21"/>
      <c r="ALQ43" s="21"/>
      <c r="ALR43" s="21"/>
      <c r="ALS43" s="21"/>
      <c r="ALT43" s="21"/>
      <c r="ALU43" s="21"/>
      <c r="ALV43" s="21"/>
      <c r="ALW43" s="21"/>
      <c r="ALX43" s="21"/>
      <c r="ALY43" s="21"/>
      <c r="ALZ43" s="21"/>
      <c r="AMA43" s="21"/>
      <c r="AMB43" s="21"/>
      <c r="AMC43" s="21"/>
      <c r="AMD43" s="21"/>
      <c r="AME43" s="21"/>
      <c r="AMF43" s="21"/>
      <c r="AMG43" s="21"/>
      <c r="AMH43" s="21"/>
      <c r="AMI43" s="21"/>
      <c r="AMJ43" s="21"/>
      <c r="AMK43" s="21"/>
      <c r="AML43" s="21"/>
      <c r="AMM43" s="21"/>
      <c r="AMN43" s="21"/>
      <c r="AMO43" s="21"/>
      <c r="AMP43" s="21"/>
      <c r="AMQ43" s="21"/>
      <c r="AMR43" s="21"/>
      <c r="AMS43" s="21"/>
      <c r="AMT43" s="21"/>
      <c r="AMU43" s="21"/>
      <c r="AMV43" s="21"/>
      <c r="AMW43" s="21"/>
      <c r="AMX43" s="21"/>
      <c r="AMY43" s="21"/>
      <c r="AMZ43" s="21"/>
      <c r="ANA43" s="21"/>
      <c r="ANB43" s="21"/>
      <c r="ANC43" s="21"/>
      <c r="AND43" s="21"/>
      <c r="ANE43" s="21"/>
      <c r="ANF43" s="21"/>
      <c r="ANG43" s="21"/>
      <c r="ANH43" s="21"/>
      <c r="ANI43" s="21"/>
      <c r="ANJ43" s="21"/>
      <c r="ANK43" s="21"/>
      <c r="ANL43" s="21"/>
      <c r="ANM43" s="21"/>
      <c r="ANN43" s="21"/>
      <c r="ANO43" s="21"/>
      <c r="ANP43" s="21"/>
      <c r="ANQ43" s="21"/>
      <c r="ANR43" s="21"/>
      <c r="ANS43" s="21"/>
      <c r="ANT43" s="21"/>
      <c r="ANU43" s="21"/>
      <c r="ANV43" s="21"/>
      <c r="ANW43" s="21"/>
      <c r="ANX43" s="21"/>
      <c r="ANY43" s="21"/>
      <c r="ANZ43" s="21"/>
      <c r="AOA43" s="21"/>
      <c r="AOB43" s="21"/>
      <c r="AOC43" s="21"/>
      <c r="AOD43" s="21"/>
      <c r="AOE43" s="21"/>
      <c r="AOF43" s="21"/>
      <c r="AOG43" s="21"/>
      <c r="AOH43" s="21"/>
      <c r="AOI43" s="21"/>
      <c r="AOJ43" s="21"/>
      <c r="AOK43" s="21"/>
      <c r="AOL43" s="21"/>
      <c r="AOM43" s="21"/>
      <c r="AON43" s="21"/>
      <c r="AOO43" s="21"/>
      <c r="AOP43" s="21"/>
      <c r="AOQ43" s="21"/>
      <c r="AOR43" s="21"/>
      <c r="AOS43" s="21"/>
      <c r="AOT43" s="21"/>
      <c r="AOU43" s="21"/>
      <c r="AOV43" s="21"/>
      <c r="AOW43" s="21"/>
      <c r="AOX43" s="21"/>
      <c r="AOY43" s="21"/>
      <c r="AOZ43" s="21"/>
      <c r="APA43" s="21"/>
      <c r="APB43" s="21"/>
      <c r="APC43" s="21"/>
      <c r="APD43" s="21"/>
      <c r="APE43" s="21"/>
      <c r="APF43" s="21"/>
      <c r="APG43" s="21"/>
      <c r="APH43" s="21"/>
      <c r="API43" s="21"/>
      <c r="APJ43" s="21"/>
      <c r="APK43" s="21"/>
      <c r="APL43" s="21"/>
      <c r="APM43" s="21"/>
      <c r="APN43" s="21"/>
      <c r="APO43" s="21"/>
      <c r="APP43" s="21"/>
      <c r="APQ43" s="21"/>
      <c r="APR43" s="21"/>
      <c r="APS43" s="21"/>
      <c r="APT43" s="21"/>
      <c r="APU43" s="21"/>
      <c r="APV43" s="21"/>
      <c r="APW43" s="21"/>
      <c r="APX43" s="21"/>
      <c r="APY43" s="21"/>
      <c r="APZ43" s="21"/>
      <c r="AQA43" s="21"/>
      <c r="AQB43" s="21"/>
      <c r="AQC43" s="21"/>
      <c r="AQD43" s="21"/>
      <c r="AQE43" s="21"/>
      <c r="AQF43" s="21"/>
      <c r="AQG43" s="21"/>
      <c r="AQH43" s="21"/>
      <c r="AQI43" s="21"/>
      <c r="AQJ43" s="21"/>
      <c r="AQK43" s="21"/>
      <c r="AQL43" s="21"/>
      <c r="AQM43" s="21"/>
      <c r="AQN43" s="21"/>
      <c r="AQO43" s="21"/>
      <c r="AQP43" s="21"/>
      <c r="AQQ43" s="21"/>
      <c r="AQR43" s="21"/>
      <c r="AQS43" s="21"/>
      <c r="AQT43" s="21"/>
      <c r="AQU43" s="21"/>
      <c r="AQV43" s="21"/>
      <c r="AQW43" s="21"/>
      <c r="AQX43" s="21"/>
      <c r="AQY43" s="21"/>
      <c r="AQZ43" s="21"/>
      <c r="ARA43" s="21"/>
      <c r="ARB43" s="21"/>
      <c r="ARC43" s="21"/>
      <c r="ARD43" s="21"/>
      <c r="ARE43" s="21"/>
      <c r="ARF43" s="21"/>
      <c r="ARG43" s="21"/>
      <c r="ARH43" s="21"/>
      <c r="ARI43" s="21"/>
      <c r="ARJ43" s="21"/>
      <c r="ARK43" s="21"/>
      <c r="ARL43" s="21"/>
      <c r="ARM43" s="21"/>
      <c r="ARN43" s="21"/>
      <c r="ARO43" s="21"/>
      <c r="ARP43" s="21"/>
      <c r="ARQ43" s="21"/>
      <c r="ARR43" s="21"/>
      <c r="ARS43" s="21"/>
      <c r="ART43" s="21"/>
      <c r="ARU43" s="21"/>
      <c r="ARV43" s="21"/>
      <c r="ARW43" s="21"/>
      <c r="ARX43" s="21"/>
      <c r="ARY43" s="21"/>
      <c r="ARZ43" s="21"/>
      <c r="ASA43" s="21"/>
      <c r="ASB43" s="21"/>
      <c r="ASC43" s="21"/>
      <c r="ASD43" s="21"/>
      <c r="ASE43" s="21"/>
      <c r="ASF43" s="21"/>
      <c r="ASG43" s="21"/>
      <c r="ASH43" s="21"/>
      <c r="ASI43" s="21"/>
      <c r="ASJ43" s="21"/>
      <c r="ASK43" s="21"/>
      <c r="ASL43" s="21"/>
      <c r="ASM43" s="21"/>
      <c r="ASN43" s="21"/>
      <c r="ASO43" s="21"/>
      <c r="ASP43" s="21"/>
      <c r="ASQ43" s="21"/>
      <c r="ASR43" s="21"/>
      <c r="ASS43" s="21"/>
      <c r="AST43" s="21"/>
      <c r="ASU43" s="21"/>
      <c r="ASV43" s="21"/>
      <c r="ASW43" s="21"/>
      <c r="ASX43" s="21"/>
      <c r="ASY43" s="21"/>
      <c r="ASZ43" s="21"/>
      <c r="ATA43" s="21"/>
      <c r="ATB43" s="21"/>
      <c r="ATC43" s="21"/>
      <c r="ATD43" s="21"/>
      <c r="ATE43" s="21"/>
      <c r="ATF43" s="21"/>
      <c r="ATG43" s="21"/>
      <c r="ATH43" s="21"/>
      <c r="ATI43" s="21"/>
      <c r="ATJ43" s="21"/>
      <c r="ATK43" s="21"/>
      <c r="ATL43" s="21"/>
      <c r="ATM43" s="21"/>
      <c r="ATN43" s="21"/>
      <c r="ATO43" s="21"/>
      <c r="ATP43" s="21"/>
      <c r="ATQ43" s="21"/>
      <c r="ATR43" s="21"/>
      <c r="ATS43" s="21"/>
      <c r="ATT43" s="21"/>
      <c r="ATU43" s="21"/>
      <c r="ATV43" s="21"/>
      <c r="ATW43" s="21"/>
      <c r="ATX43" s="21"/>
      <c r="ATY43" s="21"/>
      <c r="ATZ43" s="21"/>
      <c r="AUA43" s="21"/>
      <c r="AUB43" s="21"/>
      <c r="AUC43" s="21"/>
      <c r="AUD43" s="21"/>
      <c r="AUE43" s="21"/>
      <c r="AUF43" s="21"/>
      <c r="AUG43" s="21"/>
      <c r="AUH43" s="21"/>
      <c r="AUI43" s="21"/>
      <c r="AUJ43" s="21"/>
      <c r="AUK43" s="21"/>
      <c r="AUL43" s="21"/>
      <c r="AUM43" s="21"/>
      <c r="AUN43" s="21"/>
      <c r="AUO43" s="21"/>
      <c r="AUP43" s="21"/>
      <c r="AUQ43" s="21"/>
      <c r="AUR43" s="21"/>
      <c r="AUS43" s="21"/>
      <c r="AUT43" s="21"/>
      <c r="AUU43" s="21"/>
      <c r="AUV43" s="21"/>
      <c r="AUW43" s="21"/>
      <c r="AUX43" s="21"/>
      <c r="AUY43" s="21"/>
      <c r="AUZ43" s="21"/>
      <c r="AVA43" s="21"/>
      <c r="AVB43" s="21"/>
      <c r="AVC43" s="21"/>
      <c r="AVD43" s="21"/>
      <c r="AVE43" s="21"/>
      <c r="AVF43" s="21"/>
      <c r="AVG43" s="21"/>
      <c r="AVH43" s="21"/>
      <c r="AVI43" s="21"/>
      <c r="AVJ43" s="21"/>
      <c r="AVK43" s="21"/>
      <c r="AVL43" s="21"/>
      <c r="AVM43" s="21"/>
      <c r="AVN43" s="21"/>
      <c r="AVO43" s="21"/>
      <c r="AVP43" s="21"/>
      <c r="AVQ43" s="21"/>
      <c r="AVR43" s="21"/>
      <c r="AVS43" s="21"/>
      <c r="AVT43" s="21"/>
      <c r="AVU43" s="21"/>
      <c r="AVV43" s="21"/>
      <c r="AVW43" s="21"/>
      <c r="AVX43" s="21"/>
      <c r="AVY43" s="21"/>
      <c r="AVZ43" s="21"/>
      <c r="AWA43" s="21"/>
      <c r="AWB43" s="21"/>
      <c r="AWC43" s="21"/>
      <c r="AWD43" s="21"/>
      <c r="AWE43" s="21"/>
      <c r="AWF43" s="21"/>
      <c r="AWG43" s="21"/>
      <c r="AWH43" s="21"/>
      <c r="AWI43" s="21"/>
      <c r="AWJ43" s="21"/>
      <c r="AWK43" s="21"/>
      <c r="AWL43" s="21"/>
      <c r="AWM43" s="21"/>
      <c r="AWN43" s="21"/>
      <c r="AWO43" s="21"/>
      <c r="AWP43" s="21"/>
      <c r="AWQ43" s="21"/>
      <c r="AWR43" s="21"/>
      <c r="AWS43" s="21"/>
      <c r="AWT43" s="21"/>
      <c r="AWU43" s="21"/>
      <c r="AWV43" s="21"/>
      <c r="AWW43" s="21"/>
      <c r="AWX43" s="21"/>
      <c r="AWY43" s="21"/>
      <c r="AWZ43" s="21"/>
      <c r="AXA43" s="21"/>
      <c r="AXB43" s="21"/>
      <c r="AXC43" s="21"/>
      <c r="AXD43" s="21"/>
      <c r="AXE43" s="21"/>
      <c r="AXF43" s="21"/>
      <c r="AXG43" s="21"/>
      <c r="AXH43" s="21"/>
      <c r="AXI43" s="21"/>
      <c r="AXJ43" s="21"/>
      <c r="AXK43" s="21"/>
      <c r="AXL43" s="21"/>
      <c r="AXM43" s="21"/>
      <c r="AXN43" s="21"/>
      <c r="AXO43" s="21"/>
      <c r="AXP43" s="21"/>
      <c r="AXQ43" s="21"/>
      <c r="AXR43" s="21"/>
      <c r="AXS43" s="21"/>
      <c r="AXT43" s="21"/>
      <c r="AXU43" s="21"/>
      <c r="AXV43" s="21"/>
      <c r="AXW43" s="21"/>
      <c r="AXX43" s="21"/>
      <c r="AXY43" s="21"/>
      <c r="AXZ43" s="21"/>
      <c r="AYA43" s="21"/>
      <c r="AYB43" s="21"/>
      <c r="AYC43" s="21"/>
      <c r="AYD43" s="21"/>
      <c r="AYE43" s="21"/>
      <c r="AYF43" s="21"/>
      <c r="AYG43" s="21"/>
      <c r="AYH43" s="21"/>
      <c r="AYI43" s="21"/>
      <c r="AYJ43" s="21"/>
      <c r="AYK43" s="21"/>
      <c r="AYL43" s="21"/>
      <c r="AYM43" s="21"/>
      <c r="AYN43" s="21"/>
      <c r="AYO43" s="21"/>
      <c r="AYP43" s="21"/>
      <c r="AYQ43" s="21"/>
      <c r="AYR43" s="21"/>
      <c r="AYS43" s="21"/>
      <c r="AYT43" s="21"/>
      <c r="AYU43" s="21"/>
      <c r="AYV43" s="21"/>
      <c r="AYW43" s="21"/>
      <c r="AYX43" s="21"/>
      <c r="AYY43" s="21"/>
      <c r="AYZ43" s="21"/>
      <c r="AZA43" s="21"/>
      <c r="AZB43" s="21"/>
      <c r="AZC43" s="21"/>
      <c r="AZD43" s="21"/>
      <c r="AZE43" s="21"/>
      <c r="AZF43" s="21"/>
      <c r="AZG43" s="21"/>
      <c r="AZH43" s="21"/>
      <c r="AZI43" s="21"/>
      <c r="AZJ43" s="21"/>
      <c r="AZK43" s="21"/>
      <c r="AZL43" s="21"/>
      <c r="AZM43" s="21"/>
      <c r="AZN43" s="21"/>
      <c r="AZO43" s="21"/>
      <c r="AZP43" s="21"/>
      <c r="AZQ43" s="21"/>
      <c r="AZR43" s="21"/>
      <c r="AZS43" s="21"/>
      <c r="AZT43" s="21"/>
      <c r="AZU43" s="21"/>
      <c r="AZV43" s="21"/>
      <c r="AZW43" s="21"/>
      <c r="AZX43" s="21"/>
      <c r="AZY43" s="21"/>
      <c r="AZZ43" s="21"/>
      <c r="BAA43" s="21"/>
      <c r="BAB43" s="21"/>
      <c r="BAC43" s="21"/>
      <c r="BAD43" s="21"/>
      <c r="BAE43" s="21"/>
      <c r="BAF43" s="21"/>
      <c r="BAG43" s="21"/>
      <c r="BAH43" s="21"/>
      <c r="BAI43" s="21"/>
      <c r="BAJ43" s="21"/>
      <c r="BAK43" s="21"/>
      <c r="BAL43" s="21"/>
      <c r="BAM43" s="21"/>
      <c r="BAN43" s="21"/>
      <c r="BAO43" s="21"/>
      <c r="BAP43" s="21"/>
      <c r="BAQ43" s="21"/>
      <c r="BAR43" s="21"/>
      <c r="BAS43" s="21"/>
      <c r="BAT43" s="21"/>
      <c r="BAU43" s="21"/>
      <c r="BAV43" s="21"/>
      <c r="BAW43" s="21"/>
      <c r="BAX43" s="21"/>
      <c r="BAY43" s="21"/>
      <c r="BAZ43" s="21"/>
      <c r="BBA43" s="21"/>
      <c r="BBB43" s="21"/>
      <c r="BBC43" s="21"/>
      <c r="BBD43" s="21"/>
      <c r="BBE43" s="21"/>
      <c r="BBF43" s="21"/>
      <c r="BBG43" s="21"/>
      <c r="BBH43" s="21"/>
      <c r="BBI43" s="21"/>
      <c r="BBJ43" s="21"/>
      <c r="BBK43" s="21"/>
      <c r="BBL43" s="21"/>
      <c r="BBM43" s="21"/>
      <c r="BBN43" s="21"/>
      <c r="BBO43" s="21"/>
      <c r="BBP43" s="21"/>
      <c r="BBQ43" s="21"/>
      <c r="BBR43" s="21"/>
      <c r="BBS43" s="21"/>
      <c r="BBT43" s="21"/>
      <c r="BBU43" s="21"/>
      <c r="BBV43" s="21"/>
      <c r="BBW43" s="21"/>
      <c r="BBX43" s="21"/>
      <c r="BBY43" s="21"/>
      <c r="BBZ43" s="21"/>
      <c r="BCA43" s="21"/>
      <c r="BCB43" s="21"/>
      <c r="BCC43" s="21"/>
      <c r="BCD43" s="21"/>
      <c r="BCE43" s="21"/>
      <c r="BCF43" s="21"/>
      <c r="BCG43" s="21"/>
      <c r="BCH43" s="21"/>
      <c r="BCI43" s="21"/>
      <c r="BCJ43" s="21"/>
      <c r="BCK43" s="21"/>
      <c r="BCL43" s="21"/>
      <c r="BCM43" s="21"/>
      <c r="BCN43" s="21"/>
      <c r="BCO43" s="21"/>
      <c r="BCP43" s="21"/>
      <c r="BCQ43" s="21"/>
      <c r="BCR43" s="21"/>
      <c r="BCS43" s="21"/>
      <c r="BCT43" s="21"/>
      <c r="BCU43" s="21"/>
      <c r="BCV43" s="21"/>
      <c r="BCW43" s="21"/>
      <c r="BCX43" s="21"/>
      <c r="BCY43" s="21"/>
      <c r="BCZ43" s="21"/>
      <c r="BDA43" s="21"/>
      <c r="BDB43" s="21"/>
      <c r="BDC43" s="21"/>
      <c r="BDD43" s="21"/>
      <c r="BDE43" s="21"/>
      <c r="BDF43" s="21"/>
      <c r="BDG43" s="21"/>
      <c r="BDH43" s="21"/>
      <c r="BDI43" s="21"/>
      <c r="BDJ43" s="21"/>
      <c r="BDK43" s="21"/>
      <c r="BDL43" s="21"/>
      <c r="BDM43" s="21"/>
      <c r="BDN43" s="21"/>
      <c r="BDO43" s="21"/>
      <c r="BDP43" s="21"/>
      <c r="BDQ43" s="21"/>
      <c r="BDR43" s="21"/>
      <c r="BDS43" s="21"/>
      <c r="BDT43" s="21"/>
      <c r="BDU43" s="21"/>
      <c r="BDV43" s="21"/>
      <c r="BDW43" s="21"/>
      <c r="BDX43" s="21"/>
      <c r="BDY43" s="21"/>
      <c r="BDZ43" s="21"/>
      <c r="BEA43" s="21"/>
      <c r="BEB43" s="21"/>
      <c r="BEC43" s="21"/>
      <c r="BED43" s="21"/>
      <c r="BEE43" s="21"/>
      <c r="BEF43" s="21"/>
      <c r="BEG43" s="21"/>
      <c r="BEH43" s="21"/>
      <c r="BEI43" s="21"/>
      <c r="BEJ43" s="21"/>
      <c r="BEK43" s="21"/>
      <c r="BEL43" s="21"/>
      <c r="BEM43" s="21"/>
      <c r="BEN43" s="21"/>
      <c r="BEO43" s="21"/>
      <c r="BEP43" s="21"/>
      <c r="BEQ43" s="21"/>
      <c r="BER43" s="21"/>
      <c r="BES43" s="21"/>
      <c r="BET43" s="21"/>
      <c r="BEU43" s="21"/>
      <c r="BEV43" s="21"/>
      <c r="BEW43" s="21"/>
      <c r="BEX43" s="21"/>
      <c r="BEY43" s="21"/>
      <c r="BEZ43" s="21"/>
      <c r="BFA43" s="21"/>
      <c r="BFB43" s="21"/>
      <c r="BFC43" s="21"/>
      <c r="BFD43" s="21"/>
      <c r="BFE43" s="21"/>
      <c r="BFF43" s="21"/>
      <c r="BFG43" s="21"/>
      <c r="BFH43" s="21"/>
      <c r="BFI43" s="21"/>
      <c r="BFJ43" s="21"/>
      <c r="BFK43" s="21"/>
      <c r="BFL43" s="21"/>
      <c r="BFM43" s="21"/>
      <c r="BFN43" s="21"/>
      <c r="BFO43" s="21"/>
      <c r="BFP43" s="21"/>
      <c r="BFQ43" s="21"/>
      <c r="BFR43" s="21"/>
      <c r="BFS43" s="21"/>
      <c r="BFT43" s="21"/>
      <c r="BFU43" s="21"/>
      <c r="BFV43" s="21"/>
      <c r="BFW43" s="21"/>
      <c r="BFX43" s="21"/>
      <c r="BFY43" s="21"/>
      <c r="BFZ43" s="21"/>
      <c r="BGA43" s="21"/>
      <c r="BGB43" s="21"/>
      <c r="BGC43" s="21"/>
      <c r="BGD43" s="21"/>
      <c r="BGE43" s="21"/>
      <c r="BGF43" s="21"/>
      <c r="BGG43" s="21"/>
      <c r="BGH43" s="21"/>
      <c r="BGI43" s="21"/>
      <c r="BGJ43" s="21"/>
      <c r="BGK43" s="21"/>
      <c r="BGL43" s="21"/>
      <c r="BGM43" s="21"/>
      <c r="BGN43" s="21"/>
      <c r="BGO43" s="21"/>
      <c r="BGP43" s="21"/>
      <c r="BGQ43" s="21"/>
      <c r="BGR43" s="21"/>
      <c r="BGS43" s="21"/>
      <c r="BGT43" s="21"/>
      <c r="BGU43" s="21"/>
      <c r="BGV43" s="21"/>
      <c r="BGW43" s="21"/>
      <c r="BGX43" s="21"/>
      <c r="BGY43" s="21"/>
      <c r="BGZ43" s="21"/>
      <c r="BHA43" s="21"/>
      <c r="BHB43" s="21"/>
      <c r="BHC43" s="21"/>
      <c r="BHD43" s="21"/>
      <c r="BHE43" s="21"/>
      <c r="BHF43" s="21"/>
      <c r="BHG43" s="21"/>
      <c r="BHH43" s="21"/>
      <c r="BHI43" s="21"/>
      <c r="BHJ43" s="21"/>
      <c r="BHK43" s="21"/>
      <c r="BHL43" s="21"/>
      <c r="BHM43" s="21"/>
      <c r="BHN43" s="21"/>
      <c r="BHO43" s="21"/>
      <c r="BHP43" s="21"/>
      <c r="BHQ43" s="21"/>
      <c r="BHR43" s="21"/>
      <c r="BHS43" s="21"/>
      <c r="BHT43" s="21"/>
      <c r="BHU43" s="21"/>
      <c r="BHV43" s="21"/>
      <c r="BHW43" s="21"/>
      <c r="BHX43" s="21"/>
      <c r="BHY43" s="21"/>
      <c r="BHZ43" s="21"/>
      <c r="BIA43" s="21"/>
      <c r="BIB43" s="21"/>
      <c r="BIC43" s="21"/>
      <c r="BID43" s="21"/>
      <c r="BIE43" s="21"/>
      <c r="BIF43" s="21"/>
      <c r="BIG43" s="21"/>
      <c r="BIH43" s="21"/>
      <c r="BII43" s="21"/>
      <c r="BIJ43" s="21"/>
      <c r="BIK43" s="21"/>
      <c r="BIL43" s="21"/>
      <c r="BIM43" s="21"/>
      <c r="BIN43" s="21"/>
      <c r="BIO43" s="21"/>
      <c r="BIP43" s="21"/>
      <c r="BIQ43" s="21"/>
      <c r="BIR43" s="21"/>
      <c r="BIS43" s="21"/>
      <c r="BIT43" s="21"/>
      <c r="BIU43" s="21"/>
      <c r="BIV43" s="21"/>
      <c r="BIW43" s="21"/>
      <c r="BIX43" s="21"/>
      <c r="BIY43" s="21"/>
      <c r="BIZ43" s="21"/>
      <c r="BJA43" s="21"/>
      <c r="BJB43" s="21"/>
      <c r="BJC43" s="21"/>
      <c r="BJD43" s="21"/>
      <c r="BJE43" s="21"/>
      <c r="BJF43" s="21"/>
      <c r="BJG43" s="21"/>
      <c r="BJH43" s="21"/>
      <c r="BJI43" s="21"/>
      <c r="BJJ43" s="21"/>
      <c r="BJK43" s="21"/>
      <c r="BJL43" s="21"/>
      <c r="BJM43" s="21"/>
      <c r="BJN43" s="21"/>
      <c r="BJO43" s="21"/>
      <c r="BJP43" s="21"/>
      <c r="BJQ43" s="21"/>
      <c r="BJR43" s="21"/>
      <c r="BJS43" s="21"/>
      <c r="BJT43" s="21"/>
      <c r="BJU43" s="21"/>
      <c r="BJV43" s="21"/>
      <c r="BJW43" s="21"/>
      <c r="BJX43" s="21"/>
      <c r="BJY43" s="21"/>
      <c r="BJZ43" s="21"/>
      <c r="BKA43" s="21"/>
      <c r="BKB43" s="21"/>
      <c r="BKC43" s="21"/>
      <c r="BKD43" s="21"/>
      <c r="BKE43" s="21"/>
      <c r="BKF43" s="21"/>
      <c r="BKG43" s="21"/>
      <c r="BKH43" s="21"/>
      <c r="BKI43" s="21"/>
      <c r="BKJ43" s="21"/>
      <c r="BKK43" s="21"/>
      <c r="BKL43" s="21"/>
      <c r="BKM43" s="21"/>
      <c r="BKN43" s="21"/>
      <c r="BKO43" s="21"/>
      <c r="BKP43" s="21"/>
      <c r="BKQ43" s="21"/>
      <c r="BKR43" s="21"/>
      <c r="BKS43" s="21"/>
      <c r="BKT43" s="21"/>
      <c r="BKU43" s="21"/>
      <c r="BKV43" s="21"/>
      <c r="BKW43" s="21"/>
      <c r="BKX43" s="21"/>
      <c r="BKY43" s="21"/>
      <c r="BKZ43" s="21"/>
      <c r="BLA43" s="21"/>
      <c r="BLB43" s="21"/>
      <c r="BLC43" s="21"/>
      <c r="BLD43" s="21"/>
      <c r="BLE43" s="21"/>
      <c r="BLF43" s="21"/>
      <c r="BLG43" s="21"/>
      <c r="BLH43" s="21"/>
      <c r="BLI43" s="21"/>
      <c r="BLJ43" s="21"/>
      <c r="BLK43" s="21"/>
      <c r="BLL43" s="21"/>
      <c r="BLM43" s="21"/>
      <c r="BLN43" s="21"/>
      <c r="BLO43" s="21"/>
      <c r="BLP43" s="21"/>
      <c r="BLQ43" s="21"/>
      <c r="BLR43" s="21"/>
      <c r="BLS43" s="21"/>
      <c r="BLT43" s="21"/>
      <c r="BLU43" s="21"/>
      <c r="BLV43" s="21"/>
      <c r="BLW43" s="21"/>
      <c r="BLX43" s="21"/>
      <c r="BLY43" s="21"/>
      <c r="BLZ43" s="21"/>
      <c r="BMA43" s="21"/>
      <c r="BMB43" s="21"/>
      <c r="BMC43" s="21"/>
      <c r="BMD43" s="21"/>
      <c r="BME43" s="21"/>
      <c r="BMF43" s="21"/>
      <c r="BMG43" s="21"/>
      <c r="BMH43" s="21"/>
      <c r="BMI43" s="21"/>
      <c r="BMJ43" s="21"/>
      <c r="BMK43" s="21"/>
      <c r="BML43" s="21"/>
      <c r="BMM43" s="21"/>
      <c r="BMN43" s="21"/>
      <c r="BMO43" s="21"/>
      <c r="BMP43" s="21"/>
      <c r="BMQ43" s="21"/>
      <c r="BMR43" s="21"/>
      <c r="BMS43" s="21"/>
      <c r="BMT43" s="21"/>
      <c r="BMU43" s="21"/>
      <c r="BMV43" s="21"/>
      <c r="BMW43" s="21"/>
      <c r="BMX43" s="21"/>
      <c r="BMY43" s="21"/>
      <c r="BMZ43" s="21"/>
      <c r="BNA43" s="21"/>
      <c r="BNB43" s="21"/>
      <c r="BNC43" s="21"/>
      <c r="BND43" s="21"/>
      <c r="BNE43" s="21"/>
      <c r="BNF43" s="21"/>
      <c r="BNG43" s="21"/>
      <c r="BNH43" s="21"/>
      <c r="BNI43" s="21"/>
      <c r="BNJ43" s="21"/>
      <c r="BNK43" s="21"/>
      <c r="BNL43" s="21"/>
      <c r="BNM43" s="21"/>
      <c r="BNN43" s="21"/>
      <c r="BNO43" s="21"/>
      <c r="BNP43" s="21"/>
      <c r="BNQ43" s="21"/>
      <c r="BNR43" s="21"/>
      <c r="BNS43" s="21"/>
      <c r="BNT43" s="21"/>
      <c r="BNU43" s="21"/>
      <c r="BNV43" s="21"/>
      <c r="BNW43" s="21"/>
      <c r="BNX43" s="21"/>
      <c r="BNY43" s="21"/>
      <c r="BNZ43" s="21"/>
      <c r="BOA43" s="21"/>
      <c r="BOB43" s="21"/>
      <c r="BOC43" s="21"/>
      <c r="BOD43" s="21"/>
      <c r="BOE43" s="21"/>
      <c r="BOF43" s="21"/>
      <c r="BOG43" s="21"/>
      <c r="BOH43" s="21"/>
      <c r="BOI43" s="21"/>
      <c r="BOJ43" s="21"/>
      <c r="BOK43" s="21"/>
      <c r="BOL43" s="21"/>
      <c r="BOM43" s="21"/>
      <c r="BON43" s="21"/>
      <c r="BOO43" s="21"/>
      <c r="BOP43" s="21"/>
      <c r="BOQ43" s="21"/>
      <c r="BOR43" s="21"/>
      <c r="BOS43" s="21"/>
      <c r="BOT43" s="21"/>
      <c r="BOU43" s="21"/>
      <c r="BOV43" s="21"/>
      <c r="BOW43" s="21"/>
      <c r="BOX43" s="21"/>
      <c r="BOY43" s="21"/>
      <c r="BOZ43" s="21"/>
      <c r="BPA43" s="21"/>
      <c r="BPB43" s="21"/>
      <c r="BPC43" s="21"/>
      <c r="BPD43" s="21"/>
      <c r="BPE43" s="21"/>
      <c r="BPF43" s="21"/>
      <c r="BPG43" s="21"/>
      <c r="BPH43" s="21"/>
      <c r="BPI43" s="21"/>
      <c r="BPJ43" s="21"/>
      <c r="BPK43" s="21"/>
      <c r="BPL43" s="21"/>
      <c r="BPM43" s="21"/>
      <c r="BPN43" s="21"/>
      <c r="BPO43" s="21"/>
      <c r="BPP43" s="21"/>
      <c r="BPQ43" s="21"/>
      <c r="BPR43" s="21"/>
      <c r="BPS43" s="21"/>
      <c r="BPT43" s="21"/>
      <c r="BPU43" s="21"/>
      <c r="BPV43" s="21"/>
      <c r="BPW43" s="21"/>
      <c r="BPX43" s="21"/>
      <c r="BPY43" s="21"/>
      <c r="BPZ43" s="21"/>
      <c r="BQA43" s="21"/>
      <c r="BQB43" s="21"/>
      <c r="BQC43" s="21"/>
      <c r="BQD43" s="21"/>
      <c r="BQE43" s="21"/>
      <c r="BQF43" s="21"/>
      <c r="BQG43" s="21"/>
      <c r="BQH43" s="21"/>
      <c r="BQI43" s="21"/>
      <c r="BQJ43" s="21"/>
      <c r="BQK43" s="21"/>
      <c r="BQL43" s="21"/>
      <c r="BQM43" s="21"/>
      <c r="BQN43" s="21"/>
      <c r="BQO43" s="21"/>
      <c r="BQP43" s="21"/>
      <c r="BQQ43" s="21"/>
      <c r="BQR43" s="21"/>
      <c r="BQS43" s="21"/>
      <c r="BQT43" s="21"/>
      <c r="BQU43" s="21"/>
      <c r="BQV43" s="21"/>
      <c r="BQW43" s="21"/>
      <c r="BQX43" s="21"/>
      <c r="BQY43" s="21"/>
      <c r="BQZ43" s="21"/>
      <c r="BRA43" s="21"/>
      <c r="BRB43" s="21"/>
      <c r="BRC43" s="21"/>
      <c r="BRD43" s="21"/>
      <c r="BRE43" s="21"/>
      <c r="BRF43" s="21"/>
      <c r="BRG43" s="21"/>
      <c r="BRH43" s="21"/>
      <c r="BRI43" s="21"/>
      <c r="BRJ43" s="21"/>
      <c r="BRK43" s="21"/>
      <c r="BRL43" s="21"/>
      <c r="BRM43" s="21"/>
      <c r="BRN43" s="21"/>
      <c r="BRO43" s="21"/>
      <c r="BRP43" s="21"/>
      <c r="BRQ43" s="21"/>
      <c r="BRR43" s="21"/>
      <c r="BRS43" s="21"/>
      <c r="BRT43" s="21"/>
      <c r="BRU43" s="21"/>
      <c r="BRV43" s="21"/>
      <c r="BRW43" s="21"/>
      <c r="BRX43" s="21"/>
      <c r="BRY43" s="21"/>
      <c r="BRZ43" s="21"/>
      <c r="BSA43" s="21"/>
      <c r="BSB43" s="21"/>
      <c r="BSC43" s="21"/>
      <c r="BSD43" s="21"/>
      <c r="BSE43" s="21"/>
      <c r="BSF43" s="21"/>
      <c r="BSG43" s="21"/>
      <c r="BSH43" s="21"/>
      <c r="BSI43" s="21"/>
      <c r="BSJ43" s="21"/>
      <c r="BSK43" s="21"/>
      <c r="BSL43" s="21"/>
      <c r="BSM43" s="21"/>
      <c r="BSN43" s="21"/>
      <c r="BSO43" s="21"/>
      <c r="BSP43" s="21"/>
      <c r="BSQ43" s="21"/>
      <c r="BSR43" s="21"/>
      <c r="BSS43" s="21"/>
      <c r="BST43" s="21"/>
      <c r="BSU43" s="21"/>
      <c r="BSV43" s="21"/>
      <c r="BSW43" s="21"/>
      <c r="BSX43" s="21"/>
      <c r="BSY43" s="21"/>
      <c r="BSZ43" s="21"/>
      <c r="BTA43" s="21"/>
      <c r="BTB43" s="21"/>
      <c r="BTC43" s="21"/>
      <c r="BTD43" s="21"/>
      <c r="BTE43" s="21"/>
      <c r="BTF43" s="21"/>
      <c r="BTG43" s="21"/>
      <c r="BTH43" s="21"/>
      <c r="BTI43" s="21"/>
      <c r="BTJ43" s="21"/>
      <c r="BTK43" s="21"/>
      <c r="BTL43" s="21"/>
      <c r="BTM43" s="21"/>
      <c r="BTN43" s="21"/>
      <c r="BTO43" s="21"/>
      <c r="BTP43" s="21"/>
      <c r="BTQ43" s="21"/>
      <c r="BTR43" s="21"/>
      <c r="BTS43" s="21"/>
      <c r="BTT43" s="21"/>
      <c r="BTU43" s="21"/>
      <c r="BTV43" s="21"/>
      <c r="BTW43" s="21"/>
      <c r="BTX43" s="21"/>
      <c r="BTY43" s="21"/>
      <c r="BTZ43" s="21"/>
      <c r="BUA43" s="21"/>
      <c r="BUB43" s="21"/>
      <c r="BUC43" s="21"/>
      <c r="BUD43" s="21"/>
      <c r="BUE43" s="21"/>
      <c r="BUF43" s="21"/>
      <c r="BUG43" s="21"/>
      <c r="BUH43" s="21"/>
      <c r="BUI43" s="21"/>
      <c r="BUJ43" s="21"/>
      <c r="BUK43" s="21"/>
      <c r="BUL43" s="21"/>
      <c r="BUM43" s="21"/>
      <c r="BUN43" s="21"/>
      <c r="BUO43" s="21"/>
      <c r="BUP43" s="21"/>
      <c r="BUQ43" s="21"/>
      <c r="BUR43" s="21"/>
      <c r="BUS43" s="21"/>
      <c r="BUT43" s="21"/>
      <c r="BUU43" s="21"/>
      <c r="BUV43" s="21"/>
      <c r="BUW43" s="21"/>
      <c r="BUX43" s="21"/>
      <c r="BUY43" s="21"/>
      <c r="BUZ43" s="21"/>
      <c r="BVA43" s="21"/>
      <c r="BVB43" s="21"/>
      <c r="BVC43" s="21"/>
      <c r="BVD43" s="21"/>
      <c r="BVE43" s="21"/>
      <c r="BVF43" s="21"/>
      <c r="BVG43" s="21"/>
      <c r="BVH43" s="21"/>
      <c r="BVI43" s="21"/>
      <c r="BVJ43" s="21"/>
      <c r="BVK43" s="21"/>
      <c r="BVL43" s="21"/>
      <c r="BVM43" s="21"/>
      <c r="BVN43" s="21"/>
      <c r="BVO43" s="21"/>
      <c r="BVP43" s="21"/>
      <c r="BVQ43" s="21"/>
      <c r="BVR43" s="21"/>
      <c r="BVS43" s="21"/>
      <c r="BVT43" s="21"/>
      <c r="BVU43" s="21"/>
      <c r="BVV43" s="21"/>
      <c r="BVW43" s="21"/>
      <c r="BVX43" s="21"/>
      <c r="BVY43" s="21"/>
      <c r="BVZ43" s="21"/>
      <c r="BWA43" s="21"/>
      <c r="BWB43" s="21"/>
      <c r="BWC43" s="21"/>
      <c r="BWD43" s="21"/>
      <c r="BWE43" s="21"/>
      <c r="BWF43" s="21"/>
      <c r="BWG43" s="21"/>
      <c r="BWH43" s="21"/>
      <c r="BWI43" s="21"/>
      <c r="BWJ43" s="21"/>
      <c r="BWK43" s="21"/>
      <c r="BWL43" s="21"/>
      <c r="BWM43" s="21"/>
      <c r="BWN43" s="21"/>
      <c r="BWO43" s="21"/>
      <c r="BWP43" s="21"/>
      <c r="BWQ43" s="21"/>
      <c r="BWR43" s="21"/>
      <c r="BWS43" s="21"/>
      <c r="BWT43" s="21"/>
      <c r="BWU43" s="21"/>
      <c r="BWV43" s="21"/>
      <c r="BWW43" s="21"/>
      <c r="BWX43" s="21"/>
      <c r="BWY43" s="21"/>
      <c r="BWZ43" s="21"/>
      <c r="BXA43" s="21"/>
      <c r="BXB43" s="21"/>
      <c r="BXC43" s="21"/>
      <c r="BXD43" s="21"/>
      <c r="BXE43" s="21"/>
      <c r="BXF43" s="21"/>
      <c r="BXG43" s="21"/>
      <c r="BXH43" s="21"/>
      <c r="BXI43" s="21"/>
      <c r="BXJ43" s="21"/>
      <c r="BXK43" s="21"/>
      <c r="BXL43" s="21"/>
      <c r="BXM43" s="21"/>
      <c r="BXN43" s="21"/>
      <c r="BXO43" s="21"/>
      <c r="BXP43" s="21"/>
      <c r="BXQ43" s="21"/>
      <c r="BXR43" s="21"/>
      <c r="BXS43" s="21"/>
      <c r="BXT43" s="21"/>
      <c r="BXU43" s="21"/>
      <c r="BXV43" s="21"/>
      <c r="BXW43" s="21"/>
      <c r="BXX43" s="21"/>
      <c r="BXY43" s="21"/>
      <c r="BXZ43" s="21"/>
      <c r="BYA43" s="21"/>
      <c r="BYB43" s="21"/>
      <c r="BYC43" s="21"/>
      <c r="BYD43" s="21"/>
      <c r="BYE43" s="21"/>
      <c r="BYF43" s="21"/>
      <c r="BYG43" s="21"/>
      <c r="BYH43" s="21"/>
      <c r="BYI43" s="21"/>
      <c r="BYJ43" s="21"/>
      <c r="BYK43" s="21"/>
      <c r="BYL43" s="21"/>
      <c r="BYM43" s="21"/>
      <c r="BYN43" s="21"/>
      <c r="BYO43" s="21"/>
      <c r="BYP43" s="21"/>
      <c r="BYQ43" s="21"/>
      <c r="BYR43" s="21"/>
      <c r="BYS43" s="21"/>
      <c r="BYT43" s="21"/>
      <c r="BYU43" s="21"/>
      <c r="BYV43" s="21"/>
      <c r="BYW43" s="21"/>
      <c r="BYX43" s="21"/>
      <c r="BYY43" s="21"/>
      <c r="BYZ43" s="21"/>
      <c r="BZA43" s="21"/>
      <c r="BZB43" s="21"/>
      <c r="BZC43" s="21"/>
      <c r="BZD43" s="21"/>
      <c r="BZE43" s="21"/>
      <c r="BZF43" s="21"/>
      <c r="BZG43" s="21"/>
      <c r="BZH43" s="21"/>
      <c r="BZI43" s="21"/>
      <c r="BZJ43" s="21"/>
      <c r="BZK43" s="21"/>
      <c r="BZL43" s="21"/>
      <c r="BZM43" s="21"/>
      <c r="BZN43" s="21"/>
      <c r="BZO43" s="21"/>
      <c r="BZP43" s="21"/>
      <c r="BZQ43" s="21"/>
      <c r="BZR43" s="21"/>
      <c r="BZS43" s="21"/>
      <c r="BZT43" s="21"/>
      <c r="BZU43" s="21"/>
      <c r="BZV43" s="21"/>
      <c r="BZW43" s="21"/>
      <c r="BZX43" s="21"/>
      <c r="BZY43" s="21"/>
      <c r="BZZ43" s="21"/>
      <c r="CAA43" s="21"/>
      <c r="CAB43" s="21"/>
      <c r="CAC43" s="21"/>
      <c r="CAD43" s="21"/>
      <c r="CAE43" s="21"/>
      <c r="CAF43" s="21"/>
      <c r="CAG43" s="21"/>
      <c r="CAH43" s="21"/>
      <c r="CAI43" s="21"/>
      <c r="CAJ43" s="21"/>
      <c r="CAK43" s="21"/>
      <c r="CAL43" s="21"/>
      <c r="CAM43" s="21"/>
      <c r="CAN43" s="21"/>
      <c r="CAO43" s="21"/>
      <c r="CAP43" s="21"/>
      <c r="CAQ43" s="21"/>
      <c r="CAR43" s="21"/>
      <c r="CAS43" s="21"/>
      <c r="CAT43" s="21"/>
      <c r="CAU43" s="21"/>
      <c r="CAV43" s="21"/>
      <c r="CAW43" s="21"/>
      <c r="CAX43" s="21"/>
      <c r="CAY43" s="21"/>
      <c r="CAZ43" s="21"/>
      <c r="CBA43" s="21"/>
      <c r="CBB43" s="21"/>
      <c r="CBC43" s="21"/>
      <c r="CBD43" s="21"/>
      <c r="CBE43" s="21"/>
      <c r="CBF43" s="21"/>
      <c r="CBG43" s="21"/>
      <c r="CBH43" s="21"/>
      <c r="CBI43" s="21"/>
      <c r="CBJ43" s="21"/>
      <c r="CBK43" s="21"/>
      <c r="CBL43" s="21"/>
      <c r="CBM43" s="21"/>
      <c r="CBN43" s="21"/>
      <c r="CBO43" s="21"/>
      <c r="CBP43" s="21"/>
      <c r="CBQ43" s="21"/>
      <c r="CBR43" s="21"/>
      <c r="CBS43" s="21"/>
      <c r="CBT43" s="21"/>
      <c r="CBU43" s="21"/>
      <c r="CBV43" s="21"/>
      <c r="CBW43" s="21"/>
      <c r="CBX43" s="21"/>
      <c r="CBY43" s="21"/>
      <c r="CBZ43" s="21"/>
      <c r="CCA43" s="21"/>
      <c r="CCB43" s="21"/>
      <c r="CCC43" s="21"/>
      <c r="CCD43" s="21"/>
      <c r="CCE43" s="21"/>
      <c r="CCF43" s="21"/>
      <c r="CCG43" s="21"/>
      <c r="CCH43" s="21"/>
      <c r="CCI43" s="21"/>
      <c r="CCJ43" s="21"/>
      <c r="CCK43" s="21"/>
      <c r="CCL43" s="21"/>
      <c r="CCM43" s="21"/>
      <c r="CCN43" s="21"/>
      <c r="CCO43" s="21"/>
      <c r="CCP43" s="21"/>
      <c r="CCQ43" s="21"/>
      <c r="CCR43" s="21"/>
      <c r="CCS43" s="21"/>
      <c r="CCT43" s="21"/>
      <c r="CCU43" s="21"/>
      <c r="CCV43" s="21"/>
      <c r="CCW43" s="21"/>
      <c r="CCX43" s="21"/>
      <c r="CCY43" s="21"/>
      <c r="CCZ43" s="21"/>
      <c r="CDA43" s="21"/>
      <c r="CDB43" s="21"/>
      <c r="CDC43" s="21"/>
      <c r="CDD43" s="21"/>
      <c r="CDE43" s="21"/>
      <c r="CDF43" s="21"/>
      <c r="CDG43" s="21"/>
      <c r="CDH43" s="21"/>
      <c r="CDI43" s="21"/>
      <c r="CDJ43" s="21"/>
      <c r="CDK43" s="21"/>
      <c r="CDL43" s="21"/>
      <c r="CDM43" s="21"/>
      <c r="CDN43" s="21"/>
      <c r="CDO43" s="21"/>
      <c r="CDP43" s="21"/>
      <c r="CDQ43" s="21"/>
      <c r="CDR43" s="21"/>
      <c r="CDS43" s="21"/>
      <c r="CDT43" s="21"/>
      <c r="CDU43" s="21"/>
      <c r="CDV43" s="21"/>
      <c r="CDW43" s="21"/>
      <c r="CDX43" s="21"/>
      <c r="CDY43" s="21"/>
      <c r="CDZ43" s="21"/>
      <c r="CEA43" s="21"/>
      <c r="CEB43" s="21"/>
      <c r="CEC43" s="21"/>
      <c r="CED43" s="21"/>
      <c r="CEE43" s="21"/>
      <c r="CEF43" s="21"/>
      <c r="CEG43" s="21"/>
      <c r="CEH43" s="21"/>
      <c r="CEI43" s="21"/>
      <c r="CEJ43" s="21"/>
      <c r="CEK43" s="21"/>
      <c r="CEL43" s="21"/>
      <c r="CEM43" s="21"/>
      <c r="CEN43" s="21"/>
      <c r="CEO43" s="21"/>
      <c r="CEP43" s="21"/>
      <c r="CEQ43" s="21"/>
      <c r="CER43" s="21"/>
      <c r="CES43" s="21"/>
      <c r="CET43" s="21"/>
      <c r="CEU43" s="21"/>
      <c r="CEV43" s="21"/>
      <c r="CEW43" s="21"/>
      <c r="CEX43" s="21"/>
      <c r="CEY43" s="21"/>
      <c r="CEZ43" s="21"/>
      <c r="CFA43" s="21"/>
      <c r="CFB43" s="21"/>
      <c r="CFC43" s="21"/>
      <c r="CFD43" s="21"/>
      <c r="CFE43" s="21"/>
      <c r="CFF43" s="21"/>
      <c r="CFG43" s="21"/>
      <c r="CFH43" s="21"/>
      <c r="CFI43" s="21"/>
      <c r="CFJ43" s="21"/>
      <c r="CFK43" s="21"/>
      <c r="CFL43" s="21"/>
      <c r="CFM43" s="21"/>
      <c r="CFN43" s="21"/>
      <c r="CFO43" s="21"/>
      <c r="CFP43" s="21"/>
      <c r="CFQ43" s="21"/>
      <c r="CFR43" s="21"/>
      <c r="CFS43" s="21"/>
      <c r="CFT43" s="21"/>
      <c r="CFU43" s="21"/>
      <c r="CFV43" s="21"/>
      <c r="CFW43" s="21"/>
      <c r="CFX43" s="21"/>
      <c r="CFY43" s="21"/>
      <c r="CFZ43" s="21"/>
      <c r="CGA43" s="21"/>
      <c r="CGB43" s="21"/>
      <c r="CGC43" s="21"/>
      <c r="CGD43" s="21"/>
      <c r="CGE43" s="21"/>
      <c r="CGF43" s="21"/>
      <c r="CGG43" s="21"/>
      <c r="CGH43" s="21"/>
      <c r="CGI43" s="21"/>
      <c r="CGJ43" s="21"/>
      <c r="CGK43" s="21"/>
      <c r="CGL43" s="21"/>
      <c r="CGM43" s="21"/>
      <c r="CGN43" s="21"/>
      <c r="CGO43" s="21"/>
      <c r="CGP43" s="21"/>
      <c r="CGQ43" s="21"/>
      <c r="CGR43" s="21"/>
      <c r="CGS43" s="21"/>
      <c r="CGT43" s="21"/>
      <c r="CGU43" s="21"/>
      <c r="CGV43" s="21"/>
      <c r="CGW43" s="21"/>
      <c r="CGX43" s="21"/>
      <c r="CGY43" s="21"/>
      <c r="CGZ43" s="21"/>
      <c r="CHA43" s="21"/>
      <c r="CHB43" s="21"/>
      <c r="CHC43" s="21"/>
      <c r="CHD43" s="21"/>
      <c r="CHE43" s="21"/>
      <c r="CHF43" s="21"/>
      <c r="CHG43" s="21"/>
      <c r="CHH43" s="21"/>
      <c r="CHI43" s="21"/>
      <c r="CHJ43" s="21"/>
      <c r="CHK43" s="21"/>
      <c r="CHL43" s="21"/>
      <c r="CHM43" s="21"/>
      <c r="CHN43" s="21"/>
      <c r="CHO43" s="21"/>
      <c r="CHP43" s="21"/>
      <c r="CHQ43" s="21"/>
      <c r="CHR43" s="21"/>
      <c r="CHS43" s="21"/>
      <c r="CHT43" s="21"/>
      <c r="CHU43" s="21"/>
      <c r="CHV43" s="21"/>
      <c r="CHW43" s="21"/>
      <c r="CHX43" s="21"/>
      <c r="CHY43" s="21"/>
      <c r="CHZ43" s="21"/>
      <c r="CIA43" s="21"/>
      <c r="CIB43" s="21"/>
      <c r="CIC43" s="21"/>
      <c r="CID43" s="21"/>
      <c r="CIE43" s="21"/>
      <c r="CIF43" s="21"/>
      <c r="CIG43" s="21"/>
      <c r="CIH43" s="21"/>
      <c r="CII43" s="21"/>
      <c r="CIJ43" s="21"/>
      <c r="CIK43" s="21"/>
      <c r="CIL43" s="21"/>
      <c r="CIM43" s="21"/>
      <c r="CIN43" s="21"/>
      <c r="CIO43" s="21"/>
      <c r="CIP43" s="21"/>
      <c r="CIQ43" s="21"/>
      <c r="CIR43" s="21"/>
      <c r="CIS43" s="21"/>
      <c r="CIT43" s="21"/>
      <c r="CIU43" s="21"/>
      <c r="CIV43" s="21"/>
      <c r="CIW43" s="21"/>
      <c r="CIX43" s="21"/>
      <c r="CIY43" s="21"/>
      <c r="CIZ43" s="21"/>
      <c r="CJA43" s="21"/>
      <c r="CJB43" s="21"/>
      <c r="CJC43" s="21"/>
      <c r="CJD43" s="21"/>
      <c r="CJE43" s="21"/>
      <c r="CJF43" s="21"/>
      <c r="CJG43" s="21"/>
      <c r="CJH43" s="21"/>
      <c r="CJI43" s="21"/>
      <c r="CJJ43" s="21"/>
      <c r="CJK43" s="21"/>
      <c r="CJL43" s="21"/>
      <c r="CJM43" s="21"/>
      <c r="CJN43" s="21"/>
      <c r="CJO43" s="21"/>
      <c r="CJP43" s="21"/>
      <c r="CJQ43" s="21"/>
      <c r="CJR43" s="21"/>
      <c r="CJS43" s="21"/>
      <c r="CJT43" s="21"/>
      <c r="CJU43" s="21"/>
      <c r="CJV43" s="21"/>
      <c r="CJW43" s="21"/>
      <c r="CJX43" s="21"/>
      <c r="CJY43" s="21"/>
      <c r="CJZ43" s="21"/>
      <c r="CKA43" s="21"/>
      <c r="CKB43" s="21"/>
      <c r="CKC43" s="21"/>
      <c r="CKD43" s="21"/>
      <c r="CKE43" s="21"/>
      <c r="CKF43" s="21"/>
      <c r="CKG43" s="21"/>
      <c r="CKH43" s="21"/>
      <c r="CKI43" s="21"/>
      <c r="CKJ43" s="21"/>
      <c r="CKK43" s="21"/>
      <c r="CKL43" s="21"/>
      <c r="CKM43" s="21"/>
      <c r="CKN43" s="21"/>
      <c r="CKO43" s="21"/>
      <c r="CKP43" s="21"/>
      <c r="CKQ43" s="21"/>
      <c r="CKR43" s="21"/>
      <c r="CKS43" s="21"/>
      <c r="CKT43" s="21"/>
      <c r="CKU43" s="21"/>
      <c r="CKV43" s="21"/>
      <c r="CKW43" s="21"/>
      <c r="CKX43" s="21"/>
      <c r="CKY43" s="21"/>
      <c r="CKZ43" s="21"/>
      <c r="CLA43" s="21"/>
      <c r="CLB43" s="21"/>
      <c r="CLC43" s="21"/>
      <c r="CLD43" s="21"/>
      <c r="CLE43" s="21"/>
      <c r="CLF43" s="21"/>
      <c r="CLG43" s="21"/>
      <c r="CLH43" s="21"/>
      <c r="CLI43" s="21"/>
      <c r="CLJ43" s="21"/>
      <c r="CLK43" s="21"/>
      <c r="CLL43" s="21"/>
      <c r="CLM43" s="21"/>
      <c r="CLN43" s="21"/>
      <c r="CLO43" s="21"/>
      <c r="CLP43" s="21"/>
      <c r="CLQ43" s="21"/>
      <c r="CLR43" s="21"/>
      <c r="CLS43" s="21"/>
      <c r="CLT43" s="21"/>
      <c r="CLU43" s="21"/>
      <c r="CLV43" s="21"/>
      <c r="CLW43" s="21"/>
      <c r="CLX43" s="21"/>
      <c r="CLY43" s="21"/>
      <c r="CLZ43" s="21"/>
      <c r="CMA43" s="21"/>
      <c r="CMB43" s="21"/>
      <c r="CMC43" s="21"/>
      <c r="CMD43" s="21"/>
      <c r="CME43" s="21"/>
      <c r="CMF43" s="21"/>
      <c r="CMG43" s="21"/>
      <c r="CMH43" s="21"/>
      <c r="CMI43" s="21"/>
      <c r="CMJ43" s="21"/>
      <c r="CMK43" s="21"/>
      <c r="CML43" s="21"/>
      <c r="CMM43" s="21"/>
      <c r="CMN43" s="21"/>
      <c r="CMO43" s="21"/>
      <c r="CMP43" s="21"/>
      <c r="CMQ43" s="21"/>
      <c r="CMR43" s="21"/>
      <c r="CMS43" s="21"/>
      <c r="CMT43" s="21"/>
      <c r="CMU43" s="21"/>
      <c r="CMV43" s="21"/>
      <c r="CMW43" s="21"/>
      <c r="CMX43" s="21"/>
      <c r="CMY43" s="21"/>
      <c r="CMZ43" s="21"/>
      <c r="CNA43" s="21"/>
      <c r="CNB43" s="21"/>
      <c r="CNC43" s="21"/>
      <c r="CND43" s="21"/>
      <c r="CNE43" s="21"/>
      <c r="CNF43" s="21"/>
      <c r="CNG43" s="21"/>
      <c r="CNH43" s="21"/>
      <c r="CNI43" s="21"/>
      <c r="CNJ43" s="21"/>
      <c r="CNK43" s="21"/>
      <c r="CNL43" s="21"/>
      <c r="CNM43" s="21"/>
      <c r="CNN43" s="21"/>
      <c r="CNO43" s="21"/>
      <c r="CNP43" s="21"/>
      <c r="CNQ43" s="21"/>
      <c r="CNR43" s="21"/>
      <c r="CNS43" s="21"/>
      <c r="CNT43" s="21"/>
      <c r="CNU43" s="21"/>
      <c r="CNV43" s="21"/>
      <c r="CNW43" s="21"/>
      <c r="CNX43" s="21"/>
      <c r="CNY43" s="21"/>
      <c r="CNZ43" s="21"/>
      <c r="COA43" s="21"/>
      <c r="COB43" s="21"/>
      <c r="COC43" s="21"/>
      <c r="COD43" s="21"/>
      <c r="COE43" s="21"/>
      <c r="COF43" s="21"/>
      <c r="COG43" s="21"/>
      <c r="COH43" s="21"/>
      <c r="COI43" s="21"/>
      <c r="COJ43" s="21"/>
      <c r="COK43" s="21"/>
      <c r="COL43" s="21"/>
      <c r="COM43" s="21"/>
      <c r="CON43" s="21"/>
      <c r="COO43" s="21"/>
      <c r="COP43" s="21"/>
      <c r="COQ43" s="21"/>
      <c r="COR43" s="21"/>
      <c r="COS43" s="21"/>
      <c r="COT43" s="21"/>
      <c r="COU43" s="21"/>
      <c r="COV43" s="21"/>
      <c r="COW43" s="21"/>
      <c r="COX43" s="21"/>
      <c r="COY43" s="21"/>
      <c r="COZ43" s="21"/>
      <c r="CPA43" s="21"/>
      <c r="CPB43" s="21"/>
      <c r="CPC43" s="21"/>
      <c r="CPD43" s="21"/>
      <c r="CPE43" s="21"/>
      <c r="CPF43" s="21"/>
      <c r="CPG43" s="21"/>
      <c r="CPH43" s="21"/>
      <c r="CPI43" s="21"/>
      <c r="CPJ43" s="21"/>
      <c r="CPK43" s="21"/>
      <c r="CPL43" s="21"/>
      <c r="CPM43" s="21"/>
      <c r="CPN43" s="21"/>
      <c r="CPO43" s="21"/>
      <c r="CPP43" s="21"/>
      <c r="CPQ43" s="21"/>
      <c r="CPR43" s="21"/>
      <c r="CPS43" s="21"/>
      <c r="CPT43" s="21"/>
      <c r="CPU43" s="21"/>
      <c r="CPV43" s="21"/>
      <c r="CPW43" s="21"/>
      <c r="CPX43" s="21"/>
      <c r="CPY43" s="21"/>
      <c r="CPZ43" s="21"/>
      <c r="CQA43" s="21"/>
      <c r="CQB43" s="21"/>
      <c r="CQC43" s="21"/>
      <c r="CQD43" s="21"/>
      <c r="CQE43" s="21"/>
      <c r="CQF43" s="21"/>
      <c r="CQG43" s="21"/>
      <c r="CQH43" s="21"/>
      <c r="CQI43" s="21"/>
      <c r="CQJ43" s="21"/>
      <c r="CQK43" s="21"/>
      <c r="CQL43" s="21"/>
      <c r="CQM43" s="21"/>
      <c r="CQN43" s="21"/>
      <c r="CQO43" s="21"/>
      <c r="CQP43" s="21"/>
      <c r="CQQ43" s="21"/>
      <c r="CQR43" s="21"/>
      <c r="CQS43" s="21"/>
      <c r="CQT43" s="21"/>
      <c r="CQU43" s="21"/>
      <c r="CQV43" s="21"/>
      <c r="CQW43" s="21"/>
      <c r="CQX43" s="21"/>
      <c r="CQY43" s="21"/>
      <c r="CQZ43" s="21"/>
      <c r="CRA43" s="21"/>
      <c r="CRB43" s="21"/>
      <c r="CRC43" s="21"/>
      <c r="CRD43" s="21"/>
      <c r="CRE43" s="21"/>
      <c r="CRF43" s="21"/>
      <c r="CRG43" s="21"/>
      <c r="CRH43" s="21"/>
      <c r="CRI43" s="21"/>
      <c r="CRJ43" s="21"/>
      <c r="CRK43" s="21"/>
      <c r="CRL43" s="21"/>
      <c r="CRM43" s="21"/>
      <c r="CRN43" s="21"/>
      <c r="CRO43" s="21"/>
      <c r="CRP43" s="21"/>
      <c r="CRQ43" s="21"/>
      <c r="CRR43" s="21"/>
      <c r="CRS43" s="21"/>
      <c r="CRT43" s="21"/>
      <c r="CRU43" s="21"/>
      <c r="CRV43" s="21"/>
      <c r="CRW43" s="21"/>
      <c r="CRX43" s="21"/>
      <c r="CRY43" s="21"/>
      <c r="CRZ43" s="21"/>
      <c r="CSA43" s="21"/>
      <c r="CSB43" s="21"/>
      <c r="CSC43" s="21"/>
      <c r="CSD43" s="21"/>
      <c r="CSE43" s="21"/>
      <c r="CSF43" s="21"/>
      <c r="CSG43" s="21"/>
      <c r="CSH43" s="21"/>
      <c r="CSI43" s="21"/>
      <c r="CSJ43" s="21"/>
      <c r="CSK43" s="21"/>
      <c r="CSL43" s="21"/>
      <c r="CSM43" s="21"/>
      <c r="CSN43" s="21"/>
      <c r="CSO43" s="21"/>
      <c r="CSP43" s="21"/>
      <c r="CSQ43" s="21"/>
      <c r="CSR43" s="21"/>
      <c r="CSS43" s="21"/>
      <c r="CST43" s="21"/>
      <c r="CSU43" s="21"/>
      <c r="CSV43" s="21"/>
      <c r="CSW43" s="21"/>
      <c r="CSX43" s="21"/>
      <c r="CSY43" s="21"/>
      <c r="CSZ43" s="21"/>
      <c r="CTA43" s="21"/>
      <c r="CTB43" s="21"/>
      <c r="CTC43" s="21"/>
      <c r="CTD43" s="21"/>
      <c r="CTE43" s="21"/>
      <c r="CTF43" s="21"/>
      <c r="CTG43" s="21"/>
      <c r="CTH43" s="21"/>
      <c r="CTI43" s="21"/>
      <c r="CTJ43" s="21"/>
      <c r="CTK43" s="21"/>
      <c r="CTL43" s="21"/>
      <c r="CTM43" s="21"/>
      <c r="CTN43" s="21"/>
      <c r="CTO43" s="21"/>
      <c r="CTP43" s="21"/>
      <c r="CTQ43" s="21"/>
      <c r="CTR43" s="21"/>
      <c r="CTS43" s="21"/>
      <c r="CTT43" s="21"/>
      <c r="CTU43" s="21"/>
      <c r="CTV43" s="21"/>
      <c r="CTW43" s="21"/>
      <c r="CTX43" s="21"/>
      <c r="CTY43" s="21"/>
      <c r="CTZ43" s="21"/>
      <c r="CUA43" s="21"/>
      <c r="CUB43" s="21"/>
      <c r="CUC43" s="21"/>
      <c r="CUD43" s="21"/>
      <c r="CUE43" s="21"/>
      <c r="CUF43" s="21"/>
      <c r="CUG43" s="21"/>
      <c r="CUH43" s="21"/>
      <c r="CUI43" s="21"/>
      <c r="CUJ43" s="21"/>
      <c r="CUK43" s="21"/>
      <c r="CUL43" s="21"/>
      <c r="CUM43" s="21"/>
      <c r="CUN43" s="21"/>
      <c r="CUO43" s="21"/>
      <c r="CUP43" s="21"/>
      <c r="CUQ43" s="21"/>
      <c r="CUR43" s="21"/>
      <c r="CUS43" s="21"/>
      <c r="CUT43" s="21"/>
      <c r="CUU43" s="21"/>
      <c r="CUV43" s="21"/>
      <c r="CUW43" s="21"/>
      <c r="CUX43" s="21"/>
      <c r="CUY43" s="21"/>
      <c r="CUZ43" s="21"/>
      <c r="CVA43" s="21"/>
      <c r="CVB43" s="21"/>
      <c r="CVC43" s="21"/>
      <c r="CVD43" s="21"/>
      <c r="CVE43" s="21"/>
      <c r="CVF43" s="21"/>
      <c r="CVG43" s="21"/>
      <c r="CVH43" s="21"/>
      <c r="CVI43" s="21"/>
      <c r="CVJ43" s="21"/>
      <c r="CVK43" s="21"/>
      <c r="CVL43" s="21"/>
      <c r="CVM43" s="21"/>
      <c r="CVN43" s="21"/>
      <c r="CVO43" s="21"/>
      <c r="CVP43" s="21"/>
      <c r="CVQ43" s="21"/>
      <c r="CVR43" s="21"/>
      <c r="CVS43" s="21"/>
      <c r="CVT43" s="21"/>
      <c r="CVU43" s="21"/>
      <c r="CVV43" s="21"/>
      <c r="CVW43" s="21"/>
      <c r="CVX43" s="21"/>
      <c r="CVY43" s="21"/>
      <c r="CVZ43" s="21"/>
      <c r="CWA43" s="21"/>
      <c r="CWB43" s="21"/>
      <c r="CWC43" s="21"/>
      <c r="CWD43" s="21"/>
      <c r="CWE43" s="21"/>
      <c r="CWF43" s="21"/>
      <c r="CWG43" s="21"/>
      <c r="CWH43" s="21"/>
      <c r="CWI43" s="21"/>
      <c r="CWJ43" s="21"/>
      <c r="CWK43" s="21"/>
      <c r="CWL43" s="21"/>
      <c r="CWM43" s="21"/>
      <c r="CWN43" s="21"/>
      <c r="CWO43" s="21"/>
      <c r="CWP43" s="21"/>
      <c r="CWQ43" s="21"/>
      <c r="CWR43" s="21"/>
      <c r="CWS43" s="21"/>
      <c r="CWT43" s="21"/>
      <c r="CWU43" s="21"/>
      <c r="CWV43" s="21"/>
      <c r="CWW43" s="21"/>
      <c r="CWX43" s="21"/>
      <c r="CWY43" s="21"/>
      <c r="CWZ43" s="21"/>
      <c r="CXA43" s="21"/>
      <c r="CXB43" s="21"/>
      <c r="CXC43" s="21"/>
      <c r="CXD43" s="21"/>
      <c r="CXE43" s="21"/>
      <c r="CXF43" s="21"/>
      <c r="CXG43" s="21"/>
      <c r="CXH43" s="21"/>
      <c r="CXI43" s="21"/>
      <c r="CXJ43" s="21"/>
      <c r="CXK43" s="21"/>
      <c r="CXL43" s="21"/>
      <c r="CXM43" s="21"/>
      <c r="CXN43" s="21"/>
      <c r="CXO43" s="21"/>
      <c r="CXP43" s="21"/>
      <c r="CXQ43" s="21"/>
      <c r="CXR43" s="21"/>
      <c r="CXS43" s="21"/>
      <c r="CXT43" s="21"/>
      <c r="CXU43" s="21"/>
      <c r="CXV43" s="21"/>
      <c r="CXW43" s="21"/>
      <c r="CXX43" s="21"/>
      <c r="CXY43" s="21"/>
      <c r="CXZ43" s="21"/>
      <c r="CYA43" s="21"/>
      <c r="CYB43" s="21"/>
      <c r="CYC43" s="21"/>
      <c r="CYD43" s="21"/>
      <c r="CYE43" s="21"/>
      <c r="CYF43" s="21"/>
      <c r="CYG43" s="21"/>
      <c r="CYH43" s="21"/>
      <c r="CYI43" s="21"/>
      <c r="CYJ43" s="21"/>
      <c r="CYK43" s="21"/>
      <c r="CYL43" s="21"/>
      <c r="CYM43" s="21"/>
      <c r="CYN43" s="21"/>
      <c r="CYO43" s="21"/>
      <c r="CYP43" s="21"/>
      <c r="CYQ43" s="21"/>
      <c r="CYR43" s="21"/>
      <c r="CYS43" s="21"/>
      <c r="CYT43" s="21"/>
      <c r="CYU43" s="21"/>
      <c r="CYV43" s="21"/>
      <c r="CYW43" s="21"/>
      <c r="CYX43" s="21"/>
      <c r="CYY43" s="21"/>
      <c r="CYZ43" s="21"/>
      <c r="CZA43" s="21"/>
      <c r="CZB43" s="21"/>
      <c r="CZC43" s="21"/>
      <c r="CZD43" s="21"/>
      <c r="CZE43" s="21"/>
      <c r="CZF43" s="21"/>
      <c r="CZG43" s="21"/>
      <c r="CZH43" s="21"/>
      <c r="CZI43" s="21"/>
      <c r="CZJ43" s="21"/>
      <c r="CZK43" s="21"/>
      <c r="CZL43" s="21"/>
      <c r="CZM43" s="21"/>
      <c r="CZN43" s="21"/>
      <c r="CZO43" s="21"/>
      <c r="CZP43" s="21"/>
      <c r="CZQ43" s="21"/>
      <c r="CZR43" s="21"/>
      <c r="CZS43" s="21"/>
      <c r="CZT43" s="21"/>
      <c r="CZU43" s="21"/>
      <c r="CZV43" s="21"/>
      <c r="CZW43" s="21"/>
      <c r="CZX43" s="21"/>
      <c r="CZY43" s="21"/>
      <c r="CZZ43" s="21"/>
      <c r="DAA43" s="21"/>
      <c r="DAB43" s="21"/>
      <c r="DAC43" s="21"/>
      <c r="DAD43" s="21"/>
      <c r="DAE43" s="21"/>
      <c r="DAF43" s="21"/>
      <c r="DAG43" s="21"/>
      <c r="DAH43" s="21"/>
      <c r="DAI43" s="21"/>
      <c r="DAJ43" s="21"/>
      <c r="DAK43" s="21"/>
      <c r="DAL43" s="21"/>
      <c r="DAM43" s="21"/>
      <c r="DAN43" s="21"/>
      <c r="DAO43" s="21"/>
      <c r="DAP43" s="21"/>
      <c r="DAQ43" s="21"/>
      <c r="DAR43" s="21"/>
      <c r="DAS43" s="21"/>
      <c r="DAT43" s="21"/>
      <c r="DAU43" s="21"/>
      <c r="DAV43" s="21"/>
      <c r="DAW43" s="21"/>
      <c r="DAX43" s="21"/>
      <c r="DAY43" s="21"/>
      <c r="DAZ43" s="21"/>
      <c r="DBA43" s="21"/>
      <c r="DBB43" s="21"/>
      <c r="DBC43" s="21"/>
      <c r="DBD43" s="21"/>
      <c r="DBE43" s="21"/>
      <c r="DBF43" s="21"/>
      <c r="DBG43" s="21"/>
      <c r="DBH43" s="21"/>
      <c r="DBI43" s="21"/>
      <c r="DBJ43" s="21"/>
      <c r="DBK43" s="21"/>
      <c r="DBL43" s="21"/>
      <c r="DBM43" s="21"/>
      <c r="DBN43" s="21"/>
      <c r="DBO43" s="21"/>
      <c r="DBP43" s="21"/>
      <c r="DBQ43" s="21"/>
      <c r="DBR43" s="21"/>
      <c r="DBS43" s="21"/>
      <c r="DBT43" s="21"/>
      <c r="DBU43" s="21"/>
      <c r="DBV43" s="21"/>
      <c r="DBW43" s="21"/>
      <c r="DBX43" s="21"/>
      <c r="DBY43" s="21"/>
      <c r="DBZ43" s="21"/>
      <c r="DCA43" s="21"/>
      <c r="DCB43" s="21"/>
      <c r="DCC43" s="21"/>
      <c r="DCD43" s="21"/>
      <c r="DCE43" s="21"/>
      <c r="DCF43" s="21"/>
      <c r="DCG43" s="21"/>
      <c r="DCH43" s="21"/>
      <c r="DCI43" s="21"/>
      <c r="DCJ43" s="21"/>
      <c r="DCK43" s="21"/>
      <c r="DCL43" s="21"/>
      <c r="DCM43" s="21"/>
      <c r="DCN43" s="21"/>
      <c r="DCO43" s="21"/>
      <c r="DCP43" s="21"/>
      <c r="DCQ43" s="21"/>
      <c r="DCR43" s="21"/>
      <c r="DCS43" s="21"/>
      <c r="DCT43" s="21"/>
      <c r="DCU43" s="21"/>
      <c r="DCV43" s="21"/>
      <c r="DCW43" s="21"/>
      <c r="DCX43" s="21"/>
      <c r="DCY43" s="21"/>
      <c r="DCZ43" s="21"/>
      <c r="DDA43" s="21"/>
      <c r="DDB43" s="21"/>
      <c r="DDC43" s="21"/>
      <c r="DDD43" s="21"/>
      <c r="DDE43" s="21"/>
      <c r="DDF43" s="21"/>
      <c r="DDG43" s="21"/>
      <c r="DDH43" s="21"/>
      <c r="DDI43" s="21"/>
      <c r="DDJ43" s="21"/>
      <c r="DDK43" s="21"/>
      <c r="DDL43" s="21"/>
      <c r="DDM43" s="21"/>
      <c r="DDN43" s="21"/>
      <c r="DDO43" s="21"/>
      <c r="DDP43" s="21"/>
      <c r="DDQ43" s="21"/>
      <c r="DDR43" s="21"/>
      <c r="DDS43" s="21"/>
      <c r="DDT43" s="21"/>
      <c r="DDU43" s="21"/>
      <c r="DDV43" s="21"/>
      <c r="DDW43" s="21"/>
      <c r="DDX43" s="21"/>
      <c r="DDY43" s="21"/>
      <c r="DDZ43" s="21"/>
      <c r="DEA43" s="21"/>
      <c r="DEB43" s="21"/>
      <c r="DEC43" s="21"/>
      <c r="DED43" s="21"/>
      <c r="DEE43" s="21"/>
      <c r="DEF43" s="21"/>
      <c r="DEG43" s="21"/>
      <c r="DEH43" s="21"/>
      <c r="DEI43" s="21"/>
      <c r="DEJ43" s="21"/>
      <c r="DEK43" s="21"/>
      <c r="DEL43" s="21"/>
      <c r="DEM43" s="21"/>
      <c r="DEN43" s="21"/>
      <c r="DEO43" s="21"/>
      <c r="DEP43" s="21"/>
      <c r="DEQ43" s="21"/>
      <c r="DER43" s="21"/>
      <c r="DES43" s="21"/>
      <c r="DET43" s="21"/>
      <c r="DEU43" s="21"/>
      <c r="DEV43" s="21"/>
      <c r="DEW43" s="21"/>
      <c r="DEX43" s="21"/>
      <c r="DEY43" s="21"/>
      <c r="DEZ43" s="21"/>
      <c r="DFA43" s="21"/>
      <c r="DFB43" s="21"/>
      <c r="DFC43" s="21"/>
      <c r="DFD43" s="21"/>
      <c r="DFE43" s="21"/>
      <c r="DFF43" s="21"/>
      <c r="DFG43" s="21"/>
      <c r="DFH43" s="21"/>
      <c r="DFI43" s="21"/>
      <c r="DFJ43" s="21"/>
      <c r="DFK43" s="21"/>
      <c r="DFL43" s="21"/>
      <c r="DFM43" s="21"/>
      <c r="DFN43" s="21"/>
      <c r="DFO43" s="21"/>
      <c r="DFP43" s="21"/>
      <c r="DFQ43" s="21"/>
      <c r="DFR43" s="21"/>
      <c r="DFS43" s="21"/>
      <c r="DFT43" s="21"/>
      <c r="DFU43" s="21"/>
      <c r="DFV43" s="21"/>
      <c r="DFW43" s="21"/>
      <c r="DFX43" s="21"/>
      <c r="DFY43" s="21"/>
      <c r="DFZ43" s="21"/>
      <c r="DGA43" s="21"/>
      <c r="DGB43" s="21"/>
      <c r="DGC43" s="21"/>
      <c r="DGD43" s="21"/>
      <c r="DGE43" s="21"/>
      <c r="DGF43" s="21"/>
      <c r="DGG43" s="21"/>
      <c r="DGH43" s="21"/>
      <c r="DGI43" s="21"/>
      <c r="DGJ43" s="21"/>
      <c r="DGK43" s="21"/>
      <c r="DGL43" s="21"/>
      <c r="DGM43" s="21"/>
      <c r="DGN43" s="21"/>
      <c r="DGO43" s="21"/>
      <c r="DGP43" s="21"/>
      <c r="DGQ43" s="21"/>
      <c r="DGR43" s="21"/>
      <c r="DGS43" s="21"/>
      <c r="DGT43" s="21"/>
      <c r="DGU43" s="21"/>
      <c r="DGV43" s="21"/>
      <c r="DGW43" s="21"/>
      <c r="DGX43" s="21"/>
      <c r="DGY43" s="21"/>
      <c r="DGZ43" s="21"/>
      <c r="DHA43" s="21"/>
      <c r="DHB43" s="21"/>
      <c r="DHC43" s="21"/>
      <c r="DHD43" s="21"/>
      <c r="DHE43" s="21"/>
      <c r="DHF43" s="21"/>
      <c r="DHG43" s="21"/>
      <c r="DHH43" s="21"/>
      <c r="DHI43" s="21"/>
      <c r="DHJ43" s="21"/>
      <c r="DHK43" s="21"/>
      <c r="DHL43" s="21"/>
      <c r="DHM43" s="21"/>
      <c r="DHN43" s="21"/>
      <c r="DHO43" s="21"/>
      <c r="DHP43" s="21"/>
      <c r="DHQ43" s="21"/>
      <c r="DHR43" s="21"/>
      <c r="DHS43" s="21"/>
      <c r="DHT43" s="21"/>
      <c r="DHU43" s="21"/>
      <c r="DHV43" s="21"/>
      <c r="DHW43" s="21"/>
      <c r="DHX43" s="21"/>
      <c r="DHY43" s="21"/>
      <c r="DHZ43" s="21"/>
      <c r="DIA43" s="21"/>
      <c r="DIB43" s="21"/>
      <c r="DIC43" s="21"/>
      <c r="DID43" s="21"/>
      <c r="DIE43" s="21"/>
      <c r="DIF43" s="21"/>
      <c r="DIG43" s="21"/>
      <c r="DIH43" s="21"/>
      <c r="DII43" s="21"/>
      <c r="DIJ43" s="21"/>
      <c r="DIK43" s="21"/>
      <c r="DIL43" s="21"/>
      <c r="DIM43" s="21"/>
      <c r="DIN43" s="21"/>
      <c r="DIO43" s="21"/>
      <c r="DIP43" s="21"/>
      <c r="DIQ43" s="21"/>
      <c r="DIR43" s="21"/>
      <c r="DIS43" s="21"/>
      <c r="DIT43" s="21"/>
      <c r="DIU43" s="21"/>
      <c r="DIV43" s="21"/>
      <c r="DIW43" s="21"/>
      <c r="DIX43" s="21"/>
      <c r="DIY43" s="21"/>
      <c r="DIZ43" s="21"/>
      <c r="DJA43" s="21"/>
      <c r="DJB43" s="21"/>
      <c r="DJC43" s="21"/>
      <c r="DJD43" s="21"/>
      <c r="DJE43" s="21"/>
      <c r="DJF43" s="21"/>
      <c r="DJG43" s="21"/>
      <c r="DJH43" s="21"/>
      <c r="DJI43" s="21"/>
      <c r="DJJ43" s="21"/>
      <c r="DJK43" s="21"/>
      <c r="DJL43" s="21"/>
      <c r="DJM43" s="21"/>
      <c r="DJN43" s="21"/>
      <c r="DJO43" s="21"/>
      <c r="DJP43" s="21"/>
      <c r="DJQ43" s="21"/>
      <c r="DJR43" s="21"/>
      <c r="DJS43" s="21"/>
      <c r="DJT43" s="21"/>
      <c r="DJU43" s="21"/>
      <c r="DJV43" s="21"/>
      <c r="DJW43" s="21"/>
      <c r="DJX43" s="21"/>
      <c r="DJY43" s="21"/>
      <c r="DJZ43" s="21"/>
      <c r="DKA43" s="21"/>
      <c r="DKB43" s="21"/>
      <c r="DKC43" s="21"/>
      <c r="DKD43" s="21"/>
      <c r="DKE43" s="21"/>
      <c r="DKF43" s="21"/>
      <c r="DKG43" s="21"/>
      <c r="DKH43" s="21"/>
      <c r="DKI43" s="21"/>
      <c r="DKJ43" s="21"/>
      <c r="DKK43" s="21"/>
      <c r="DKL43" s="21"/>
      <c r="DKM43" s="21"/>
      <c r="DKN43" s="21"/>
      <c r="DKO43" s="21"/>
      <c r="DKP43" s="21"/>
      <c r="DKQ43" s="21"/>
      <c r="DKR43" s="21"/>
      <c r="DKS43" s="21"/>
      <c r="DKT43" s="21"/>
      <c r="DKU43" s="21"/>
      <c r="DKV43" s="21"/>
      <c r="DKW43" s="21"/>
      <c r="DKX43" s="21"/>
      <c r="DKY43" s="21"/>
      <c r="DKZ43" s="21"/>
      <c r="DLA43" s="21"/>
      <c r="DLB43" s="21"/>
      <c r="DLC43" s="21"/>
      <c r="DLD43" s="21"/>
      <c r="DLE43" s="21"/>
      <c r="DLF43" s="21"/>
      <c r="DLG43" s="21"/>
      <c r="DLH43" s="21"/>
      <c r="DLI43" s="21"/>
      <c r="DLJ43" s="21"/>
      <c r="DLK43" s="21"/>
      <c r="DLL43" s="21"/>
      <c r="DLM43" s="21"/>
      <c r="DLN43" s="21"/>
      <c r="DLO43" s="21"/>
      <c r="DLP43" s="21"/>
      <c r="DLQ43" s="21"/>
      <c r="DLR43" s="21"/>
      <c r="DLS43" s="21"/>
      <c r="DLT43" s="21"/>
      <c r="DLU43" s="21"/>
      <c r="DLV43" s="21"/>
      <c r="DLW43" s="21"/>
      <c r="DLX43" s="21"/>
      <c r="DLY43" s="21"/>
      <c r="DLZ43" s="21"/>
      <c r="DMA43" s="21"/>
      <c r="DMB43" s="21"/>
      <c r="DMC43" s="21"/>
      <c r="DMD43" s="21"/>
      <c r="DME43" s="21"/>
      <c r="DMF43" s="21"/>
      <c r="DMG43" s="21"/>
      <c r="DMH43" s="21"/>
      <c r="DMI43" s="21"/>
      <c r="DMJ43" s="21"/>
      <c r="DMK43" s="21"/>
      <c r="DML43" s="21"/>
      <c r="DMM43" s="21"/>
      <c r="DMN43" s="21"/>
      <c r="DMO43" s="21"/>
      <c r="DMP43" s="21"/>
      <c r="DMQ43" s="21"/>
      <c r="DMR43" s="21"/>
      <c r="DMS43" s="21"/>
      <c r="DMT43" s="21"/>
      <c r="DMU43" s="21"/>
      <c r="DMV43" s="21"/>
      <c r="DMW43" s="21"/>
      <c r="DMX43" s="21"/>
      <c r="DMY43" s="21"/>
      <c r="DMZ43" s="21"/>
      <c r="DNA43" s="21"/>
      <c r="DNB43" s="21"/>
      <c r="DNC43" s="21"/>
      <c r="DND43" s="21"/>
      <c r="DNE43" s="21"/>
      <c r="DNF43" s="21"/>
      <c r="DNG43" s="21"/>
      <c r="DNH43" s="21"/>
      <c r="DNI43" s="21"/>
      <c r="DNJ43" s="21"/>
      <c r="DNK43" s="21"/>
      <c r="DNL43" s="21"/>
      <c r="DNM43" s="21"/>
      <c r="DNN43" s="21"/>
      <c r="DNO43" s="21"/>
      <c r="DNP43" s="21"/>
      <c r="DNQ43" s="21"/>
      <c r="DNR43" s="21"/>
      <c r="DNS43" s="21"/>
      <c r="DNT43" s="21"/>
      <c r="DNU43" s="21"/>
      <c r="DNV43" s="21"/>
      <c r="DNW43" s="21"/>
      <c r="DNX43" s="21"/>
      <c r="DNY43" s="21"/>
      <c r="DNZ43" s="21"/>
      <c r="DOA43" s="21"/>
      <c r="DOB43" s="21"/>
      <c r="DOC43" s="21"/>
      <c r="DOD43" s="21"/>
      <c r="DOE43" s="21"/>
      <c r="DOF43" s="21"/>
      <c r="DOG43" s="21"/>
      <c r="DOH43" s="21"/>
      <c r="DOI43" s="21"/>
      <c r="DOJ43" s="21"/>
      <c r="DOK43" s="21"/>
      <c r="DOL43" s="21"/>
      <c r="DOM43" s="21"/>
      <c r="DON43" s="21"/>
      <c r="DOO43" s="21"/>
      <c r="DOP43" s="21"/>
      <c r="DOQ43" s="21"/>
      <c r="DOR43" s="21"/>
      <c r="DOS43" s="21"/>
      <c r="DOT43" s="21"/>
      <c r="DOU43" s="21"/>
      <c r="DOV43" s="21"/>
      <c r="DOW43" s="21"/>
      <c r="DOX43" s="21"/>
      <c r="DOY43" s="21"/>
      <c r="DOZ43" s="21"/>
      <c r="DPA43" s="21"/>
      <c r="DPB43" s="21"/>
      <c r="DPC43" s="21"/>
      <c r="DPD43" s="21"/>
      <c r="DPE43" s="21"/>
      <c r="DPF43" s="21"/>
      <c r="DPG43" s="21"/>
      <c r="DPH43" s="21"/>
      <c r="DPI43" s="21"/>
      <c r="DPJ43" s="21"/>
      <c r="DPK43" s="21"/>
      <c r="DPL43" s="21"/>
      <c r="DPM43" s="21"/>
      <c r="DPN43" s="21"/>
      <c r="DPO43" s="21"/>
      <c r="DPP43" s="21"/>
      <c r="DPQ43" s="21"/>
      <c r="DPR43" s="21"/>
      <c r="DPS43" s="21"/>
      <c r="DPT43" s="21"/>
      <c r="DPU43" s="21"/>
      <c r="DPV43" s="21"/>
      <c r="DPW43" s="21"/>
      <c r="DPX43" s="21"/>
      <c r="DPY43" s="21"/>
      <c r="DPZ43" s="21"/>
      <c r="DQA43" s="21"/>
      <c r="DQB43" s="21"/>
      <c r="DQC43" s="21"/>
      <c r="DQD43" s="21"/>
      <c r="DQE43" s="21"/>
      <c r="DQF43" s="21"/>
      <c r="DQG43" s="21"/>
      <c r="DQH43" s="21"/>
      <c r="DQI43" s="21"/>
      <c r="DQJ43" s="21"/>
      <c r="DQK43" s="21"/>
      <c r="DQL43" s="21"/>
      <c r="DQM43" s="21"/>
      <c r="DQN43" s="21"/>
      <c r="DQO43" s="21"/>
      <c r="DQP43" s="21"/>
      <c r="DQQ43" s="21"/>
      <c r="DQR43" s="21"/>
      <c r="DQS43" s="21"/>
      <c r="DQT43" s="21"/>
      <c r="DQU43" s="21"/>
      <c r="DQV43" s="21"/>
      <c r="DQW43" s="21"/>
      <c r="DQX43" s="21"/>
      <c r="DQY43" s="21"/>
      <c r="DQZ43" s="21"/>
      <c r="DRA43" s="21"/>
      <c r="DRB43" s="21"/>
      <c r="DRC43" s="21"/>
      <c r="DRD43" s="21"/>
      <c r="DRE43" s="21"/>
      <c r="DRF43" s="21"/>
      <c r="DRG43" s="21"/>
      <c r="DRH43" s="21"/>
      <c r="DRI43" s="21"/>
      <c r="DRJ43" s="21"/>
      <c r="DRK43" s="21"/>
      <c r="DRL43" s="21"/>
      <c r="DRM43" s="21"/>
      <c r="DRN43" s="21"/>
      <c r="DRO43" s="21"/>
      <c r="DRP43" s="21"/>
      <c r="DRQ43" s="21"/>
      <c r="DRR43" s="21"/>
      <c r="DRS43" s="21"/>
      <c r="DRT43" s="21"/>
      <c r="DRU43" s="21"/>
      <c r="DRV43" s="21"/>
      <c r="DRW43" s="21"/>
      <c r="DRX43" s="21"/>
      <c r="DRY43" s="21"/>
      <c r="DRZ43" s="21"/>
      <c r="DSA43" s="21"/>
      <c r="DSB43" s="21"/>
      <c r="DSC43" s="21"/>
      <c r="DSD43" s="21"/>
      <c r="DSE43" s="21"/>
      <c r="DSF43" s="21"/>
      <c r="DSG43" s="21"/>
      <c r="DSH43" s="21"/>
      <c r="DSI43" s="21"/>
      <c r="DSJ43" s="21"/>
      <c r="DSK43" s="21"/>
      <c r="DSL43" s="21"/>
      <c r="DSM43" s="21"/>
      <c r="DSN43" s="21"/>
      <c r="DSO43" s="21"/>
      <c r="DSP43" s="21"/>
      <c r="DSQ43" s="21"/>
      <c r="DSR43" s="21"/>
      <c r="DSS43" s="21"/>
      <c r="DST43" s="21"/>
      <c r="DSU43" s="21"/>
      <c r="DSV43" s="21"/>
      <c r="DSW43" s="21"/>
      <c r="DSX43" s="21"/>
      <c r="DSY43" s="21"/>
      <c r="DSZ43" s="21"/>
      <c r="DTA43" s="21"/>
      <c r="DTB43" s="21"/>
      <c r="DTC43" s="21"/>
      <c r="DTD43" s="21"/>
      <c r="DTE43" s="21"/>
      <c r="DTF43" s="21"/>
      <c r="DTG43" s="21"/>
      <c r="DTH43" s="21"/>
      <c r="DTI43" s="21"/>
      <c r="DTJ43" s="21"/>
      <c r="DTK43" s="21"/>
      <c r="DTL43" s="21"/>
      <c r="DTM43" s="21"/>
      <c r="DTN43" s="21"/>
      <c r="DTO43" s="21"/>
      <c r="DTP43" s="21"/>
      <c r="DTQ43" s="21"/>
      <c r="DTR43" s="21"/>
      <c r="DTS43" s="21"/>
      <c r="DTT43" s="21"/>
      <c r="DTU43" s="21"/>
      <c r="DTV43" s="21"/>
      <c r="DTW43" s="21"/>
      <c r="DTX43" s="21"/>
      <c r="DTY43" s="21"/>
      <c r="DTZ43" s="21"/>
      <c r="DUA43" s="21"/>
      <c r="DUB43" s="21"/>
      <c r="DUC43" s="21"/>
      <c r="DUD43" s="21"/>
      <c r="DUE43" s="21"/>
      <c r="DUF43" s="21"/>
      <c r="DUG43" s="21"/>
      <c r="DUH43" s="21"/>
      <c r="DUI43" s="21"/>
      <c r="DUJ43" s="21"/>
      <c r="DUK43" s="21"/>
      <c r="DUL43" s="21"/>
      <c r="DUM43" s="21"/>
      <c r="DUN43" s="21"/>
      <c r="DUO43" s="21"/>
      <c r="DUP43" s="21"/>
      <c r="DUQ43" s="21"/>
      <c r="DUR43" s="21"/>
      <c r="DUS43" s="21"/>
      <c r="DUT43" s="21"/>
      <c r="DUU43" s="21"/>
      <c r="DUV43" s="21"/>
      <c r="DUW43" s="21"/>
      <c r="DUX43" s="21"/>
      <c r="DUY43" s="21"/>
      <c r="DUZ43" s="21"/>
      <c r="DVA43" s="21"/>
      <c r="DVB43" s="21"/>
      <c r="DVC43" s="21"/>
      <c r="DVD43" s="21"/>
      <c r="DVE43" s="21"/>
      <c r="DVF43" s="21"/>
      <c r="DVG43" s="21"/>
      <c r="DVH43" s="21"/>
      <c r="DVI43" s="21"/>
      <c r="DVJ43" s="21"/>
      <c r="DVK43" s="21"/>
      <c r="DVL43" s="21"/>
      <c r="DVM43" s="21"/>
      <c r="DVN43" s="21"/>
      <c r="DVO43" s="21"/>
      <c r="DVP43" s="21"/>
      <c r="DVQ43" s="21"/>
      <c r="DVR43" s="21"/>
      <c r="DVS43" s="21"/>
      <c r="DVT43" s="21"/>
      <c r="DVU43" s="21"/>
      <c r="DVV43" s="21"/>
      <c r="DVW43" s="21"/>
      <c r="DVX43" s="21"/>
      <c r="DVY43" s="21"/>
      <c r="DVZ43" s="21"/>
      <c r="DWA43" s="21"/>
      <c r="DWB43" s="21"/>
      <c r="DWC43" s="21"/>
      <c r="DWD43" s="21"/>
      <c r="DWE43" s="21"/>
      <c r="DWF43" s="21"/>
      <c r="DWG43" s="21"/>
      <c r="DWH43" s="21"/>
      <c r="DWI43" s="21"/>
      <c r="DWJ43" s="21"/>
      <c r="DWK43" s="21"/>
      <c r="DWL43" s="21"/>
      <c r="DWM43" s="21"/>
      <c r="DWN43" s="21"/>
      <c r="DWO43" s="21"/>
      <c r="DWP43" s="21"/>
      <c r="DWQ43" s="21"/>
      <c r="DWR43" s="21"/>
      <c r="DWS43" s="21"/>
      <c r="DWT43" s="21"/>
      <c r="DWU43" s="21"/>
      <c r="DWV43" s="21"/>
      <c r="DWW43" s="21"/>
      <c r="DWX43" s="21"/>
      <c r="DWY43" s="21"/>
      <c r="DWZ43" s="21"/>
      <c r="DXA43" s="21"/>
      <c r="DXB43" s="21"/>
      <c r="DXC43" s="21"/>
      <c r="DXD43" s="21"/>
      <c r="DXE43" s="21"/>
      <c r="DXF43" s="21"/>
      <c r="DXG43" s="21"/>
      <c r="DXH43" s="21"/>
      <c r="DXI43" s="21"/>
      <c r="DXJ43" s="21"/>
      <c r="DXK43" s="21"/>
      <c r="DXL43" s="21"/>
      <c r="DXM43" s="21"/>
      <c r="DXN43" s="21"/>
      <c r="DXO43" s="21"/>
      <c r="DXP43" s="21"/>
      <c r="DXQ43" s="21"/>
      <c r="DXR43" s="21"/>
      <c r="DXS43" s="21"/>
      <c r="DXT43" s="21"/>
      <c r="DXU43" s="21"/>
      <c r="DXV43" s="21"/>
      <c r="DXW43" s="21"/>
      <c r="DXX43" s="21"/>
      <c r="DXY43" s="21"/>
      <c r="DXZ43" s="21"/>
      <c r="DYA43" s="21"/>
      <c r="DYB43" s="21"/>
      <c r="DYC43" s="21"/>
      <c r="DYD43" s="21"/>
      <c r="DYE43" s="21"/>
      <c r="DYF43" s="21"/>
      <c r="DYG43" s="21"/>
      <c r="DYH43" s="21"/>
      <c r="DYI43" s="21"/>
      <c r="DYJ43" s="21"/>
      <c r="DYK43" s="21"/>
      <c r="DYL43" s="21"/>
      <c r="DYM43" s="21"/>
      <c r="DYN43" s="21"/>
      <c r="DYO43" s="21"/>
      <c r="DYP43" s="21"/>
      <c r="DYQ43" s="21"/>
      <c r="DYR43" s="21"/>
      <c r="DYS43" s="21"/>
      <c r="DYT43" s="21"/>
      <c r="DYU43" s="21"/>
      <c r="DYV43" s="21"/>
      <c r="DYW43" s="21"/>
      <c r="DYX43" s="21"/>
      <c r="DYY43" s="21"/>
      <c r="DYZ43" s="21"/>
      <c r="DZA43" s="21"/>
      <c r="DZB43" s="21"/>
      <c r="DZC43" s="21"/>
      <c r="DZD43" s="21"/>
      <c r="DZE43" s="21"/>
      <c r="DZF43" s="21"/>
      <c r="DZG43" s="21"/>
      <c r="DZH43" s="21"/>
      <c r="DZI43" s="21"/>
      <c r="DZJ43" s="21"/>
      <c r="DZK43" s="21"/>
      <c r="DZL43" s="21"/>
      <c r="DZM43" s="21"/>
      <c r="DZN43" s="21"/>
      <c r="DZO43" s="21"/>
      <c r="DZP43" s="21"/>
      <c r="DZQ43" s="21"/>
      <c r="DZR43" s="21"/>
      <c r="DZS43" s="21"/>
      <c r="DZT43" s="21"/>
      <c r="DZU43" s="21"/>
      <c r="DZV43" s="21"/>
      <c r="DZW43" s="21"/>
      <c r="DZX43" s="21"/>
      <c r="DZY43" s="21"/>
      <c r="DZZ43" s="21"/>
      <c r="EAA43" s="21"/>
      <c r="EAB43" s="21"/>
      <c r="EAC43" s="21"/>
      <c r="EAD43" s="21"/>
      <c r="EAE43" s="21"/>
      <c r="EAF43" s="21"/>
      <c r="EAG43" s="21"/>
      <c r="EAH43" s="21"/>
      <c r="EAI43" s="21"/>
      <c r="EAJ43" s="21"/>
      <c r="EAK43" s="21"/>
      <c r="EAL43" s="21"/>
      <c r="EAM43" s="21"/>
      <c r="EAN43" s="21"/>
      <c r="EAO43" s="21"/>
      <c r="EAP43" s="21"/>
      <c r="EAQ43" s="21"/>
      <c r="EAR43" s="21"/>
      <c r="EAS43" s="21"/>
      <c r="EAT43" s="21"/>
      <c r="EAU43" s="21"/>
      <c r="EAV43" s="21"/>
      <c r="EAW43" s="21"/>
      <c r="EAX43" s="21"/>
      <c r="EAY43" s="21"/>
      <c r="EAZ43" s="21"/>
      <c r="EBA43" s="21"/>
      <c r="EBB43" s="21"/>
      <c r="EBC43" s="21"/>
      <c r="EBD43" s="21"/>
      <c r="EBE43" s="21"/>
      <c r="EBF43" s="21"/>
      <c r="EBG43" s="21"/>
      <c r="EBH43" s="21"/>
      <c r="EBI43" s="21"/>
      <c r="EBJ43" s="21"/>
      <c r="EBK43" s="21"/>
      <c r="EBL43" s="21"/>
      <c r="EBM43" s="21"/>
      <c r="EBN43" s="21"/>
      <c r="EBO43" s="21"/>
      <c r="EBP43" s="21"/>
      <c r="EBQ43" s="21"/>
      <c r="EBR43" s="21"/>
      <c r="EBS43" s="21"/>
      <c r="EBT43" s="21"/>
      <c r="EBU43" s="21"/>
      <c r="EBV43" s="21"/>
      <c r="EBW43" s="21"/>
      <c r="EBX43" s="21"/>
      <c r="EBY43" s="21"/>
      <c r="EBZ43" s="21"/>
      <c r="ECA43" s="21"/>
      <c r="ECB43" s="21"/>
      <c r="ECC43" s="21"/>
      <c r="ECD43" s="21"/>
      <c r="ECE43" s="21"/>
      <c r="ECF43" s="21"/>
      <c r="ECG43" s="21"/>
      <c r="ECH43" s="21"/>
      <c r="ECI43" s="21"/>
      <c r="ECJ43" s="21"/>
      <c r="ECK43" s="21"/>
      <c r="ECL43" s="21"/>
      <c r="ECM43" s="21"/>
      <c r="ECN43" s="21"/>
      <c r="ECO43" s="21"/>
      <c r="ECP43" s="21"/>
      <c r="ECQ43" s="21"/>
      <c r="ECR43" s="21"/>
      <c r="ECS43" s="21"/>
      <c r="ECT43" s="21"/>
      <c r="ECU43" s="21"/>
      <c r="ECV43" s="21"/>
      <c r="ECW43" s="21"/>
      <c r="ECX43" s="21"/>
      <c r="ECY43" s="21"/>
      <c r="ECZ43" s="21"/>
      <c r="EDA43" s="21"/>
      <c r="EDB43" s="21"/>
      <c r="EDC43" s="21"/>
      <c r="EDD43" s="21"/>
      <c r="EDE43" s="21"/>
      <c r="EDF43" s="21"/>
      <c r="EDG43" s="21"/>
      <c r="EDH43" s="21"/>
      <c r="EDI43" s="21"/>
      <c r="EDJ43" s="21"/>
      <c r="EDK43" s="21"/>
      <c r="EDL43" s="21"/>
      <c r="EDM43" s="21"/>
      <c r="EDN43" s="21"/>
      <c r="EDO43" s="21"/>
      <c r="EDP43" s="21"/>
      <c r="EDQ43" s="21"/>
      <c r="EDR43" s="21"/>
      <c r="EDS43" s="21"/>
      <c r="EDT43" s="21"/>
      <c r="EDU43" s="21"/>
      <c r="EDV43" s="21"/>
      <c r="EDW43" s="21"/>
      <c r="EDX43" s="21"/>
      <c r="EDY43" s="21"/>
      <c r="EDZ43" s="21"/>
      <c r="EEA43" s="21"/>
      <c r="EEB43" s="21"/>
      <c r="EEC43" s="21"/>
      <c r="EED43" s="21"/>
      <c r="EEE43" s="21"/>
      <c r="EEF43" s="21"/>
      <c r="EEG43" s="21"/>
      <c r="EEH43" s="21"/>
      <c r="EEI43" s="21"/>
      <c r="EEJ43" s="21"/>
      <c r="EEK43" s="21"/>
      <c r="EEL43" s="21"/>
      <c r="EEM43" s="21"/>
      <c r="EEN43" s="21"/>
      <c r="EEO43" s="21"/>
      <c r="EEP43" s="21"/>
      <c r="EEQ43" s="21"/>
      <c r="EER43" s="21"/>
      <c r="EES43" s="21"/>
      <c r="EET43" s="21"/>
      <c r="EEU43" s="21"/>
      <c r="EEV43" s="21"/>
      <c r="EEW43" s="21"/>
      <c r="EEX43" s="21"/>
      <c r="EEY43" s="21"/>
      <c r="EEZ43" s="21"/>
      <c r="EFA43" s="21"/>
      <c r="EFB43" s="21"/>
      <c r="EFC43" s="21"/>
      <c r="EFD43" s="21"/>
      <c r="EFE43" s="21"/>
      <c r="EFF43" s="21"/>
      <c r="EFG43" s="21"/>
      <c r="EFH43" s="21"/>
      <c r="EFI43" s="21"/>
      <c r="EFJ43" s="21"/>
      <c r="EFK43" s="21"/>
      <c r="EFL43" s="21"/>
      <c r="EFM43" s="21"/>
      <c r="EFN43" s="21"/>
      <c r="EFO43" s="21"/>
      <c r="EFP43" s="21"/>
      <c r="EFQ43" s="21"/>
      <c r="EFR43" s="21"/>
      <c r="EFS43" s="21"/>
      <c r="EFT43" s="21"/>
      <c r="EFU43" s="21"/>
      <c r="EFV43" s="21"/>
      <c r="EFW43" s="21"/>
      <c r="EFX43" s="21"/>
      <c r="EFY43" s="21"/>
      <c r="EFZ43" s="21"/>
      <c r="EGA43" s="21"/>
      <c r="EGB43" s="21"/>
      <c r="EGC43" s="21"/>
      <c r="EGD43" s="21"/>
      <c r="EGE43" s="21"/>
      <c r="EGF43" s="21"/>
      <c r="EGG43" s="21"/>
      <c r="EGH43" s="21"/>
      <c r="EGI43" s="21"/>
      <c r="EGJ43" s="21"/>
      <c r="EGK43" s="21"/>
      <c r="EGL43" s="21"/>
      <c r="EGM43" s="21"/>
      <c r="EGN43" s="21"/>
      <c r="EGO43" s="21"/>
      <c r="EGP43" s="21"/>
      <c r="EGQ43" s="21"/>
      <c r="EGR43" s="21"/>
      <c r="EGS43" s="21"/>
      <c r="EGT43" s="21"/>
      <c r="EGU43" s="21"/>
      <c r="EGV43" s="21"/>
      <c r="EGW43" s="21"/>
      <c r="EGX43" s="21"/>
      <c r="EGY43" s="21"/>
      <c r="EGZ43" s="21"/>
      <c r="EHA43" s="21"/>
      <c r="EHB43" s="21"/>
      <c r="EHC43" s="21"/>
      <c r="EHD43" s="21"/>
      <c r="EHE43" s="21"/>
      <c r="EHF43" s="21"/>
      <c r="EHG43" s="21"/>
      <c r="EHH43" s="21"/>
      <c r="EHI43" s="21"/>
      <c r="EHJ43" s="21"/>
      <c r="EHK43" s="21"/>
      <c r="EHL43" s="21"/>
      <c r="EHM43" s="21"/>
      <c r="EHN43" s="21"/>
      <c r="EHO43" s="21"/>
      <c r="EHP43" s="21"/>
      <c r="EHQ43" s="21"/>
      <c r="EHR43" s="21"/>
      <c r="EHS43" s="21"/>
      <c r="EHT43" s="21"/>
      <c r="EHU43" s="21"/>
      <c r="EHV43" s="21"/>
      <c r="EHW43" s="21"/>
      <c r="EHX43" s="21"/>
      <c r="EHY43" s="21"/>
      <c r="EHZ43" s="21"/>
      <c r="EIA43" s="21"/>
      <c r="EIB43" s="21"/>
      <c r="EIC43" s="21"/>
      <c r="EID43" s="21"/>
      <c r="EIE43" s="21"/>
      <c r="EIF43" s="21"/>
      <c r="EIG43" s="21"/>
      <c r="EIH43" s="21"/>
      <c r="EII43" s="21"/>
      <c r="EIJ43" s="21"/>
      <c r="EIK43" s="21"/>
      <c r="EIL43" s="21"/>
      <c r="EIM43" s="21"/>
      <c r="EIN43" s="21"/>
      <c r="EIO43" s="21"/>
      <c r="EIP43" s="21"/>
      <c r="EIQ43" s="21"/>
      <c r="EIR43" s="21"/>
      <c r="EIS43" s="21"/>
      <c r="EIT43" s="21"/>
      <c r="EIU43" s="21"/>
      <c r="EIV43" s="21"/>
      <c r="EIW43" s="21"/>
      <c r="EIX43" s="21"/>
      <c r="EIY43" s="21"/>
      <c r="EIZ43" s="21"/>
      <c r="EJA43" s="21"/>
      <c r="EJB43" s="21"/>
      <c r="EJC43" s="21"/>
      <c r="EJD43" s="21"/>
      <c r="EJE43" s="21"/>
      <c r="EJF43" s="21"/>
      <c r="EJG43" s="21"/>
      <c r="EJH43" s="21"/>
      <c r="EJI43" s="21"/>
      <c r="EJJ43" s="21"/>
      <c r="EJK43" s="21"/>
      <c r="EJL43" s="21"/>
      <c r="EJM43" s="21"/>
      <c r="EJN43" s="21"/>
      <c r="EJO43" s="21"/>
      <c r="EJP43" s="21"/>
      <c r="EJQ43" s="21"/>
      <c r="EJR43" s="21"/>
      <c r="EJS43" s="21"/>
      <c r="EJT43" s="21"/>
      <c r="EJU43" s="21"/>
      <c r="EJV43" s="21"/>
      <c r="EJW43" s="21"/>
      <c r="EJX43" s="21"/>
      <c r="EJY43" s="21"/>
      <c r="EJZ43" s="21"/>
      <c r="EKA43" s="21"/>
      <c r="EKB43" s="21"/>
      <c r="EKC43" s="21"/>
      <c r="EKD43" s="21"/>
      <c r="EKE43" s="21"/>
      <c r="EKF43" s="21"/>
      <c r="EKG43" s="21"/>
      <c r="EKH43" s="21"/>
      <c r="EKI43" s="21"/>
      <c r="EKJ43" s="21"/>
      <c r="EKK43" s="21"/>
      <c r="EKL43" s="21"/>
      <c r="EKM43" s="21"/>
      <c r="EKN43" s="21"/>
      <c r="EKO43" s="21"/>
      <c r="EKP43" s="21"/>
      <c r="EKQ43" s="21"/>
      <c r="EKR43" s="21"/>
      <c r="EKS43" s="21"/>
      <c r="EKT43" s="21"/>
      <c r="EKU43" s="21"/>
      <c r="EKV43" s="21"/>
      <c r="EKW43" s="21"/>
      <c r="EKX43" s="21"/>
      <c r="EKY43" s="21"/>
      <c r="EKZ43" s="21"/>
      <c r="ELA43" s="21"/>
      <c r="ELB43" s="21"/>
      <c r="ELC43" s="21"/>
      <c r="ELD43" s="21"/>
      <c r="ELE43" s="21"/>
      <c r="ELF43" s="21"/>
      <c r="ELG43" s="21"/>
      <c r="ELH43" s="21"/>
      <c r="ELI43" s="21"/>
      <c r="ELJ43" s="21"/>
      <c r="ELK43" s="21"/>
      <c r="ELL43" s="21"/>
      <c r="ELM43" s="21"/>
      <c r="ELN43" s="21"/>
      <c r="ELO43" s="21"/>
      <c r="ELP43" s="21"/>
      <c r="ELQ43" s="21"/>
      <c r="ELR43" s="21"/>
      <c r="ELS43" s="21"/>
      <c r="ELT43" s="21"/>
      <c r="ELU43" s="21"/>
      <c r="ELV43" s="21"/>
      <c r="ELW43" s="21"/>
      <c r="ELX43" s="21"/>
      <c r="ELY43" s="21"/>
      <c r="ELZ43" s="21"/>
      <c r="EMA43" s="21"/>
      <c r="EMB43" s="21"/>
      <c r="EMC43" s="21"/>
      <c r="EMD43" s="21"/>
      <c r="EME43" s="21"/>
      <c r="EMF43" s="21"/>
      <c r="EMG43" s="21"/>
      <c r="EMH43" s="21"/>
      <c r="EMI43" s="21"/>
      <c r="EMJ43" s="21"/>
      <c r="EMK43" s="21"/>
      <c r="EML43" s="21"/>
      <c r="EMM43" s="21"/>
      <c r="EMN43" s="21"/>
      <c r="EMO43" s="21"/>
      <c r="EMP43" s="21"/>
      <c r="EMQ43" s="21"/>
      <c r="EMR43" s="21"/>
      <c r="EMS43" s="21"/>
      <c r="EMT43" s="21"/>
      <c r="EMU43" s="21"/>
      <c r="EMV43" s="21"/>
      <c r="EMW43" s="21"/>
      <c r="EMX43" s="21"/>
      <c r="EMY43" s="21"/>
      <c r="EMZ43" s="21"/>
      <c r="ENA43" s="21"/>
      <c r="ENB43" s="21"/>
      <c r="ENC43" s="21"/>
      <c r="END43" s="21"/>
      <c r="ENE43" s="21"/>
      <c r="ENF43" s="21"/>
      <c r="ENG43" s="21"/>
      <c r="ENH43" s="21"/>
      <c r="ENI43" s="21"/>
      <c r="ENJ43" s="21"/>
      <c r="ENK43" s="21"/>
      <c r="ENL43" s="21"/>
      <c r="ENM43" s="21"/>
      <c r="ENN43" s="21"/>
      <c r="ENO43" s="21"/>
      <c r="ENP43" s="21"/>
      <c r="ENQ43" s="21"/>
      <c r="ENR43" s="21"/>
      <c r="ENS43" s="21"/>
      <c r="ENT43" s="21"/>
      <c r="ENU43" s="21"/>
      <c r="ENV43" s="21"/>
      <c r="ENW43" s="21"/>
      <c r="ENX43" s="21"/>
      <c r="ENY43" s="21"/>
      <c r="ENZ43" s="21"/>
      <c r="EOA43" s="21"/>
      <c r="EOB43" s="21"/>
      <c r="EOC43" s="21"/>
      <c r="EOD43" s="21"/>
      <c r="EOE43" s="21"/>
      <c r="EOF43" s="21"/>
      <c r="EOG43" s="21"/>
      <c r="EOH43" s="21"/>
      <c r="EOI43" s="21"/>
      <c r="EOJ43" s="21"/>
      <c r="EOK43" s="21"/>
      <c r="EOL43" s="21"/>
      <c r="EOM43" s="21"/>
      <c r="EON43" s="21"/>
      <c r="EOO43" s="21"/>
      <c r="EOP43" s="21"/>
      <c r="EOQ43" s="21"/>
      <c r="EOR43" s="21"/>
      <c r="EOS43" s="21"/>
      <c r="EOT43" s="21"/>
      <c r="EOU43" s="21"/>
      <c r="EOV43" s="21"/>
      <c r="EOW43" s="21"/>
      <c r="EOX43" s="21"/>
      <c r="EOY43" s="21"/>
      <c r="EOZ43" s="21"/>
      <c r="EPA43" s="21"/>
      <c r="EPB43" s="21"/>
      <c r="EPC43" s="21"/>
      <c r="EPD43" s="21"/>
      <c r="EPE43" s="21"/>
      <c r="EPF43" s="21"/>
      <c r="EPG43" s="21"/>
      <c r="EPH43" s="21"/>
      <c r="EPI43" s="21"/>
      <c r="EPJ43" s="21"/>
      <c r="EPK43" s="21"/>
      <c r="EPL43" s="21"/>
      <c r="EPM43" s="21"/>
      <c r="EPN43" s="21"/>
      <c r="EPO43" s="21"/>
      <c r="EPP43" s="21"/>
      <c r="EPQ43" s="21"/>
      <c r="EPR43" s="21"/>
      <c r="EPS43" s="21"/>
      <c r="EPT43" s="21"/>
      <c r="EPU43" s="21"/>
      <c r="EPV43" s="21"/>
      <c r="EPW43" s="21"/>
      <c r="EPX43" s="21"/>
      <c r="EPY43" s="21"/>
      <c r="EPZ43" s="21"/>
      <c r="EQA43" s="21"/>
      <c r="EQB43" s="21"/>
      <c r="EQC43" s="21"/>
      <c r="EQD43" s="21"/>
      <c r="EQE43" s="21"/>
      <c r="EQF43" s="21"/>
      <c r="EQG43" s="21"/>
      <c r="EQH43" s="21"/>
      <c r="EQI43" s="21"/>
      <c r="EQJ43" s="21"/>
      <c r="EQK43" s="21"/>
      <c r="EQL43" s="21"/>
      <c r="EQM43" s="21"/>
      <c r="EQN43" s="21"/>
      <c r="EQO43" s="21"/>
      <c r="EQP43" s="21"/>
      <c r="EQQ43" s="21"/>
      <c r="EQR43" s="21"/>
      <c r="EQS43" s="21"/>
      <c r="EQT43" s="21"/>
      <c r="EQU43" s="21"/>
      <c r="EQV43" s="21"/>
      <c r="EQW43" s="21"/>
      <c r="EQX43" s="21"/>
      <c r="EQY43" s="21"/>
      <c r="EQZ43" s="21"/>
      <c r="ERA43" s="21"/>
      <c r="ERB43" s="21"/>
      <c r="ERC43" s="21"/>
      <c r="ERD43" s="21"/>
      <c r="ERE43" s="21"/>
      <c r="ERF43" s="21"/>
      <c r="ERG43" s="21"/>
      <c r="ERH43" s="21"/>
      <c r="ERI43" s="21"/>
      <c r="ERJ43" s="21"/>
      <c r="ERK43" s="21"/>
      <c r="ERL43" s="21"/>
      <c r="ERM43" s="21"/>
      <c r="ERN43" s="21"/>
      <c r="ERO43" s="21"/>
      <c r="ERP43" s="21"/>
      <c r="ERQ43" s="21"/>
      <c r="ERR43" s="21"/>
      <c r="ERS43" s="21"/>
      <c r="ERT43" s="21"/>
      <c r="ERU43" s="21"/>
      <c r="ERV43" s="21"/>
      <c r="ERW43" s="21"/>
      <c r="ERX43" s="21"/>
      <c r="ERY43" s="21"/>
      <c r="ERZ43" s="21"/>
      <c r="ESA43" s="21"/>
      <c r="ESB43" s="21"/>
      <c r="ESC43" s="21"/>
      <c r="ESD43" s="21"/>
      <c r="ESE43" s="21"/>
      <c r="ESF43" s="21"/>
      <c r="ESG43" s="21"/>
      <c r="ESH43" s="21"/>
      <c r="ESI43" s="21"/>
      <c r="ESJ43" s="21"/>
      <c r="ESK43" s="21"/>
      <c r="ESL43" s="21"/>
      <c r="ESM43" s="21"/>
      <c r="ESN43" s="21"/>
      <c r="ESO43" s="21"/>
      <c r="ESP43" s="21"/>
      <c r="ESQ43" s="21"/>
      <c r="ESR43" s="21"/>
      <c r="ESS43" s="21"/>
      <c r="EST43" s="21"/>
      <c r="ESU43" s="21"/>
      <c r="ESV43" s="21"/>
      <c r="ESW43" s="21"/>
      <c r="ESX43" s="21"/>
      <c r="ESY43" s="21"/>
      <c r="ESZ43" s="21"/>
      <c r="ETA43" s="21"/>
      <c r="ETB43" s="21"/>
      <c r="ETC43" s="21"/>
      <c r="ETD43" s="21"/>
      <c r="ETE43" s="21"/>
      <c r="ETF43" s="21"/>
      <c r="ETG43" s="21"/>
      <c r="ETH43" s="21"/>
      <c r="ETI43" s="21"/>
      <c r="ETJ43" s="21"/>
      <c r="ETK43" s="21"/>
      <c r="ETL43" s="21"/>
      <c r="ETM43" s="21"/>
      <c r="ETN43" s="21"/>
      <c r="ETO43" s="21"/>
      <c r="ETP43" s="21"/>
      <c r="ETQ43" s="21"/>
      <c r="ETR43" s="21"/>
      <c r="ETS43" s="21"/>
      <c r="ETT43" s="21"/>
      <c r="ETU43" s="21"/>
      <c r="ETV43" s="21"/>
      <c r="ETW43" s="21"/>
      <c r="ETX43" s="21"/>
      <c r="ETY43" s="21"/>
      <c r="ETZ43" s="21"/>
      <c r="EUA43" s="21"/>
      <c r="EUB43" s="21"/>
      <c r="EUC43" s="21"/>
      <c r="EUD43" s="21"/>
      <c r="EUE43" s="21"/>
      <c r="EUF43" s="21"/>
      <c r="EUG43" s="21"/>
      <c r="EUH43" s="21"/>
      <c r="EUI43" s="21"/>
      <c r="EUJ43" s="21"/>
      <c r="EUK43" s="21"/>
      <c r="EUL43" s="21"/>
      <c r="EUM43" s="21"/>
      <c r="EUN43" s="21"/>
      <c r="EUO43" s="21"/>
      <c r="EUP43" s="21"/>
      <c r="EUQ43" s="21"/>
      <c r="EUR43" s="21"/>
      <c r="EUS43" s="21"/>
      <c r="EUT43" s="21"/>
      <c r="EUU43" s="21"/>
      <c r="EUV43" s="21"/>
      <c r="EUW43" s="21"/>
      <c r="EUX43" s="21"/>
      <c r="EUY43" s="21"/>
      <c r="EUZ43" s="21"/>
      <c r="EVA43" s="21"/>
      <c r="EVB43" s="21"/>
      <c r="EVC43" s="21"/>
      <c r="EVD43" s="21"/>
      <c r="EVE43" s="21"/>
      <c r="EVF43" s="21"/>
      <c r="EVG43" s="21"/>
      <c r="EVH43" s="21"/>
      <c r="EVI43" s="21"/>
      <c r="EVJ43" s="21"/>
      <c r="EVK43" s="21"/>
      <c r="EVL43" s="21"/>
      <c r="EVM43" s="21"/>
      <c r="EVN43" s="21"/>
      <c r="EVO43" s="21"/>
      <c r="EVP43" s="21"/>
      <c r="EVQ43" s="21"/>
      <c r="EVR43" s="21"/>
      <c r="EVS43" s="21"/>
      <c r="EVT43" s="21"/>
      <c r="EVU43" s="21"/>
      <c r="EVV43" s="21"/>
      <c r="EVW43" s="21"/>
      <c r="EVX43" s="21"/>
      <c r="EVY43" s="21"/>
      <c r="EVZ43" s="21"/>
      <c r="EWA43" s="21"/>
      <c r="EWB43" s="21"/>
      <c r="EWC43" s="21"/>
      <c r="EWD43" s="21"/>
      <c r="EWE43" s="21"/>
      <c r="EWF43" s="21"/>
      <c r="EWG43" s="21"/>
      <c r="EWH43" s="21"/>
      <c r="EWI43" s="21"/>
      <c r="EWJ43" s="21"/>
      <c r="EWK43" s="21"/>
      <c r="EWL43" s="21"/>
      <c r="EWM43" s="21"/>
      <c r="EWN43" s="21"/>
      <c r="EWO43" s="21"/>
      <c r="EWP43" s="21"/>
      <c r="EWQ43" s="21"/>
      <c r="EWR43" s="21"/>
      <c r="EWS43" s="21"/>
      <c r="EWT43" s="21"/>
      <c r="EWU43" s="21"/>
      <c r="EWV43" s="21"/>
      <c r="EWW43" s="21"/>
      <c r="EWX43" s="21"/>
      <c r="EWY43" s="21"/>
      <c r="EWZ43" s="21"/>
      <c r="EXA43" s="21"/>
      <c r="EXB43" s="21"/>
      <c r="EXC43" s="21"/>
      <c r="EXD43" s="21"/>
      <c r="EXE43" s="21"/>
      <c r="EXF43" s="21"/>
      <c r="EXG43" s="21"/>
      <c r="EXH43" s="21"/>
      <c r="EXI43" s="21"/>
      <c r="EXJ43" s="21"/>
      <c r="EXK43" s="21"/>
      <c r="EXL43" s="21"/>
      <c r="EXM43" s="21"/>
      <c r="EXN43" s="21"/>
      <c r="EXO43" s="21"/>
      <c r="EXP43" s="21"/>
      <c r="EXQ43" s="21"/>
      <c r="EXR43" s="21"/>
      <c r="EXS43" s="21"/>
      <c r="EXT43" s="21"/>
      <c r="EXU43" s="21"/>
      <c r="EXV43" s="21"/>
      <c r="EXW43" s="21"/>
      <c r="EXX43" s="21"/>
      <c r="EXY43" s="21"/>
      <c r="EXZ43" s="21"/>
      <c r="EYA43" s="21"/>
      <c r="EYB43" s="21"/>
      <c r="EYC43" s="21"/>
      <c r="EYD43" s="21"/>
      <c r="EYE43" s="21"/>
      <c r="EYF43" s="21"/>
      <c r="EYG43" s="21"/>
      <c r="EYH43" s="21"/>
      <c r="EYI43" s="21"/>
      <c r="EYJ43" s="21"/>
      <c r="EYK43" s="21"/>
      <c r="EYL43" s="21"/>
      <c r="EYM43" s="21"/>
      <c r="EYN43" s="21"/>
      <c r="EYO43" s="21"/>
      <c r="EYP43" s="21"/>
      <c r="EYQ43" s="21"/>
      <c r="EYR43" s="21"/>
      <c r="EYS43" s="21"/>
      <c r="EYT43" s="21"/>
      <c r="EYU43" s="21"/>
      <c r="EYV43" s="21"/>
      <c r="EYW43" s="21"/>
      <c r="EYX43" s="21"/>
      <c r="EYY43" s="21"/>
      <c r="EYZ43" s="21"/>
      <c r="EZA43" s="21"/>
      <c r="EZB43" s="21"/>
      <c r="EZC43" s="21"/>
      <c r="EZD43" s="21"/>
      <c r="EZE43" s="21"/>
      <c r="EZF43" s="21"/>
      <c r="EZG43" s="21"/>
      <c r="EZH43" s="21"/>
      <c r="EZI43" s="21"/>
      <c r="EZJ43" s="21"/>
      <c r="EZK43" s="21"/>
      <c r="EZL43" s="21"/>
      <c r="EZM43" s="21"/>
      <c r="EZN43" s="21"/>
      <c r="EZO43" s="21"/>
      <c r="EZP43" s="21"/>
      <c r="EZQ43" s="21"/>
      <c r="EZR43" s="21"/>
      <c r="EZS43" s="21"/>
      <c r="EZT43" s="21"/>
      <c r="EZU43" s="21"/>
      <c r="EZV43" s="21"/>
      <c r="EZW43" s="21"/>
      <c r="EZX43" s="21"/>
      <c r="EZY43" s="21"/>
      <c r="EZZ43" s="21"/>
      <c r="FAA43" s="21"/>
      <c r="FAB43" s="21"/>
      <c r="FAC43" s="21"/>
      <c r="FAD43" s="21"/>
      <c r="FAE43" s="21"/>
      <c r="FAF43" s="21"/>
      <c r="FAG43" s="21"/>
      <c r="FAH43" s="21"/>
      <c r="FAI43" s="21"/>
      <c r="FAJ43" s="21"/>
      <c r="FAK43" s="21"/>
      <c r="FAL43" s="21"/>
      <c r="FAM43" s="21"/>
      <c r="FAN43" s="21"/>
      <c r="FAO43" s="21"/>
      <c r="FAP43" s="21"/>
      <c r="FAQ43" s="21"/>
      <c r="FAR43" s="21"/>
      <c r="FAS43" s="21"/>
      <c r="FAT43" s="21"/>
      <c r="FAU43" s="21"/>
      <c r="FAV43" s="21"/>
      <c r="FAW43" s="21"/>
      <c r="FAX43" s="21"/>
      <c r="FAY43" s="21"/>
      <c r="FAZ43" s="21"/>
      <c r="FBA43" s="21"/>
      <c r="FBB43" s="21"/>
      <c r="FBC43" s="21"/>
      <c r="FBD43" s="21"/>
      <c r="FBE43" s="21"/>
      <c r="FBF43" s="21"/>
      <c r="FBG43" s="21"/>
      <c r="FBH43" s="21"/>
      <c r="FBI43" s="21"/>
      <c r="FBJ43" s="21"/>
      <c r="FBK43" s="21"/>
      <c r="FBL43" s="21"/>
      <c r="FBM43" s="21"/>
      <c r="FBN43" s="21"/>
      <c r="FBO43" s="21"/>
      <c r="FBP43" s="21"/>
      <c r="FBQ43" s="21"/>
      <c r="FBR43" s="21"/>
      <c r="FBS43" s="21"/>
      <c r="FBT43" s="21"/>
      <c r="FBU43" s="21"/>
      <c r="FBV43" s="21"/>
      <c r="FBW43" s="21"/>
      <c r="FBX43" s="21"/>
      <c r="FBY43" s="21"/>
      <c r="FBZ43" s="21"/>
      <c r="FCA43" s="21"/>
      <c r="FCB43" s="21"/>
      <c r="FCC43" s="21"/>
      <c r="FCD43" s="21"/>
      <c r="FCE43" s="21"/>
      <c r="FCF43" s="21"/>
      <c r="FCG43" s="21"/>
      <c r="FCH43" s="21"/>
      <c r="FCI43" s="21"/>
      <c r="FCJ43" s="21"/>
      <c r="FCK43" s="21"/>
      <c r="FCL43" s="21"/>
      <c r="FCM43" s="21"/>
      <c r="FCN43" s="21"/>
      <c r="FCO43" s="21"/>
      <c r="FCP43" s="21"/>
      <c r="FCQ43" s="21"/>
      <c r="FCR43" s="21"/>
      <c r="FCS43" s="21"/>
      <c r="FCT43" s="21"/>
      <c r="FCU43" s="21"/>
      <c r="FCV43" s="21"/>
      <c r="FCW43" s="21"/>
      <c r="FCX43" s="21"/>
      <c r="FCY43" s="21"/>
      <c r="FCZ43" s="21"/>
      <c r="FDA43" s="21"/>
      <c r="FDB43" s="21"/>
      <c r="FDC43" s="21"/>
      <c r="FDD43" s="21"/>
      <c r="FDE43" s="21"/>
      <c r="FDF43" s="21"/>
      <c r="FDG43" s="21"/>
      <c r="FDH43" s="21"/>
      <c r="FDI43" s="21"/>
      <c r="FDJ43" s="21"/>
      <c r="FDK43" s="21"/>
      <c r="FDL43" s="21"/>
      <c r="FDM43" s="21"/>
      <c r="FDN43" s="21"/>
      <c r="FDO43" s="21"/>
      <c r="FDP43" s="21"/>
      <c r="FDQ43" s="21"/>
      <c r="FDR43" s="21"/>
      <c r="FDS43" s="21"/>
      <c r="FDT43" s="21"/>
      <c r="FDU43" s="21"/>
      <c r="FDV43" s="21"/>
      <c r="FDW43" s="21"/>
      <c r="FDX43" s="21"/>
      <c r="FDY43" s="21"/>
      <c r="FDZ43" s="21"/>
      <c r="FEA43" s="21"/>
      <c r="FEB43" s="21"/>
      <c r="FEC43" s="21"/>
      <c r="FED43" s="21"/>
      <c r="FEE43" s="21"/>
      <c r="FEF43" s="21"/>
      <c r="FEG43" s="21"/>
      <c r="FEH43" s="21"/>
      <c r="FEI43" s="21"/>
      <c r="FEJ43" s="21"/>
      <c r="FEK43" s="21"/>
      <c r="FEL43" s="21"/>
      <c r="FEM43" s="21"/>
      <c r="FEN43" s="21"/>
      <c r="FEO43" s="21"/>
      <c r="FEP43" s="21"/>
      <c r="FEQ43" s="21"/>
      <c r="FER43" s="21"/>
      <c r="FES43" s="21"/>
      <c r="FET43" s="21"/>
      <c r="FEU43" s="21"/>
      <c r="FEV43" s="21"/>
      <c r="FEW43" s="21"/>
      <c r="FEX43" s="21"/>
      <c r="FEY43" s="21"/>
      <c r="FEZ43" s="21"/>
      <c r="FFA43" s="21"/>
      <c r="FFB43" s="21"/>
      <c r="FFC43" s="21"/>
      <c r="FFD43" s="21"/>
      <c r="FFE43" s="21"/>
      <c r="FFF43" s="21"/>
      <c r="FFG43" s="21"/>
      <c r="FFH43" s="21"/>
      <c r="FFI43" s="21"/>
      <c r="FFJ43" s="21"/>
      <c r="FFK43" s="21"/>
      <c r="FFL43" s="21"/>
      <c r="FFM43" s="21"/>
      <c r="FFN43" s="21"/>
      <c r="FFO43" s="21"/>
      <c r="FFP43" s="21"/>
      <c r="FFQ43" s="21"/>
      <c r="FFR43" s="21"/>
      <c r="FFS43" s="21"/>
      <c r="FFT43" s="21"/>
      <c r="FFU43" s="21"/>
      <c r="FFV43" s="21"/>
      <c r="FFW43" s="21"/>
      <c r="FFX43" s="21"/>
      <c r="FFY43" s="21"/>
      <c r="FFZ43" s="21"/>
      <c r="FGA43" s="21"/>
      <c r="FGB43" s="21"/>
      <c r="FGC43" s="21"/>
      <c r="FGD43" s="21"/>
      <c r="FGE43" s="21"/>
      <c r="FGF43" s="21"/>
      <c r="FGG43" s="21"/>
      <c r="FGH43" s="21"/>
      <c r="FGI43" s="21"/>
      <c r="FGJ43" s="21"/>
      <c r="FGK43" s="21"/>
      <c r="FGL43" s="21"/>
      <c r="FGM43" s="21"/>
      <c r="FGN43" s="21"/>
      <c r="FGO43" s="21"/>
      <c r="FGP43" s="21"/>
      <c r="FGQ43" s="21"/>
      <c r="FGR43" s="21"/>
      <c r="FGS43" s="21"/>
      <c r="FGT43" s="21"/>
      <c r="FGU43" s="21"/>
      <c r="FGV43" s="21"/>
      <c r="FGW43" s="21"/>
      <c r="FGX43" s="21"/>
      <c r="FGY43" s="21"/>
      <c r="FGZ43" s="21"/>
      <c r="FHA43" s="21"/>
      <c r="FHB43" s="21"/>
      <c r="FHC43" s="21"/>
      <c r="FHD43" s="21"/>
      <c r="FHE43" s="21"/>
      <c r="FHF43" s="21"/>
      <c r="FHG43" s="21"/>
      <c r="FHH43" s="21"/>
      <c r="FHI43" s="21"/>
      <c r="FHJ43" s="21"/>
      <c r="FHK43" s="21"/>
      <c r="FHL43" s="21"/>
      <c r="FHM43" s="21"/>
      <c r="FHN43" s="21"/>
      <c r="FHO43" s="21"/>
      <c r="FHP43" s="21"/>
      <c r="FHQ43" s="21"/>
      <c r="FHR43" s="21"/>
      <c r="FHS43" s="21"/>
      <c r="FHT43" s="21"/>
      <c r="FHU43" s="21"/>
      <c r="FHV43" s="21"/>
      <c r="FHW43" s="21"/>
      <c r="FHX43" s="21"/>
      <c r="FHY43" s="21"/>
      <c r="FHZ43" s="21"/>
      <c r="FIA43" s="21"/>
      <c r="FIB43" s="21"/>
      <c r="FIC43" s="21"/>
      <c r="FID43" s="21"/>
      <c r="FIE43" s="21"/>
      <c r="FIF43" s="21"/>
      <c r="FIG43" s="21"/>
      <c r="FIH43" s="21"/>
      <c r="FII43" s="21"/>
      <c r="FIJ43" s="21"/>
      <c r="FIK43" s="21"/>
      <c r="FIL43" s="21"/>
      <c r="FIM43" s="21"/>
      <c r="FIN43" s="21"/>
      <c r="FIO43" s="21"/>
      <c r="FIP43" s="21"/>
      <c r="FIQ43" s="21"/>
      <c r="FIR43" s="21"/>
      <c r="FIS43" s="21"/>
      <c r="FIT43" s="21"/>
      <c r="FIU43" s="21"/>
      <c r="FIV43" s="21"/>
      <c r="FIW43" s="21"/>
      <c r="FIX43" s="21"/>
      <c r="FIY43" s="21"/>
      <c r="FIZ43" s="21"/>
      <c r="FJA43" s="21"/>
      <c r="FJB43" s="21"/>
      <c r="FJC43" s="21"/>
      <c r="FJD43" s="21"/>
      <c r="FJE43" s="21"/>
      <c r="FJF43" s="21"/>
      <c r="FJG43" s="21"/>
      <c r="FJH43" s="21"/>
      <c r="FJI43" s="21"/>
      <c r="FJJ43" s="21"/>
      <c r="FJK43" s="21"/>
      <c r="FJL43" s="21"/>
      <c r="FJM43" s="21"/>
      <c r="FJN43" s="21"/>
      <c r="FJO43" s="21"/>
      <c r="FJP43" s="21"/>
      <c r="FJQ43" s="21"/>
      <c r="FJR43" s="21"/>
      <c r="FJS43" s="21"/>
      <c r="FJT43" s="21"/>
      <c r="FJU43" s="21"/>
      <c r="FJV43" s="21"/>
      <c r="FJW43" s="21"/>
      <c r="FJX43" s="21"/>
      <c r="FJY43" s="21"/>
      <c r="FJZ43" s="21"/>
      <c r="FKA43" s="21"/>
      <c r="FKB43" s="21"/>
      <c r="FKC43" s="21"/>
      <c r="FKD43" s="21"/>
      <c r="FKE43" s="21"/>
      <c r="FKF43" s="21"/>
      <c r="FKG43" s="21"/>
      <c r="FKH43" s="21"/>
      <c r="FKI43" s="21"/>
      <c r="FKJ43" s="21"/>
      <c r="FKK43" s="21"/>
      <c r="FKL43" s="21"/>
      <c r="FKM43" s="21"/>
      <c r="FKN43" s="21"/>
      <c r="FKO43" s="21"/>
      <c r="FKP43" s="21"/>
      <c r="FKQ43" s="21"/>
      <c r="FKR43" s="21"/>
      <c r="FKS43" s="21"/>
      <c r="FKT43" s="21"/>
      <c r="FKU43" s="21"/>
      <c r="FKV43" s="21"/>
      <c r="FKW43" s="21"/>
      <c r="FKX43" s="21"/>
      <c r="FKY43" s="21"/>
      <c r="FKZ43" s="21"/>
      <c r="FLA43" s="21"/>
      <c r="FLB43" s="21"/>
      <c r="FLC43" s="21"/>
      <c r="FLD43" s="21"/>
      <c r="FLE43" s="21"/>
      <c r="FLF43" s="21"/>
      <c r="FLG43" s="21"/>
      <c r="FLH43" s="21"/>
      <c r="FLI43" s="21"/>
      <c r="FLJ43" s="21"/>
      <c r="FLK43" s="21"/>
      <c r="FLL43" s="21"/>
      <c r="FLM43" s="21"/>
      <c r="FLN43" s="21"/>
      <c r="FLO43" s="21"/>
      <c r="FLP43" s="21"/>
      <c r="FLQ43" s="21"/>
      <c r="FLR43" s="21"/>
      <c r="FLS43" s="21"/>
      <c r="FLT43" s="21"/>
      <c r="FLU43" s="21"/>
      <c r="FLV43" s="21"/>
      <c r="FLW43" s="21"/>
      <c r="FLX43" s="21"/>
      <c r="FLY43" s="21"/>
      <c r="FLZ43" s="21"/>
      <c r="FMA43" s="21"/>
      <c r="FMB43" s="21"/>
      <c r="FMC43" s="21"/>
      <c r="FMD43" s="21"/>
      <c r="FME43" s="21"/>
      <c r="FMF43" s="21"/>
      <c r="FMG43" s="21"/>
      <c r="FMH43" s="21"/>
      <c r="FMI43" s="21"/>
      <c r="FMJ43" s="21"/>
      <c r="FMK43" s="21"/>
      <c r="FML43" s="21"/>
      <c r="FMM43" s="21"/>
      <c r="FMN43" s="21"/>
      <c r="FMO43" s="21"/>
      <c r="FMP43" s="21"/>
      <c r="FMQ43" s="21"/>
      <c r="FMR43" s="21"/>
      <c r="FMS43" s="21"/>
      <c r="FMT43" s="21"/>
      <c r="FMU43" s="21"/>
      <c r="FMV43" s="21"/>
      <c r="FMW43" s="21"/>
      <c r="FMX43" s="21"/>
      <c r="FMY43" s="21"/>
      <c r="FMZ43" s="21"/>
      <c r="FNA43" s="21"/>
      <c r="FNB43" s="21"/>
      <c r="FNC43" s="21"/>
      <c r="FND43" s="21"/>
      <c r="FNE43" s="21"/>
      <c r="FNF43" s="21"/>
      <c r="FNG43" s="21"/>
      <c r="FNH43" s="21"/>
      <c r="FNI43" s="21"/>
      <c r="FNJ43" s="21"/>
      <c r="FNK43" s="21"/>
      <c r="FNL43" s="21"/>
      <c r="FNM43" s="21"/>
      <c r="FNN43" s="21"/>
      <c r="FNO43" s="21"/>
      <c r="FNP43" s="21"/>
      <c r="FNQ43" s="21"/>
      <c r="FNR43" s="21"/>
      <c r="FNS43" s="21"/>
      <c r="FNT43" s="21"/>
      <c r="FNU43" s="21"/>
      <c r="FNV43" s="21"/>
      <c r="FNW43" s="21"/>
      <c r="FNX43" s="21"/>
      <c r="FNY43" s="21"/>
      <c r="FNZ43" s="21"/>
      <c r="FOA43" s="21"/>
      <c r="FOB43" s="21"/>
      <c r="FOC43" s="21"/>
      <c r="FOD43" s="21"/>
      <c r="FOE43" s="21"/>
      <c r="FOF43" s="21"/>
      <c r="FOG43" s="21"/>
      <c r="FOH43" s="21"/>
      <c r="FOI43" s="21"/>
      <c r="FOJ43" s="21"/>
      <c r="FOK43" s="21"/>
      <c r="FOL43" s="21"/>
      <c r="FOM43" s="21"/>
      <c r="FON43" s="21"/>
      <c r="FOO43" s="21"/>
      <c r="FOP43" s="21"/>
      <c r="FOQ43" s="21"/>
      <c r="FOR43" s="21"/>
      <c r="FOS43" s="21"/>
      <c r="FOT43" s="21"/>
      <c r="FOU43" s="21"/>
      <c r="FOV43" s="21"/>
      <c r="FOW43" s="21"/>
      <c r="FOX43" s="21"/>
      <c r="FOY43" s="21"/>
      <c r="FOZ43" s="21"/>
      <c r="FPA43" s="21"/>
      <c r="FPB43" s="21"/>
      <c r="FPC43" s="21"/>
      <c r="FPD43" s="21"/>
      <c r="FPE43" s="21"/>
      <c r="FPF43" s="21"/>
      <c r="FPG43" s="21"/>
      <c r="FPH43" s="21"/>
      <c r="FPI43" s="21"/>
      <c r="FPJ43" s="21"/>
      <c r="FPK43" s="21"/>
      <c r="FPL43" s="21"/>
      <c r="FPM43" s="21"/>
      <c r="FPN43" s="21"/>
      <c r="FPO43" s="21"/>
      <c r="FPP43" s="21"/>
      <c r="FPQ43" s="21"/>
      <c r="FPR43" s="21"/>
      <c r="FPS43" s="21"/>
      <c r="FPT43" s="21"/>
      <c r="FPU43" s="21"/>
      <c r="FPV43" s="21"/>
      <c r="FPW43" s="21"/>
      <c r="FPX43" s="21"/>
      <c r="FPY43" s="21"/>
      <c r="FPZ43" s="21"/>
      <c r="FQA43" s="21"/>
      <c r="FQB43" s="21"/>
      <c r="FQC43" s="21"/>
      <c r="FQD43" s="21"/>
      <c r="FQE43" s="21"/>
      <c r="FQF43" s="21"/>
      <c r="FQG43" s="21"/>
      <c r="FQH43" s="21"/>
      <c r="FQI43" s="21"/>
      <c r="FQJ43" s="21"/>
      <c r="FQK43" s="21"/>
      <c r="FQL43" s="21"/>
      <c r="FQM43" s="21"/>
      <c r="FQN43" s="21"/>
      <c r="FQO43" s="21"/>
      <c r="FQP43" s="21"/>
      <c r="FQQ43" s="21"/>
      <c r="FQR43" s="21"/>
      <c r="FQS43" s="21"/>
      <c r="FQT43" s="21"/>
      <c r="FQU43" s="21"/>
      <c r="FQV43" s="21"/>
      <c r="FQW43" s="21"/>
      <c r="FQX43" s="21"/>
      <c r="FQY43" s="21"/>
      <c r="FQZ43" s="21"/>
      <c r="FRA43" s="21"/>
      <c r="FRB43" s="21"/>
      <c r="FRC43" s="21"/>
      <c r="FRD43" s="21"/>
      <c r="FRE43" s="21"/>
      <c r="FRF43" s="21"/>
      <c r="FRG43" s="21"/>
      <c r="FRH43" s="21"/>
      <c r="FRI43" s="21"/>
      <c r="FRJ43" s="21"/>
      <c r="FRK43" s="21"/>
      <c r="FRL43" s="21"/>
      <c r="FRM43" s="21"/>
      <c r="FRN43" s="21"/>
      <c r="FRO43" s="21"/>
      <c r="FRP43" s="21"/>
      <c r="FRQ43" s="21"/>
      <c r="FRR43" s="21"/>
      <c r="FRS43" s="21"/>
      <c r="FRT43" s="21"/>
      <c r="FRU43" s="21"/>
      <c r="FRV43" s="21"/>
      <c r="FRW43" s="21"/>
      <c r="FRX43" s="21"/>
      <c r="FRY43" s="21"/>
      <c r="FRZ43" s="21"/>
      <c r="FSA43" s="21"/>
      <c r="FSB43" s="21"/>
      <c r="FSC43" s="21"/>
      <c r="FSD43" s="21"/>
      <c r="FSE43" s="21"/>
      <c r="FSF43" s="21"/>
      <c r="FSG43" s="21"/>
      <c r="FSH43" s="21"/>
      <c r="FSI43" s="21"/>
      <c r="FSJ43" s="21"/>
      <c r="FSK43" s="21"/>
      <c r="FSL43" s="21"/>
      <c r="FSM43" s="21"/>
      <c r="FSN43" s="21"/>
      <c r="FSO43" s="21"/>
      <c r="FSP43" s="21"/>
      <c r="FSQ43" s="21"/>
      <c r="FSR43" s="21"/>
      <c r="FSS43" s="21"/>
      <c r="FST43" s="21"/>
      <c r="FSU43" s="21"/>
      <c r="FSV43" s="21"/>
      <c r="FSW43" s="21"/>
      <c r="FSX43" s="21"/>
      <c r="FSY43" s="21"/>
      <c r="FSZ43" s="21"/>
      <c r="FTA43" s="21"/>
      <c r="FTB43" s="21"/>
      <c r="FTC43" s="21"/>
      <c r="FTD43" s="21"/>
      <c r="FTE43" s="21"/>
      <c r="FTF43" s="21"/>
      <c r="FTG43" s="21"/>
      <c r="FTH43" s="21"/>
      <c r="FTI43" s="21"/>
      <c r="FTJ43" s="21"/>
      <c r="FTK43" s="21"/>
      <c r="FTL43" s="21"/>
      <c r="FTM43" s="21"/>
      <c r="FTN43" s="21"/>
      <c r="FTO43" s="21"/>
      <c r="FTP43" s="21"/>
      <c r="FTQ43" s="21"/>
      <c r="FTR43" s="21"/>
      <c r="FTS43" s="21"/>
      <c r="FTT43" s="21"/>
      <c r="FTU43" s="21"/>
      <c r="FTV43" s="21"/>
      <c r="FTW43" s="21"/>
      <c r="FTX43" s="21"/>
      <c r="FTY43" s="21"/>
      <c r="FTZ43" s="21"/>
      <c r="FUA43" s="21"/>
      <c r="FUB43" s="21"/>
      <c r="FUC43" s="21"/>
      <c r="FUD43" s="21"/>
      <c r="FUE43" s="21"/>
      <c r="FUF43" s="21"/>
      <c r="FUG43" s="21"/>
      <c r="FUH43" s="21"/>
      <c r="FUI43" s="21"/>
      <c r="FUJ43" s="21"/>
      <c r="FUK43" s="21"/>
      <c r="FUL43" s="21"/>
      <c r="FUM43" s="21"/>
      <c r="FUN43" s="21"/>
      <c r="FUO43" s="21"/>
      <c r="FUP43" s="21"/>
      <c r="FUQ43" s="21"/>
      <c r="FUR43" s="21"/>
      <c r="FUS43" s="21"/>
      <c r="FUT43" s="21"/>
      <c r="FUU43" s="21"/>
      <c r="FUV43" s="21"/>
      <c r="FUW43" s="21"/>
      <c r="FUX43" s="21"/>
      <c r="FUY43" s="21"/>
      <c r="FUZ43" s="21"/>
      <c r="FVA43" s="21"/>
      <c r="FVB43" s="21"/>
      <c r="FVC43" s="21"/>
      <c r="FVD43" s="21"/>
      <c r="FVE43" s="21"/>
      <c r="FVF43" s="21"/>
      <c r="FVG43" s="21"/>
      <c r="FVH43" s="21"/>
      <c r="FVI43" s="21"/>
      <c r="FVJ43" s="21"/>
      <c r="FVK43" s="21"/>
      <c r="FVL43" s="21"/>
      <c r="FVM43" s="21"/>
      <c r="FVN43" s="21"/>
      <c r="FVO43" s="21"/>
      <c r="FVP43" s="21"/>
      <c r="FVQ43" s="21"/>
      <c r="FVR43" s="21"/>
      <c r="FVS43" s="21"/>
      <c r="FVT43" s="21"/>
      <c r="FVU43" s="21"/>
      <c r="FVV43" s="21"/>
      <c r="FVW43" s="21"/>
      <c r="FVX43" s="21"/>
      <c r="FVY43" s="21"/>
      <c r="FVZ43" s="21"/>
      <c r="FWA43" s="21"/>
      <c r="FWB43" s="21"/>
      <c r="FWC43" s="21"/>
      <c r="FWD43" s="21"/>
      <c r="FWE43" s="21"/>
      <c r="FWF43" s="21"/>
      <c r="FWG43" s="21"/>
      <c r="FWH43" s="21"/>
      <c r="FWI43" s="21"/>
      <c r="FWJ43" s="21"/>
      <c r="FWK43" s="21"/>
      <c r="FWL43" s="21"/>
      <c r="FWM43" s="21"/>
      <c r="FWN43" s="21"/>
      <c r="FWO43" s="21"/>
      <c r="FWP43" s="21"/>
      <c r="FWQ43" s="21"/>
      <c r="FWR43" s="21"/>
      <c r="FWS43" s="21"/>
      <c r="FWT43" s="21"/>
      <c r="FWU43" s="21"/>
      <c r="FWV43" s="21"/>
      <c r="FWW43" s="21"/>
      <c r="FWX43" s="21"/>
      <c r="FWY43" s="21"/>
      <c r="FWZ43" s="21"/>
      <c r="FXA43" s="21"/>
      <c r="FXB43" s="21"/>
      <c r="FXC43" s="21"/>
      <c r="FXD43" s="21"/>
      <c r="FXE43" s="21"/>
      <c r="FXF43" s="21"/>
      <c r="FXG43" s="21"/>
      <c r="FXH43" s="21"/>
      <c r="FXI43" s="21"/>
      <c r="FXJ43" s="21"/>
      <c r="FXK43" s="21"/>
      <c r="FXL43" s="21"/>
      <c r="FXM43" s="21"/>
      <c r="FXN43" s="21"/>
      <c r="FXO43" s="21"/>
      <c r="FXP43" s="21"/>
      <c r="FXQ43" s="21"/>
      <c r="FXR43" s="21"/>
      <c r="FXS43" s="21"/>
      <c r="FXT43" s="21"/>
      <c r="FXU43" s="21"/>
      <c r="FXV43" s="21"/>
      <c r="FXW43" s="21"/>
      <c r="FXX43" s="21"/>
      <c r="FXY43" s="21"/>
      <c r="FXZ43" s="21"/>
      <c r="FYA43" s="21"/>
      <c r="FYB43" s="21"/>
      <c r="FYC43" s="21"/>
      <c r="FYD43" s="21"/>
      <c r="FYE43" s="21"/>
      <c r="FYF43" s="21"/>
      <c r="FYG43" s="21"/>
      <c r="FYH43" s="21"/>
      <c r="FYI43" s="21"/>
      <c r="FYJ43" s="21"/>
      <c r="FYK43" s="21"/>
      <c r="FYL43" s="21"/>
      <c r="FYM43" s="21"/>
      <c r="FYN43" s="21"/>
      <c r="FYO43" s="21"/>
      <c r="FYP43" s="21"/>
      <c r="FYQ43" s="21"/>
      <c r="FYR43" s="21"/>
      <c r="FYS43" s="21"/>
      <c r="FYT43" s="21"/>
      <c r="FYU43" s="21"/>
      <c r="FYV43" s="21"/>
      <c r="FYW43" s="21"/>
      <c r="FYX43" s="21"/>
      <c r="FYY43" s="21"/>
      <c r="FYZ43" s="21"/>
      <c r="FZA43" s="21"/>
      <c r="FZB43" s="21"/>
      <c r="FZC43" s="21"/>
      <c r="FZD43" s="21"/>
      <c r="FZE43" s="21"/>
      <c r="FZF43" s="21"/>
      <c r="FZG43" s="21"/>
      <c r="FZH43" s="21"/>
      <c r="FZI43" s="21"/>
      <c r="FZJ43" s="21"/>
      <c r="FZK43" s="21"/>
      <c r="FZL43" s="21"/>
      <c r="FZM43" s="21"/>
      <c r="FZN43" s="21"/>
      <c r="FZO43" s="21"/>
      <c r="FZP43" s="21"/>
      <c r="FZQ43" s="21"/>
      <c r="FZR43" s="21"/>
      <c r="FZS43" s="21"/>
      <c r="FZT43" s="21"/>
      <c r="FZU43" s="21"/>
      <c r="FZV43" s="21"/>
      <c r="FZW43" s="21"/>
      <c r="FZX43" s="21"/>
      <c r="FZY43" s="21"/>
      <c r="FZZ43" s="21"/>
      <c r="GAA43" s="21"/>
      <c r="GAB43" s="21"/>
      <c r="GAC43" s="21"/>
      <c r="GAD43" s="21"/>
      <c r="GAE43" s="21"/>
      <c r="GAF43" s="21"/>
      <c r="GAG43" s="21"/>
      <c r="GAH43" s="21"/>
      <c r="GAI43" s="21"/>
      <c r="GAJ43" s="21"/>
      <c r="GAK43" s="21"/>
      <c r="GAL43" s="21"/>
      <c r="GAM43" s="21"/>
      <c r="GAN43" s="21"/>
      <c r="GAO43" s="21"/>
      <c r="GAP43" s="21"/>
      <c r="GAQ43" s="21"/>
      <c r="GAR43" s="21"/>
      <c r="GAS43" s="21"/>
      <c r="GAT43" s="21"/>
      <c r="GAU43" s="21"/>
      <c r="GAV43" s="21"/>
      <c r="GAW43" s="21"/>
      <c r="GAX43" s="21"/>
      <c r="GAY43" s="21"/>
      <c r="GAZ43" s="21"/>
      <c r="GBA43" s="21"/>
      <c r="GBB43" s="21"/>
      <c r="GBC43" s="21"/>
      <c r="GBD43" s="21"/>
      <c r="GBE43" s="21"/>
      <c r="GBF43" s="21"/>
      <c r="GBG43" s="21"/>
      <c r="GBH43" s="21"/>
      <c r="GBI43" s="21"/>
      <c r="GBJ43" s="21"/>
      <c r="GBK43" s="21"/>
      <c r="GBL43" s="21"/>
      <c r="GBM43" s="21"/>
      <c r="GBN43" s="21"/>
      <c r="GBO43" s="21"/>
      <c r="GBP43" s="21"/>
      <c r="GBQ43" s="21"/>
      <c r="GBR43" s="21"/>
      <c r="GBS43" s="21"/>
      <c r="GBT43" s="21"/>
      <c r="GBU43" s="21"/>
      <c r="GBV43" s="21"/>
      <c r="GBW43" s="21"/>
      <c r="GBX43" s="21"/>
      <c r="GBY43" s="21"/>
      <c r="GBZ43" s="21"/>
      <c r="GCA43" s="21"/>
      <c r="GCB43" s="21"/>
      <c r="GCC43" s="21"/>
      <c r="GCD43" s="21"/>
      <c r="GCE43" s="21"/>
      <c r="GCF43" s="21"/>
      <c r="GCG43" s="21"/>
      <c r="GCH43" s="21"/>
      <c r="GCI43" s="21"/>
      <c r="GCJ43" s="21"/>
      <c r="GCK43" s="21"/>
      <c r="GCL43" s="21"/>
      <c r="GCM43" s="21"/>
      <c r="GCN43" s="21"/>
      <c r="GCO43" s="21"/>
      <c r="GCP43" s="21"/>
      <c r="GCQ43" s="21"/>
      <c r="GCR43" s="21"/>
      <c r="GCS43" s="21"/>
      <c r="GCT43" s="21"/>
      <c r="GCU43" s="21"/>
      <c r="GCV43" s="21"/>
      <c r="GCW43" s="21"/>
      <c r="GCX43" s="21"/>
      <c r="GCY43" s="21"/>
      <c r="GCZ43" s="21"/>
      <c r="GDA43" s="21"/>
      <c r="GDB43" s="21"/>
      <c r="GDC43" s="21"/>
      <c r="GDD43" s="21"/>
      <c r="GDE43" s="21"/>
      <c r="GDF43" s="21"/>
      <c r="GDG43" s="21"/>
      <c r="GDH43" s="21"/>
      <c r="GDI43" s="21"/>
      <c r="GDJ43" s="21"/>
      <c r="GDK43" s="21"/>
      <c r="GDL43" s="21"/>
      <c r="GDM43" s="21"/>
      <c r="GDN43" s="21"/>
      <c r="GDO43" s="21"/>
      <c r="GDP43" s="21"/>
      <c r="GDQ43" s="21"/>
      <c r="GDR43" s="21"/>
      <c r="GDS43" s="21"/>
      <c r="GDT43" s="21"/>
      <c r="GDU43" s="21"/>
      <c r="GDV43" s="21"/>
      <c r="GDW43" s="21"/>
      <c r="GDX43" s="21"/>
      <c r="GDY43" s="21"/>
      <c r="GDZ43" s="21"/>
      <c r="GEA43" s="21"/>
      <c r="GEB43" s="21"/>
      <c r="GEC43" s="21"/>
      <c r="GED43" s="21"/>
      <c r="GEE43" s="21"/>
      <c r="GEF43" s="21"/>
      <c r="GEG43" s="21"/>
      <c r="GEH43" s="21"/>
      <c r="GEI43" s="21"/>
      <c r="GEJ43" s="21"/>
      <c r="GEK43" s="21"/>
      <c r="GEL43" s="21"/>
      <c r="GEM43" s="21"/>
      <c r="GEN43" s="21"/>
      <c r="GEO43" s="21"/>
      <c r="GEP43" s="21"/>
      <c r="GEQ43" s="21"/>
      <c r="GER43" s="21"/>
      <c r="GES43" s="21"/>
      <c r="GET43" s="21"/>
      <c r="GEU43" s="21"/>
      <c r="GEV43" s="21"/>
      <c r="GEW43" s="21"/>
      <c r="GEX43" s="21"/>
      <c r="GEY43" s="21"/>
      <c r="GEZ43" s="21"/>
      <c r="GFA43" s="21"/>
      <c r="GFB43" s="21"/>
      <c r="GFC43" s="21"/>
      <c r="GFD43" s="21"/>
      <c r="GFE43" s="21"/>
      <c r="GFF43" s="21"/>
      <c r="GFG43" s="21"/>
      <c r="GFH43" s="21"/>
      <c r="GFI43" s="21"/>
      <c r="GFJ43" s="21"/>
      <c r="GFK43" s="21"/>
      <c r="GFL43" s="21"/>
      <c r="GFM43" s="21"/>
      <c r="GFN43" s="21"/>
      <c r="GFO43" s="21"/>
      <c r="GFP43" s="21"/>
      <c r="GFQ43" s="21"/>
      <c r="GFR43" s="21"/>
      <c r="GFS43" s="21"/>
      <c r="GFT43" s="21"/>
      <c r="GFU43" s="21"/>
      <c r="GFV43" s="21"/>
      <c r="GFW43" s="21"/>
      <c r="GFX43" s="21"/>
      <c r="GFY43" s="21"/>
      <c r="GFZ43" s="21"/>
      <c r="GGA43" s="21"/>
      <c r="GGB43" s="21"/>
      <c r="GGC43" s="21"/>
      <c r="GGD43" s="21"/>
      <c r="GGE43" s="21"/>
      <c r="GGF43" s="21"/>
      <c r="GGG43" s="21"/>
      <c r="GGH43" s="21"/>
      <c r="GGI43" s="21"/>
      <c r="GGJ43" s="21"/>
      <c r="GGK43" s="21"/>
      <c r="GGL43" s="21"/>
      <c r="GGM43" s="21"/>
      <c r="GGN43" s="21"/>
      <c r="GGO43" s="21"/>
      <c r="GGP43" s="21"/>
      <c r="GGQ43" s="21"/>
      <c r="GGR43" s="21"/>
      <c r="GGS43" s="21"/>
      <c r="GGT43" s="21"/>
      <c r="GGU43" s="21"/>
      <c r="GGV43" s="21"/>
      <c r="GGW43" s="21"/>
      <c r="GGX43" s="21"/>
      <c r="GGY43" s="21"/>
      <c r="GGZ43" s="21"/>
      <c r="GHA43" s="21"/>
      <c r="GHB43" s="21"/>
      <c r="GHC43" s="21"/>
      <c r="GHD43" s="21"/>
      <c r="GHE43" s="21"/>
      <c r="GHF43" s="21"/>
      <c r="GHG43" s="21"/>
      <c r="GHH43" s="21"/>
      <c r="GHI43" s="21"/>
      <c r="GHJ43" s="21"/>
      <c r="GHK43" s="21"/>
      <c r="GHL43" s="21"/>
      <c r="GHM43" s="21"/>
      <c r="GHN43" s="21"/>
      <c r="GHO43" s="21"/>
      <c r="GHP43" s="21"/>
      <c r="GHQ43" s="21"/>
      <c r="GHR43" s="21"/>
      <c r="GHS43" s="21"/>
      <c r="GHT43" s="21"/>
      <c r="GHU43" s="21"/>
      <c r="GHV43" s="21"/>
      <c r="GHW43" s="21"/>
      <c r="GHX43" s="21"/>
      <c r="GHY43" s="21"/>
      <c r="GHZ43" s="21"/>
      <c r="GIA43" s="21"/>
      <c r="GIB43" s="21"/>
      <c r="GIC43" s="21"/>
      <c r="GID43" s="21"/>
      <c r="GIE43" s="21"/>
      <c r="GIF43" s="21"/>
      <c r="GIG43" s="21"/>
      <c r="GIH43" s="21"/>
      <c r="GII43" s="21"/>
      <c r="GIJ43" s="21"/>
      <c r="GIK43" s="21"/>
      <c r="GIL43" s="21"/>
      <c r="GIM43" s="21"/>
      <c r="GIN43" s="21"/>
      <c r="GIO43" s="21"/>
      <c r="GIP43" s="21"/>
      <c r="GIQ43" s="21"/>
      <c r="GIR43" s="21"/>
      <c r="GIS43" s="21"/>
      <c r="GIT43" s="21"/>
      <c r="GIU43" s="21"/>
      <c r="GIV43" s="21"/>
      <c r="GIW43" s="21"/>
      <c r="GIX43" s="21"/>
      <c r="GIY43" s="21"/>
      <c r="GIZ43" s="21"/>
      <c r="GJA43" s="21"/>
      <c r="GJB43" s="21"/>
      <c r="GJC43" s="21"/>
      <c r="GJD43" s="21"/>
      <c r="GJE43" s="21"/>
      <c r="GJF43" s="21"/>
      <c r="GJG43" s="21"/>
      <c r="GJH43" s="21"/>
      <c r="GJI43" s="21"/>
      <c r="GJJ43" s="21"/>
      <c r="GJK43" s="21"/>
      <c r="GJL43" s="21"/>
      <c r="GJM43" s="21"/>
      <c r="GJN43" s="21"/>
      <c r="GJO43" s="21"/>
      <c r="GJP43" s="21"/>
      <c r="GJQ43" s="21"/>
      <c r="GJR43" s="21"/>
      <c r="GJS43" s="21"/>
      <c r="GJT43" s="21"/>
      <c r="GJU43" s="21"/>
      <c r="GJV43" s="21"/>
      <c r="GJW43" s="21"/>
      <c r="GJX43" s="21"/>
      <c r="GJY43" s="21"/>
      <c r="GJZ43" s="21"/>
      <c r="GKA43" s="21"/>
      <c r="GKB43" s="21"/>
      <c r="GKC43" s="21"/>
      <c r="GKD43" s="21"/>
      <c r="GKE43" s="21"/>
      <c r="GKF43" s="21"/>
      <c r="GKG43" s="21"/>
      <c r="GKH43" s="21"/>
      <c r="GKI43" s="21"/>
      <c r="GKJ43" s="21"/>
      <c r="GKK43" s="21"/>
      <c r="GKL43" s="21"/>
      <c r="GKM43" s="21"/>
      <c r="GKN43" s="21"/>
      <c r="GKO43" s="21"/>
      <c r="GKP43" s="21"/>
      <c r="GKQ43" s="21"/>
      <c r="GKR43" s="21"/>
      <c r="GKS43" s="21"/>
      <c r="GKT43" s="21"/>
      <c r="GKU43" s="21"/>
      <c r="GKV43" s="21"/>
      <c r="GKW43" s="21"/>
      <c r="GKX43" s="21"/>
      <c r="GKY43" s="21"/>
      <c r="GKZ43" s="21"/>
      <c r="GLA43" s="21"/>
      <c r="GLB43" s="21"/>
      <c r="GLC43" s="21"/>
      <c r="GLD43" s="21"/>
      <c r="GLE43" s="21"/>
      <c r="GLF43" s="21"/>
      <c r="GLG43" s="21"/>
      <c r="GLH43" s="21"/>
      <c r="GLI43" s="21"/>
      <c r="GLJ43" s="21"/>
      <c r="GLK43" s="21"/>
      <c r="GLL43" s="21"/>
      <c r="GLM43" s="21"/>
      <c r="GLN43" s="21"/>
      <c r="GLO43" s="21"/>
      <c r="GLP43" s="21"/>
      <c r="GLQ43" s="21"/>
      <c r="GLR43" s="21"/>
      <c r="GLS43" s="21"/>
      <c r="GLT43" s="21"/>
      <c r="GLU43" s="21"/>
      <c r="GLV43" s="21"/>
      <c r="GLW43" s="21"/>
      <c r="GLX43" s="21"/>
      <c r="GLY43" s="21"/>
      <c r="GLZ43" s="21"/>
      <c r="GMA43" s="21"/>
      <c r="GMB43" s="21"/>
      <c r="GMC43" s="21"/>
      <c r="GMD43" s="21"/>
      <c r="GME43" s="21"/>
      <c r="GMF43" s="21"/>
      <c r="GMG43" s="21"/>
      <c r="GMH43" s="21"/>
      <c r="GMI43" s="21"/>
      <c r="GMJ43" s="21"/>
      <c r="GMK43" s="21"/>
      <c r="GML43" s="21"/>
      <c r="GMM43" s="21"/>
      <c r="GMN43" s="21"/>
      <c r="GMO43" s="21"/>
      <c r="GMP43" s="21"/>
      <c r="GMQ43" s="21"/>
      <c r="GMR43" s="21"/>
      <c r="GMS43" s="21"/>
      <c r="GMT43" s="21"/>
      <c r="GMU43" s="21"/>
      <c r="GMV43" s="21"/>
      <c r="GMW43" s="21"/>
      <c r="GMX43" s="21"/>
      <c r="GMY43" s="21"/>
      <c r="GMZ43" s="21"/>
      <c r="GNA43" s="21"/>
      <c r="GNB43" s="21"/>
      <c r="GNC43" s="21"/>
      <c r="GND43" s="21"/>
      <c r="GNE43" s="21"/>
      <c r="GNF43" s="21"/>
      <c r="GNG43" s="21"/>
      <c r="GNH43" s="21"/>
      <c r="GNI43" s="21"/>
      <c r="GNJ43" s="21"/>
      <c r="GNK43" s="21"/>
      <c r="GNL43" s="21"/>
      <c r="GNM43" s="21"/>
      <c r="GNN43" s="21"/>
      <c r="GNO43" s="21"/>
      <c r="GNP43" s="21"/>
      <c r="GNQ43" s="21"/>
      <c r="GNR43" s="21"/>
      <c r="GNS43" s="21"/>
      <c r="GNT43" s="21"/>
      <c r="GNU43" s="21"/>
      <c r="GNV43" s="21"/>
      <c r="GNW43" s="21"/>
      <c r="GNX43" s="21"/>
      <c r="GNY43" s="21"/>
      <c r="GNZ43" s="21"/>
      <c r="GOA43" s="21"/>
      <c r="GOB43" s="21"/>
      <c r="GOC43" s="21"/>
      <c r="GOD43" s="21"/>
      <c r="GOE43" s="21"/>
      <c r="GOF43" s="21"/>
      <c r="GOG43" s="21"/>
      <c r="GOH43" s="21"/>
      <c r="GOI43" s="21"/>
      <c r="GOJ43" s="21"/>
      <c r="GOK43" s="21"/>
      <c r="GOL43" s="21"/>
      <c r="GOM43" s="21"/>
      <c r="GON43" s="21"/>
      <c r="GOO43" s="21"/>
      <c r="GOP43" s="21"/>
      <c r="GOQ43" s="21"/>
      <c r="GOR43" s="21"/>
      <c r="GOS43" s="21"/>
      <c r="GOT43" s="21"/>
      <c r="GOU43" s="21"/>
      <c r="GOV43" s="21"/>
      <c r="GOW43" s="21"/>
      <c r="GOX43" s="21"/>
      <c r="GOY43" s="21"/>
      <c r="GOZ43" s="21"/>
      <c r="GPA43" s="21"/>
      <c r="GPB43" s="21"/>
      <c r="GPC43" s="21"/>
      <c r="GPD43" s="21"/>
      <c r="GPE43" s="21"/>
      <c r="GPF43" s="21"/>
      <c r="GPG43" s="21"/>
      <c r="GPH43" s="21"/>
      <c r="GPI43" s="21"/>
      <c r="GPJ43" s="21"/>
      <c r="GPK43" s="21"/>
      <c r="GPL43" s="21"/>
      <c r="GPM43" s="21"/>
      <c r="GPN43" s="21"/>
      <c r="GPO43" s="21"/>
      <c r="GPP43" s="21"/>
      <c r="GPQ43" s="21"/>
      <c r="GPR43" s="21"/>
      <c r="GPS43" s="21"/>
      <c r="GPT43" s="21"/>
      <c r="GPU43" s="21"/>
      <c r="GPV43" s="21"/>
      <c r="GPW43" s="21"/>
      <c r="GPX43" s="21"/>
      <c r="GPY43" s="21"/>
      <c r="GPZ43" s="21"/>
      <c r="GQA43" s="21"/>
      <c r="GQB43" s="21"/>
      <c r="GQC43" s="21"/>
      <c r="GQD43" s="21"/>
      <c r="GQE43" s="21"/>
      <c r="GQF43" s="21"/>
      <c r="GQG43" s="21"/>
      <c r="GQH43" s="21"/>
      <c r="GQI43" s="21"/>
      <c r="GQJ43" s="21"/>
      <c r="GQK43" s="21"/>
      <c r="GQL43" s="21"/>
      <c r="GQM43" s="21"/>
      <c r="GQN43" s="21"/>
      <c r="GQO43" s="21"/>
      <c r="GQP43" s="21"/>
      <c r="GQQ43" s="21"/>
      <c r="GQR43" s="21"/>
      <c r="GQS43" s="21"/>
      <c r="GQT43" s="21"/>
      <c r="GQU43" s="21"/>
      <c r="GQV43" s="21"/>
      <c r="GQW43" s="21"/>
      <c r="GQX43" s="21"/>
      <c r="GQY43" s="21"/>
      <c r="GQZ43" s="21"/>
      <c r="GRA43" s="21"/>
      <c r="GRB43" s="21"/>
      <c r="GRC43" s="21"/>
      <c r="GRD43" s="21"/>
      <c r="GRE43" s="21"/>
      <c r="GRF43" s="21"/>
      <c r="GRG43" s="21"/>
      <c r="GRH43" s="21"/>
      <c r="GRI43" s="21"/>
      <c r="GRJ43" s="21"/>
      <c r="GRK43" s="21"/>
      <c r="GRL43" s="21"/>
      <c r="GRM43" s="21"/>
      <c r="GRN43" s="21"/>
      <c r="GRO43" s="21"/>
      <c r="GRP43" s="21"/>
      <c r="GRQ43" s="21"/>
      <c r="GRR43" s="21"/>
      <c r="GRS43" s="21"/>
      <c r="GRT43" s="21"/>
      <c r="GRU43" s="21"/>
      <c r="GRV43" s="21"/>
      <c r="GRW43" s="21"/>
      <c r="GRX43" s="21"/>
      <c r="GRY43" s="21"/>
      <c r="GRZ43" s="21"/>
      <c r="GSA43" s="21"/>
      <c r="GSB43" s="21"/>
      <c r="GSC43" s="21"/>
      <c r="GSD43" s="21"/>
      <c r="GSE43" s="21"/>
      <c r="GSF43" s="21"/>
      <c r="GSG43" s="21"/>
      <c r="GSH43" s="21"/>
      <c r="GSI43" s="21"/>
      <c r="GSJ43" s="21"/>
      <c r="GSK43" s="21"/>
      <c r="GSL43" s="21"/>
      <c r="GSM43" s="21"/>
      <c r="GSN43" s="21"/>
      <c r="GSO43" s="21"/>
      <c r="GSP43" s="21"/>
      <c r="GSQ43" s="21"/>
      <c r="GSR43" s="21"/>
      <c r="GSS43" s="21"/>
      <c r="GST43" s="21"/>
      <c r="GSU43" s="21"/>
      <c r="GSV43" s="21"/>
      <c r="GSW43" s="21"/>
      <c r="GSX43" s="21"/>
      <c r="GSY43" s="21"/>
      <c r="GSZ43" s="21"/>
      <c r="GTA43" s="21"/>
      <c r="GTB43" s="21"/>
      <c r="GTC43" s="21"/>
      <c r="GTD43" s="21"/>
      <c r="GTE43" s="21"/>
      <c r="GTF43" s="21"/>
      <c r="GTG43" s="21"/>
      <c r="GTH43" s="21"/>
      <c r="GTI43" s="21"/>
      <c r="GTJ43" s="21"/>
      <c r="GTK43" s="21"/>
      <c r="GTL43" s="21"/>
      <c r="GTM43" s="21"/>
      <c r="GTN43" s="21"/>
      <c r="GTO43" s="21"/>
      <c r="GTP43" s="21"/>
      <c r="GTQ43" s="21"/>
      <c r="GTR43" s="21"/>
      <c r="GTS43" s="21"/>
      <c r="GTT43" s="21"/>
      <c r="GTU43" s="21"/>
      <c r="GTV43" s="21"/>
      <c r="GTW43" s="21"/>
      <c r="GTX43" s="21"/>
      <c r="GTY43" s="21"/>
      <c r="GTZ43" s="21"/>
      <c r="GUA43" s="21"/>
      <c r="GUB43" s="21"/>
      <c r="GUC43" s="21"/>
      <c r="GUD43" s="21"/>
      <c r="GUE43" s="21"/>
      <c r="GUF43" s="21"/>
      <c r="GUG43" s="21"/>
      <c r="GUH43" s="21"/>
      <c r="GUI43" s="21"/>
      <c r="GUJ43" s="21"/>
      <c r="GUK43" s="21"/>
      <c r="GUL43" s="21"/>
      <c r="GUM43" s="21"/>
      <c r="GUN43" s="21"/>
      <c r="GUO43" s="21"/>
      <c r="GUP43" s="21"/>
      <c r="GUQ43" s="21"/>
      <c r="GUR43" s="21"/>
      <c r="GUS43" s="21"/>
      <c r="GUT43" s="21"/>
      <c r="GUU43" s="21"/>
      <c r="GUV43" s="21"/>
      <c r="GUW43" s="21"/>
      <c r="GUX43" s="21"/>
      <c r="GUY43" s="21"/>
      <c r="GUZ43" s="21"/>
      <c r="GVA43" s="21"/>
      <c r="GVB43" s="21"/>
      <c r="GVC43" s="21"/>
      <c r="GVD43" s="21"/>
      <c r="GVE43" s="21"/>
      <c r="GVF43" s="21"/>
      <c r="GVG43" s="21"/>
      <c r="GVH43" s="21"/>
      <c r="GVI43" s="21"/>
      <c r="GVJ43" s="21"/>
      <c r="GVK43" s="21"/>
      <c r="GVL43" s="21"/>
      <c r="GVM43" s="21"/>
      <c r="GVN43" s="21"/>
      <c r="GVO43" s="21"/>
      <c r="GVP43" s="21"/>
      <c r="GVQ43" s="21"/>
      <c r="GVR43" s="21"/>
      <c r="GVS43" s="21"/>
      <c r="GVT43" s="21"/>
      <c r="GVU43" s="21"/>
      <c r="GVV43" s="21"/>
      <c r="GVW43" s="21"/>
      <c r="GVX43" s="21"/>
      <c r="GVY43" s="21"/>
      <c r="GVZ43" s="21"/>
      <c r="GWA43" s="21"/>
      <c r="GWB43" s="21"/>
      <c r="GWC43" s="21"/>
      <c r="GWD43" s="21"/>
      <c r="GWE43" s="21"/>
      <c r="GWF43" s="21"/>
      <c r="GWG43" s="21"/>
      <c r="GWH43" s="21"/>
      <c r="GWI43" s="21"/>
      <c r="GWJ43" s="21"/>
      <c r="GWK43" s="21"/>
      <c r="GWL43" s="21"/>
      <c r="GWM43" s="21"/>
      <c r="GWN43" s="21"/>
      <c r="GWO43" s="21"/>
      <c r="GWP43" s="21"/>
      <c r="GWQ43" s="21"/>
      <c r="GWR43" s="21"/>
      <c r="GWS43" s="21"/>
      <c r="GWT43" s="21"/>
      <c r="GWU43" s="21"/>
      <c r="GWV43" s="21"/>
      <c r="GWW43" s="21"/>
      <c r="GWX43" s="21"/>
      <c r="GWY43" s="21"/>
      <c r="GWZ43" s="21"/>
      <c r="GXA43" s="21"/>
      <c r="GXB43" s="21"/>
      <c r="GXC43" s="21"/>
      <c r="GXD43" s="21"/>
      <c r="GXE43" s="21"/>
      <c r="GXF43" s="21"/>
      <c r="GXG43" s="21"/>
      <c r="GXH43" s="21"/>
      <c r="GXI43" s="21"/>
      <c r="GXJ43" s="21"/>
      <c r="GXK43" s="21"/>
      <c r="GXL43" s="21"/>
      <c r="GXM43" s="21"/>
      <c r="GXN43" s="21"/>
      <c r="GXO43" s="21"/>
      <c r="GXP43" s="21"/>
      <c r="GXQ43" s="21"/>
      <c r="GXR43" s="21"/>
      <c r="GXS43" s="21"/>
      <c r="GXT43" s="21"/>
      <c r="GXU43" s="21"/>
      <c r="GXV43" s="21"/>
      <c r="GXW43" s="21"/>
      <c r="GXX43" s="21"/>
      <c r="GXY43" s="21"/>
      <c r="GXZ43" s="21"/>
      <c r="GYA43" s="21"/>
      <c r="GYB43" s="21"/>
      <c r="GYC43" s="21"/>
      <c r="GYD43" s="21"/>
      <c r="GYE43" s="21"/>
      <c r="GYF43" s="21"/>
      <c r="GYG43" s="21"/>
      <c r="GYH43" s="21"/>
      <c r="GYI43" s="21"/>
      <c r="GYJ43" s="21"/>
      <c r="GYK43" s="21"/>
      <c r="GYL43" s="21"/>
      <c r="GYM43" s="21"/>
      <c r="GYN43" s="21"/>
      <c r="GYO43" s="21"/>
      <c r="GYP43" s="21"/>
      <c r="GYQ43" s="21"/>
      <c r="GYR43" s="21"/>
      <c r="GYS43" s="21"/>
      <c r="GYT43" s="21"/>
      <c r="GYU43" s="21"/>
      <c r="GYV43" s="21"/>
      <c r="GYW43" s="21"/>
      <c r="GYX43" s="21"/>
      <c r="GYY43" s="21"/>
      <c r="GYZ43" s="21"/>
      <c r="GZA43" s="21"/>
      <c r="GZB43" s="21"/>
      <c r="GZC43" s="21"/>
      <c r="GZD43" s="21"/>
      <c r="GZE43" s="21"/>
      <c r="GZF43" s="21"/>
      <c r="GZG43" s="21"/>
      <c r="GZH43" s="21"/>
      <c r="GZI43" s="21"/>
      <c r="GZJ43" s="21"/>
      <c r="GZK43" s="21"/>
      <c r="GZL43" s="21"/>
      <c r="GZM43" s="21"/>
      <c r="GZN43" s="21"/>
      <c r="GZO43" s="21"/>
      <c r="GZP43" s="21"/>
      <c r="GZQ43" s="21"/>
      <c r="GZR43" s="21"/>
      <c r="GZS43" s="21"/>
      <c r="GZT43" s="21"/>
      <c r="GZU43" s="21"/>
      <c r="GZV43" s="21"/>
      <c r="GZW43" s="21"/>
      <c r="GZX43" s="21"/>
      <c r="GZY43" s="21"/>
      <c r="GZZ43" s="21"/>
      <c r="HAA43" s="21"/>
      <c r="HAB43" s="21"/>
      <c r="HAC43" s="21"/>
      <c r="HAD43" s="21"/>
      <c r="HAE43" s="21"/>
      <c r="HAF43" s="21"/>
      <c r="HAG43" s="21"/>
      <c r="HAH43" s="21"/>
      <c r="HAI43" s="21"/>
      <c r="HAJ43" s="21"/>
      <c r="HAK43" s="21"/>
      <c r="HAL43" s="21"/>
      <c r="HAM43" s="21"/>
      <c r="HAN43" s="21"/>
      <c r="HAO43" s="21"/>
      <c r="HAP43" s="21"/>
      <c r="HAQ43" s="21"/>
      <c r="HAR43" s="21"/>
      <c r="HAS43" s="21"/>
      <c r="HAT43" s="21"/>
      <c r="HAU43" s="21"/>
      <c r="HAV43" s="21"/>
      <c r="HAW43" s="21"/>
      <c r="HAX43" s="21"/>
      <c r="HAY43" s="21"/>
      <c r="HAZ43" s="21"/>
      <c r="HBA43" s="21"/>
      <c r="HBB43" s="21"/>
      <c r="HBC43" s="21"/>
      <c r="HBD43" s="21"/>
      <c r="HBE43" s="21"/>
      <c r="HBF43" s="21"/>
      <c r="HBG43" s="21"/>
      <c r="HBH43" s="21"/>
      <c r="HBI43" s="21"/>
      <c r="HBJ43" s="21"/>
      <c r="HBK43" s="21"/>
      <c r="HBL43" s="21"/>
      <c r="HBM43" s="21"/>
      <c r="HBN43" s="21"/>
      <c r="HBO43" s="21"/>
      <c r="HBP43" s="21"/>
      <c r="HBQ43" s="21"/>
      <c r="HBR43" s="21"/>
      <c r="HBS43" s="21"/>
      <c r="HBT43" s="21"/>
      <c r="HBU43" s="21"/>
      <c r="HBV43" s="21"/>
      <c r="HBW43" s="21"/>
      <c r="HBX43" s="21"/>
      <c r="HBY43" s="21"/>
      <c r="HBZ43" s="21"/>
      <c r="HCA43" s="21"/>
      <c r="HCB43" s="21"/>
      <c r="HCC43" s="21"/>
      <c r="HCD43" s="21"/>
      <c r="HCE43" s="21"/>
      <c r="HCF43" s="21"/>
      <c r="HCG43" s="21"/>
      <c r="HCH43" s="21"/>
      <c r="HCI43" s="21"/>
      <c r="HCJ43" s="21"/>
      <c r="HCK43" s="21"/>
      <c r="HCL43" s="21"/>
      <c r="HCM43" s="21"/>
      <c r="HCN43" s="21"/>
      <c r="HCO43" s="21"/>
      <c r="HCP43" s="21"/>
      <c r="HCQ43" s="21"/>
      <c r="HCR43" s="21"/>
      <c r="HCS43" s="21"/>
      <c r="HCT43" s="21"/>
      <c r="HCU43" s="21"/>
      <c r="HCV43" s="21"/>
      <c r="HCW43" s="21"/>
      <c r="HCX43" s="21"/>
      <c r="HCY43" s="21"/>
      <c r="HCZ43" s="21"/>
      <c r="HDA43" s="21"/>
      <c r="HDB43" s="21"/>
      <c r="HDC43" s="21"/>
      <c r="HDD43" s="21"/>
      <c r="HDE43" s="21"/>
      <c r="HDF43" s="21"/>
      <c r="HDG43" s="21"/>
      <c r="HDH43" s="21"/>
      <c r="HDI43" s="21"/>
      <c r="HDJ43" s="21"/>
      <c r="HDK43" s="21"/>
      <c r="HDL43" s="21"/>
      <c r="HDM43" s="21"/>
      <c r="HDN43" s="21"/>
      <c r="HDO43" s="21"/>
      <c r="HDP43" s="21"/>
      <c r="HDQ43" s="21"/>
      <c r="HDR43" s="21"/>
      <c r="HDS43" s="21"/>
      <c r="HDT43" s="21"/>
      <c r="HDU43" s="21"/>
      <c r="HDV43" s="21"/>
      <c r="HDW43" s="21"/>
      <c r="HDX43" s="21"/>
      <c r="HDY43" s="21"/>
      <c r="HDZ43" s="21"/>
      <c r="HEA43" s="21"/>
      <c r="HEB43" s="21"/>
      <c r="HEC43" s="21"/>
      <c r="HED43" s="21"/>
      <c r="HEE43" s="21"/>
      <c r="HEF43" s="21"/>
      <c r="HEG43" s="21"/>
      <c r="HEH43" s="21"/>
      <c r="HEI43" s="21"/>
      <c r="HEJ43" s="21"/>
      <c r="HEK43" s="21"/>
      <c r="HEL43" s="21"/>
      <c r="HEM43" s="21"/>
      <c r="HEN43" s="21"/>
      <c r="HEO43" s="21"/>
      <c r="HEP43" s="21"/>
      <c r="HEQ43" s="21"/>
      <c r="HER43" s="21"/>
      <c r="HES43" s="21"/>
      <c r="HET43" s="21"/>
      <c r="HEU43" s="21"/>
      <c r="HEV43" s="21"/>
      <c r="HEW43" s="21"/>
      <c r="HEX43" s="21"/>
      <c r="HEY43" s="21"/>
      <c r="HEZ43" s="21"/>
      <c r="HFA43" s="21"/>
      <c r="HFB43" s="21"/>
      <c r="HFC43" s="21"/>
      <c r="HFD43" s="21"/>
      <c r="HFE43" s="21"/>
      <c r="HFF43" s="21"/>
      <c r="HFG43" s="21"/>
      <c r="HFH43" s="21"/>
      <c r="HFI43" s="21"/>
      <c r="HFJ43" s="21"/>
      <c r="HFK43" s="21"/>
      <c r="HFL43" s="21"/>
      <c r="HFM43" s="21"/>
      <c r="HFN43" s="21"/>
      <c r="HFO43" s="21"/>
      <c r="HFP43" s="21"/>
      <c r="HFQ43" s="21"/>
      <c r="HFR43" s="21"/>
      <c r="HFS43" s="21"/>
      <c r="HFT43" s="21"/>
      <c r="HFU43" s="21"/>
      <c r="HFV43" s="21"/>
      <c r="HFW43" s="21"/>
      <c r="HFX43" s="21"/>
      <c r="HFY43" s="21"/>
      <c r="HFZ43" s="21"/>
      <c r="HGA43" s="21"/>
      <c r="HGB43" s="21"/>
      <c r="HGC43" s="21"/>
      <c r="HGD43" s="21"/>
      <c r="HGE43" s="21"/>
      <c r="HGF43" s="21"/>
      <c r="HGG43" s="21"/>
      <c r="HGH43" s="21"/>
      <c r="HGI43" s="21"/>
      <c r="HGJ43" s="21"/>
      <c r="HGK43" s="21"/>
      <c r="HGL43" s="21"/>
      <c r="HGM43" s="21"/>
      <c r="HGN43" s="21"/>
      <c r="HGO43" s="21"/>
      <c r="HGP43" s="21"/>
      <c r="HGQ43" s="21"/>
      <c r="HGR43" s="21"/>
      <c r="HGS43" s="21"/>
      <c r="HGT43" s="21"/>
      <c r="HGU43" s="21"/>
      <c r="HGV43" s="21"/>
      <c r="HGW43" s="21"/>
      <c r="HGX43" s="21"/>
      <c r="HGY43" s="21"/>
      <c r="HGZ43" s="21"/>
      <c r="HHA43" s="21"/>
      <c r="HHB43" s="21"/>
      <c r="HHC43" s="21"/>
      <c r="HHD43" s="21"/>
      <c r="HHE43" s="21"/>
      <c r="HHF43" s="21"/>
      <c r="HHG43" s="21"/>
      <c r="HHH43" s="21"/>
      <c r="HHI43" s="21"/>
      <c r="HHJ43" s="21"/>
      <c r="HHK43" s="21"/>
      <c r="HHL43" s="21"/>
      <c r="HHM43" s="21"/>
      <c r="HHN43" s="21"/>
      <c r="HHO43" s="21"/>
      <c r="HHP43" s="21"/>
      <c r="HHQ43" s="21"/>
      <c r="HHR43" s="21"/>
      <c r="HHS43" s="21"/>
      <c r="HHT43" s="21"/>
      <c r="HHU43" s="21"/>
      <c r="HHV43" s="21"/>
      <c r="HHW43" s="21"/>
      <c r="HHX43" s="21"/>
      <c r="HHY43" s="21"/>
      <c r="HHZ43" s="21"/>
      <c r="HIA43" s="21"/>
      <c r="HIB43" s="21"/>
      <c r="HIC43" s="21"/>
      <c r="HID43" s="21"/>
      <c r="HIE43" s="21"/>
      <c r="HIF43" s="21"/>
      <c r="HIG43" s="21"/>
      <c r="HIH43" s="21"/>
      <c r="HII43" s="21"/>
      <c r="HIJ43" s="21"/>
      <c r="HIK43" s="21"/>
      <c r="HIL43" s="21"/>
      <c r="HIM43" s="21"/>
      <c r="HIN43" s="21"/>
      <c r="HIO43" s="21"/>
      <c r="HIP43" s="21"/>
      <c r="HIQ43" s="21"/>
      <c r="HIR43" s="21"/>
      <c r="HIS43" s="21"/>
      <c r="HIT43" s="21"/>
      <c r="HIU43" s="21"/>
      <c r="HIV43" s="21"/>
      <c r="HIW43" s="21"/>
      <c r="HIX43" s="21"/>
      <c r="HIY43" s="21"/>
      <c r="HIZ43" s="21"/>
      <c r="HJA43" s="21"/>
      <c r="HJB43" s="21"/>
      <c r="HJC43" s="21"/>
      <c r="HJD43" s="21"/>
      <c r="HJE43" s="21"/>
      <c r="HJF43" s="21"/>
      <c r="HJG43" s="21"/>
      <c r="HJH43" s="21"/>
      <c r="HJI43" s="21"/>
      <c r="HJJ43" s="21"/>
      <c r="HJK43" s="21"/>
      <c r="HJL43" s="21"/>
      <c r="HJM43" s="21"/>
      <c r="HJN43" s="21"/>
      <c r="HJO43" s="21"/>
      <c r="HJP43" s="21"/>
      <c r="HJQ43" s="21"/>
      <c r="HJR43" s="21"/>
      <c r="HJS43" s="21"/>
      <c r="HJT43" s="21"/>
      <c r="HJU43" s="21"/>
      <c r="HJV43" s="21"/>
      <c r="HJW43" s="21"/>
      <c r="HJX43" s="21"/>
      <c r="HJY43" s="21"/>
      <c r="HJZ43" s="21"/>
      <c r="HKA43" s="21"/>
      <c r="HKB43" s="21"/>
      <c r="HKC43" s="21"/>
      <c r="HKD43" s="21"/>
      <c r="HKE43" s="21"/>
      <c r="HKF43" s="21"/>
      <c r="HKG43" s="21"/>
      <c r="HKH43" s="21"/>
      <c r="HKI43" s="21"/>
      <c r="HKJ43" s="21"/>
      <c r="HKK43" s="21"/>
      <c r="HKL43" s="21"/>
      <c r="HKM43" s="21"/>
      <c r="HKN43" s="21"/>
      <c r="HKO43" s="21"/>
      <c r="HKP43" s="21"/>
      <c r="HKQ43" s="21"/>
      <c r="HKR43" s="21"/>
      <c r="HKS43" s="21"/>
      <c r="HKT43" s="21"/>
      <c r="HKU43" s="21"/>
      <c r="HKV43" s="21"/>
      <c r="HKW43" s="21"/>
      <c r="HKX43" s="21"/>
      <c r="HKY43" s="21"/>
      <c r="HKZ43" s="21"/>
      <c r="HLA43" s="21"/>
      <c r="HLB43" s="21"/>
      <c r="HLC43" s="21"/>
      <c r="HLD43" s="21"/>
      <c r="HLE43" s="21"/>
      <c r="HLF43" s="21"/>
      <c r="HLG43" s="21"/>
      <c r="HLH43" s="21"/>
      <c r="HLI43" s="21"/>
      <c r="HLJ43" s="21"/>
      <c r="HLK43" s="21"/>
      <c r="HLL43" s="21"/>
      <c r="HLM43" s="21"/>
      <c r="HLN43" s="21"/>
      <c r="HLO43" s="21"/>
      <c r="HLP43" s="21"/>
      <c r="HLQ43" s="21"/>
      <c r="HLR43" s="21"/>
      <c r="HLS43" s="21"/>
      <c r="HLT43" s="21"/>
      <c r="HLU43" s="21"/>
      <c r="HLV43" s="21"/>
      <c r="HLW43" s="21"/>
      <c r="HLX43" s="21"/>
      <c r="HLY43" s="21"/>
      <c r="HLZ43" s="21"/>
      <c r="HMA43" s="21"/>
      <c r="HMB43" s="21"/>
      <c r="HMC43" s="21"/>
      <c r="HMD43" s="21"/>
      <c r="HME43" s="21"/>
      <c r="HMF43" s="21"/>
      <c r="HMG43" s="21"/>
      <c r="HMH43" s="21"/>
      <c r="HMI43" s="21"/>
      <c r="HMJ43" s="21"/>
      <c r="HMK43" s="21"/>
      <c r="HML43" s="21"/>
      <c r="HMM43" s="21"/>
      <c r="HMN43" s="21"/>
      <c r="HMO43" s="21"/>
      <c r="HMP43" s="21"/>
      <c r="HMQ43" s="21"/>
      <c r="HMR43" s="21"/>
      <c r="HMS43" s="21"/>
      <c r="HMT43" s="21"/>
      <c r="HMU43" s="21"/>
      <c r="HMV43" s="21"/>
      <c r="HMW43" s="21"/>
      <c r="HMX43" s="21"/>
      <c r="HMY43" s="21"/>
      <c r="HMZ43" s="21"/>
      <c r="HNA43" s="21"/>
      <c r="HNB43" s="21"/>
      <c r="HNC43" s="21"/>
      <c r="HND43" s="21"/>
      <c r="HNE43" s="21"/>
      <c r="HNF43" s="21"/>
      <c r="HNG43" s="21"/>
      <c r="HNH43" s="21"/>
      <c r="HNI43" s="21"/>
      <c r="HNJ43" s="21"/>
      <c r="HNK43" s="21"/>
      <c r="HNL43" s="21"/>
      <c r="HNM43" s="21"/>
      <c r="HNN43" s="21"/>
      <c r="HNO43" s="21"/>
      <c r="HNP43" s="21"/>
      <c r="HNQ43" s="21"/>
      <c r="HNR43" s="21"/>
      <c r="HNS43" s="21"/>
      <c r="HNT43" s="21"/>
      <c r="HNU43" s="21"/>
      <c r="HNV43" s="21"/>
      <c r="HNW43" s="21"/>
      <c r="HNX43" s="21"/>
      <c r="HNY43" s="21"/>
      <c r="HNZ43" s="21"/>
      <c r="HOA43" s="21"/>
      <c r="HOB43" s="21"/>
      <c r="HOC43" s="21"/>
      <c r="HOD43" s="21"/>
      <c r="HOE43" s="21"/>
      <c r="HOF43" s="21"/>
      <c r="HOG43" s="21"/>
      <c r="HOH43" s="21"/>
      <c r="HOI43" s="21"/>
      <c r="HOJ43" s="21"/>
      <c r="HOK43" s="21"/>
      <c r="HOL43" s="21"/>
      <c r="HOM43" s="21"/>
      <c r="HON43" s="21"/>
      <c r="HOO43" s="21"/>
      <c r="HOP43" s="21"/>
      <c r="HOQ43" s="21"/>
      <c r="HOR43" s="21"/>
      <c r="HOS43" s="21"/>
      <c r="HOT43" s="21"/>
      <c r="HOU43" s="21"/>
      <c r="HOV43" s="21"/>
      <c r="HOW43" s="21"/>
      <c r="HOX43" s="21"/>
      <c r="HOY43" s="21"/>
      <c r="HOZ43" s="21"/>
      <c r="HPA43" s="21"/>
      <c r="HPB43" s="21"/>
      <c r="HPC43" s="21"/>
      <c r="HPD43" s="21"/>
      <c r="HPE43" s="21"/>
      <c r="HPF43" s="21"/>
      <c r="HPG43" s="21"/>
      <c r="HPH43" s="21"/>
      <c r="HPI43" s="21"/>
      <c r="HPJ43" s="21"/>
      <c r="HPK43" s="21"/>
      <c r="HPL43" s="21"/>
      <c r="HPM43" s="21"/>
      <c r="HPN43" s="21"/>
      <c r="HPO43" s="21"/>
      <c r="HPP43" s="21"/>
      <c r="HPQ43" s="21"/>
      <c r="HPR43" s="21"/>
      <c r="HPS43" s="21"/>
      <c r="HPT43" s="21"/>
      <c r="HPU43" s="21"/>
      <c r="HPV43" s="21"/>
      <c r="HPW43" s="21"/>
      <c r="HPX43" s="21"/>
      <c r="HPY43" s="21"/>
      <c r="HPZ43" s="21"/>
      <c r="HQA43" s="21"/>
      <c r="HQB43" s="21"/>
      <c r="HQC43" s="21"/>
      <c r="HQD43" s="21"/>
      <c r="HQE43" s="21"/>
      <c r="HQF43" s="21"/>
      <c r="HQG43" s="21"/>
      <c r="HQH43" s="21"/>
      <c r="HQI43" s="21"/>
      <c r="HQJ43" s="21"/>
      <c r="HQK43" s="21"/>
      <c r="HQL43" s="21"/>
      <c r="HQM43" s="21"/>
      <c r="HQN43" s="21"/>
      <c r="HQO43" s="21"/>
      <c r="HQP43" s="21"/>
      <c r="HQQ43" s="21"/>
      <c r="HQR43" s="21"/>
      <c r="HQS43" s="21"/>
      <c r="HQT43" s="21"/>
      <c r="HQU43" s="21"/>
      <c r="HQV43" s="21"/>
      <c r="HQW43" s="21"/>
      <c r="HQX43" s="21"/>
      <c r="HQY43" s="21"/>
      <c r="HQZ43" s="21"/>
      <c r="HRA43" s="21"/>
      <c r="HRB43" s="21"/>
      <c r="HRC43" s="21"/>
      <c r="HRD43" s="21"/>
      <c r="HRE43" s="21"/>
      <c r="HRF43" s="21"/>
      <c r="HRG43" s="21"/>
      <c r="HRH43" s="21"/>
      <c r="HRI43" s="21"/>
      <c r="HRJ43" s="21"/>
      <c r="HRK43" s="21"/>
      <c r="HRL43" s="21"/>
      <c r="HRM43" s="21"/>
      <c r="HRN43" s="21"/>
      <c r="HRO43" s="21"/>
      <c r="HRP43" s="21"/>
      <c r="HRQ43" s="21"/>
      <c r="HRR43" s="21"/>
      <c r="HRS43" s="21"/>
      <c r="HRT43" s="21"/>
      <c r="HRU43" s="21"/>
      <c r="HRV43" s="21"/>
      <c r="HRW43" s="21"/>
      <c r="HRX43" s="21"/>
      <c r="HRY43" s="21"/>
      <c r="HRZ43" s="21"/>
      <c r="HSA43" s="21"/>
      <c r="HSB43" s="21"/>
      <c r="HSC43" s="21"/>
      <c r="HSD43" s="21"/>
      <c r="HSE43" s="21"/>
      <c r="HSF43" s="21"/>
      <c r="HSG43" s="21"/>
      <c r="HSH43" s="21"/>
      <c r="HSI43" s="21"/>
      <c r="HSJ43" s="21"/>
      <c r="HSK43" s="21"/>
      <c r="HSL43" s="21"/>
      <c r="HSM43" s="21"/>
      <c r="HSN43" s="21"/>
      <c r="HSO43" s="21"/>
      <c r="HSP43" s="21"/>
      <c r="HSQ43" s="21"/>
      <c r="HSR43" s="21"/>
      <c r="HSS43" s="21"/>
      <c r="HST43" s="21"/>
      <c r="HSU43" s="21"/>
      <c r="HSV43" s="21"/>
      <c r="HSW43" s="21"/>
      <c r="HSX43" s="21"/>
      <c r="HSY43" s="21"/>
      <c r="HSZ43" s="21"/>
      <c r="HTA43" s="21"/>
      <c r="HTB43" s="21"/>
      <c r="HTC43" s="21"/>
      <c r="HTD43" s="21"/>
      <c r="HTE43" s="21"/>
      <c r="HTF43" s="21"/>
      <c r="HTG43" s="21"/>
      <c r="HTH43" s="21"/>
      <c r="HTI43" s="21"/>
      <c r="HTJ43" s="21"/>
      <c r="HTK43" s="21"/>
      <c r="HTL43" s="21"/>
      <c r="HTM43" s="21"/>
      <c r="HTN43" s="21"/>
      <c r="HTO43" s="21"/>
      <c r="HTP43" s="21"/>
      <c r="HTQ43" s="21"/>
      <c r="HTR43" s="21"/>
      <c r="HTS43" s="21"/>
      <c r="HTT43" s="21"/>
      <c r="HTU43" s="21"/>
      <c r="HTV43" s="21"/>
      <c r="HTW43" s="21"/>
      <c r="HTX43" s="21"/>
      <c r="HTY43" s="21"/>
      <c r="HTZ43" s="21"/>
      <c r="HUA43" s="21"/>
      <c r="HUB43" s="21"/>
      <c r="HUC43" s="21"/>
      <c r="HUD43" s="21"/>
      <c r="HUE43" s="21"/>
      <c r="HUF43" s="21"/>
      <c r="HUG43" s="21"/>
      <c r="HUH43" s="21"/>
      <c r="HUI43" s="21"/>
      <c r="HUJ43" s="21"/>
      <c r="HUK43" s="21"/>
      <c r="HUL43" s="21"/>
      <c r="HUM43" s="21"/>
      <c r="HUN43" s="21"/>
      <c r="HUO43" s="21"/>
      <c r="HUP43" s="21"/>
      <c r="HUQ43" s="21"/>
      <c r="HUR43" s="21"/>
      <c r="HUS43" s="21"/>
      <c r="HUT43" s="21"/>
      <c r="HUU43" s="21"/>
      <c r="HUV43" s="21"/>
      <c r="HUW43" s="21"/>
      <c r="HUX43" s="21"/>
      <c r="HUY43" s="21"/>
      <c r="HUZ43" s="21"/>
      <c r="HVA43" s="21"/>
      <c r="HVB43" s="21"/>
      <c r="HVC43" s="21"/>
      <c r="HVD43" s="21"/>
      <c r="HVE43" s="21"/>
      <c r="HVF43" s="21"/>
      <c r="HVG43" s="21"/>
      <c r="HVH43" s="21"/>
      <c r="HVI43" s="21"/>
      <c r="HVJ43" s="21"/>
      <c r="HVK43" s="21"/>
      <c r="HVL43" s="21"/>
      <c r="HVM43" s="21"/>
      <c r="HVN43" s="21"/>
      <c r="HVO43" s="21"/>
      <c r="HVP43" s="21"/>
      <c r="HVQ43" s="21"/>
      <c r="HVR43" s="21"/>
      <c r="HVS43" s="21"/>
      <c r="HVT43" s="21"/>
      <c r="HVU43" s="21"/>
      <c r="HVV43" s="21"/>
      <c r="HVW43" s="21"/>
      <c r="HVX43" s="21"/>
      <c r="HVY43" s="21"/>
      <c r="HVZ43" s="21"/>
      <c r="HWA43" s="21"/>
      <c r="HWB43" s="21"/>
      <c r="HWC43" s="21"/>
      <c r="HWD43" s="21"/>
      <c r="HWE43" s="21"/>
      <c r="HWF43" s="21"/>
      <c r="HWG43" s="21"/>
      <c r="HWH43" s="21"/>
      <c r="HWI43" s="21"/>
      <c r="HWJ43" s="21"/>
      <c r="HWK43" s="21"/>
      <c r="HWL43" s="21"/>
      <c r="HWM43" s="21"/>
      <c r="HWN43" s="21"/>
      <c r="HWO43" s="21"/>
      <c r="HWP43" s="21"/>
      <c r="HWQ43" s="21"/>
      <c r="HWR43" s="21"/>
      <c r="HWS43" s="21"/>
      <c r="HWT43" s="21"/>
      <c r="HWU43" s="21"/>
      <c r="HWV43" s="21"/>
      <c r="HWW43" s="21"/>
      <c r="HWX43" s="21"/>
      <c r="HWY43" s="21"/>
      <c r="HWZ43" s="21"/>
      <c r="HXA43" s="21"/>
      <c r="HXB43" s="21"/>
      <c r="HXC43" s="21"/>
      <c r="HXD43" s="21"/>
      <c r="HXE43" s="21"/>
      <c r="HXF43" s="21"/>
      <c r="HXG43" s="21"/>
      <c r="HXH43" s="21"/>
      <c r="HXI43" s="21"/>
      <c r="HXJ43" s="21"/>
      <c r="HXK43" s="21"/>
      <c r="HXL43" s="21"/>
      <c r="HXM43" s="21"/>
      <c r="HXN43" s="21"/>
      <c r="HXO43" s="21"/>
      <c r="HXP43" s="21"/>
      <c r="HXQ43" s="21"/>
      <c r="HXR43" s="21"/>
      <c r="HXS43" s="21"/>
      <c r="HXT43" s="21"/>
      <c r="HXU43" s="21"/>
      <c r="HXV43" s="21"/>
      <c r="HXW43" s="21"/>
      <c r="HXX43" s="21"/>
      <c r="HXY43" s="21"/>
      <c r="HXZ43" s="21"/>
      <c r="HYA43" s="21"/>
      <c r="HYB43" s="21"/>
      <c r="HYC43" s="21"/>
      <c r="HYD43" s="21"/>
      <c r="HYE43" s="21"/>
      <c r="HYF43" s="21"/>
      <c r="HYG43" s="21"/>
      <c r="HYH43" s="21"/>
      <c r="HYI43" s="21"/>
      <c r="HYJ43" s="21"/>
      <c r="HYK43" s="21"/>
      <c r="HYL43" s="21"/>
      <c r="HYM43" s="21"/>
      <c r="HYN43" s="21"/>
      <c r="HYO43" s="21"/>
      <c r="HYP43" s="21"/>
      <c r="HYQ43" s="21"/>
      <c r="HYR43" s="21"/>
      <c r="HYS43" s="21"/>
      <c r="HYT43" s="21"/>
      <c r="HYU43" s="21"/>
      <c r="HYV43" s="21"/>
      <c r="HYW43" s="21"/>
      <c r="HYX43" s="21"/>
      <c r="HYY43" s="21"/>
      <c r="HYZ43" s="21"/>
      <c r="HZA43" s="21"/>
      <c r="HZB43" s="21"/>
      <c r="HZC43" s="21"/>
      <c r="HZD43" s="21"/>
      <c r="HZE43" s="21"/>
      <c r="HZF43" s="21"/>
      <c r="HZG43" s="21"/>
      <c r="HZH43" s="21"/>
      <c r="HZI43" s="21"/>
      <c r="HZJ43" s="21"/>
      <c r="HZK43" s="21"/>
      <c r="HZL43" s="21"/>
      <c r="HZM43" s="21"/>
      <c r="HZN43" s="21"/>
      <c r="HZO43" s="21"/>
      <c r="HZP43" s="21"/>
      <c r="HZQ43" s="21"/>
      <c r="HZR43" s="21"/>
      <c r="HZS43" s="21"/>
      <c r="HZT43" s="21"/>
      <c r="HZU43" s="21"/>
      <c r="HZV43" s="21"/>
      <c r="HZW43" s="21"/>
      <c r="HZX43" s="21"/>
      <c r="HZY43" s="21"/>
      <c r="HZZ43" s="21"/>
      <c r="IAA43" s="21"/>
      <c r="IAB43" s="21"/>
      <c r="IAC43" s="21"/>
      <c r="IAD43" s="21"/>
      <c r="IAE43" s="21"/>
      <c r="IAF43" s="21"/>
      <c r="IAG43" s="21"/>
      <c r="IAH43" s="21"/>
      <c r="IAI43" s="21"/>
      <c r="IAJ43" s="21"/>
      <c r="IAK43" s="21"/>
      <c r="IAL43" s="21"/>
      <c r="IAM43" s="21"/>
      <c r="IAN43" s="21"/>
      <c r="IAO43" s="21"/>
      <c r="IAP43" s="21"/>
      <c r="IAQ43" s="21"/>
      <c r="IAR43" s="21"/>
      <c r="IAS43" s="21"/>
      <c r="IAT43" s="21"/>
      <c r="IAU43" s="21"/>
      <c r="IAV43" s="21"/>
      <c r="IAW43" s="21"/>
      <c r="IAX43" s="21"/>
      <c r="IAY43" s="21"/>
      <c r="IAZ43" s="21"/>
      <c r="IBA43" s="21"/>
      <c r="IBB43" s="21"/>
      <c r="IBC43" s="21"/>
      <c r="IBD43" s="21"/>
      <c r="IBE43" s="21"/>
      <c r="IBF43" s="21"/>
      <c r="IBG43" s="21"/>
      <c r="IBH43" s="21"/>
      <c r="IBI43" s="21"/>
      <c r="IBJ43" s="21"/>
      <c r="IBK43" s="21"/>
      <c r="IBL43" s="21"/>
      <c r="IBM43" s="21"/>
      <c r="IBN43" s="21"/>
      <c r="IBO43" s="21"/>
      <c r="IBP43" s="21"/>
      <c r="IBQ43" s="21"/>
      <c r="IBR43" s="21"/>
      <c r="IBS43" s="21"/>
      <c r="IBT43" s="21"/>
      <c r="IBU43" s="21"/>
      <c r="IBV43" s="21"/>
      <c r="IBW43" s="21"/>
      <c r="IBX43" s="21"/>
      <c r="IBY43" s="21"/>
      <c r="IBZ43" s="21"/>
      <c r="ICA43" s="21"/>
      <c r="ICB43" s="21"/>
      <c r="ICC43" s="21"/>
      <c r="ICD43" s="21"/>
      <c r="ICE43" s="21"/>
      <c r="ICF43" s="21"/>
      <c r="ICG43" s="21"/>
      <c r="ICH43" s="21"/>
      <c r="ICI43" s="21"/>
      <c r="ICJ43" s="21"/>
      <c r="ICK43" s="21"/>
      <c r="ICL43" s="21"/>
      <c r="ICM43" s="21"/>
      <c r="ICN43" s="21"/>
      <c r="ICO43" s="21"/>
      <c r="ICP43" s="21"/>
      <c r="ICQ43" s="21"/>
      <c r="ICR43" s="21"/>
      <c r="ICS43" s="21"/>
      <c r="ICT43" s="21"/>
      <c r="ICU43" s="21"/>
      <c r="ICV43" s="21"/>
      <c r="ICW43" s="21"/>
      <c r="ICX43" s="21"/>
      <c r="ICY43" s="21"/>
      <c r="ICZ43" s="21"/>
      <c r="IDA43" s="21"/>
      <c r="IDB43" s="21"/>
      <c r="IDC43" s="21"/>
      <c r="IDD43" s="21"/>
      <c r="IDE43" s="21"/>
      <c r="IDF43" s="21"/>
      <c r="IDG43" s="21"/>
      <c r="IDH43" s="21"/>
      <c r="IDI43" s="21"/>
      <c r="IDJ43" s="21"/>
      <c r="IDK43" s="21"/>
      <c r="IDL43" s="21"/>
      <c r="IDM43" s="21"/>
      <c r="IDN43" s="21"/>
      <c r="IDO43" s="21"/>
      <c r="IDP43" s="21"/>
      <c r="IDQ43" s="21"/>
      <c r="IDR43" s="21"/>
      <c r="IDS43" s="21"/>
      <c r="IDT43" s="21"/>
      <c r="IDU43" s="21"/>
      <c r="IDV43" s="21"/>
      <c r="IDW43" s="21"/>
      <c r="IDX43" s="21"/>
      <c r="IDY43" s="21"/>
      <c r="IDZ43" s="21"/>
      <c r="IEA43" s="21"/>
      <c r="IEB43" s="21"/>
      <c r="IEC43" s="21"/>
      <c r="IED43" s="21"/>
      <c r="IEE43" s="21"/>
      <c r="IEF43" s="21"/>
      <c r="IEG43" s="21"/>
      <c r="IEH43" s="21"/>
      <c r="IEI43" s="21"/>
      <c r="IEJ43" s="21"/>
      <c r="IEK43" s="21"/>
      <c r="IEL43" s="21"/>
      <c r="IEM43" s="21"/>
      <c r="IEN43" s="21"/>
      <c r="IEO43" s="21"/>
      <c r="IEP43" s="21"/>
      <c r="IEQ43" s="21"/>
      <c r="IER43" s="21"/>
      <c r="IES43" s="21"/>
      <c r="IET43" s="21"/>
      <c r="IEU43" s="21"/>
      <c r="IEV43" s="21"/>
      <c r="IEW43" s="21"/>
      <c r="IEX43" s="21"/>
      <c r="IEY43" s="21"/>
      <c r="IEZ43" s="21"/>
      <c r="IFA43" s="21"/>
      <c r="IFB43" s="21"/>
      <c r="IFC43" s="21"/>
      <c r="IFD43" s="21"/>
      <c r="IFE43" s="21"/>
      <c r="IFF43" s="21"/>
      <c r="IFG43" s="21"/>
      <c r="IFH43" s="21"/>
      <c r="IFI43" s="21"/>
      <c r="IFJ43" s="21"/>
      <c r="IFK43" s="21"/>
      <c r="IFL43" s="21"/>
      <c r="IFM43" s="21"/>
      <c r="IFN43" s="21"/>
      <c r="IFO43" s="21"/>
      <c r="IFP43" s="21"/>
      <c r="IFQ43" s="21"/>
      <c r="IFR43" s="21"/>
      <c r="IFS43" s="21"/>
      <c r="IFT43" s="21"/>
      <c r="IFU43" s="21"/>
      <c r="IFV43" s="21"/>
      <c r="IFW43" s="21"/>
      <c r="IFX43" s="21"/>
      <c r="IFY43" s="21"/>
      <c r="IFZ43" s="21"/>
      <c r="IGA43" s="21"/>
      <c r="IGB43" s="21"/>
      <c r="IGC43" s="21"/>
      <c r="IGD43" s="21"/>
      <c r="IGE43" s="21"/>
      <c r="IGF43" s="21"/>
      <c r="IGG43" s="21"/>
      <c r="IGH43" s="21"/>
      <c r="IGI43" s="21"/>
      <c r="IGJ43" s="21"/>
      <c r="IGK43" s="21"/>
      <c r="IGL43" s="21"/>
      <c r="IGM43" s="21"/>
      <c r="IGN43" s="21"/>
      <c r="IGO43" s="21"/>
      <c r="IGP43" s="21"/>
      <c r="IGQ43" s="21"/>
      <c r="IGR43" s="21"/>
      <c r="IGS43" s="21"/>
      <c r="IGT43" s="21"/>
      <c r="IGU43" s="21"/>
      <c r="IGV43" s="21"/>
      <c r="IGW43" s="21"/>
      <c r="IGX43" s="21"/>
      <c r="IGY43" s="21"/>
      <c r="IGZ43" s="21"/>
      <c r="IHA43" s="21"/>
      <c r="IHB43" s="21"/>
      <c r="IHC43" s="21"/>
      <c r="IHD43" s="21"/>
      <c r="IHE43" s="21"/>
      <c r="IHF43" s="21"/>
      <c r="IHG43" s="21"/>
      <c r="IHH43" s="21"/>
      <c r="IHI43" s="21"/>
      <c r="IHJ43" s="21"/>
      <c r="IHK43" s="21"/>
      <c r="IHL43" s="21"/>
      <c r="IHM43" s="21"/>
      <c r="IHN43" s="21"/>
      <c r="IHO43" s="21"/>
      <c r="IHP43" s="21"/>
      <c r="IHQ43" s="21"/>
      <c r="IHR43" s="21"/>
      <c r="IHS43" s="21"/>
      <c r="IHT43" s="21"/>
      <c r="IHU43" s="21"/>
      <c r="IHV43" s="21"/>
      <c r="IHW43" s="21"/>
      <c r="IHX43" s="21"/>
      <c r="IHY43" s="21"/>
      <c r="IHZ43" s="21"/>
      <c r="IIA43" s="21"/>
      <c r="IIB43" s="21"/>
      <c r="IIC43" s="21"/>
      <c r="IID43" s="21"/>
      <c r="IIE43" s="21"/>
      <c r="IIF43" s="21"/>
      <c r="IIG43" s="21"/>
      <c r="IIH43" s="21"/>
      <c r="III43" s="21"/>
      <c r="IIJ43" s="21"/>
      <c r="IIK43" s="21"/>
      <c r="IIL43" s="21"/>
      <c r="IIM43" s="21"/>
      <c r="IIN43" s="21"/>
      <c r="IIO43" s="21"/>
      <c r="IIP43" s="21"/>
      <c r="IIQ43" s="21"/>
      <c r="IIR43" s="21"/>
      <c r="IIS43" s="21"/>
      <c r="IIT43" s="21"/>
      <c r="IIU43" s="21"/>
      <c r="IIV43" s="21"/>
      <c r="IIW43" s="21"/>
      <c r="IIX43" s="21"/>
      <c r="IIY43" s="21"/>
      <c r="IIZ43" s="21"/>
      <c r="IJA43" s="21"/>
      <c r="IJB43" s="21"/>
      <c r="IJC43" s="21"/>
      <c r="IJD43" s="21"/>
      <c r="IJE43" s="21"/>
      <c r="IJF43" s="21"/>
      <c r="IJG43" s="21"/>
      <c r="IJH43" s="21"/>
      <c r="IJI43" s="21"/>
      <c r="IJJ43" s="21"/>
      <c r="IJK43" s="21"/>
      <c r="IJL43" s="21"/>
      <c r="IJM43" s="21"/>
      <c r="IJN43" s="21"/>
      <c r="IJO43" s="21"/>
      <c r="IJP43" s="21"/>
      <c r="IJQ43" s="21"/>
      <c r="IJR43" s="21"/>
      <c r="IJS43" s="21"/>
      <c r="IJT43" s="21"/>
      <c r="IJU43" s="21"/>
      <c r="IJV43" s="21"/>
      <c r="IJW43" s="21"/>
      <c r="IJX43" s="21"/>
      <c r="IJY43" s="21"/>
      <c r="IJZ43" s="21"/>
      <c r="IKA43" s="21"/>
      <c r="IKB43" s="21"/>
      <c r="IKC43" s="21"/>
      <c r="IKD43" s="21"/>
      <c r="IKE43" s="21"/>
      <c r="IKF43" s="21"/>
      <c r="IKG43" s="21"/>
      <c r="IKH43" s="21"/>
      <c r="IKI43" s="21"/>
      <c r="IKJ43" s="21"/>
      <c r="IKK43" s="21"/>
      <c r="IKL43" s="21"/>
      <c r="IKM43" s="21"/>
      <c r="IKN43" s="21"/>
      <c r="IKO43" s="21"/>
      <c r="IKP43" s="21"/>
      <c r="IKQ43" s="21"/>
      <c r="IKR43" s="21"/>
      <c r="IKS43" s="21"/>
      <c r="IKT43" s="21"/>
      <c r="IKU43" s="21"/>
      <c r="IKV43" s="21"/>
      <c r="IKW43" s="21"/>
      <c r="IKX43" s="21"/>
      <c r="IKY43" s="21"/>
      <c r="IKZ43" s="21"/>
      <c r="ILA43" s="21"/>
      <c r="ILB43" s="21"/>
      <c r="ILC43" s="21"/>
      <c r="ILD43" s="21"/>
      <c r="ILE43" s="21"/>
      <c r="ILF43" s="21"/>
      <c r="ILG43" s="21"/>
      <c r="ILH43" s="21"/>
      <c r="ILI43" s="21"/>
      <c r="ILJ43" s="21"/>
      <c r="ILK43" s="21"/>
      <c r="ILL43" s="21"/>
      <c r="ILM43" s="21"/>
      <c r="ILN43" s="21"/>
      <c r="ILO43" s="21"/>
      <c r="ILP43" s="21"/>
      <c r="ILQ43" s="21"/>
      <c r="ILR43" s="21"/>
      <c r="ILS43" s="21"/>
      <c r="ILT43" s="21"/>
      <c r="ILU43" s="21"/>
      <c r="ILV43" s="21"/>
      <c r="ILW43" s="21"/>
      <c r="ILX43" s="21"/>
      <c r="ILY43" s="21"/>
      <c r="ILZ43" s="21"/>
      <c r="IMA43" s="21"/>
      <c r="IMB43" s="21"/>
      <c r="IMC43" s="21"/>
      <c r="IMD43" s="21"/>
      <c r="IME43" s="21"/>
      <c r="IMF43" s="21"/>
      <c r="IMG43" s="21"/>
      <c r="IMH43" s="21"/>
      <c r="IMI43" s="21"/>
      <c r="IMJ43" s="21"/>
      <c r="IMK43" s="21"/>
      <c r="IML43" s="21"/>
      <c r="IMM43" s="21"/>
      <c r="IMN43" s="21"/>
      <c r="IMO43" s="21"/>
      <c r="IMP43" s="21"/>
      <c r="IMQ43" s="21"/>
      <c r="IMR43" s="21"/>
      <c r="IMS43" s="21"/>
      <c r="IMT43" s="21"/>
      <c r="IMU43" s="21"/>
      <c r="IMV43" s="21"/>
      <c r="IMW43" s="21"/>
      <c r="IMX43" s="21"/>
      <c r="IMY43" s="21"/>
      <c r="IMZ43" s="21"/>
      <c r="INA43" s="21"/>
      <c r="INB43" s="21"/>
      <c r="INC43" s="21"/>
      <c r="IND43" s="21"/>
      <c r="INE43" s="21"/>
      <c r="INF43" s="21"/>
      <c r="ING43" s="21"/>
      <c r="INH43" s="21"/>
      <c r="INI43" s="21"/>
      <c r="INJ43" s="21"/>
      <c r="INK43" s="21"/>
      <c r="INL43" s="21"/>
      <c r="INM43" s="21"/>
      <c r="INN43" s="21"/>
      <c r="INO43" s="21"/>
      <c r="INP43" s="21"/>
      <c r="INQ43" s="21"/>
      <c r="INR43" s="21"/>
      <c r="INS43" s="21"/>
      <c r="INT43" s="21"/>
      <c r="INU43" s="21"/>
      <c r="INV43" s="21"/>
      <c r="INW43" s="21"/>
      <c r="INX43" s="21"/>
      <c r="INY43" s="21"/>
      <c r="INZ43" s="21"/>
      <c r="IOA43" s="21"/>
      <c r="IOB43" s="21"/>
      <c r="IOC43" s="21"/>
      <c r="IOD43" s="21"/>
      <c r="IOE43" s="21"/>
      <c r="IOF43" s="21"/>
      <c r="IOG43" s="21"/>
      <c r="IOH43" s="21"/>
      <c r="IOI43" s="21"/>
      <c r="IOJ43" s="21"/>
      <c r="IOK43" s="21"/>
      <c r="IOL43" s="21"/>
      <c r="IOM43" s="21"/>
      <c r="ION43" s="21"/>
      <c r="IOO43" s="21"/>
      <c r="IOP43" s="21"/>
      <c r="IOQ43" s="21"/>
      <c r="IOR43" s="21"/>
      <c r="IOS43" s="21"/>
      <c r="IOT43" s="21"/>
      <c r="IOU43" s="21"/>
      <c r="IOV43" s="21"/>
      <c r="IOW43" s="21"/>
      <c r="IOX43" s="21"/>
      <c r="IOY43" s="21"/>
      <c r="IOZ43" s="21"/>
      <c r="IPA43" s="21"/>
      <c r="IPB43" s="21"/>
      <c r="IPC43" s="21"/>
      <c r="IPD43" s="21"/>
      <c r="IPE43" s="21"/>
      <c r="IPF43" s="21"/>
      <c r="IPG43" s="21"/>
      <c r="IPH43" s="21"/>
      <c r="IPI43" s="21"/>
      <c r="IPJ43" s="21"/>
      <c r="IPK43" s="21"/>
      <c r="IPL43" s="21"/>
      <c r="IPM43" s="21"/>
      <c r="IPN43" s="21"/>
      <c r="IPO43" s="21"/>
      <c r="IPP43" s="21"/>
      <c r="IPQ43" s="21"/>
      <c r="IPR43" s="21"/>
      <c r="IPS43" s="21"/>
      <c r="IPT43" s="21"/>
      <c r="IPU43" s="21"/>
      <c r="IPV43" s="21"/>
      <c r="IPW43" s="21"/>
      <c r="IPX43" s="21"/>
      <c r="IPY43" s="21"/>
      <c r="IPZ43" s="21"/>
      <c r="IQA43" s="21"/>
      <c r="IQB43" s="21"/>
      <c r="IQC43" s="21"/>
      <c r="IQD43" s="21"/>
      <c r="IQE43" s="21"/>
      <c r="IQF43" s="21"/>
      <c r="IQG43" s="21"/>
      <c r="IQH43" s="21"/>
      <c r="IQI43" s="21"/>
      <c r="IQJ43" s="21"/>
      <c r="IQK43" s="21"/>
      <c r="IQL43" s="21"/>
      <c r="IQM43" s="21"/>
      <c r="IQN43" s="21"/>
      <c r="IQO43" s="21"/>
      <c r="IQP43" s="21"/>
      <c r="IQQ43" s="21"/>
      <c r="IQR43" s="21"/>
      <c r="IQS43" s="21"/>
      <c r="IQT43" s="21"/>
      <c r="IQU43" s="21"/>
      <c r="IQV43" s="21"/>
      <c r="IQW43" s="21"/>
      <c r="IQX43" s="21"/>
      <c r="IQY43" s="21"/>
      <c r="IQZ43" s="21"/>
      <c r="IRA43" s="21"/>
      <c r="IRB43" s="21"/>
      <c r="IRC43" s="21"/>
      <c r="IRD43" s="21"/>
      <c r="IRE43" s="21"/>
      <c r="IRF43" s="21"/>
      <c r="IRG43" s="21"/>
      <c r="IRH43" s="21"/>
      <c r="IRI43" s="21"/>
      <c r="IRJ43" s="21"/>
      <c r="IRK43" s="21"/>
      <c r="IRL43" s="21"/>
      <c r="IRM43" s="21"/>
      <c r="IRN43" s="21"/>
      <c r="IRO43" s="21"/>
      <c r="IRP43" s="21"/>
      <c r="IRQ43" s="21"/>
      <c r="IRR43" s="21"/>
      <c r="IRS43" s="21"/>
      <c r="IRT43" s="21"/>
      <c r="IRU43" s="21"/>
      <c r="IRV43" s="21"/>
      <c r="IRW43" s="21"/>
      <c r="IRX43" s="21"/>
      <c r="IRY43" s="21"/>
      <c r="IRZ43" s="21"/>
      <c r="ISA43" s="21"/>
      <c r="ISB43" s="21"/>
      <c r="ISC43" s="21"/>
      <c r="ISD43" s="21"/>
      <c r="ISE43" s="21"/>
      <c r="ISF43" s="21"/>
      <c r="ISG43" s="21"/>
      <c r="ISH43" s="21"/>
      <c r="ISI43" s="21"/>
      <c r="ISJ43" s="21"/>
      <c r="ISK43" s="21"/>
      <c r="ISL43" s="21"/>
      <c r="ISM43" s="21"/>
      <c r="ISN43" s="21"/>
      <c r="ISO43" s="21"/>
      <c r="ISP43" s="21"/>
      <c r="ISQ43" s="21"/>
      <c r="ISR43" s="21"/>
      <c r="ISS43" s="21"/>
      <c r="IST43" s="21"/>
      <c r="ISU43" s="21"/>
      <c r="ISV43" s="21"/>
      <c r="ISW43" s="21"/>
      <c r="ISX43" s="21"/>
      <c r="ISY43" s="21"/>
      <c r="ISZ43" s="21"/>
      <c r="ITA43" s="21"/>
      <c r="ITB43" s="21"/>
      <c r="ITC43" s="21"/>
      <c r="ITD43" s="21"/>
      <c r="ITE43" s="21"/>
      <c r="ITF43" s="21"/>
      <c r="ITG43" s="21"/>
      <c r="ITH43" s="21"/>
      <c r="ITI43" s="21"/>
      <c r="ITJ43" s="21"/>
      <c r="ITK43" s="21"/>
      <c r="ITL43" s="21"/>
      <c r="ITM43" s="21"/>
      <c r="ITN43" s="21"/>
      <c r="ITO43" s="21"/>
      <c r="ITP43" s="21"/>
      <c r="ITQ43" s="21"/>
      <c r="ITR43" s="21"/>
      <c r="ITS43" s="21"/>
      <c r="ITT43" s="21"/>
      <c r="ITU43" s="21"/>
      <c r="ITV43" s="21"/>
      <c r="ITW43" s="21"/>
      <c r="ITX43" s="21"/>
      <c r="ITY43" s="21"/>
      <c r="ITZ43" s="21"/>
      <c r="IUA43" s="21"/>
      <c r="IUB43" s="21"/>
      <c r="IUC43" s="21"/>
      <c r="IUD43" s="21"/>
      <c r="IUE43" s="21"/>
      <c r="IUF43" s="21"/>
      <c r="IUG43" s="21"/>
      <c r="IUH43" s="21"/>
      <c r="IUI43" s="21"/>
      <c r="IUJ43" s="21"/>
      <c r="IUK43" s="21"/>
      <c r="IUL43" s="21"/>
      <c r="IUM43" s="21"/>
      <c r="IUN43" s="21"/>
      <c r="IUO43" s="21"/>
      <c r="IUP43" s="21"/>
      <c r="IUQ43" s="21"/>
      <c r="IUR43" s="21"/>
      <c r="IUS43" s="21"/>
      <c r="IUT43" s="21"/>
      <c r="IUU43" s="21"/>
      <c r="IUV43" s="21"/>
      <c r="IUW43" s="21"/>
      <c r="IUX43" s="21"/>
      <c r="IUY43" s="21"/>
      <c r="IUZ43" s="21"/>
      <c r="IVA43" s="21"/>
      <c r="IVB43" s="21"/>
      <c r="IVC43" s="21"/>
      <c r="IVD43" s="21"/>
      <c r="IVE43" s="21"/>
      <c r="IVF43" s="21"/>
      <c r="IVG43" s="21"/>
      <c r="IVH43" s="21"/>
      <c r="IVI43" s="21"/>
      <c r="IVJ43" s="21"/>
      <c r="IVK43" s="21"/>
      <c r="IVL43" s="21"/>
      <c r="IVM43" s="21"/>
      <c r="IVN43" s="21"/>
      <c r="IVO43" s="21"/>
      <c r="IVP43" s="21"/>
      <c r="IVQ43" s="21"/>
      <c r="IVR43" s="21"/>
      <c r="IVS43" s="21"/>
      <c r="IVT43" s="21"/>
      <c r="IVU43" s="21"/>
      <c r="IVV43" s="21"/>
      <c r="IVW43" s="21"/>
      <c r="IVX43" s="21"/>
      <c r="IVY43" s="21"/>
      <c r="IVZ43" s="21"/>
      <c r="IWA43" s="21"/>
      <c r="IWB43" s="21"/>
      <c r="IWC43" s="21"/>
      <c r="IWD43" s="21"/>
      <c r="IWE43" s="21"/>
      <c r="IWF43" s="21"/>
      <c r="IWG43" s="21"/>
      <c r="IWH43" s="21"/>
      <c r="IWI43" s="21"/>
      <c r="IWJ43" s="21"/>
      <c r="IWK43" s="21"/>
      <c r="IWL43" s="21"/>
      <c r="IWM43" s="21"/>
      <c r="IWN43" s="21"/>
      <c r="IWO43" s="21"/>
      <c r="IWP43" s="21"/>
      <c r="IWQ43" s="21"/>
      <c r="IWR43" s="21"/>
      <c r="IWS43" s="21"/>
      <c r="IWT43" s="21"/>
      <c r="IWU43" s="21"/>
      <c r="IWV43" s="21"/>
      <c r="IWW43" s="21"/>
      <c r="IWX43" s="21"/>
      <c r="IWY43" s="21"/>
      <c r="IWZ43" s="21"/>
      <c r="IXA43" s="21"/>
      <c r="IXB43" s="21"/>
      <c r="IXC43" s="21"/>
      <c r="IXD43" s="21"/>
      <c r="IXE43" s="21"/>
      <c r="IXF43" s="21"/>
      <c r="IXG43" s="21"/>
      <c r="IXH43" s="21"/>
      <c r="IXI43" s="21"/>
      <c r="IXJ43" s="21"/>
      <c r="IXK43" s="21"/>
      <c r="IXL43" s="21"/>
      <c r="IXM43" s="21"/>
      <c r="IXN43" s="21"/>
      <c r="IXO43" s="21"/>
      <c r="IXP43" s="21"/>
      <c r="IXQ43" s="21"/>
      <c r="IXR43" s="21"/>
      <c r="IXS43" s="21"/>
      <c r="IXT43" s="21"/>
      <c r="IXU43" s="21"/>
      <c r="IXV43" s="21"/>
      <c r="IXW43" s="21"/>
      <c r="IXX43" s="21"/>
      <c r="IXY43" s="21"/>
      <c r="IXZ43" s="21"/>
      <c r="IYA43" s="21"/>
      <c r="IYB43" s="21"/>
      <c r="IYC43" s="21"/>
      <c r="IYD43" s="21"/>
      <c r="IYE43" s="21"/>
      <c r="IYF43" s="21"/>
      <c r="IYG43" s="21"/>
      <c r="IYH43" s="21"/>
      <c r="IYI43" s="21"/>
      <c r="IYJ43" s="21"/>
      <c r="IYK43" s="21"/>
      <c r="IYL43" s="21"/>
      <c r="IYM43" s="21"/>
      <c r="IYN43" s="21"/>
      <c r="IYO43" s="21"/>
      <c r="IYP43" s="21"/>
      <c r="IYQ43" s="21"/>
      <c r="IYR43" s="21"/>
      <c r="IYS43" s="21"/>
      <c r="IYT43" s="21"/>
      <c r="IYU43" s="21"/>
      <c r="IYV43" s="21"/>
      <c r="IYW43" s="21"/>
      <c r="IYX43" s="21"/>
      <c r="IYY43" s="21"/>
      <c r="IYZ43" s="21"/>
      <c r="IZA43" s="21"/>
      <c r="IZB43" s="21"/>
      <c r="IZC43" s="21"/>
      <c r="IZD43" s="21"/>
      <c r="IZE43" s="21"/>
      <c r="IZF43" s="21"/>
      <c r="IZG43" s="21"/>
      <c r="IZH43" s="21"/>
      <c r="IZI43" s="21"/>
      <c r="IZJ43" s="21"/>
      <c r="IZK43" s="21"/>
      <c r="IZL43" s="21"/>
      <c r="IZM43" s="21"/>
      <c r="IZN43" s="21"/>
      <c r="IZO43" s="21"/>
      <c r="IZP43" s="21"/>
      <c r="IZQ43" s="21"/>
      <c r="IZR43" s="21"/>
      <c r="IZS43" s="21"/>
      <c r="IZT43" s="21"/>
      <c r="IZU43" s="21"/>
      <c r="IZV43" s="21"/>
      <c r="IZW43" s="21"/>
      <c r="IZX43" s="21"/>
      <c r="IZY43" s="21"/>
      <c r="IZZ43" s="21"/>
      <c r="JAA43" s="21"/>
      <c r="JAB43" s="21"/>
      <c r="JAC43" s="21"/>
      <c r="JAD43" s="21"/>
      <c r="JAE43" s="21"/>
      <c r="JAF43" s="21"/>
      <c r="JAG43" s="21"/>
      <c r="JAH43" s="21"/>
      <c r="JAI43" s="21"/>
      <c r="JAJ43" s="21"/>
      <c r="JAK43" s="21"/>
      <c r="JAL43" s="21"/>
      <c r="JAM43" s="21"/>
      <c r="JAN43" s="21"/>
      <c r="JAO43" s="21"/>
      <c r="JAP43" s="21"/>
      <c r="JAQ43" s="21"/>
      <c r="JAR43" s="21"/>
      <c r="JAS43" s="21"/>
      <c r="JAT43" s="21"/>
      <c r="JAU43" s="21"/>
      <c r="JAV43" s="21"/>
      <c r="JAW43" s="21"/>
      <c r="JAX43" s="21"/>
      <c r="JAY43" s="21"/>
      <c r="JAZ43" s="21"/>
      <c r="JBA43" s="21"/>
      <c r="JBB43" s="21"/>
      <c r="JBC43" s="21"/>
      <c r="JBD43" s="21"/>
      <c r="JBE43" s="21"/>
      <c r="JBF43" s="21"/>
      <c r="JBG43" s="21"/>
      <c r="JBH43" s="21"/>
      <c r="JBI43" s="21"/>
      <c r="JBJ43" s="21"/>
      <c r="JBK43" s="21"/>
      <c r="JBL43" s="21"/>
      <c r="JBM43" s="21"/>
      <c r="JBN43" s="21"/>
      <c r="JBO43" s="21"/>
      <c r="JBP43" s="21"/>
      <c r="JBQ43" s="21"/>
      <c r="JBR43" s="21"/>
      <c r="JBS43" s="21"/>
      <c r="JBT43" s="21"/>
      <c r="JBU43" s="21"/>
      <c r="JBV43" s="21"/>
      <c r="JBW43" s="21"/>
      <c r="JBX43" s="21"/>
      <c r="JBY43" s="21"/>
      <c r="JBZ43" s="21"/>
      <c r="JCA43" s="21"/>
      <c r="JCB43" s="21"/>
      <c r="JCC43" s="21"/>
      <c r="JCD43" s="21"/>
      <c r="JCE43" s="21"/>
      <c r="JCF43" s="21"/>
      <c r="JCG43" s="21"/>
      <c r="JCH43" s="21"/>
      <c r="JCI43" s="21"/>
      <c r="JCJ43" s="21"/>
      <c r="JCK43" s="21"/>
      <c r="JCL43" s="21"/>
      <c r="JCM43" s="21"/>
      <c r="JCN43" s="21"/>
      <c r="JCO43" s="21"/>
      <c r="JCP43" s="21"/>
      <c r="JCQ43" s="21"/>
      <c r="JCR43" s="21"/>
      <c r="JCS43" s="21"/>
      <c r="JCT43" s="21"/>
      <c r="JCU43" s="21"/>
      <c r="JCV43" s="21"/>
      <c r="JCW43" s="21"/>
      <c r="JCX43" s="21"/>
      <c r="JCY43" s="21"/>
      <c r="JCZ43" s="21"/>
      <c r="JDA43" s="21"/>
      <c r="JDB43" s="21"/>
      <c r="JDC43" s="21"/>
      <c r="JDD43" s="21"/>
      <c r="JDE43" s="21"/>
      <c r="JDF43" s="21"/>
      <c r="JDG43" s="21"/>
      <c r="JDH43" s="21"/>
      <c r="JDI43" s="21"/>
      <c r="JDJ43" s="21"/>
      <c r="JDK43" s="21"/>
      <c r="JDL43" s="21"/>
      <c r="JDM43" s="21"/>
      <c r="JDN43" s="21"/>
      <c r="JDO43" s="21"/>
      <c r="JDP43" s="21"/>
      <c r="JDQ43" s="21"/>
      <c r="JDR43" s="21"/>
      <c r="JDS43" s="21"/>
      <c r="JDT43" s="21"/>
      <c r="JDU43" s="21"/>
      <c r="JDV43" s="21"/>
      <c r="JDW43" s="21"/>
      <c r="JDX43" s="21"/>
      <c r="JDY43" s="21"/>
      <c r="JDZ43" s="21"/>
      <c r="JEA43" s="21"/>
      <c r="JEB43" s="21"/>
      <c r="JEC43" s="21"/>
      <c r="JED43" s="21"/>
      <c r="JEE43" s="21"/>
      <c r="JEF43" s="21"/>
      <c r="JEG43" s="21"/>
      <c r="JEH43" s="21"/>
      <c r="JEI43" s="21"/>
      <c r="JEJ43" s="21"/>
      <c r="JEK43" s="21"/>
      <c r="JEL43" s="21"/>
      <c r="JEM43" s="21"/>
      <c r="JEN43" s="21"/>
      <c r="JEO43" s="21"/>
      <c r="JEP43" s="21"/>
      <c r="JEQ43" s="21"/>
      <c r="JER43" s="21"/>
      <c r="JES43" s="21"/>
      <c r="JET43" s="21"/>
      <c r="JEU43" s="21"/>
      <c r="JEV43" s="21"/>
      <c r="JEW43" s="21"/>
      <c r="JEX43" s="21"/>
      <c r="JEY43" s="21"/>
      <c r="JEZ43" s="21"/>
      <c r="JFA43" s="21"/>
      <c r="JFB43" s="21"/>
      <c r="JFC43" s="21"/>
      <c r="JFD43" s="21"/>
      <c r="JFE43" s="21"/>
      <c r="JFF43" s="21"/>
      <c r="JFG43" s="21"/>
      <c r="JFH43" s="21"/>
      <c r="JFI43" s="21"/>
      <c r="JFJ43" s="21"/>
      <c r="JFK43" s="21"/>
      <c r="JFL43" s="21"/>
      <c r="JFM43" s="21"/>
      <c r="JFN43" s="21"/>
      <c r="JFO43" s="21"/>
      <c r="JFP43" s="21"/>
      <c r="JFQ43" s="21"/>
      <c r="JFR43" s="21"/>
      <c r="JFS43" s="21"/>
      <c r="JFT43" s="21"/>
      <c r="JFU43" s="21"/>
      <c r="JFV43" s="21"/>
      <c r="JFW43" s="21"/>
      <c r="JFX43" s="21"/>
      <c r="JFY43" s="21"/>
      <c r="JFZ43" s="21"/>
      <c r="JGA43" s="21"/>
      <c r="JGB43" s="21"/>
      <c r="JGC43" s="21"/>
      <c r="JGD43" s="21"/>
      <c r="JGE43" s="21"/>
      <c r="JGF43" s="21"/>
      <c r="JGG43" s="21"/>
      <c r="JGH43" s="21"/>
      <c r="JGI43" s="21"/>
      <c r="JGJ43" s="21"/>
      <c r="JGK43" s="21"/>
      <c r="JGL43" s="21"/>
      <c r="JGM43" s="21"/>
      <c r="JGN43" s="21"/>
      <c r="JGO43" s="21"/>
      <c r="JGP43" s="21"/>
      <c r="JGQ43" s="21"/>
      <c r="JGR43" s="21"/>
      <c r="JGS43" s="21"/>
      <c r="JGT43" s="21"/>
      <c r="JGU43" s="21"/>
      <c r="JGV43" s="21"/>
      <c r="JGW43" s="21"/>
      <c r="JGX43" s="21"/>
      <c r="JGY43" s="21"/>
      <c r="JGZ43" s="21"/>
      <c r="JHA43" s="21"/>
      <c r="JHB43" s="21"/>
      <c r="JHC43" s="21"/>
      <c r="JHD43" s="21"/>
      <c r="JHE43" s="21"/>
      <c r="JHF43" s="21"/>
      <c r="JHG43" s="21"/>
      <c r="JHH43" s="21"/>
      <c r="JHI43" s="21"/>
      <c r="JHJ43" s="21"/>
      <c r="JHK43" s="21"/>
      <c r="JHL43" s="21"/>
      <c r="JHM43" s="21"/>
      <c r="JHN43" s="21"/>
      <c r="JHO43" s="21"/>
      <c r="JHP43" s="21"/>
      <c r="JHQ43" s="21"/>
      <c r="JHR43" s="21"/>
      <c r="JHS43" s="21"/>
      <c r="JHT43" s="21"/>
      <c r="JHU43" s="21"/>
      <c r="JHV43" s="21"/>
      <c r="JHW43" s="21"/>
      <c r="JHX43" s="21"/>
      <c r="JHY43" s="21"/>
      <c r="JHZ43" s="21"/>
      <c r="JIA43" s="21"/>
      <c r="JIB43" s="21"/>
      <c r="JIC43" s="21"/>
      <c r="JID43" s="21"/>
      <c r="JIE43" s="21"/>
      <c r="JIF43" s="21"/>
      <c r="JIG43" s="21"/>
      <c r="JIH43" s="21"/>
      <c r="JII43" s="21"/>
      <c r="JIJ43" s="21"/>
      <c r="JIK43" s="21"/>
      <c r="JIL43" s="21"/>
      <c r="JIM43" s="21"/>
      <c r="JIN43" s="21"/>
      <c r="JIO43" s="21"/>
      <c r="JIP43" s="21"/>
      <c r="JIQ43" s="21"/>
      <c r="JIR43" s="21"/>
      <c r="JIS43" s="21"/>
      <c r="JIT43" s="21"/>
      <c r="JIU43" s="21"/>
      <c r="JIV43" s="21"/>
      <c r="JIW43" s="21"/>
      <c r="JIX43" s="21"/>
      <c r="JIY43" s="21"/>
      <c r="JIZ43" s="21"/>
      <c r="JJA43" s="21"/>
      <c r="JJB43" s="21"/>
      <c r="JJC43" s="21"/>
      <c r="JJD43" s="21"/>
      <c r="JJE43" s="21"/>
      <c r="JJF43" s="21"/>
      <c r="JJG43" s="21"/>
      <c r="JJH43" s="21"/>
      <c r="JJI43" s="21"/>
      <c r="JJJ43" s="21"/>
      <c r="JJK43" s="21"/>
      <c r="JJL43" s="21"/>
      <c r="JJM43" s="21"/>
      <c r="JJN43" s="21"/>
      <c r="JJO43" s="21"/>
      <c r="JJP43" s="21"/>
      <c r="JJQ43" s="21"/>
      <c r="JJR43" s="21"/>
      <c r="JJS43" s="21"/>
      <c r="JJT43" s="21"/>
      <c r="JJU43" s="21"/>
      <c r="JJV43" s="21"/>
      <c r="JJW43" s="21"/>
      <c r="JJX43" s="21"/>
      <c r="JJY43" s="21"/>
      <c r="JJZ43" s="21"/>
      <c r="JKA43" s="21"/>
      <c r="JKB43" s="21"/>
      <c r="JKC43" s="21"/>
      <c r="JKD43" s="21"/>
      <c r="JKE43" s="21"/>
      <c r="JKF43" s="21"/>
      <c r="JKG43" s="21"/>
      <c r="JKH43" s="21"/>
      <c r="JKI43" s="21"/>
      <c r="JKJ43" s="21"/>
      <c r="JKK43" s="21"/>
      <c r="JKL43" s="21"/>
      <c r="JKM43" s="21"/>
      <c r="JKN43" s="21"/>
      <c r="JKO43" s="21"/>
      <c r="JKP43" s="21"/>
      <c r="JKQ43" s="21"/>
      <c r="JKR43" s="21"/>
      <c r="JKS43" s="21"/>
      <c r="JKT43" s="21"/>
      <c r="JKU43" s="21"/>
      <c r="JKV43" s="21"/>
      <c r="JKW43" s="21"/>
      <c r="JKX43" s="21"/>
      <c r="JKY43" s="21"/>
      <c r="JKZ43" s="21"/>
      <c r="JLA43" s="21"/>
      <c r="JLB43" s="21"/>
      <c r="JLC43" s="21"/>
      <c r="JLD43" s="21"/>
      <c r="JLE43" s="21"/>
      <c r="JLF43" s="21"/>
      <c r="JLG43" s="21"/>
      <c r="JLH43" s="21"/>
      <c r="JLI43" s="21"/>
      <c r="JLJ43" s="21"/>
      <c r="JLK43" s="21"/>
      <c r="JLL43" s="21"/>
      <c r="JLM43" s="21"/>
      <c r="JLN43" s="21"/>
      <c r="JLO43" s="21"/>
      <c r="JLP43" s="21"/>
      <c r="JLQ43" s="21"/>
      <c r="JLR43" s="21"/>
      <c r="JLS43" s="21"/>
      <c r="JLT43" s="21"/>
      <c r="JLU43" s="21"/>
      <c r="JLV43" s="21"/>
      <c r="JLW43" s="21"/>
      <c r="JLX43" s="21"/>
      <c r="JLY43" s="21"/>
      <c r="JLZ43" s="21"/>
      <c r="JMA43" s="21"/>
      <c r="JMB43" s="21"/>
      <c r="JMC43" s="21"/>
      <c r="JMD43" s="21"/>
      <c r="JME43" s="21"/>
      <c r="JMF43" s="21"/>
      <c r="JMG43" s="21"/>
      <c r="JMH43" s="21"/>
      <c r="JMI43" s="21"/>
      <c r="JMJ43" s="21"/>
      <c r="JMK43" s="21"/>
      <c r="JML43" s="21"/>
      <c r="JMM43" s="21"/>
      <c r="JMN43" s="21"/>
      <c r="JMO43" s="21"/>
      <c r="JMP43" s="21"/>
      <c r="JMQ43" s="21"/>
      <c r="JMR43" s="21"/>
      <c r="JMS43" s="21"/>
      <c r="JMT43" s="21"/>
      <c r="JMU43" s="21"/>
      <c r="JMV43" s="21"/>
      <c r="JMW43" s="21"/>
      <c r="JMX43" s="21"/>
      <c r="JMY43" s="21"/>
      <c r="JMZ43" s="21"/>
      <c r="JNA43" s="21"/>
      <c r="JNB43" s="21"/>
      <c r="JNC43" s="21"/>
      <c r="JND43" s="21"/>
      <c r="JNE43" s="21"/>
      <c r="JNF43" s="21"/>
      <c r="JNG43" s="21"/>
      <c r="JNH43" s="21"/>
      <c r="JNI43" s="21"/>
      <c r="JNJ43" s="21"/>
      <c r="JNK43" s="21"/>
      <c r="JNL43" s="21"/>
      <c r="JNM43" s="21"/>
      <c r="JNN43" s="21"/>
      <c r="JNO43" s="21"/>
      <c r="JNP43" s="21"/>
      <c r="JNQ43" s="21"/>
      <c r="JNR43" s="21"/>
      <c r="JNS43" s="21"/>
      <c r="JNT43" s="21"/>
      <c r="JNU43" s="21"/>
      <c r="JNV43" s="21"/>
      <c r="JNW43" s="21"/>
      <c r="JNX43" s="21"/>
      <c r="JNY43" s="21"/>
      <c r="JNZ43" s="21"/>
      <c r="JOA43" s="21"/>
      <c r="JOB43" s="21"/>
      <c r="JOC43" s="21"/>
      <c r="JOD43" s="21"/>
      <c r="JOE43" s="21"/>
      <c r="JOF43" s="21"/>
      <c r="JOG43" s="21"/>
      <c r="JOH43" s="21"/>
      <c r="JOI43" s="21"/>
      <c r="JOJ43" s="21"/>
      <c r="JOK43" s="21"/>
      <c r="JOL43" s="21"/>
      <c r="JOM43" s="21"/>
      <c r="JON43" s="21"/>
      <c r="JOO43" s="21"/>
      <c r="JOP43" s="21"/>
      <c r="JOQ43" s="21"/>
      <c r="JOR43" s="21"/>
      <c r="JOS43" s="21"/>
      <c r="JOT43" s="21"/>
      <c r="JOU43" s="21"/>
      <c r="JOV43" s="21"/>
      <c r="JOW43" s="21"/>
      <c r="JOX43" s="21"/>
      <c r="JOY43" s="21"/>
      <c r="JOZ43" s="21"/>
      <c r="JPA43" s="21"/>
      <c r="JPB43" s="21"/>
      <c r="JPC43" s="21"/>
      <c r="JPD43" s="21"/>
      <c r="JPE43" s="21"/>
      <c r="JPF43" s="21"/>
      <c r="JPG43" s="21"/>
      <c r="JPH43" s="21"/>
      <c r="JPI43" s="21"/>
      <c r="JPJ43" s="21"/>
      <c r="JPK43" s="21"/>
      <c r="JPL43" s="21"/>
      <c r="JPM43" s="21"/>
      <c r="JPN43" s="21"/>
      <c r="JPO43" s="21"/>
      <c r="JPP43" s="21"/>
      <c r="JPQ43" s="21"/>
      <c r="JPR43" s="21"/>
      <c r="JPS43" s="21"/>
      <c r="JPT43" s="21"/>
      <c r="JPU43" s="21"/>
      <c r="JPV43" s="21"/>
      <c r="JPW43" s="21"/>
      <c r="JPX43" s="21"/>
      <c r="JPY43" s="21"/>
      <c r="JPZ43" s="21"/>
      <c r="JQA43" s="21"/>
      <c r="JQB43" s="21"/>
      <c r="JQC43" s="21"/>
      <c r="JQD43" s="21"/>
      <c r="JQE43" s="21"/>
      <c r="JQF43" s="21"/>
      <c r="JQG43" s="21"/>
      <c r="JQH43" s="21"/>
      <c r="JQI43" s="21"/>
      <c r="JQJ43" s="21"/>
      <c r="JQK43" s="21"/>
      <c r="JQL43" s="21"/>
      <c r="JQM43" s="21"/>
      <c r="JQN43" s="21"/>
      <c r="JQO43" s="21"/>
      <c r="JQP43" s="21"/>
      <c r="JQQ43" s="21"/>
      <c r="JQR43" s="21"/>
      <c r="JQS43" s="21"/>
      <c r="JQT43" s="21"/>
      <c r="JQU43" s="21"/>
      <c r="JQV43" s="21"/>
      <c r="JQW43" s="21"/>
      <c r="JQX43" s="21"/>
      <c r="JQY43" s="21"/>
      <c r="JQZ43" s="21"/>
      <c r="JRA43" s="21"/>
      <c r="JRB43" s="21"/>
      <c r="JRC43" s="21"/>
      <c r="JRD43" s="21"/>
      <c r="JRE43" s="21"/>
      <c r="JRF43" s="21"/>
      <c r="JRG43" s="21"/>
      <c r="JRH43" s="21"/>
      <c r="JRI43" s="21"/>
      <c r="JRJ43" s="21"/>
      <c r="JRK43" s="21"/>
      <c r="JRL43" s="21"/>
      <c r="JRM43" s="21"/>
      <c r="JRN43" s="21"/>
      <c r="JRO43" s="21"/>
      <c r="JRP43" s="21"/>
      <c r="JRQ43" s="21"/>
      <c r="JRR43" s="21"/>
      <c r="JRS43" s="21"/>
      <c r="JRT43" s="21"/>
      <c r="JRU43" s="21"/>
      <c r="JRV43" s="21"/>
      <c r="JRW43" s="21"/>
      <c r="JRX43" s="21"/>
      <c r="JRY43" s="21"/>
      <c r="JRZ43" s="21"/>
      <c r="JSA43" s="21"/>
      <c r="JSB43" s="21"/>
      <c r="JSC43" s="21"/>
      <c r="JSD43" s="21"/>
      <c r="JSE43" s="21"/>
      <c r="JSF43" s="21"/>
      <c r="JSG43" s="21"/>
      <c r="JSH43" s="21"/>
      <c r="JSI43" s="21"/>
      <c r="JSJ43" s="21"/>
      <c r="JSK43" s="21"/>
      <c r="JSL43" s="21"/>
      <c r="JSM43" s="21"/>
      <c r="JSN43" s="21"/>
      <c r="JSO43" s="21"/>
      <c r="JSP43" s="21"/>
      <c r="JSQ43" s="21"/>
      <c r="JSR43" s="21"/>
      <c r="JSS43" s="21"/>
      <c r="JST43" s="21"/>
      <c r="JSU43" s="21"/>
      <c r="JSV43" s="21"/>
      <c r="JSW43" s="21"/>
      <c r="JSX43" s="21"/>
      <c r="JSY43" s="21"/>
      <c r="JSZ43" s="21"/>
      <c r="JTA43" s="21"/>
      <c r="JTB43" s="21"/>
      <c r="JTC43" s="21"/>
      <c r="JTD43" s="21"/>
      <c r="JTE43" s="21"/>
      <c r="JTF43" s="21"/>
      <c r="JTG43" s="21"/>
      <c r="JTH43" s="21"/>
      <c r="JTI43" s="21"/>
      <c r="JTJ43" s="21"/>
      <c r="JTK43" s="21"/>
      <c r="JTL43" s="21"/>
      <c r="JTM43" s="21"/>
      <c r="JTN43" s="21"/>
      <c r="JTO43" s="21"/>
      <c r="JTP43" s="21"/>
      <c r="JTQ43" s="21"/>
      <c r="JTR43" s="21"/>
      <c r="JTS43" s="21"/>
      <c r="JTT43" s="21"/>
      <c r="JTU43" s="21"/>
      <c r="JTV43" s="21"/>
      <c r="JTW43" s="21"/>
      <c r="JTX43" s="21"/>
      <c r="JTY43" s="21"/>
      <c r="JTZ43" s="21"/>
      <c r="JUA43" s="21"/>
      <c r="JUB43" s="21"/>
      <c r="JUC43" s="21"/>
      <c r="JUD43" s="21"/>
      <c r="JUE43" s="21"/>
      <c r="JUF43" s="21"/>
      <c r="JUG43" s="21"/>
      <c r="JUH43" s="21"/>
      <c r="JUI43" s="21"/>
      <c r="JUJ43" s="21"/>
      <c r="JUK43" s="21"/>
      <c r="JUL43" s="21"/>
      <c r="JUM43" s="21"/>
      <c r="JUN43" s="21"/>
      <c r="JUO43" s="21"/>
      <c r="JUP43" s="21"/>
      <c r="JUQ43" s="21"/>
      <c r="JUR43" s="21"/>
      <c r="JUS43" s="21"/>
      <c r="JUT43" s="21"/>
      <c r="JUU43" s="21"/>
      <c r="JUV43" s="21"/>
      <c r="JUW43" s="21"/>
      <c r="JUX43" s="21"/>
      <c r="JUY43" s="21"/>
      <c r="JUZ43" s="21"/>
      <c r="JVA43" s="21"/>
      <c r="JVB43" s="21"/>
      <c r="JVC43" s="21"/>
      <c r="JVD43" s="21"/>
      <c r="JVE43" s="21"/>
      <c r="JVF43" s="21"/>
      <c r="JVG43" s="21"/>
      <c r="JVH43" s="21"/>
      <c r="JVI43" s="21"/>
      <c r="JVJ43" s="21"/>
      <c r="JVK43" s="21"/>
      <c r="JVL43" s="21"/>
      <c r="JVM43" s="21"/>
      <c r="JVN43" s="21"/>
      <c r="JVO43" s="21"/>
      <c r="JVP43" s="21"/>
      <c r="JVQ43" s="21"/>
      <c r="JVR43" s="21"/>
      <c r="JVS43" s="21"/>
      <c r="JVT43" s="21"/>
      <c r="JVU43" s="21"/>
      <c r="JVV43" s="21"/>
      <c r="JVW43" s="21"/>
      <c r="JVX43" s="21"/>
      <c r="JVY43" s="21"/>
      <c r="JVZ43" s="21"/>
      <c r="JWA43" s="21"/>
      <c r="JWB43" s="21"/>
      <c r="JWC43" s="21"/>
      <c r="JWD43" s="21"/>
      <c r="JWE43" s="21"/>
      <c r="JWF43" s="21"/>
      <c r="JWG43" s="21"/>
      <c r="JWH43" s="21"/>
      <c r="JWI43" s="21"/>
      <c r="JWJ43" s="21"/>
      <c r="JWK43" s="21"/>
      <c r="JWL43" s="21"/>
      <c r="JWM43" s="21"/>
      <c r="JWN43" s="21"/>
      <c r="JWO43" s="21"/>
      <c r="JWP43" s="21"/>
      <c r="JWQ43" s="21"/>
      <c r="JWR43" s="21"/>
      <c r="JWS43" s="21"/>
      <c r="JWT43" s="21"/>
      <c r="JWU43" s="21"/>
      <c r="JWV43" s="21"/>
      <c r="JWW43" s="21"/>
      <c r="JWX43" s="21"/>
      <c r="JWY43" s="21"/>
      <c r="JWZ43" s="21"/>
      <c r="JXA43" s="21"/>
      <c r="JXB43" s="21"/>
      <c r="JXC43" s="21"/>
      <c r="JXD43" s="21"/>
      <c r="JXE43" s="21"/>
      <c r="JXF43" s="21"/>
      <c r="JXG43" s="21"/>
      <c r="JXH43" s="21"/>
      <c r="JXI43" s="21"/>
      <c r="JXJ43" s="21"/>
      <c r="JXK43" s="21"/>
      <c r="JXL43" s="21"/>
      <c r="JXM43" s="21"/>
      <c r="JXN43" s="21"/>
      <c r="JXO43" s="21"/>
      <c r="JXP43" s="21"/>
      <c r="JXQ43" s="21"/>
      <c r="JXR43" s="21"/>
      <c r="JXS43" s="21"/>
      <c r="JXT43" s="21"/>
      <c r="JXU43" s="21"/>
      <c r="JXV43" s="21"/>
      <c r="JXW43" s="21"/>
      <c r="JXX43" s="21"/>
      <c r="JXY43" s="21"/>
      <c r="JXZ43" s="21"/>
      <c r="JYA43" s="21"/>
      <c r="JYB43" s="21"/>
      <c r="JYC43" s="21"/>
      <c r="JYD43" s="21"/>
      <c r="JYE43" s="21"/>
      <c r="JYF43" s="21"/>
      <c r="JYG43" s="21"/>
      <c r="JYH43" s="21"/>
      <c r="JYI43" s="21"/>
      <c r="JYJ43" s="21"/>
      <c r="JYK43" s="21"/>
      <c r="JYL43" s="21"/>
      <c r="JYM43" s="21"/>
      <c r="JYN43" s="21"/>
      <c r="JYO43" s="21"/>
      <c r="JYP43" s="21"/>
      <c r="JYQ43" s="21"/>
      <c r="JYR43" s="21"/>
      <c r="JYS43" s="21"/>
      <c r="JYT43" s="21"/>
      <c r="JYU43" s="21"/>
      <c r="JYV43" s="21"/>
      <c r="JYW43" s="21"/>
      <c r="JYX43" s="21"/>
      <c r="JYY43" s="21"/>
      <c r="JYZ43" s="21"/>
      <c r="JZA43" s="21"/>
      <c r="JZB43" s="21"/>
      <c r="JZC43" s="21"/>
      <c r="JZD43" s="21"/>
      <c r="JZE43" s="21"/>
      <c r="JZF43" s="21"/>
      <c r="JZG43" s="21"/>
      <c r="JZH43" s="21"/>
      <c r="JZI43" s="21"/>
      <c r="JZJ43" s="21"/>
      <c r="JZK43" s="21"/>
      <c r="JZL43" s="21"/>
      <c r="JZM43" s="21"/>
      <c r="JZN43" s="21"/>
      <c r="JZO43" s="21"/>
      <c r="JZP43" s="21"/>
      <c r="JZQ43" s="21"/>
      <c r="JZR43" s="21"/>
      <c r="JZS43" s="21"/>
      <c r="JZT43" s="21"/>
      <c r="JZU43" s="21"/>
      <c r="JZV43" s="21"/>
      <c r="JZW43" s="21"/>
      <c r="JZX43" s="21"/>
      <c r="JZY43" s="21"/>
      <c r="JZZ43" s="21"/>
      <c r="KAA43" s="21"/>
      <c r="KAB43" s="21"/>
      <c r="KAC43" s="21"/>
      <c r="KAD43" s="21"/>
      <c r="KAE43" s="21"/>
      <c r="KAF43" s="21"/>
      <c r="KAG43" s="21"/>
      <c r="KAH43" s="21"/>
      <c r="KAI43" s="21"/>
      <c r="KAJ43" s="21"/>
      <c r="KAK43" s="21"/>
      <c r="KAL43" s="21"/>
      <c r="KAM43" s="21"/>
      <c r="KAN43" s="21"/>
      <c r="KAO43" s="21"/>
      <c r="KAP43" s="21"/>
      <c r="KAQ43" s="21"/>
      <c r="KAR43" s="21"/>
      <c r="KAS43" s="21"/>
      <c r="KAT43" s="21"/>
      <c r="KAU43" s="21"/>
      <c r="KAV43" s="21"/>
      <c r="KAW43" s="21"/>
      <c r="KAX43" s="21"/>
      <c r="KAY43" s="21"/>
      <c r="KAZ43" s="21"/>
      <c r="KBA43" s="21"/>
      <c r="KBB43" s="21"/>
      <c r="KBC43" s="21"/>
      <c r="KBD43" s="21"/>
      <c r="KBE43" s="21"/>
      <c r="KBF43" s="21"/>
      <c r="KBG43" s="21"/>
      <c r="KBH43" s="21"/>
      <c r="KBI43" s="21"/>
      <c r="KBJ43" s="21"/>
      <c r="KBK43" s="21"/>
      <c r="KBL43" s="21"/>
      <c r="KBM43" s="21"/>
      <c r="KBN43" s="21"/>
      <c r="KBO43" s="21"/>
      <c r="KBP43" s="21"/>
      <c r="KBQ43" s="21"/>
      <c r="KBR43" s="21"/>
      <c r="KBS43" s="21"/>
      <c r="KBT43" s="21"/>
      <c r="KBU43" s="21"/>
      <c r="KBV43" s="21"/>
      <c r="KBW43" s="21"/>
      <c r="KBX43" s="21"/>
      <c r="KBY43" s="21"/>
      <c r="KBZ43" s="21"/>
      <c r="KCA43" s="21"/>
      <c r="KCB43" s="21"/>
      <c r="KCC43" s="21"/>
      <c r="KCD43" s="21"/>
      <c r="KCE43" s="21"/>
      <c r="KCF43" s="21"/>
      <c r="KCG43" s="21"/>
      <c r="KCH43" s="21"/>
      <c r="KCI43" s="21"/>
      <c r="KCJ43" s="21"/>
      <c r="KCK43" s="21"/>
      <c r="KCL43" s="21"/>
      <c r="KCM43" s="21"/>
      <c r="KCN43" s="21"/>
      <c r="KCO43" s="21"/>
      <c r="KCP43" s="21"/>
      <c r="KCQ43" s="21"/>
      <c r="KCR43" s="21"/>
      <c r="KCS43" s="21"/>
      <c r="KCT43" s="21"/>
      <c r="KCU43" s="21"/>
      <c r="KCV43" s="21"/>
      <c r="KCW43" s="21"/>
      <c r="KCX43" s="21"/>
      <c r="KCY43" s="21"/>
      <c r="KCZ43" s="21"/>
      <c r="KDA43" s="21"/>
      <c r="KDB43" s="21"/>
      <c r="KDC43" s="21"/>
      <c r="KDD43" s="21"/>
      <c r="KDE43" s="21"/>
      <c r="KDF43" s="21"/>
      <c r="KDG43" s="21"/>
      <c r="KDH43" s="21"/>
      <c r="KDI43" s="21"/>
      <c r="KDJ43" s="21"/>
      <c r="KDK43" s="21"/>
      <c r="KDL43" s="21"/>
      <c r="KDM43" s="21"/>
      <c r="KDN43" s="21"/>
      <c r="KDO43" s="21"/>
      <c r="KDP43" s="21"/>
      <c r="KDQ43" s="21"/>
      <c r="KDR43" s="21"/>
      <c r="KDS43" s="21"/>
      <c r="KDT43" s="21"/>
      <c r="KDU43" s="21"/>
      <c r="KDV43" s="21"/>
      <c r="KDW43" s="21"/>
      <c r="KDX43" s="21"/>
      <c r="KDY43" s="21"/>
      <c r="KDZ43" s="21"/>
      <c r="KEA43" s="21"/>
      <c r="KEB43" s="21"/>
      <c r="KEC43" s="21"/>
      <c r="KED43" s="21"/>
      <c r="KEE43" s="21"/>
      <c r="KEF43" s="21"/>
      <c r="KEG43" s="21"/>
      <c r="KEH43" s="21"/>
      <c r="KEI43" s="21"/>
      <c r="KEJ43" s="21"/>
      <c r="KEK43" s="21"/>
      <c r="KEL43" s="21"/>
      <c r="KEM43" s="21"/>
      <c r="KEN43" s="21"/>
      <c r="KEO43" s="21"/>
      <c r="KEP43" s="21"/>
      <c r="KEQ43" s="21"/>
      <c r="KER43" s="21"/>
      <c r="KES43" s="21"/>
      <c r="KET43" s="21"/>
      <c r="KEU43" s="21"/>
      <c r="KEV43" s="21"/>
      <c r="KEW43" s="21"/>
      <c r="KEX43" s="21"/>
      <c r="KEY43" s="21"/>
      <c r="KEZ43" s="21"/>
      <c r="KFA43" s="21"/>
      <c r="KFB43" s="21"/>
      <c r="KFC43" s="21"/>
      <c r="KFD43" s="21"/>
      <c r="KFE43" s="21"/>
      <c r="KFF43" s="21"/>
      <c r="KFG43" s="21"/>
      <c r="KFH43" s="21"/>
      <c r="KFI43" s="21"/>
      <c r="KFJ43" s="21"/>
      <c r="KFK43" s="21"/>
      <c r="KFL43" s="21"/>
      <c r="KFM43" s="21"/>
      <c r="KFN43" s="21"/>
      <c r="KFO43" s="21"/>
      <c r="KFP43" s="21"/>
      <c r="KFQ43" s="21"/>
      <c r="KFR43" s="21"/>
      <c r="KFS43" s="21"/>
      <c r="KFT43" s="21"/>
      <c r="KFU43" s="21"/>
      <c r="KFV43" s="21"/>
      <c r="KFW43" s="21"/>
      <c r="KFX43" s="21"/>
      <c r="KFY43" s="21"/>
      <c r="KFZ43" s="21"/>
      <c r="KGA43" s="21"/>
      <c r="KGB43" s="21"/>
      <c r="KGC43" s="21"/>
      <c r="KGD43" s="21"/>
      <c r="KGE43" s="21"/>
      <c r="KGF43" s="21"/>
      <c r="KGG43" s="21"/>
      <c r="KGH43" s="21"/>
      <c r="KGI43" s="21"/>
      <c r="KGJ43" s="21"/>
      <c r="KGK43" s="21"/>
      <c r="KGL43" s="21"/>
      <c r="KGM43" s="21"/>
      <c r="KGN43" s="21"/>
      <c r="KGO43" s="21"/>
      <c r="KGP43" s="21"/>
      <c r="KGQ43" s="21"/>
      <c r="KGR43" s="21"/>
      <c r="KGS43" s="21"/>
      <c r="KGT43" s="21"/>
      <c r="KGU43" s="21"/>
      <c r="KGV43" s="21"/>
      <c r="KGW43" s="21"/>
      <c r="KGX43" s="21"/>
      <c r="KGY43" s="21"/>
      <c r="KGZ43" s="21"/>
      <c r="KHA43" s="21"/>
      <c r="KHB43" s="21"/>
      <c r="KHC43" s="21"/>
      <c r="KHD43" s="21"/>
      <c r="KHE43" s="21"/>
      <c r="KHF43" s="21"/>
      <c r="KHG43" s="21"/>
      <c r="KHH43" s="21"/>
      <c r="KHI43" s="21"/>
      <c r="KHJ43" s="21"/>
      <c r="KHK43" s="21"/>
      <c r="KHL43" s="21"/>
      <c r="KHM43" s="21"/>
      <c r="KHN43" s="21"/>
      <c r="KHO43" s="21"/>
      <c r="KHP43" s="21"/>
      <c r="KHQ43" s="21"/>
      <c r="KHR43" s="21"/>
      <c r="KHS43" s="21"/>
      <c r="KHT43" s="21"/>
      <c r="KHU43" s="21"/>
      <c r="KHV43" s="21"/>
      <c r="KHW43" s="21"/>
      <c r="KHX43" s="21"/>
      <c r="KHY43" s="21"/>
      <c r="KHZ43" s="21"/>
      <c r="KIA43" s="21"/>
      <c r="KIB43" s="21"/>
      <c r="KIC43" s="21"/>
      <c r="KID43" s="21"/>
      <c r="KIE43" s="21"/>
      <c r="KIF43" s="21"/>
      <c r="KIG43" s="21"/>
      <c r="KIH43" s="21"/>
      <c r="KII43" s="21"/>
      <c r="KIJ43" s="21"/>
      <c r="KIK43" s="21"/>
      <c r="KIL43" s="21"/>
      <c r="KIM43" s="21"/>
      <c r="KIN43" s="21"/>
      <c r="KIO43" s="21"/>
      <c r="KIP43" s="21"/>
      <c r="KIQ43" s="21"/>
      <c r="KIR43" s="21"/>
      <c r="KIS43" s="21"/>
      <c r="KIT43" s="21"/>
      <c r="KIU43" s="21"/>
      <c r="KIV43" s="21"/>
      <c r="KIW43" s="21"/>
      <c r="KIX43" s="21"/>
      <c r="KIY43" s="21"/>
      <c r="KIZ43" s="21"/>
      <c r="KJA43" s="21"/>
      <c r="KJB43" s="21"/>
      <c r="KJC43" s="21"/>
      <c r="KJD43" s="21"/>
      <c r="KJE43" s="21"/>
      <c r="KJF43" s="21"/>
      <c r="KJG43" s="21"/>
      <c r="KJH43" s="21"/>
      <c r="KJI43" s="21"/>
      <c r="KJJ43" s="21"/>
      <c r="KJK43" s="21"/>
      <c r="KJL43" s="21"/>
      <c r="KJM43" s="21"/>
      <c r="KJN43" s="21"/>
      <c r="KJO43" s="21"/>
      <c r="KJP43" s="21"/>
      <c r="KJQ43" s="21"/>
      <c r="KJR43" s="21"/>
      <c r="KJS43" s="21"/>
      <c r="KJT43" s="21"/>
      <c r="KJU43" s="21"/>
      <c r="KJV43" s="21"/>
      <c r="KJW43" s="21"/>
      <c r="KJX43" s="21"/>
      <c r="KJY43" s="21"/>
      <c r="KJZ43" s="21"/>
      <c r="KKA43" s="21"/>
      <c r="KKB43" s="21"/>
      <c r="KKC43" s="21"/>
      <c r="KKD43" s="21"/>
      <c r="KKE43" s="21"/>
      <c r="KKF43" s="21"/>
      <c r="KKG43" s="21"/>
      <c r="KKH43" s="21"/>
      <c r="KKI43" s="21"/>
      <c r="KKJ43" s="21"/>
      <c r="KKK43" s="21"/>
      <c r="KKL43" s="21"/>
      <c r="KKM43" s="21"/>
      <c r="KKN43" s="21"/>
      <c r="KKO43" s="21"/>
      <c r="KKP43" s="21"/>
      <c r="KKQ43" s="21"/>
      <c r="KKR43" s="21"/>
      <c r="KKS43" s="21"/>
      <c r="KKT43" s="21"/>
      <c r="KKU43" s="21"/>
      <c r="KKV43" s="21"/>
      <c r="KKW43" s="21"/>
      <c r="KKX43" s="21"/>
      <c r="KKY43" s="21"/>
      <c r="KKZ43" s="21"/>
      <c r="KLA43" s="21"/>
      <c r="KLB43" s="21"/>
      <c r="KLC43" s="21"/>
      <c r="KLD43" s="21"/>
      <c r="KLE43" s="21"/>
      <c r="KLF43" s="21"/>
      <c r="KLG43" s="21"/>
      <c r="KLH43" s="21"/>
      <c r="KLI43" s="21"/>
      <c r="KLJ43" s="21"/>
      <c r="KLK43" s="21"/>
      <c r="KLL43" s="21"/>
      <c r="KLM43" s="21"/>
      <c r="KLN43" s="21"/>
      <c r="KLO43" s="21"/>
      <c r="KLP43" s="21"/>
      <c r="KLQ43" s="21"/>
      <c r="KLR43" s="21"/>
      <c r="KLS43" s="21"/>
      <c r="KLT43" s="21"/>
      <c r="KLU43" s="21"/>
      <c r="KLV43" s="21"/>
      <c r="KLW43" s="21"/>
      <c r="KLX43" s="21"/>
      <c r="KLY43" s="21"/>
      <c r="KLZ43" s="21"/>
      <c r="KMA43" s="21"/>
      <c r="KMB43" s="21"/>
      <c r="KMC43" s="21"/>
      <c r="KMD43" s="21"/>
      <c r="KME43" s="21"/>
      <c r="KMF43" s="21"/>
      <c r="KMG43" s="21"/>
      <c r="KMH43" s="21"/>
      <c r="KMI43" s="21"/>
      <c r="KMJ43" s="21"/>
      <c r="KMK43" s="21"/>
      <c r="KML43" s="21"/>
      <c r="KMM43" s="21"/>
      <c r="KMN43" s="21"/>
      <c r="KMO43" s="21"/>
      <c r="KMP43" s="21"/>
      <c r="KMQ43" s="21"/>
      <c r="KMR43" s="21"/>
      <c r="KMS43" s="21"/>
      <c r="KMT43" s="21"/>
      <c r="KMU43" s="21"/>
      <c r="KMV43" s="21"/>
      <c r="KMW43" s="21"/>
      <c r="KMX43" s="21"/>
      <c r="KMY43" s="21"/>
      <c r="KMZ43" s="21"/>
      <c r="KNA43" s="21"/>
      <c r="KNB43" s="21"/>
      <c r="KNC43" s="21"/>
      <c r="KND43" s="21"/>
      <c r="KNE43" s="21"/>
      <c r="KNF43" s="21"/>
      <c r="KNG43" s="21"/>
      <c r="KNH43" s="21"/>
      <c r="KNI43" s="21"/>
      <c r="KNJ43" s="21"/>
      <c r="KNK43" s="21"/>
      <c r="KNL43" s="21"/>
      <c r="KNM43" s="21"/>
      <c r="KNN43" s="21"/>
      <c r="KNO43" s="21"/>
      <c r="KNP43" s="21"/>
      <c r="KNQ43" s="21"/>
      <c r="KNR43" s="21"/>
      <c r="KNS43" s="21"/>
      <c r="KNT43" s="21"/>
      <c r="KNU43" s="21"/>
      <c r="KNV43" s="21"/>
      <c r="KNW43" s="21"/>
      <c r="KNX43" s="21"/>
      <c r="KNY43" s="21"/>
      <c r="KNZ43" s="21"/>
      <c r="KOA43" s="21"/>
      <c r="KOB43" s="21"/>
      <c r="KOC43" s="21"/>
      <c r="KOD43" s="21"/>
      <c r="KOE43" s="21"/>
      <c r="KOF43" s="21"/>
      <c r="KOG43" s="21"/>
      <c r="KOH43" s="21"/>
      <c r="KOI43" s="21"/>
      <c r="KOJ43" s="21"/>
      <c r="KOK43" s="21"/>
      <c r="KOL43" s="21"/>
      <c r="KOM43" s="21"/>
      <c r="KON43" s="21"/>
      <c r="KOO43" s="21"/>
      <c r="KOP43" s="21"/>
      <c r="KOQ43" s="21"/>
      <c r="KOR43" s="21"/>
      <c r="KOS43" s="21"/>
      <c r="KOT43" s="21"/>
      <c r="KOU43" s="21"/>
      <c r="KOV43" s="21"/>
      <c r="KOW43" s="21"/>
      <c r="KOX43" s="21"/>
      <c r="KOY43" s="21"/>
      <c r="KOZ43" s="21"/>
      <c r="KPA43" s="21"/>
      <c r="KPB43" s="21"/>
      <c r="KPC43" s="21"/>
      <c r="KPD43" s="21"/>
      <c r="KPE43" s="21"/>
      <c r="KPF43" s="21"/>
      <c r="KPG43" s="21"/>
      <c r="KPH43" s="21"/>
      <c r="KPI43" s="21"/>
      <c r="KPJ43" s="21"/>
      <c r="KPK43" s="21"/>
      <c r="KPL43" s="21"/>
      <c r="KPM43" s="21"/>
      <c r="KPN43" s="21"/>
      <c r="KPO43" s="21"/>
      <c r="KPP43" s="21"/>
      <c r="KPQ43" s="21"/>
      <c r="KPR43" s="21"/>
      <c r="KPS43" s="21"/>
      <c r="KPT43" s="21"/>
      <c r="KPU43" s="21"/>
      <c r="KPV43" s="21"/>
      <c r="KPW43" s="21"/>
      <c r="KPX43" s="21"/>
      <c r="KPY43" s="21"/>
      <c r="KPZ43" s="21"/>
      <c r="KQA43" s="21"/>
      <c r="KQB43" s="21"/>
      <c r="KQC43" s="21"/>
      <c r="KQD43" s="21"/>
      <c r="KQE43" s="21"/>
      <c r="KQF43" s="21"/>
      <c r="KQG43" s="21"/>
      <c r="KQH43" s="21"/>
      <c r="KQI43" s="21"/>
      <c r="KQJ43" s="21"/>
      <c r="KQK43" s="21"/>
      <c r="KQL43" s="21"/>
      <c r="KQM43" s="21"/>
      <c r="KQN43" s="21"/>
      <c r="KQO43" s="21"/>
      <c r="KQP43" s="21"/>
      <c r="KQQ43" s="21"/>
      <c r="KQR43" s="21"/>
      <c r="KQS43" s="21"/>
      <c r="KQT43" s="21"/>
      <c r="KQU43" s="21"/>
      <c r="KQV43" s="21"/>
      <c r="KQW43" s="21"/>
      <c r="KQX43" s="21"/>
      <c r="KQY43" s="21"/>
      <c r="KQZ43" s="21"/>
      <c r="KRA43" s="21"/>
      <c r="KRB43" s="21"/>
      <c r="KRC43" s="21"/>
      <c r="KRD43" s="21"/>
      <c r="KRE43" s="21"/>
      <c r="KRF43" s="21"/>
      <c r="KRG43" s="21"/>
      <c r="KRH43" s="21"/>
      <c r="KRI43" s="21"/>
      <c r="KRJ43" s="21"/>
      <c r="KRK43" s="21"/>
      <c r="KRL43" s="21"/>
      <c r="KRM43" s="21"/>
      <c r="KRN43" s="21"/>
      <c r="KRO43" s="21"/>
      <c r="KRP43" s="21"/>
      <c r="KRQ43" s="21"/>
      <c r="KRR43" s="21"/>
      <c r="KRS43" s="21"/>
      <c r="KRT43" s="21"/>
      <c r="KRU43" s="21"/>
      <c r="KRV43" s="21"/>
      <c r="KRW43" s="21"/>
      <c r="KRX43" s="21"/>
      <c r="KRY43" s="21"/>
      <c r="KRZ43" s="21"/>
      <c r="KSA43" s="21"/>
      <c r="KSB43" s="21"/>
      <c r="KSC43" s="21"/>
      <c r="KSD43" s="21"/>
      <c r="KSE43" s="21"/>
      <c r="KSF43" s="21"/>
      <c r="KSG43" s="21"/>
      <c r="KSH43" s="21"/>
      <c r="KSI43" s="21"/>
      <c r="KSJ43" s="21"/>
      <c r="KSK43" s="21"/>
      <c r="KSL43" s="21"/>
      <c r="KSM43" s="21"/>
      <c r="KSN43" s="21"/>
      <c r="KSO43" s="21"/>
      <c r="KSP43" s="21"/>
      <c r="KSQ43" s="21"/>
      <c r="KSR43" s="21"/>
      <c r="KSS43" s="21"/>
      <c r="KST43" s="21"/>
      <c r="KSU43" s="21"/>
      <c r="KSV43" s="21"/>
      <c r="KSW43" s="21"/>
      <c r="KSX43" s="21"/>
      <c r="KSY43" s="21"/>
      <c r="KSZ43" s="21"/>
      <c r="KTA43" s="21"/>
      <c r="KTB43" s="21"/>
      <c r="KTC43" s="21"/>
      <c r="KTD43" s="21"/>
      <c r="KTE43" s="21"/>
      <c r="KTF43" s="21"/>
      <c r="KTG43" s="21"/>
      <c r="KTH43" s="21"/>
      <c r="KTI43" s="21"/>
      <c r="KTJ43" s="21"/>
      <c r="KTK43" s="21"/>
      <c r="KTL43" s="21"/>
      <c r="KTM43" s="21"/>
      <c r="KTN43" s="21"/>
      <c r="KTO43" s="21"/>
      <c r="KTP43" s="21"/>
      <c r="KTQ43" s="21"/>
      <c r="KTR43" s="21"/>
      <c r="KTS43" s="21"/>
      <c r="KTT43" s="21"/>
      <c r="KTU43" s="21"/>
      <c r="KTV43" s="21"/>
      <c r="KTW43" s="21"/>
      <c r="KTX43" s="21"/>
      <c r="KTY43" s="21"/>
      <c r="KTZ43" s="21"/>
      <c r="KUA43" s="21"/>
      <c r="KUB43" s="21"/>
      <c r="KUC43" s="21"/>
      <c r="KUD43" s="21"/>
      <c r="KUE43" s="21"/>
      <c r="KUF43" s="21"/>
      <c r="KUG43" s="21"/>
      <c r="KUH43" s="21"/>
      <c r="KUI43" s="21"/>
      <c r="KUJ43" s="21"/>
      <c r="KUK43" s="21"/>
      <c r="KUL43" s="21"/>
      <c r="KUM43" s="21"/>
      <c r="KUN43" s="21"/>
      <c r="KUO43" s="21"/>
      <c r="KUP43" s="21"/>
      <c r="KUQ43" s="21"/>
      <c r="KUR43" s="21"/>
      <c r="KUS43" s="21"/>
      <c r="KUT43" s="21"/>
      <c r="KUU43" s="21"/>
      <c r="KUV43" s="21"/>
      <c r="KUW43" s="21"/>
      <c r="KUX43" s="21"/>
      <c r="KUY43" s="21"/>
      <c r="KUZ43" s="21"/>
      <c r="KVA43" s="21"/>
      <c r="KVB43" s="21"/>
      <c r="KVC43" s="21"/>
      <c r="KVD43" s="21"/>
      <c r="KVE43" s="21"/>
      <c r="KVF43" s="21"/>
      <c r="KVG43" s="21"/>
      <c r="KVH43" s="21"/>
      <c r="KVI43" s="21"/>
      <c r="KVJ43" s="21"/>
      <c r="KVK43" s="21"/>
      <c r="KVL43" s="21"/>
      <c r="KVM43" s="21"/>
      <c r="KVN43" s="21"/>
      <c r="KVO43" s="21"/>
      <c r="KVP43" s="21"/>
      <c r="KVQ43" s="21"/>
      <c r="KVR43" s="21"/>
      <c r="KVS43" s="21"/>
      <c r="KVT43" s="21"/>
      <c r="KVU43" s="21"/>
      <c r="KVV43" s="21"/>
      <c r="KVW43" s="21"/>
      <c r="KVX43" s="21"/>
      <c r="KVY43" s="21"/>
      <c r="KVZ43" s="21"/>
      <c r="KWA43" s="21"/>
      <c r="KWB43" s="21"/>
      <c r="KWC43" s="21"/>
      <c r="KWD43" s="21"/>
      <c r="KWE43" s="21"/>
      <c r="KWF43" s="21"/>
      <c r="KWG43" s="21"/>
      <c r="KWH43" s="21"/>
      <c r="KWI43" s="21"/>
      <c r="KWJ43" s="21"/>
      <c r="KWK43" s="21"/>
      <c r="KWL43" s="21"/>
      <c r="KWM43" s="21"/>
      <c r="KWN43" s="21"/>
      <c r="KWO43" s="21"/>
      <c r="KWP43" s="21"/>
      <c r="KWQ43" s="21"/>
      <c r="KWR43" s="21"/>
      <c r="KWS43" s="21"/>
      <c r="KWT43" s="21"/>
      <c r="KWU43" s="21"/>
      <c r="KWV43" s="21"/>
      <c r="KWW43" s="21"/>
      <c r="KWX43" s="21"/>
      <c r="KWY43" s="21"/>
      <c r="KWZ43" s="21"/>
      <c r="KXA43" s="21"/>
      <c r="KXB43" s="21"/>
      <c r="KXC43" s="21"/>
      <c r="KXD43" s="21"/>
      <c r="KXE43" s="21"/>
      <c r="KXF43" s="21"/>
      <c r="KXG43" s="21"/>
      <c r="KXH43" s="21"/>
      <c r="KXI43" s="21"/>
      <c r="KXJ43" s="21"/>
      <c r="KXK43" s="21"/>
      <c r="KXL43" s="21"/>
      <c r="KXM43" s="21"/>
      <c r="KXN43" s="21"/>
      <c r="KXO43" s="21"/>
      <c r="KXP43" s="21"/>
      <c r="KXQ43" s="21"/>
      <c r="KXR43" s="21"/>
      <c r="KXS43" s="21"/>
      <c r="KXT43" s="21"/>
      <c r="KXU43" s="21"/>
      <c r="KXV43" s="21"/>
      <c r="KXW43" s="21"/>
      <c r="KXX43" s="21"/>
      <c r="KXY43" s="21"/>
      <c r="KXZ43" s="21"/>
      <c r="KYA43" s="21"/>
      <c r="KYB43" s="21"/>
      <c r="KYC43" s="21"/>
      <c r="KYD43" s="21"/>
      <c r="KYE43" s="21"/>
      <c r="KYF43" s="21"/>
      <c r="KYG43" s="21"/>
      <c r="KYH43" s="21"/>
      <c r="KYI43" s="21"/>
      <c r="KYJ43" s="21"/>
      <c r="KYK43" s="21"/>
      <c r="KYL43" s="21"/>
      <c r="KYM43" s="21"/>
      <c r="KYN43" s="21"/>
      <c r="KYO43" s="21"/>
      <c r="KYP43" s="21"/>
      <c r="KYQ43" s="21"/>
      <c r="KYR43" s="21"/>
      <c r="KYS43" s="21"/>
      <c r="KYT43" s="21"/>
      <c r="KYU43" s="21"/>
      <c r="KYV43" s="21"/>
      <c r="KYW43" s="21"/>
      <c r="KYX43" s="21"/>
      <c r="KYY43" s="21"/>
      <c r="KYZ43" s="21"/>
      <c r="KZA43" s="21"/>
      <c r="KZB43" s="21"/>
      <c r="KZC43" s="21"/>
      <c r="KZD43" s="21"/>
      <c r="KZE43" s="21"/>
      <c r="KZF43" s="21"/>
      <c r="KZG43" s="21"/>
      <c r="KZH43" s="21"/>
      <c r="KZI43" s="21"/>
      <c r="KZJ43" s="21"/>
      <c r="KZK43" s="21"/>
      <c r="KZL43" s="21"/>
      <c r="KZM43" s="21"/>
      <c r="KZN43" s="21"/>
      <c r="KZO43" s="21"/>
      <c r="KZP43" s="21"/>
      <c r="KZQ43" s="21"/>
      <c r="KZR43" s="21"/>
      <c r="KZS43" s="21"/>
      <c r="KZT43" s="21"/>
      <c r="KZU43" s="21"/>
      <c r="KZV43" s="21"/>
      <c r="KZW43" s="21"/>
      <c r="KZX43" s="21"/>
      <c r="KZY43" s="21"/>
      <c r="KZZ43" s="21"/>
      <c r="LAA43" s="21"/>
      <c r="LAB43" s="21"/>
      <c r="LAC43" s="21"/>
      <c r="LAD43" s="21"/>
      <c r="LAE43" s="21"/>
      <c r="LAF43" s="21"/>
      <c r="LAG43" s="21"/>
      <c r="LAH43" s="21"/>
      <c r="LAI43" s="21"/>
      <c r="LAJ43" s="21"/>
      <c r="LAK43" s="21"/>
      <c r="LAL43" s="21"/>
      <c r="LAM43" s="21"/>
      <c r="LAN43" s="21"/>
      <c r="LAO43" s="21"/>
      <c r="LAP43" s="21"/>
      <c r="LAQ43" s="21"/>
      <c r="LAR43" s="21"/>
      <c r="LAS43" s="21"/>
      <c r="LAT43" s="21"/>
      <c r="LAU43" s="21"/>
      <c r="LAV43" s="21"/>
      <c r="LAW43" s="21"/>
      <c r="LAX43" s="21"/>
      <c r="LAY43" s="21"/>
      <c r="LAZ43" s="21"/>
      <c r="LBA43" s="21"/>
      <c r="LBB43" s="21"/>
      <c r="LBC43" s="21"/>
      <c r="LBD43" s="21"/>
      <c r="LBE43" s="21"/>
      <c r="LBF43" s="21"/>
      <c r="LBG43" s="21"/>
      <c r="LBH43" s="21"/>
      <c r="LBI43" s="21"/>
      <c r="LBJ43" s="21"/>
      <c r="LBK43" s="21"/>
      <c r="LBL43" s="21"/>
      <c r="LBM43" s="21"/>
      <c r="LBN43" s="21"/>
      <c r="LBO43" s="21"/>
      <c r="LBP43" s="21"/>
      <c r="LBQ43" s="21"/>
      <c r="LBR43" s="21"/>
      <c r="LBS43" s="21"/>
      <c r="LBT43" s="21"/>
      <c r="LBU43" s="21"/>
      <c r="LBV43" s="21"/>
      <c r="LBW43" s="21"/>
      <c r="LBX43" s="21"/>
      <c r="LBY43" s="21"/>
      <c r="LBZ43" s="21"/>
      <c r="LCA43" s="21"/>
      <c r="LCB43" s="21"/>
      <c r="LCC43" s="21"/>
      <c r="LCD43" s="21"/>
      <c r="LCE43" s="21"/>
      <c r="LCF43" s="21"/>
      <c r="LCG43" s="21"/>
      <c r="LCH43" s="21"/>
      <c r="LCI43" s="21"/>
      <c r="LCJ43" s="21"/>
      <c r="LCK43" s="21"/>
      <c r="LCL43" s="21"/>
      <c r="LCM43" s="21"/>
      <c r="LCN43" s="21"/>
      <c r="LCO43" s="21"/>
      <c r="LCP43" s="21"/>
      <c r="LCQ43" s="21"/>
      <c r="LCR43" s="21"/>
      <c r="LCS43" s="21"/>
      <c r="LCT43" s="21"/>
      <c r="LCU43" s="21"/>
      <c r="LCV43" s="21"/>
      <c r="LCW43" s="21"/>
      <c r="LCX43" s="21"/>
      <c r="LCY43" s="21"/>
      <c r="LCZ43" s="21"/>
      <c r="LDA43" s="21"/>
      <c r="LDB43" s="21"/>
      <c r="LDC43" s="21"/>
      <c r="LDD43" s="21"/>
      <c r="LDE43" s="21"/>
      <c r="LDF43" s="21"/>
      <c r="LDG43" s="21"/>
      <c r="LDH43" s="21"/>
      <c r="LDI43" s="21"/>
      <c r="LDJ43" s="21"/>
      <c r="LDK43" s="21"/>
      <c r="LDL43" s="21"/>
      <c r="LDM43" s="21"/>
      <c r="LDN43" s="21"/>
      <c r="LDO43" s="21"/>
      <c r="LDP43" s="21"/>
      <c r="LDQ43" s="21"/>
      <c r="LDR43" s="21"/>
      <c r="LDS43" s="21"/>
      <c r="LDT43" s="21"/>
      <c r="LDU43" s="21"/>
      <c r="LDV43" s="21"/>
      <c r="LDW43" s="21"/>
      <c r="LDX43" s="21"/>
      <c r="LDY43" s="21"/>
      <c r="LDZ43" s="21"/>
      <c r="LEA43" s="21"/>
      <c r="LEB43" s="21"/>
      <c r="LEC43" s="21"/>
      <c r="LED43" s="21"/>
      <c r="LEE43" s="21"/>
      <c r="LEF43" s="21"/>
      <c r="LEG43" s="21"/>
      <c r="LEH43" s="21"/>
      <c r="LEI43" s="21"/>
      <c r="LEJ43" s="21"/>
      <c r="LEK43" s="21"/>
      <c r="LEL43" s="21"/>
      <c r="LEM43" s="21"/>
      <c r="LEN43" s="21"/>
      <c r="LEO43" s="21"/>
      <c r="LEP43" s="21"/>
      <c r="LEQ43" s="21"/>
      <c r="LER43" s="21"/>
      <c r="LES43" s="21"/>
      <c r="LET43" s="21"/>
      <c r="LEU43" s="21"/>
      <c r="LEV43" s="21"/>
      <c r="LEW43" s="21"/>
      <c r="LEX43" s="21"/>
      <c r="LEY43" s="21"/>
      <c r="LEZ43" s="21"/>
      <c r="LFA43" s="21"/>
      <c r="LFB43" s="21"/>
      <c r="LFC43" s="21"/>
      <c r="LFD43" s="21"/>
      <c r="LFE43" s="21"/>
      <c r="LFF43" s="21"/>
      <c r="LFG43" s="21"/>
      <c r="LFH43" s="21"/>
      <c r="LFI43" s="21"/>
      <c r="LFJ43" s="21"/>
      <c r="LFK43" s="21"/>
      <c r="LFL43" s="21"/>
      <c r="LFM43" s="21"/>
      <c r="LFN43" s="21"/>
      <c r="LFO43" s="21"/>
      <c r="LFP43" s="21"/>
      <c r="LFQ43" s="21"/>
      <c r="LFR43" s="21"/>
      <c r="LFS43" s="21"/>
      <c r="LFT43" s="21"/>
      <c r="LFU43" s="21"/>
      <c r="LFV43" s="21"/>
      <c r="LFW43" s="21"/>
      <c r="LFX43" s="21"/>
      <c r="LFY43" s="21"/>
      <c r="LFZ43" s="21"/>
      <c r="LGA43" s="21"/>
      <c r="LGB43" s="21"/>
      <c r="LGC43" s="21"/>
      <c r="LGD43" s="21"/>
      <c r="LGE43" s="21"/>
      <c r="LGF43" s="21"/>
      <c r="LGG43" s="21"/>
      <c r="LGH43" s="21"/>
      <c r="LGI43" s="21"/>
      <c r="LGJ43" s="21"/>
      <c r="LGK43" s="21"/>
      <c r="LGL43" s="21"/>
      <c r="LGM43" s="21"/>
      <c r="LGN43" s="21"/>
      <c r="LGO43" s="21"/>
      <c r="LGP43" s="21"/>
      <c r="LGQ43" s="21"/>
      <c r="LGR43" s="21"/>
      <c r="LGS43" s="21"/>
      <c r="LGT43" s="21"/>
      <c r="LGU43" s="21"/>
      <c r="LGV43" s="21"/>
      <c r="LGW43" s="21"/>
      <c r="LGX43" s="21"/>
      <c r="LGY43" s="21"/>
      <c r="LGZ43" s="21"/>
      <c r="LHA43" s="21"/>
      <c r="LHB43" s="21"/>
      <c r="LHC43" s="21"/>
      <c r="LHD43" s="21"/>
      <c r="LHE43" s="21"/>
      <c r="LHF43" s="21"/>
      <c r="LHG43" s="21"/>
      <c r="LHH43" s="21"/>
      <c r="LHI43" s="21"/>
      <c r="LHJ43" s="21"/>
      <c r="LHK43" s="21"/>
      <c r="LHL43" s="21"/>
      <c r="LHM43" s="21"/>
      <c r="LHN43" s="21"/>
      <c r="LHO43" s="21"/>
      <c r="LHP43" s="21"/>
      <c r="LHQ43" s="21"/>
      <c r="LHR43" s="21"/>
      <c r="LHS43" s="21"/>
      <c r="LHT43" s="21"/>
      <c r="LHU43" s="21"/>
      <c r="LHV43" s="21"/>
      <c r="LHW43" s="21"/>
      <c r="LHX43" s="21"/>
      <c r="LHY43" s="21"/>
      <c r="LHZ43" s="21"/>
      <c r="LIA43" s="21"/>
      <c r="LIB43" s="21"/>
      <c r="LIC43" s="21"/>
      <c r="LID43" s="21"/>
      <c r="LIE43" s="21"/>
      <c r="LIF43" s="21"/>
      <c r="LIG43" s="21"/>
      <c r="LIH43" s="21"/>
      <c r="LII43" s="21"/>
      <c r="LIJ43" s="21"/>
      <c r="LIK43" s="21"/>
      <c r="LIL43" s="21"/>
      <c r="LIM43" s="21"/>
      <c r="LIN43" s="21"/>
      <c r="LIO43" s="21"/>
      <c r="LIP43" s="21"/>
      <c r="LIQ43" s="21"/>
      <c r="LIR43" s="21"/>
      <c r="LIS43" s="21"/>
      <c r="LIT43" s="21"/>
      <c r="LIU43" s="21"/>
      <c r="LIV43" s="21"/>
      <c r="LIW43" s="21"/>
      <c r="LIX43" s="21"/>
      <c r="LIY43" s="21"/>
      <c r="LIZ43" s="21"/>
      <c r="LJA43" s="21"/>
      <c r="LJB43" s="21"/>
      <c r="LJC43" s="21"/>
      <c r="LJD43" s="21"/>
      <c r="LJE43" s="21"/>
      <c r="LJF43" s="21"/>
      <c r="LJG43" s="21"/>
      <c r="LJH43" s="21"/>
      <c r="LJI43" s="21"/>
      <c r="LJJ43" s="21"/>
      <c r="LJK43" s="21"/>
      <c r="LJL43" s="21"/>
      <c r="LJM43" s="21"/>
      <c r="LJN43" s="21"/>
      <c r="LJO43" s="21"/>
      <c r="LJP43" s="21"/>
      <c r="LJQ43" s="21"/>
      <c r="LJR43" s="21"/>
      <c r="LJS43" s="21"/>
      <c r="LJT43" s="21"/>
      <c r="LJU43" s="21"/>
      <c r="LJV43" s="21"/>
      <c r="LJW43" s="21"/>
      <c r="LJX43" s="21"/>
      <c r="LJY43" s="21"/>
      <c r="LJZ43" s="21"/>
      <c r="LKA43" s="21"/>
      <c r="LKB43" s="21"/>
      <c r="LKC43" s="21"/>
      <c r="LKD43" s="21"/>
      <c r="LKE43" s="21"/>
      <c r="LKF43" s="21"/>
      <c r="LKG43" s="21"/>
      <c r="LKH43" s="21"/>
      <c r="LKI43" s="21"/>
      <c r="LKJ43" s="21"/>
      <c r="LKK43" s="21"/>
      <c r="LKL43" s="21"/>
      <c r="LKM43" s="21"/>
      <c r="LKN43" s="21"/>
      <c r="LKO43" s="21"/>
      <c r="LKP43" s="21"/>
      <c r="LKQ43" s="21"/>
      <c r="LKR43" s="21"/>
      <c r="LKS43" s="21"/>
      <c r="LKT43" s="21"/>
      <c r="LKU43" s="21"/>
      <c r="LKV43" s="21"/>
      <c r="LKW43" s="21"/>
      <c r="LKX43" s="21"/>
      <c r="LKY43" s="21"/>
      <c r="LKZ43" s="21"/>
      <c r="LLA43" s="21"/>
      <c r="LLB43" s="21"/>
      <c r="LLC43" s="21"/>
      <c r="LLD43" s="21"/>
      <c r="LLE43" s="21"/>
      <c r="LLF43" s="21"/>
      <c r="LLG43" s="21"/>
      <c r="LLH43" s="21"/>
      <c r="LLI43" s="21"/>
      <c r="LLJ43" s="21"/>
      <c r="LLK43" s="21"/>
      <c r="LLL43" s="21"/>
      <c r="LLM43" s="21"/>
      <c r="LLN43" s="21"/>
      <c r="LLO43" s="21"/>
      <c r="LLP43" s="21"/>
      <c r="LLQ43" s="21"/>
      <c r="LLR43" s="21"/>
      <c r="LLS43" s="21"/>
      <c r="LLT43" s="21"/>
      <c r="LLU43" s="21"/>
      <c r="LLV43" s="21"/>
      <c r="LLW43" s="21"/>
      <c r="LLX43" s="21"/>
      <c r="LLY43" s="21"/>
      <c r="LLZ43" s="21"/>
      <c r="LMA43" s="21"/>
      <c r="LMB43" s="21"/>
      <c r="LMC43" s="21"/>
      <c r="LMD43" s="21"/>
      <c r="LME43" s="21"/>
      <c r="LMF43" s="21"/>
      <c r="LMG43" s="21"/>
      <c r="LMH43" s="21"/>
      <c r="LMI43" s="21"/>
      <c r="LMJ43" s="21"/>
      <c r="LMK43" s="21"/>
      <c r="LML43" s="21"/>
      <c r="LMM43" s="21"/>
      <c r="LMN43" s="21"/>
      <c r="LMO43" s="21"/>
      <c r="LMP43" s="21"/>
      <c r="LMQ43" s="21"/>
      <c r="LMR43" s="21"/>
      <c r="LMS43" s="21"/>
      <c r="LMT43" s="21"/>
      <c r="LMU43" s="21"/>
      <c r="LMV43" s="21"/>
      <c r="LMW43" s="21"/>
      <c r="LMX43" s="21"/>
      <c r="LMY43" s="21"/>
      <c r="LMZ43" s="21"/>
      <c r="LNA43" s="21"/>
      <c r="LNB43" s="21"/>
      <c r="LNC43" s="21"/>
      <c r="LND43" s="21"/>
      <c r="LNE43" s="21"/>
      <c r="LNF43" s="21"/>
      <c r="LNG43" s="21"/>
      <c r="LNH43" s="21"/>
      <c r="LNI43" s="21"/>
      <c r="LNJ43" s="21"/>
      <c r="LNK43" s="21"/>
      <c r="LNL43" s="21"/>
      <c r="LNM43" s="21"/>
      <c r="LNN43" s="21"/>
      <c r="LNO43" s="21"/>
      <c r="LNP43" s="21"/>
      <c r="LNQ43" s="21"/>
      <c r="LNR43" s="21"/>
      <c r="LNS43" s="21"/>
      <c r="LNT43" s="21"/>
      <c r="LNU43" s="21"/>
      <c r="LNV43" s="21"/>
      <c r="LNW43" s="21"/>
      <c r="LNX43" s="21"/>
      <c r="LNY43" s="21"/>
      <c r="LNZ43" s="21"/>
      <c r="LOA43" s="21"/>
      <c r="LOB43" s="21"/>
      <c r="LOC43" s="21"/>
      <c r="LOD43" s="21"/>
      <c r="LOE43" s="21"/>
      <c r="LOF43" s="21"/>
      <c r="LOG43" s="21"/>
      <c r="LOH43" s="21"/>
      <c r="LOI43" s="21"/>
      <c r="LOJ43" s="21"/>
      <c r="LOK43" s="21"/>
      <c r="LOL43" s="21"/>
      <c r="LOM43" s="21"/>
      <c r="LON43" s="21"/>
      <c r="LOO43" s="21"/>
      <c r="LOP43" s="21"/>
      <c r="LOQ43" s="21"/>
      <c r="LOR43" s="21"/>
      <c r="LOS43" s="21"/>
      <c r="LOT43" s="21"/>
      <c r="LOU43" s="21"/>
      <c r="LOV43" s="21"/>
      <c r="LOW43" s="21"/>
      <c r="LOX43" s="21"/>
      <c r="LOY43" s="21"/>
      <c r="LOZ43" s="21"/>
      <c r="LPA43" s="21"/>
      <c r="LPB43" s="21"/>
      <c r="LPC43" s="21"/>
      <c r="LPD43" s="21"/>
      <c r="LPE43" s="21"/>
      <c r="LPF43" s="21"/>
      <c r="LPG43" s="21"/>
      <c r="LPH43" s="21"/>
      <c r="LPI43" s="21"/>
      <c r="LPJ43" s="21"/>
      <c r="LPK43" s="21"/>
      <c r="LPL43" s="21"/>
      <c r="LPM43" s="21"/>
      <c r="LPN43" s="21"/>
      <c r="LPO43" s="21"/>
      <c r="LPP43" s="21"/>
      <c r="LPQ43" s="21"/>
      <c r="LPR43" s="21"/>
      <c r="LPS43" s="21"/>
      <c r="LPT43" s="21"/>
      <c r="LPU43" s="21"/>
      <c r="LPV43" s="21"/>
      <c r="LPW43" s="21"/>
      <c r="LPX43" s="21"/>
      <c r="LPY43" s="21"/>
      <c r="LPZ43" s="21"/>
      <c r="LQA43" s="21"/>
      <c r="LQB43" s="21"/>
      <c r="LQC43" s="21"/>
      <c r="LQD43" s="21"/>
      <c r="LQE43" s="21"/>
      <c r="LQF43" s="21"/>
      <c r="LQG43" s="21"/>
      <c r="LQH43" s="21"/>
      <c r="LQI43" s="21"/>
      <c r="LQJ43" s="21"/>
      <c r="LQK43" s="21"/>
      <c r="LQL43" s="21"/>
      <c r="LQM43" s="21"/>
      <c r="LQN43" s="21"/>
      <c r="LQO43" s="21"/>
      <c r="LQP43" s="21"/>
      <c r="LQQ43" s="21"/>
      <c r="LQR43" s="21"/>
      <c r="LQS43" s="21"/>
      <c r="LQT43" s="21"/>
      <c r="LQU43" s="21"/>
      <c r="LQV43" s="21"/>
      <c r="LQW43" s="21"/>
      <c r="LQX43" s="21"/>
      <c r="LQY43" s="21"/>
      <c r="LQZ43" s="21"/>
      <c r="LRA43" s="21"/>
      <c r="LRB43" s="21"/>
      <c r="LRC43" s="21"/>
      <c r="LRD43" s="21"/>
      <c r="LRE43" s="21"/>
      <c r="LRF43" s="21"/>
      <c r="LRG43" s="21"/>
      <c r="LRH43" s="21"/>
      <c r="LRI43" s="21"/>
      <c r="LRJ43" s="21"/>
      <c r="LRK43" s="21"/>
      <c r="LRL43" s="21"/>
      <c r="LRM43" s="21"/>
      <c r="LRN43" s="21"/>
      <c r="LRO43" s="21"/>
      <c r="LRP43" s="21"/>
      <c r="LRQ43" s="21"/>
      <c r="LRR43" s="21"/>
      <c r="LRS43" s="21"/>
      <c r="LRT43" s="21"/>
      <c r="LRU43" s="21"/>
      <c r="LRV43" s="21"/>
      <c r="LRW43" s="21"/>
      <c r="LRX43" s="21"/>
      <c r="LRY43" s="21"/>
      <c r="LRZ43" s="21"/>
      <c r="LSA43" s="21"/>
      <c r="LSB43" s="21"/>
      <c r="LSC43" s="21"/>
      <c r="LSD43" s="21"/>
      <c r="LSE43" s="21"/>
      <c r="LSF43" s="21"/>
      <c r="LSG43" s="21"/>
      <c r="LSH43" s="21"/>
      <c r="LSI43" s="21"/>
      <c r="LSJ43" s="21"/>
      <c r="LSK43" s="21"/>
      <c r="LSL43" s="21"/>
      <c r="LSM43" s="21"/>
      <c r="LSN43" s="21"/>
      <c r="LSO43" s="21"/>
      <c r="LSP43" s="21"/>
      <c r="LSQ43" s="21"/>
      <c r="LSR43" s="21"/>
      <c r="LSS43" s="21"/>
      <c r="LST43" s="21"/>
      <c r="LSU43" s="21"/>
      <c r="LSV43" s="21"/>
      <c r="LSW43" s="21"/>
      <c r="LSX43" s="21"/>
      <c r="LSY43" s="21"/>
      <c r="LSZ43" s="21"/>
      <c r="LTA43" s="21"/>
      <c r="LTB43" s="21"/>
      <c r="LTC43" s="21"/>
      <c r="LTD43" s="21"/>
      <c r="LTE43" s="21"/>
      <c r="LTF43" s="21"/>
      <c r="LTG43" s="21"/>
      <c r="LTH43" s="21"/>
      <c r="LTI43" s="21"/>
      <c r="LTJ43" s="21"/>
      <c r="LTK43" s="21"/>
      <c r="LTL43" s="21"/>
      <c r="LTM43" s="21"/>
      <c r="LTN43" s="21"/>
      <c r="LTO43" s="21"/>
      <c r="LTP43" s="21"/>
      <c r="LTQ43" s="21"/>
      <c r="LTR43" s="21"/>
      <c r="LTS43" s="21"/>
      <c r="LTT43" s="21"/>
      <c r="LTU43" s="21"/>
      <c r="LTV43" s="21"/>
      <c r="LTW43" s="21"/>
      <c r="LTX43" s="21"/>
      <c r="LTY43" s="21"/>
      <c r="LTZ43" s="21"/>
      <c r="LUA43" s="21"/>
      <c r="LUB43" s="21"/>
      <c r="LUC43" s="21"/>
      <c r="LUD43" s="21"/>
      <c r="LUE43" s="21"/>
      <c r="LUF43" s="21"/>
      <c r="LUG43" s="21"/>
      <c r="LUH43" s="21"/>
      <c r="LUI43" s="21"/>
      <c r="LUJ43" s="21"/>
      <c r="LUK43" s="21"/>
      <c r="LUL43" s="21"/>
      <c r="LUM43" s="21"/>
      <c r="LUN43" s="21"/>
      <c r="LUO43" s="21"/>
      <c r="LUP43" s="21"/>
      <c r="LUQ43" s="21"/>
      <c r="LUR43" s="21"/>
      <c r="LUS43" s="21"/>
      <c r="LUT43" s="21"/>
      <c r="LUU43" s="21"/>
      <c r="LUV43" s="21"/>
      <c r="LUW43" s="21"/>
      <c r="LUX43" s="21"/>
      <c r="LUY43" s="21"/>
      <c r="LUZ43" s="21"/>
      <c r="LVA43" s="21"/>
      <c r="LVB43" s="21"/>
      <c r="LVC43" s="21"/>
      <c r="LVD43" s="21"/>
      <c r="LVE43" s="21"/>
      <c r="LVF43" s="21"/>
      <c r="LVG43" s="21"/>
      <c r="LVH43" s="21"/>
      <c r="LVI43" s="21"/>
      <c r="LVJ43" s="21"/>
      <c r="LVK43" s="21"/>
      <c r="LVL43" s="21"/>
      <c r="LVM43" s="21"/>
      <c r="LVN43" s="21"/>
      <c r="LVO43" s="21"/>
      <c r="LVP43" s="21"/>
      <c r="LVQ43" s="21"/>
      <c r="LVR43" s="21"/>
      <c r="LVS43" s="21"/>
      <c r="LVT43" s="21"/>
      <c r="LVU43" s="21"/>
      <c r="LVV43" s="21"/>
      <c r="LVW43" s="21"/>
      <c r="LVX43" s="21"/>
      <c r="LVY43" s="21"/>
      <c r="LVZ43" s="21"/>
      <c r="LWA43" s="21"/>
      <c r="LWB43" s="21"/>
      <c r="LWC43" s="21"/>
      <c r="LWD43" s="21"/>
      <c r="LWE43" s="21"/>
      <c r="LWF43" s="21"/>
      <c r="LWG43" s="21"/>
      <c r="LWH43" s="21"/>
      <c r="LWI43" s="21"/>
      <c r="LWJ43" s="21"/>
      <c r="LWK43" s="21"/>
      <c r="LWL43" s="21"/>
      <c r="LWM43" s="21"/>
      <c r="LWN43" s="21"/>
      <c r="LWO43" s="21"/>
      <c r="LWP43" s="21"/>
      <c r="LWQ43" s="21"/>
      <c r="LWR43" s="21"/>
      <c r="LWS43" s="21"/>
      <c r="LWT43" s="21"/>
      <c r="LWU43" s="21"/>
      <c r="LWV43" s="21"/>
      <c r="LWW43" s="21"/>
      <c r="LWX43" s="21"/>
      <c r="LWY43" s="21"/>
      <c r="LWZ43" s="21"/>
      <c r="LXA43" s="21"/>
      <c r="LXB43" s="21"/>
      <c r="LXC43" s="21"/>
      <c r="LXD43" s="21"/>
      <c r="LXE43" s="21"/>
      <c r="LXF43" s="21"/>
      <c r="LXG43" s="21"/>
      <c r="LXH43" s="21"/>
      <c r="LXI43" s="21"/>
      <c r="LXJ43" s="21"/>
      <c r="LXK43" s="21"/>
      <c r="LXL43" s="21"/>
      <c r="LXM43" s="21"/>
      <c r="LXN43" s="21"/>
      <c r="LXO43" s="21"/>
      <c r="LXP43" s="21"/>
      <c r="LXQ43" s="21"/>
      <c r="LXR43" s="21"/>
      <c r="LXS43" s="21"/>
      <c r="LXT43" s="21"/>
      <c r="LXU43" s="21"/>
      <c r="LXV43" s="21"/>
      <c r="LXW43" s="21"/>
      <c r="LXX43" s="21"/>
      <c r="LXY43" s="21"/>
      <c r="LXZ43" s="21"/>
      <c r="LYA43" s="21"/>
      <c r="LYB43" s="21"/>
      <c r="LYC43" s="21"/>
      <c r="LYD43" s="21"/>
      <c r="LYE43" s="21"/>
      <c r="LYF43" s="21"/>
      <c r="LYG43" s="21"/>
      <c r="LYH43" s="21"/>
      <c r="LYI43" s="21"/>
      <c r="LYJ43" s="21"/>
      <c r="LYK43" s="21"/>
      <c r="LYL43" s="21"/>
      <c r="LYM43" s="21"/>
      <c r="LYN43" s="21"/>
      <c r="LYO43" s="21"/>
      <c r="LYP43" s="21"/>
      <c r="LYQ43" s="21"/>
      <c r="LYR43" s="21"/>
      <c r="LYS43" s="21"/>
      <c r="LYT43" s="21"/>
      <c r="LYU43" s="21"/>
      <c r="LYV43" s="21"/>
      <c r="LYW43" s="21"/>
      <c r="LYX43" s="21"/>
      <c r="LYY43" s="21"/>
      <c r="LYZ43" s="21"/>
      <c r="LZA43" s="21"/>
      <c r="LZB43" s="21"/>
      <c r="LZC43" s="21"/>
      <c r="LZD43" s="21"/>
      <c r="LZE43" s="21"/>
      <c r="LZF43" s="21"/>
      <c r="LZG43" s="21"/>
      <c r="LZH43" s="21"/>
      <c r="LZI43" s="21"/>
      <c r="LZJ43" s="21"/>
      <c r="LZK43" s="21"/>
      <c r="LZL43" s="21"/>
      <c r="LZM43" s="21"/>
      <c r="LZN43" s="21"/>
      <c r="LZO43" s="21"/>
      <c r="LZP43" s="21"/>
      <c r="LZQ43" s="21"/>
      <c r="LZR43" s="21"/>
      <c r="LZS43" s="21"/>
      <c r="LZT43" s="21"/>
      <c r="LZU43" s="21"/>
      <c r="LZV43" s="21"/>
      <c r="LZW43" s="21"/>
      <c r="LZX43" s="21"/>
      <c r="LZY43" s="21"/>
      <c r="LZZ43" s="21"/>
      <c r="MAA43" s="21"/>
      <c r="MAB43" s="21"/>
      <c r="MAC43" s="21"/>
      <c r="MAD43" s="21"/>
      <c r="MAE43" s="21"/>
      <c r="MAF43" s="21"/>
      <c r="MAG43" s="21"/>
      <c r="MAH43" s="21"/>
      <c r="MAI43" s="21"/>
      <c r="MAJ43" s="21"/>
      <c r="MAK43" s="21"/>
      <c r="MAL43" s="21"/>
      <c r="MAM43" s="21"/>
      <c r="MAN43" s="21"/>
      <c r="MAO43" s="21"/>
      <c r="MAP43" s="21"/>
      <c r="MAQ43" s="21"/>
      <c r="MAR43" s="21"/>
      <c r="MAS43" s="21"/>
      <c r="MAT43" s="21"/>
      <c r="MAU43" s="21"/>
      <c r="MAV43" s="21"/>
      <c r="MAW43" s="21"/>
      <c r="MAX43" s="21"/>
      <c r="MAY43" s="21"/>
      <c r="MAZ43" s="21"/>
      <c r="MBA43" s="21"/>
      <c r="MBB43" s="21"/>
      <c r="MBC43" s="21"/>
      <c r="MBD43" s="21"/>
      <c r="MBE43" s="21"/>
      <c r="MBF43" s="21"/>
      <c r="MBG43" s="21"/>
      <c r="MBH43" s="21"/>
      <c r="MBI43" s="21"/>
      <c r="MBJ43" s="21"/>
      <c r="MBK43" s="21"/>
      <c r="MBL43" s="21"/>
      <c r="MBM43" s="21"/>
      <c r="MBN43" s="21"/>
      <c r="MBO43" s="21"/>
      <c r="MBP43" s="21"/>
      <c r="MBQ43" s="21"/>
      <c r="MBR43" s="21"/>
      <c r="MBS43" s="21"/>
      <c r="MBT43" s="21"/>
      <c r="MBU43" s="21"/>
      <c r="MBV43" s="21"/>
      <c r="MBW43" s="21"/>
      <c r="MBX43" s="21"/>
      <c r="MBY43" s="21"/>
      <c r="MBZ43" s="21"/>
      <c r="MCA43" s="21"/>
      <c r="MCB43" s="21"/>
      <c r="MCC43" s="21"/>
      <c r="MCD43" s="21"/>
      <c r="MCE43" s="21"/>
      <c r="MCF43" s="21"/>
      <c r="MCG43" s="21"/>
      <c r="MCH43" s="21"/>
      <c r="MCI43" s="21"/>
      <c r="MCJ43" s="21"/>
      <c r="MCK43" s="21"/>
      <c r="MCL43" s="21"/>
      <c r="MCM43" s="21"/>
      <c r="MCN43" s="21"/>
      <c r="MCO43" s="21"/>
      <c r="MCP43" s="21"/>
      <c r="MCQ43" s="21"/>
      <c r="MCR43" s="21"/>
      <c r="MCS43" s="21"/>
      <c r="MCT43" s="21"/>
      <c r="MCU43" s="21"/>
      <c r="MCV43" s="21"/>
      <c r="MCW43" s="21"/>
      <c r="MCX43" s="21"/>
      <c r="MCY43" s="21"/>
      <c r="MCZ43" s="21"/>
      <c r="MDA43" s="21"/>
      <c r="MDB43" s="21"/>
      <c r="MDC43" s="21"/>
      <c r="MDD43" s="21"/>
      <c r="MDE43" s="21"/>
      <c r="MDF43" s="21"/>
      <c r="MDG43" s="21"/>
      <c r="MDH43" s="21"/>
      <c r="MDI43" s="21"/>
      <c r="MDJ43" s="21"/>
      <c r="MDK43" s="21"/>
      <c r="MDL43" s="21"/>
      <c r="MDM43" s="21"/>
      <c r="MDN43" s="21"/>
      <c r="MDO43" s="21"/>
      <c r="MDP43" s="21"/>
      <c r="MDQ43" s="21"/>
      <c r="MDR43" s="21"/>
      <c r="MDS43" s="21"/>
      <c r="MDT43" s="21"/>
      <c r="MDU43" s="21"/>
      <c r="MDV43" s="21"/>
      <c r="MDW43" s="21"/>
      <c r="MDX43" s="21"/>
      <c r="MDY43" s="21"/>
      <c r="MDZ43" s="21"/>
      <c r="MEA43" s="21"/>
      <c r="MEB43" s="21"/>
      <c r="MEC43" s="21"/>
      <c r="MED43" s="21"/>
      <c r="MEE43" s="21"/>
      <c r="MEF43" s="21"/>
      <c r="MEG43" s="21"/>
      <c r="MEH43" s="21"/>
      <c r="MEI43" s="21"/>
      <c r="MEJ43" s="21"/>
      <c r="MEK43" s="21"/>
      <c r="MEL43" s="21"/>
      <c r="MEM43" s="21"/>
      <c r="MEN43" s="21"/>
      <c r="MEO43" s="21"/>
      <c r="MEP43" s="21"/>
      <c r="MEQ43" s="21"/>
      <c r="MER43" s="21"/>
      <c r="MES43" s="21"/>
      <c r="MET43" s="21"/>
      <c r="MEU43" s="21"/>
      <c r="MEV43" s="21"/>
      <c r="MEW43" s="21"/>
      <c r="MEX43" s="21"/>
      <c r="MEY43" s="21"/>
      <c r="MEZ43" s="21"/>
      <c r="MFA43" s="21"/>
      <c r="MFB43" s="21"/>
      <c r="MFC43" s="21"/>
      <c r="MFD43" s="21"/>
      <c r="MFE43" s="21"/>
      <c r="MFF43" s="21"/>
      <c r="MFG43" s="21"/>
      <c r="MFH43" s="21"/>
      <c r="MFI43" s="21"/>
      <c r="MFJ43" s="21"/>
      <c r="MFK43" s="21"/>
      <c r="MFL43" s="21"/>
      <c r="MFM43" s="21"/>
      <c r="MFN43" s="21"/>
      <c r="MFO43" s="21"/>
      <c r="MFP43" s="21"/>
      <c r="MFQ43" s="21"/>
      <c r="MFR43" s="21"/>
      <c r="MFS43" s="21"/>
      <c r="MFT43" s="21"/>
      <c r="MFU43" s="21"/>
      <c r="MFV43" s="21"/>
      <c r="MFW43" s="21"/>
      <c r="MFX43" s="21"/>
      <c r="MFY43" s="21"/>
      <c r="MFZ43" s="21"/>
      <c r="MGA43" s="21"/>
      <c r="MGB43" s="21"/>
      <c r="MGC43" s="21"/>
      <c r="MGD43" s="21"/>
      <c r="MGE43" s="21"/>
      <c r="MGF43" s="21"/>
      <c r="MGG43" s="21"/>
      <c r="MGH43" s="21"/>
      <c r="MGI43" s="21"/>
      <c r="MGJ43" s="21"/>
      <c r="MGK43" s="21"/>
      <c r="MGL43" s="21"/>
      <c r="MGM43" s="21"/>
      <c r="MGN43" s="21"/>
      <c r="MGO43" s="21"/>
      <c r="MGP43" s="21"/>
      <c r="MGQ43" s="21"/>
      <c r="MGR43" s="21"/>
      <c r="MGS43" s="21"/>
      <c r="MGT43" s="21"/>
      <c r="MGU43" s="21"/>
      <c r="MGV43" s="21"/>
      <c r="MGW43" s="21"/>
      <c r="MGX43" s="21"/>
      <c r="MGY43" s="21"/>
      <c r="MGZ43" s="21"/>
      <c r="MHA43" s="21"/>
      <c r="MHB43" s="21"/>
      <c r="MHC43" s="21"/>
      <c r="MHD43" s="21"/>
      <c r="MHE43" s="21"/>
      <c r="MHF43" s="21"/>
      <c r="MHG43" s="21"/>
      <c r="MHH43" s="21"/>
      <c r="MHI43" s="21"/>
      <c r="MHJ43" s="21"/>
      <c r="MHK43" s="21"/>
      <c r="MHL43" s="21"/>
      <c r="MHM43" s="21"/>
      <c r="MHN43" s="21"/>
      <c r="MHO43" s="21"/>
      <c r="MHP43" s="21"/>
      <c r="MHQ43" s="21"/>
      <c r="MHR43" s="21"/>
      <c r="MHS43" s="21"/>
      <c r="MHT43" s="21"/>
      <c r="MHU43" s="21"/>
      <c r="MHV43" s="21"/>
      <c r="MHW43" s="21"/>
      <c r="MHX43" s="21"/>
      <c r="MHY43" s="21"/>
      <c r="MHZ43" s="21"/>
      <c r="MIA43" s="21"/>
      <c r="MIB43" s="21"/>
      <c r="MIC43" s="21"/>
      <c r="MID43" s="21"/>
      <c r="MIE43" s="21"/>
      <c r="MIF43" s="21"/>
      <c r="MIG43" s="21"/>
      <c r="MIH43" s="21"/>
      <c r="MII43" s="21"/>
      <c r="MIJ43" s="21"/>
      <c r="MIK43" s="21"/>
      <c r="MIL43" s="21"/>
      <c r="MIM43" s="21"/>
      <c r="MIN43" s="21"/>
      <c r="MIO43" s="21"/>
      <c r="MIP43" s="21"/>
      <c r="MIQ43" s="21"/>
      <c r="MIR43" s="21"/>
      <c r="MIS43" s="21"/>
      <c r="MIT43" s="21"/>
      <c r="MIU43" s="21"/>
      <c r="MIV43" s="21"/>
      <c r="MIW43" s="21"/>
      <c r="MIX43" s="21"/>
      <c r="MIY43" s="21"/>
      <c r="MIZ43" s="21"/>
      <c r="MJA43" s="21"/>
      <c r="MJB43" s="21"/>
      <c r="MJC43" s="21"/>
      <c r="MJD43" s="21"/>
      <c r="MJE43" s="21"/>
      <c r="MJF43" s="21"/>
      <c r="MJG43" s="21"/>
      <c r="MJH43" s="21"/>
      <c r="MJI43" s="21"/>
      <c r="MJJ43" s="21"/>
      <c r="MJK43" s="21"/>
      <c r="MJL43" s="21"/>
      <c r="MJM43" s="21"/>
      <c r="MJN43" s="21"/>
      <c r="MJO43" s="21"/>
      <c r="MJP43" s="21"/>
      <c r="MJQ43" s="21"/>
      <c r="MJR43" s="21"/>
      <c r="MJS43" s="21"/>
      <c r="MJT43" s="21"/>
      <c r="MJU43" s="21"/>
      <c r="MJV43" s="21"/>
      <c r="MJW43" s="21"/>
      <c r="MJX43" s="21"/>
      <c r="MJY43" s="21"/>
      <c r="MJZ43" s="21"/>
      <c r="MKA43" s="21"/>
      <c r="MKB43" s="21"/>
      <c r="MKC43" s="21"/>
      <c r="MKD43" s="21"/>
      <c r="MKE43" s="21"/>
      <c r="MKF43" s="21"/>
      <c r="MKG43" s="21"/>
      <c r="MKH43" s="21"/>
      <c r="MKI43" s="21"/>
      <c r="MKJ43" s="21"/>
      <c r="MKK43" s="21"/>
      <c r="MKL43" s="21"/>
      <c r="MKM43" s="21"/>
      <c r="MKN43" s="21"/>
      <c r="MKO43" s="21"/>
      <c r="MKP43" s="21"/>
      <c r="MKQ43" s="21"/>
      <c r="MKR43" s="21"/>
      <c r="MKS43" s="21"/>
      <c r="MKT43" s="21"/>
      <c r="MKU43" s="21"/>
      <c r="MKV43" s="21"/>
      <c r="MKW43" s="21"/>
      <c r="MKX43" s="21"/>
      <c r="MKY43" s="21"/>
      <c r="MKZ43" s="21"/>
      <c r="MLA43" s="21"/>
      <c r="MLB43" s="21"/>
      <c r="MLC43" s="21"/>
      <c r="MLD43" s="21"/>
      <c r="MLE43" s="21"/>
      <c r="MLF43" s="21"/>
      <c r="MLG43" s="21"/>
      <c r="MLH43" s="21"/>
      <c r="MLI43" s="21"/>
      <c r="MLJ43" s="21"/>
      <c r="MLK43" s="21"/>
      <c r="MLL43" s="21"/>
      <c r="MLM43" s="21"/>
      <c r="MLN43" s="21"/>
      <c r="MLO43" s="21"/>
      <c r="MLP43" s="21"/>
      <c r="MLQ43" s="21"/>
      <c r="MLR43" s="21"/>
      <c r="MLS43" s="21"/>
      <c r="MLT43" s="21"/>
      <c r="MLU43" s="21"/>
      <c r="MLV43" s="21"/>
      <c r="MLW43" s="21"/>
      <c r="MLX43" s="21"/>
      <c r="MLY43" s="21"/>
      <c r="MLZ43" s="21"/>
      <c r="MMA43" s="21"/>
      <c r="MMB43" s="21"/>
      <c r="MMC43" s="21"/>
      <c r="MMD43" s="21"/>
      <c r="MME43" s="21"/>
      <c r="MMF43" s="21"/>
      <c r="MMG43" s="21"/>
      <c r="MMH43" s="21"/>
      <c r="MMI43" s="21"/>
      <c r="MMJ43" s="21"/>
      <c r="MMK43" s="21"/>
      <c r="MML43" s="21"/>
      <c r="MMM43" s="21"/>
      <c r="MMN43" s="21"/>
      <c r="MMO43" s="21"/>
      <c r="MMP43" s="21"/>
      <c r="MMQ43" s="21"/>
      <c r="MMR43" s="21"/>
      <c r="MMS43" s="21"/>
      <c r="MMT43" s="21"/>
      <c r="MMU43" s="21"/>
      <c r="MMV43" s="21"/>
      <c r="MMW43" s="21"/>
      <c r="MMX43" s="21"/>
      <c r="MMY43" s="21"/>
      <c r="MMZ43" s="21"/>
      <c r="MNA43" s="21"/>
      <c r="MNB43" s="21"/>
      <c r="MNC43" s="21"/>
      <c r="MND43" s="21"/>
      <c r="MNE43" s="21"/>
      <c r="MNF43" s="21"/>
      <c r="MNG43" s="21"/>
      <c r="MNH43" s="21"/>
      <c r="MNI43" s="21"/>
      <c r="MNJ43" s="21"/>
      <c r="MNK43" s="21"/>
      <c r="MNL43" s="21"/>
      <c r="MNM43" s="21"/>
      <c r="MNN43" s="21"/>
      <c r="MNO43" s="21"/>
      <c r="MNP43" s="21"/>
      <c r="MNQ43" s="21"/>
      <c r="MNR43" s="21"/>
      <c r="MNS43" s="21"/>
      <c r="MNT43" s="21"/>
      <c r="MNU43" s="21"/>
      <c r="MNV43" s="21"/>
      <c r="MNW43" s="21"/>
      <c r="MNX43" s="21"/>
      <c r="MNY43" s="21"/>
      <c r="MNZ43" s="21"/>
      <c r="MOA43" s="21"/>
      <c r="MOB43" s="21"/>
      <c r="MOC43" s="21"/>
      <c r="MOD43" s="21"/>
      <c r="MOE43" s="21"/>
      <c r="MOF43" s="21"/>
      <c r="MOG43" s="21"/>
      <c r="MOH43" s="21"/>
      <c r="MOI43" s="21"/>
      <c r="MOJ43" s="21"/>
      <c r="MOK43" s="21"/>
      <c r="MOL43" s="21"/>
      <c r="MOM43" s="21"/>
      <c r="MON43" s="21"/>
      <c r="MOO43" s="21"/>
      <c r="MOP43" s="21"/>
      <c r="MOQ43" s="21"/>
      <c r="MOR43" s="21"/>
      <c r="MOS43" s="21"/>
      <c r="MOT43" s="21"/>
      <c r="MOU43" s="21"/>
      <c r="MOV43" s="21"/>
      <c r="MOW43" s="21"/>
      <c r="MOX43" s="21"/>
      <c r="MOY43" s="21"/>
      <c r="MOZ43" s="21"/>
      <c r="MPA43" s="21"/>
      <c r="MPB43" s="21"/>
      <c r="MPC43" s="21"/>
      <c r="MPD43" s="21"/>
      <c r="MPE43" s="21"/>
      <c r="MPF43" s="21"/>
      <c r="MPG43" s="21"/>
      <c r="MPH43" s="21"/>
      <c r="MPI43" s="21"/>
      <c r="MPJ43" s="21"/>
      <c r="MPK43" s="21"/>
      <c r="MPL43" s="21"/>
      <c r="MPM43" s="21"/>
      <c r="MPN43" s="21"/>
      <c r="MPO43" s="21"/>
      <c r="MPP43" s="21"/>
      <c r="MPQ43" s="21"/>
      <c r="MPR43" s="21"/>
      <c r="MPS43" s="21"/>
      <c r="MPT43" s="21"/>
      <c r="MPU43" s="21"/>
      <c r="MPV43" s="21"/>
      <c r="MPW43" s="21"/>
      <c r="MPX43" s="21"/>
      <c r="MPY43" s="21"/>
      <c r="MPZ43" s="21"/>
      <c r="MQA43" s="21"/>
      <c r="MQB43" s="21"/>
      <c r="MQC43" s="21"/>
      <c r="MQD43" s="21"/>
      <c r="MQE43" s="21"/>
      <c r="MQF43" s="21"/>
      <c r="MQG43" s="21"/>
      <c r="MQH43" s="21"/>
      <c r="MQI43" s="21"/>
      <c r="MQJ43" s="21"/>
      <c r="MQK43" s="21"/>
      <c r="MQL43" s="21"/>
      <c r="MQM43" s="21"/>
      <c r="MQN43" s="21"/>
      <c r="MQO43" s="21"/>
      <c r="MQP43" s="21"/>
      <c r="MQQ43" s="21"/>
      <c r="MQR43" s="21"/>
      <c r="MQS43" s="21"/>
      <c r="MQT43" s="21"/>
      <c r="MQU43" s="21"/>
      <c r="MQV43" s="21"/>
      <c r="MQW43" s="21"/>
      <c r="MQX43" s="21"/>
      <c r="MQY43" s="21"/>
      <c r="MQZ43" s="21"/>
      <c r="MRA43" s="21"/>
      <c r="MRB43" s="21"/>
      <c r="MRC43" s="21"/>
      <c r="MRD43" s="21"/>
      <c r="MRE43" s="21"/>
      <c r="MRF43" s="21"/>
      <c r="MRG43" s="21"/>
      <c r="MRH43" s="21"/>
      <c r="MRI43" s="21"/>
      <c r="MRJ43" s="21"/>
      <c r="MRK43" s="21"/>
      <c r="MRL43" s="21"/>
      <c r="MRM43" s="21"/>
      <c r="MRN43" s="21"/>
      <c r="MRO43" s="21"/>
      <c r="MRP43" s="21"/>
      <c r="MRQ43" s="21"/>
      <c r="MRR43" s="21"/>
      <c r="MRS43" s="21"/>
      <c r="MRT43" s="21"/>
      <c r="MRU43" s="21"/>
      <c r="MRV43" s="21"/>
      <c r="MRW43" s="21"/>
      <c r="MRX43" s="21"/>
      <c r="MRY43" s="21"/>
      <c r="MRZ43" s="21"/>
      <c r="MSA43" s="21"/>
      <c r="MSB43" s="21"/>
      <c r="MSC43" s="21"/>
      <c r="MSD43" s="21"/>
      <c r="MSE43" s="21"/>
      <c r="MSF43" s="21"/>
      <c r="MSG43" s="21"/>
      <c r="MSH43" s="21"/>
      <c r="MSI43" s="21"/>
      <c r="MSJ43" s="21"/>
      <c r="MSK43" s="21"/>
      <c r="MSL43" s="21"/>
      <c r="MSM43" s="21"/>
      <c r="MSN43" s="21"/>
      <c r="MSO43" s="21"/>
      <c r="MSP43" s="21"/>
      <c r="MSQ43" s="21"/>
      <c r="MSR43" s="21"/>
      <c r="MSS43" s="21"/>
      <c r="MST43" s="21"/>
      <c r="MSU43" s="21"/>
      <c r="MSV43" s="21"/>
      <c r="MSW43" s="21"/>
      <c r="MSX43" s="21"/>
      <c r="MSY43" s="21"/>
      <c r="MSZ43" s="21"/>
      <c r="MTA43" s="21"/>
      <c r="MTB43" s="21"/>
      <c r="MTC43" s="21"/>
      <c r="MTD43" s="21"/>
      <c r="MTE43" s="21"/>
      <c r="MTF43" s="21"/>
      <c r="MTG43" s="21"/>
      <c r="MTH43" s="21"/>
      <c r="MTI43" s="21"/>
      <c r="MTJ43" s="21"/>
      <c r="MTK43" s="21"/>
      <c r="MTL43" s="21"/>
      <c r="MTM43" s="21"/>
      <c r="MTN43" s="21"/>
      <c r="MTO43" s="21"/>
      <c r="MTP43" s="21"/>
      <c r="MTQ43" s="21"/>
      <c r="MTR43" s="21"/>
      <c r="MTS43" s="21"/>
      <c r="MTT43" s="21"/>
      <c r="MTU43" s="21"/>
      <c r="MTV43" s="21"/>
      <c r="MTW43" s="21"/>
      <c r="MTX43" s="21"/>
      <c r="MTY43" s="21"/>
      <c r="MTZ43" s="21"/>
      <c r="MUA43" s="21"/>
      <c r="MUB43" s="21"/>
      <c r="MUC43" s="21"/>
      <c r="MUD43" s="21"/>
      <c r="MUE43" s="21"/>
      <c r="MUF43" s="21"/>
      <c r="MUG43" s="21"/>
      <c r="MUH43" s="21"/>
      <c r="MUI43" s="21"/>
      <c r="MUJ43" s="21"/>
      <c r="MUK43" s="21"/>
      <c r="MUL43" s="21"/>
      <c r="MUM43" s="21"/>
      <c r="MUN43" s="21"/>
      <c r="MUO43" s="21"/>
      <c r="MUP43" s="21"/>
      <c r="MUQ43" s="21"/>
      <c r="MUR43" s="21"/>
      <c r="MUS43" s="21"/>
      <c r="MUT43" s="21"/>
      <c r="MUU43" s="21"/>
      <c r="MUV43" s="21"/>
      <c r="MUW43" s="21"/>
      <c r="MUX43" s="21"/>
      <c r="MUY43" s="21"/>
      <c r="MUZ43" s="21"/>
      <c r="MVA43" s="21"/>
      <c r="MVB43" s="21"/>
      <c r="MVC43" s="21"/>
      <c r="MVD43" s="21"/>
      <c r="MVE43" s="21"/>
      <c r="MVF43" s="21"/>
      <c r="MVG43" s="21"/>
      <c r="MVH43" s="21"/>
      <c r="MVI43" s="21"/>
      <c r="MVJ43" s="21"/>
      <c r="MVK43" s="21"/>
      <c r="MVL43" s="21"/>
      <c r="MVM43" s="21"/>
      <c r="MVN43" s="21"/>
      <c r="MVO43" s="21"/>
      <c r="MVP43" s="21"/>
      <c r="MVQ43" s="21"/>
      <c r="MVR43" s="21"/>
      <c r="MVS43" s="21"/>
      <c r="MVT43" s="21"/>
      <c r="MVU43" s="21"/>
      <c r="MVV43" s="21"/>
      <c r="MVW43" s="21"/>
      <c r="MVX43" s="21"/>
      <c r="MVY43" s="21"/>
      <c r="MVZ43" s="21"/>
      <c r="MWA43" s="21"/>
      <c r="MWB43" s="21"/>
      <c r="MWC43" s="21"/>
      <c r="MWD43" s="21"/>
      <c r="MWE43" s="21"/>
      <c r="MWF43" s="21"/>
      <c r="MWG43" s="21"/>
      <c r="MWH43" s="21"/>
      <c r="MWI43" s="21"/>
      <c r="MWJ43" s="21"/>
      <c r="MWK43" s="21"/>
      <c r="MWL43" s="21"/>
      <c r="MWM43" s="21"/>
      <c r="MWN43" s="21"/>
      <c r="MWO43" s="21"/>
      <c r="MWP43" s="21"/>
      <c r="MWQ43" s="21"/>
      <c r="MWR43" s="21"/>
      <c r="MWS43" s="21"/>
      <c r="MWT43" s="21"/>
      <c r="MWU43" s="21"/>
      <c r="MWV43" s="21"/>
      <c r="MWW43" s="21"/>
      <c r="MWX43" s="21"/>
      <c r="MWY43" s="21"/>
      <c r="MWZ43" s="21"/>
      <c r="MXA43" s="21"/>
      <c r="MXB43" s="21"/>
      <c r="MXC43" s="21"/>
      <c r="MXD43" s="21"/>
      <c r="MXE43" s="21"/>
      <c r="MXF43" s="21"/>
      <c r="MXG43" s="21"/>
      <c r="MXH43" s="21"/>
      <c r="MXI43" s="21"/>
      <c r="MXJ43" s="21"/>
      <c r="MXK43" s="21"/>
      <c r="MXL43" s="21"/>
      <c r="MXM43" s="21"/>
      <c r="MXN43" s="21"/>
      <c r="MXO43" s="21"/>
      <c r="MXP43" s="21"/>
      <c r="MXQ43" s="21"/>
      <c r="MXR43" s="21"/>
      <c r="MXS43" s="21"/>
      <c r="MXT43" s="21"/>
      <c r="MXU43" s="21"/>
      <c r="MXV43" s="21"/>
      <c r="MXW43" s="21"/>
      <c r="MXX43" s="21"/>
      <c r="MXY43" s="21"/>
      <c r="MXZ43" s="21"/>
      <c r="MYA43" s="21"/>
      <c r="MYB43" s="21"/>
      <c r="MYC43" s="21"/>
      <c r="MYD43" s="21"/>
      <c r="MYE43" s="21"/>
      <c r="MYF43" s="21"/>
      <c r="MYG43" s="21"/>
      <c r="MYH43" s="21"/>
      <c r="MYI43" s="21"/>
      <c r="MYJ43" s="21"/>
      <c r="MYK43" s="21"/>
      <c r="MYL43" s="21"/>
      <c r="MYM43" s="21"/>
      <c r="MYN43" s="21"/>
      <c r="MYO43" s="21"/>
      <c r="MYP43" s="21"/>
      <c r="MYQ43" s="21"/>
      <c r="MYR43" s="21"/>
      <c r="MYS43" s="21"/>
      <c r="MYT43" s="21"/>
      <c r="MYU43" s="21"/>
      <c r="MYV43" s="21"/>
      <c r="MYW43" s="21"/>
      <c r="MYX43" s="21"/>
      <c r="MYY43" s="21"/>
      <c r="MYZ43" s="21"/>
      <c r="MZA43" s="21"/>
      <c r="MZB43" s="21"/>
      <c r="MZC43" s="21"/>
      <c r="MZD43" s="21"/>
      <c r="MZE43" s="21"/>
      <c r="MZF43" s="21"/>
      <c r="MZG43" s="21"/>
      <c r="MZH43" s="21"/>
      <c r="MZI43" s="21"/>
      <c r="MZJ43" s="21"/>
      <c r="MZK43" s="21"/>
      <c r="MZL43" s="21"/>
      <c r="MZM43" s="21"/>
      <c r="MZN43" s="21"/>
      <c r="MZO43" s="21"/>
      <c r="MZP43" s="21"/>
      <c r="MZQ43" s="21"/>
      <c r="MZR43" s="21"/>
      <c r="MZS43" s="21"/>
      <c r="MZT43" s="21"/>
      <c r="MZU43" s="21"/>
      <c r="MZV43" s="21"/>
      <c r="MZW43" s="21"/>
      <c r="MZX43" s="21"/>
      <c r="MZY43" s="21"/>
      <c r="MZZ43" s="21"/>
      <c r="NAA43" s="21"/>
      <c r="NAB43" s="21"/>
      <c r="NAC43" s="21"/>
      <c r="NAD43" s="21"/>
      <c r="NAE43" s="21"/>
      <c r="NAF43" s="21"/>
      <c r="NAG43" s="21"/>
      <c r="NAH43" s="21"/>
      <c r="NAI43" s="21"/>
      <c r="NAJ43" s="21"/>
      <c r="NAK43" s="21"/>
      <c r="NAL43" s="21"/>
      <c r="NAM43" s="21"/>
      <c r="NAN43" s="21"/>
      <c r="NAO43" s="21"/>
      <c r="NAP43" s="21"/>
      <c r="NAQ43" s="21"/>
      <c r="NAR43" s="21"/>
      <c r="NAS43" s="21"/>
      <c r="NAT43" s="21"/>
      <c r="NAU43" s="21"/>
      <c r="NAV43" s="21"/>
      <c r="NAW43" s="21"/>
      <c r="NAX43" s="21"/>
      <c r="NAY43" s="21"/>
      <c r="NAZ43" s="21"/>
      <c r="NBA43" s="21"/>
      <c r="NBB43" s="21"/>
      <c r="NBC43" s="21"/>
      <c r="NBD43" s="21"/>
      <c r="NBE43" s="21"/>
      <c r="NBF43" s="21"/>
      <c r="NBG43" s="21"/>
      <c r="NBH43" s="21"/>
      <c r="NBI43" s="21"/>
      <c r="NBJ43" s="21"/>
      <c r="NBK43" s="21"/>
      <c r="NBL43" s="21"/>
      <c r="NBM43" s="21"/>
      <c r="NBN43" s="21"/>
      <c r="NBO43" s="21"/>
      <c r="NBP43" s="21"/>
      <c r="NBQ43" s="21"/>
      <c r="NBR43" s="21"/>
      <c r="NBS43" s="21"/>
      <c r="NBT43" s="21"/>
      <c r="NBU43" s="21"/>
      <c r="NBV43" s="21"/>
      <c r="NBW43" s="21"/>
      <c r="NBX43" s="21"/>
      <c r="NBY43" s="21"/>
      <c r="NBZ43" s="21"/>
      <c r="NCA43" s="21"/>
      <c r="NCB43" s="21"/>
      <c r="NCC43" s="21"/>
      <c r="NCD43" s="21"/>
      <c r="NCE43" s="21"/>
      <c r="NCF43" s="21"/>
      <c r="NCG43" s="21"/>
      <c r="NCH43" s="21"/>
      <c r="NCI43" s="21"/>
      <c r="NCJ43" s="21"/>
      <c r="NCK43" s="21"/>
      <c r="NCL43" s="21"/>
      <c r="NCM43" s="21"/>
      <c r="NCN43" s="21"/>
      <c r="NCO43" s="21"/>
      <c r="NCP43" s="21"/>
      <c r="NCQ43" s="21"/>
      <c r="NCR43" s="21"/>
      <c r="NCS43" s="21"/>
      <c r="NCT43" s="21"/>
      <c r="NCU43" s="21"/>
      <c r="NCV43" s="21"/>
      <c r="NCW43" s="21"/>
      <c r="NCX43" s="21"/>
      <c r="NCY43" s="21"/>
      <c r="NCZ43" s="21"/>
      <c r="NDA43" s="21"/>
      <c r="NDB43" s="21"/>
      <c r="NDC43" s="21"/>
      <c r="NDD43" s="21"/>
      <c r="NDE43" s="21"/>
      <c r="NDF43" s="21"/>
      <c r="NDG43" s="21"/>
      <c r="NDH43" s="21"/>
      <c r="NDI43" s="21"/>
      <c r="NDJ43" s="21"/>
      <c r="NDK43" s="21"/>
      <c r="NDL43" s="21"/>
      <c r="NDM43" s="21"/>
      <c r="NDN43" s="21"/>
      <c r="NDO43" s="21"/>
      <c r="NDP43" s="21"/>
      <c r="NDQ43" s="21"/>
      <c r="NDR43" s="21"/>
      <c r="NDS43" s="21"/>
      <c r="NDT43" s="21"/>
      <c r="NDU43" s="21"/>
      <c r="NDV43" s="21"/>
      <c r="NDW43" s="21"/>
      <c r="NDX43" s="21"/>
      <c r="NDY43" s="21"/>
      <c r="NDZ43" s="21"/>
      <c r="NEA43" s="21"/>
      <c r="NEB43" s="21"/>
      <c r="NEC43" s="21"/>
      <c r="NED43" s="21"/>
      <c r="NEE43" s="21"/>
      <c r="NEF43" s="21"/>
      <c r="NEG43" s="21"/>
      <c r="NEH43" s="21"/>
      <c r="NEI43" s="21"/>
      <c r="NEJ43" s="21"/>
      <c r="NEK43" s="21"/>
      <c r="NEL43" s="21"/>
      <c r="NEM43" s="21"/>
      <c r="NEN43" s="21"/>
      <c r="NEO43" s="21"/>
      <c r="NEP43" s="21"/>
      <c r="NEQ43" s="21"/>
      <c r="NER43" s="21"/>
      <c r="NES43" s="21"/>
      <c r="NET43" s="21"/>
      <c r="NEU43" s="21"/>
      <c r="NEV43" s="21"/>
      <c r="NEW43" s="21"/>
      <c r="NEX43" s="21"/>
      <c r="NEY43" s="21"/>
      <c r="NEZ43" s="21"/>
      <c r="NFA43" s="21"/>
      <c r="NFB43" s="21"/>
      <c r="NFC43" s="21"/>
      <c r="NFD43" s="21"/>
      <c r="NFE43" s="21"/>
      <c r="NFF43" s="21"/>
      <c r="NFG43" s="21"/>
      <c r="NFH43" s="21"/>
      <c r="NFI43" s="21"/>
      <c r="NFJ43" s="21"/>
      <c r="NFK43" s="21"/>
      <c r="NFL43" s="21"/>
      <c r="NFM43" s="21"/>
      <c r="NFN43" s="21"/>
      <c r="NFO43" s="21"/>
      <c r="NFP43" s="21"/>
      <c r="NFQ43" s="21"/>
      <c r="NFR43" s="21"/>
      <c r="NFS43" s="21"/>
      <c r="NFT43" s="21"/>
      <c r="NFU43" s="21"/>
      <c r="NFV43" s="21"/>
      <c r="NFW43" s="21"/>
      <c r="NFX43" s="21"/>
      <c r="NFY43" s="21"/>
      <c r="NFZ43" s="21"/>
      <c r="NGA43" s="21"/>
      <c r="NGB43" s="21"/>
      <c r="NGC43" s="21"/>
      <c r="NGD43" s="21"/>
      <c r="NGE43" s="21"/>
      <c r="NGF43" s="21"/>
      <c r="NGG43" s="21"/>
      <c r="NGH43" s="21"/>
      <c r="NGI43" s="21"/>
      <c r="NGJ43" s="21"/>
      <c r="NGK43" s="21"/>
      <c r="NGL43" s="21"/>
      <c r="NGM43" s="21"/>
      <c r="NGN43" s="21"/>
      <c r="NGO43" s="21"/>
      <c r="NGP43" s="21"/>
      <c r="NGQ43" s="21"/>
      <c r="NGR43" s="21"/>
      <c r="NGS43" s="21"/>
      <c r="NGT43" s="21"/>
      <c r="NGU43" s="21"/>
      <c r="NGV43" s="21"/>
      <c r="NGW43" s="21"/>
      <c r="NGX43" s="21"/>
      <c r="NGY43" s="21"/>
      <c r="NGZ43" s="21"/>
      <c r="NHA43" s="21"/>
      <c r="NHB43" s="21"/>
      <c r="NHC43" s="21"/>
      <c r="NHD43" s="21"/>
      <c r="NHE43" s="21"/>
      <c r="NHF43" s="21"/>
      <c r="NHG43" s="21"/>
      <c r="NHH43" s="21"/>
      <c r="NHI43" s="21"/>
      <c r="NHJ43" s="21"/>
      <c r="NHK43" s="21"/>
      <c r="NHL43" s="21"/>
      <c r="NHM43" s="21"/>
      <c r="NHN43" s="21"/>
      <c r="NHO43" s="21"/>
      <c r="NHP43" s="21"/>
      <c r="NHQ43" s="21"/>
      <c r="NHR43" s="21"/>
      <c r="NHS43" s="21"/>
      <c r="NHT43" s="21"/>
      <c r="NHU43" s="21"/>
      <c r="NHV43" s="21"/>
      <c r="NHW43" s="21"/>
      <c r="NHX43" s="21"/>
      <c r="NHY43" s="21"/>
      <c r="NHZ43" s="21"/>
      <c r="NIA43" s="21"/>
      <c r="NIB43" s="21"/>
      <c r="NIC43" s="21"/>
      <c r="NID43" s="21"/>
      <c r="NIE43" s="21"/>
      <c r="NIF43" s="21"/>
      <c r="NIG43" s="21"/>
      <c r="NIH43" s="21"/>
      <c r="NII43" s="21"/>
      <c r="NIJ43" s="21"/>
      <c r="NIK43" s="21"/>
      <c r="NIL43" s="21"/>
      <c r="NIM43" s="21"/>
      <c r="NIN43" s="21"/>
      <c r="NIO43" s="21"/>
      <c r="NIP43" s="21"/>
      <c r="NIQ43" s="21"/>
      <c r="NIR43" s="21"/>
      <c r="NIS43" s="21"/>
      <c r="NIT43" s="21"/>
      <c r="NIU43" s="21"/>
      <c r="NIV43" s="21"/>
      <c r="NIW43" s="21"/>
      <c r="NIX43" s="21"/>
      <c r="NIY43" s="21"/>
      <c r="NIZ43" s="21"/>
      <c r="NJA43" s="21"/>
      <c r="NJB43" s="21"/>
      <c r="NJC43" s="21"/>
      <c r="NJD43" s="21"/>
      <c r="NJE43" s="21"/>
      <c r="NJF43" s="21"/>
      <c r="NJG43" s="21"/>
      <c r="NJH43" s="21"/>
      <c r="NJI43" s="21"/>
      <c r="NJJ43" s="21"/>
      <c r="NJK43" s="21"/>
      <c r="NJL43" s="21"/>
      <c r="NJM43" s="21"/>
      <c r="NJN43" s="21"/>
      <c r="NJO43" s="21"/>
      <c r="NJP43" s="21"/>
      <c r="NJQ43" s="21"/>
      <c r="NJR43" s="21"/>
      <c r="NJS43" s="21"/>
      <c r="NJT43" s="21"/>
      <c r="NJU43" s="21"/>
      <c r="NJV43" s="21"/>
      <c r="NJW43" s="21"/>
      <c r="NJX43" s="21"/>
      <c r="NJY43" s="21"/>
      <c r="NJZ43" s="21"/>
      <c r="NKA43" s="21"/>
      <c r="NKB43" s="21"/>
      <c r="NKC43" s="21"/>
      <c r="NKD43" s="21"/>
      <c r="NKE43" s="21"/>
      <c r="NKF43" s="21"/>
      <c r="NKG43" s="21"/>
      <c r="NKH43" s="21"/>
      <c r="NKI43" s="21"/>
      <c r="NKJ43" s="21"/>
      <c r="NKK43" s="21"/>
      <c r="NKL43" s="21"/>
      <c r="NKM43" s="21"/>
      <c r="NKN43" s="21"/>
      <c r="NKO43" s="21"/>
      <c r="NKP43" s="21"/>
      <c r="NKQ43" s="21"/>
      <c r="NKR43" s="21"/>
      <c r="NKS43" s="21"/>
      <c r="NKT43" s="21"/>
      <c r="NKU43" s="21"/>
      <c r="NKV43" s="21"/>
      <c r="NKW43" s="21"/>
      <c r="NKX43" s="21"/>
      <c r="NKY43" s="21"/>
      <c r="NKZ43" s="21"/>
      <c r="NLA43" s="21"/>
      <c r="NLB43" s="21"/>
      <c r="NLC43" s="21"/>
      <c r="NLD43" s="21"/>
      <c r="NLE43" s="21"/>
      <c r="NLF43" s="21"/>
      <c r="NLG43" s="21"/>
      <c r="NLH43" s="21"/>
      <c r="NLI43" s="21"/>
      <c r="NLJ43" s="21"/>
      <c r="NLK43" s="21"/>
      <c r="NLL43" s="21"/>
      <c r="NLM43" s="21"/>
      <c r="NLN43" s="21"/>
      <c r="NLO43" s="21"/>
      <c r="NLP43" s="21"/>
      <c r="NLQ43" s="21"/>
      <c r="NLR43" s="21"/>
      <c r="NLS43" s="21"/>
      <c r="NLT43" s="21"/>
      <c r="NLU43" s="21"/>
      <c r="NLV43" s="21"/>
      <c r="NLW43" s="21"/>
      <c r="NLX43" s="21"/>
      <c r="NLY43" s="21"/>
      <c r="NLZ43" s="21"/>
      <c r="NMA43" s="21"/>
      <c r="NMB43" s="21"/>
      <c r="NMC43" s="21"/>
      <c r="NMD43" s="21"/>
      <c r="NME43" s="21"/>
      <c r="NMF43" s="21"/>
      <c r="NMG43" s="21"/>
      <c r="NMH43" s="21"/>
      <c r="NMI43" s="21"/>
      <c r="NMJ43" s="21"/>
      <c r="NMK43" s="21"/>
      <c r="NML43" s="21"/>
      <c r="NMM43" s="21"/>
      <c r="NMN43" s="21"/>
      <c r="NMO43" s="21"/>
      <c r="NMP43" s="21"/>
      <c r="NMQ43" s="21"/>
      <c r="NMR43" s="21"/>
      <c r="NMS43" s="21"/>
      <c r="NMT43" s="21"/>
      <c r="NMU43" s="21"/>
      <c r="NMV43" s="21"/>
      <c r="NMW43" s="21"/>
      <c r="NMX43" s="21"/>
      <c r="NMY43" s="21"/>
      <c r="NMZ43" s="21"/>
      <c r="NNA43" s="21"/>
      <c r="NNB43" s="21"/>
      <c r="NNC43" s="21"/>
      <c r="NND43" s="21"/>
      <c r="NNE43" s="21"/>
      <c r="NNF43" s="21"/>
      <c r="NNG43" s="21"/>
      <c r="NNH43" s="21"/>
      <c r="NNI43" s="21"/>
      <c r="NNJ43" s="21"/>
      <c r="NNK43" s="21"/>
      <c r="NNL43" s="21"/>
      <c r="NNM43" s="21"/>
      <c r="NNN43" s="21"/>
      <c r="NNO43" s="21"/>
      <c r="NNP43" s="21"/>
      <c r="NNQ43" s="21"/>
      <c r="NNR43" s="21"/>
      <c r="NNS43" s="21"/>
      <c r="NNT43" s="21"/>
      <c r="NNU43" s="21"/>
      <c r="NNV43" s="21"/>
      <c r="NNW43" s="21"/>
      <c r="NNX43" s="21"/>
      <c r="NNY43" s="21"/>
      <c r="NNZ43" s="21"/>
      <c r="NOA43" s="21"/>
      <c r="NOB43" s="21"/>
      <c r="NOC43" s="21"/>
      <c r="NOD43" s="21"/>
      <c r="NOE43" s="21"/>
      <c r="NOF43" s="21"/>
      <c r="NOG43" s="21"/>
      <c r="NOH43" s="21"/>
      <c r="NOI43" s="21"/>
      <c r="NOJ43" s="21"/>
      <c r="NOK43" s="21"/>
      <c r="NOL43" s="21"/>
      <c r="NOM43" s="21"/>
      <c r="NON43" s="21"/>
      <c r="NOO43" s="21"/>
      <c r="NOP43" s="21"/>
      <c r="NOQ43" s="21"/>
      <c r="NOR43" s="21"/>
      <c r="NOS43" s="21"/>
      <c r="NOT43" s="21"/>
      <c r="NOU43" s="21"/>
      <c r="NOV43" s="21"/>
      <c r="NOW43" s="21"/>
      <c r="NOX43" s="21"/>
      <c r="NOY43" s="21"/>
      <c r="NOZ43" s="21"/>
      <c r="NPA43" s="21"/>
      <c r="NPB43" s="21"/>
      <c r="NPC43" s="21"/>
      <c r="NPD43" s="21"/>
      <c r="NPE43" s="21"/>
      <c r="NPF43" s="21"/>
      <c r="NPG43" s="21"/>
      <c r="NPH43" s="21"/>
      <c r="NPI43" s="21"/>
      <c r="NPJ43" s="21"/>
      <c r="NPK43" s="21"/>
      <c r="NPL43" s="21"/>
      <c r="NPM43" s="21"/>
      <c r="NPN43" s="21"/>
      <c r="NPO43" s="21"/>
      <c r="NPP43" s="21"/>
      <c r="NPQ43" s="21"/>
      <c r="NPR43" s="21"/>
      <c r="NPS43" s="21"/>
      <c r="NPT43" s="21"/>
      <c r="NPU43" s="21"/>
      <c r="NPV43" s="21"/>
      <c r="NPW43" s="21"/>
      <c r="NPX43" s="21"/>
      <c r="NPY43" s="21"/>
      <c r="NPZ43" s="21"/>
      <c r="NQA43" s="21"/>
      <c r="NQB43" s="21"/>
      <c r="NQC43" s="21"/>
      <c r="NQD43" s="21"/>
      <c r="NQE43" s="21"/>
      <c r="NQF43" s="21"/>
      <c r="NQG43" s="21"/>
      <c r="NQH43" s="21"/>
      <c r="NQI43" s="21"/>
      <c r="NQJ43" s="21"/>
      <c r="NQK43" s="21"/>
      <c r="NQL43" s="21"/>
      <c r="NQM43" s="21"/>
      <c r="NQN43" s="21"/>
      <c r="NQO43" s="21"/>
      <c r="NQP43" s="21"/>
      <c r="NQQ43" s="21"/>
      <c r="NQR43" s="21"/>
      <c r="NQS43" s="21"/>
      <c r="NQT43" s="21"/>
      <c r="NQU43" s="21"/>
      <c r="NQV43" s="21"/>
      <c r="NQW43" s="21"/>
      <c r="NQX43" s="21"/>
      <c r="NQY43" s="21"/>
      <c r="NQZ43" s="21"/>
      <c r="NRA43" s="21"/>
      <c r="NRB43" s="21"/>
      <c r="NRC43" s="21"/>
      <c r="NRD43" s="21"/>
      <c r="NRE43" s="21"/>
      <c r="NRF43" s="21"/>
      <c r="NRG43" s="21"/>
      <c r="NRH43" s="21"/>
      <c r="NRI43" s="21"/>
      <c r="NRJ43" s="21"/>
      <c r="NRK43" s="21"/>
      <c r="NRL43" s="21"/>
      <c r="NRM43" s="21"/>
      <c r="NRN43" s="21"/>
      <c r="NRO43" s="21"/>
      <c r="NRP43" s="21"/>
      <c r="NRQ43" s="21"/>
      <c r="NRR43" s="21"/>
      <c r="NRS43" s="21"/>
      <c r="NRT43" s="21"/>
      <c r="NRU43" s="21"/>
      <c r="NRV43" s="21"/>
      <c r="NRW43" s="21"/>
      <c r="NRX43" s="21"/>
      <c r="NRY43" s="21"/>
      <c r="NRZ43" s="21"/>
      <c r="NSA43" s="21"/>
      <c r="NSB43" s="21"/>
      <c r="NSC43" s="21"/>
      <c r="NSD43" s="21"/>
      <c r="NSE43" s="21"/>
      <c r="NSF43" s="21"/>
      <c r="NSG43" s="21"/>
      <c r="NSH43" s="21"/>
      <c r="NSI43" s="21"/>
      <c r="NSJ43" s="21"/>
      <c r="NSK43" s="21"/>
      <c r="NSL43" s="21"/>
      <c r="NSM43" s="21"/>
      <c r="NSN43" s="21"/>
      <c r="NSO43" s="21"/>
      <c r="NSP43" s="21"/>
      <c r="NSQ43" s="21"/>
      <c r="NSR43" s="21"/>
      <c r="NSS43" s="21"/>
      <c r="NST43" s="21"/>
      <c r="NSU43" s="21"/>
      <c r="NSV43" s="21"/>
      <c r="NSW43" s="21"/>
      <c r="NSX43" s="21"/>
      <c r="NSY43" s="21"/>
      <c r="NSZ43" s="21"/>
      <c r="NTA43" s="21"/>
      <c r="NTB43" s="21"/>
      <c r="NTC43" s="21"/>
      <c r="NTD43" s="21"/>
      <c r="NTE43" s="21"/>
      <c r="NTF43" s="21"/>
      <c r="NTG43" s="21"/>
      <c r="NTH43" s="21"/>
      <c r="NTI43" s="21"/>
      <c r="NTJ43" s="21"/>
      <c r="NTK43" s="21"/>
      <c r="NTL43" s="21"/>
      <c r="NTM43" s="21"/>
      <c r="NTN43" s="21"/>
      <c r="NTO43" s="21"/>
      <c r="NTP43" s="21"/>
      <c r="NTQ43" s="21"/>
      <c r="NTR43" s="21"/>
      <c r="NTS43" s="21"/>
      <c r="NTT43" s="21"/>
      <c r="NTU43" s="21"/>
      <c r="NTV43" s="21"/>
      <c r="NTW43" s="21"/>
      <c r="NTX43" s="21"/>
      <c r="NTY43" s="21"/>
      <c r="NTZ43" s="21"/>
      <c r="NUA43" s="21"/>
      <c r="NUB43" s="21"/>
      <c r="NUC43" s="21"/>
      <c r="NUD43" s="21"/>
      <c r="NUE43" s="21"/>
      <c r="NUF43" s="21"/>
      <c r="NUG43" s="21"/>
      <c r="NUH43" s="21"/>
      <c r="NUI43" s="21"/>
      <c r="NUJ43" s="21"/>
      <c r="NUK43" s="21"/>
      <c r="NUL43" s="21"/>
      <c r="NUM43" s="21"/>
      <c r="NUN43" s="21"/>
      <c r="NUO43" s="21"/>
      <c r="NUP43" s="21"/>
      <c r="NUQ43" s="21"/>
      <c r="NUR43" s="21"/>
      <c r="NUS43" s="21"/>
      <c r="NUT43" s="21"/>
      <c r="NUU43" s="21"/>
      <c r="NUV43" s="21"/>
      <c r="NUW43" s="21"/>
      <c r="NUX43" s="21"/>
      <c r="NUY43" s="21"/>
      <c r="NUZ43" s="21"/>
      <c r="NVA43" s="21"/>
      <c r="NVB43" s="21"/>
      <c r="NVC43" s="21"/>
      <c r="NVD43" s="21"/>
      <c r="NVE43" s="21"/>
      <c r="NVF43" s="21"/>
      <c r="NVG43" s="21"/>
      <c r="NVH43" s="21"/>
      <c r="NVI43" s="21"/>
      <c r="NVJ43" s="21"/>
      <c r="NVK43" s="21"/>
      <c r="NVL43" s="21"/>
      <c r="NVM43" s="21"/>
      <c r="NVN43" s="21"/>
      <c r="NVO43" s="21"/>
      <c r="NVP43" s="21"/>
      <c r="NVQ43" s="21"/>
      <c r="NVR43" s="21"/>
      <c r="NVS43" s="21"/>
      <c r="NVT43" s="21"/>
      <c r="NVU43" s="21"/>
      <c r="NVV43" s="21"/>
      <c r="NVW43" s="21"/>
      <c r="NVX43" s="21"/>
      <c r="NVY43" s="21"/>
      <c r="NVZ43" s="21"/>
      <c r="NWA43" s="21"/>
      <c r="NWB43" s="21"/>
      <c r="NWC43" s="21"/>
      <c r="NWD43" s="21"/>
      <c r="NWE43" s="21"/>
      <c r="NWF43" s="21"/>
      <c r="NWG43" s="21"/>
      <c r="NWH43" s="21"/>
      <c r="NWI43" s="21"/>
      <c r="NWJ43" s="21"/>
      <c r="NWK43" s="21"/>
      <c r="NWL43" s="21"/>
      <c r="NWM43" s="21"/>
      <c r="NWN43" s="21"/>
      <c r="NWO43" s="21"/>
      <c r="NWP43" s="21"/>
      <c r="NWQ43" s="21"/>
      <c r="NWR43" s="21"/>
      <c r="NWS43" s="21"/>
      <c r="NWT43" s="21"/>
      <c r="NWU43" s="21"/>
      <c r="NWV43" s="21"/>
      <c r="NWW43" s="21"/>
      <c r="NWX43" s="21"/>
      <c r="NWY43" s="21"/>
      <c r="NWZ43" s="21"/>
      <c r="NXA43" s="21"/>
      <c r="NXB43" s="21"/>
      <c r="NXC43" s="21"/>
      <c r="NXD43" s="21"/>
      <c r="NXE43" s="21"/>
      <c r="NXF43" s="21"/>
      <c r="NXG43" s="21"/>
      <c r="NXH43" s="21"/>
      <c r="NXI43" s="21"/>
      <c r="NXJ43" s="21"/>
      <c r="NXK43" s="21"/>
      <c r="NXL43" s="21"/>
      <c r="NXM43" s="21"/>
      <c r="NXN43" s="21"/>
      <c r="NXO43" s="21"/>
      <c r="NXP43" s="21"/>
      <c r="NXQ43" s="21"/>
      <c r="NXR43" s="21"/>
      <c r="NXS43" s="21"/>
      <c r="NXT43" s="21"/>
      <c r="NXU43" s="21"/>
      <c r="NXV43" s="21"/>
      <c r="NXW43" s="21"/>
      <c r="NXX43" s="21"/>
      <c r="NXY43" s="21"/>
      <c r="NXZ43" s="21"/>
      <c r="NYA43" s="21"/>
      <c r="NYB43" s="21"/>
      <c r="NYC43" s="21"/>
      <c r="NYD43" s="21"/>
      <c r="NYE43" s="21"/>
      <c r="NYF43" s="21"/>
      <c r="NYG43" s="21"/>
      <c r="NYH43" s="21"/>
      <c r="NYI43" s="21"/>
      <c r="NYJ43" s="21"/>
      <c r="NYK43" s="21"/>
      <c r="NYL43" s="21"/>
      <c r="NYM43" s="21"/>
      <c r="NYN43" s="21"/>
      <c r="NYO43" s="21"/>
      <c r="NYP43" s="21"/>
      <c r="NYQ43" s="21"/>
      <c r="NYR43" s="21"/>
      <c r="NYS43" s="21"/>
      <c r="NYT43" s="21"/>
      <c r="NYU43" s="21"/>
      <c r="NYV43" s="21"/>
      <c r="NYW43" s="21"/>
      <c r="NYX43" s="21"/>
      <c r="NYY43" s="21"/>
      <c r="NYZ43" s="21"/>
      <c r="NZA43" s="21"/>
      <c r="NZB43" s="21"/>
      <c r="NZC43" s="21"/>
      <c r="NZD43" s="21"/>
      <c r="NZE43" s="21"/>
      <c r="NZF43" s="21"/>
      <c r="NZG43" s="21"/>
      <c r="NZH43" s="21"/>
      <c r="NZI43" s="21"/>
      <c r="NZJ43" s="21"/>
      <c r="NZK43" s="21"/>
      <c r="NZL43" s="21"/>
      <c r="NZM43" s="21"/>
      <c r="NZN43" s="21"/>
      <c r="NZO43" s="21"/>
      <c r="NZP43" s="21"/>
      <c r="NZQ43" s="21"/>
      <c r="NZR43" s="21"/>
      <c r="NZS43" s="21"/>
      <c r="NZT43" s="21"/>
      <c r="NZU43" s="21"/>
      <c r="NZV43" s="21"/>
      <c r="NZW43" s="21"/>
      <c r="NZX43" s="21"/>
      <c r="NZY43" s="21"/>
      <c r="NZZ43" s="21"/>
      <c r="OAA43" s="21"/>
      <c r="OAB43" s="21"/>
      <c r="OAC43" s="21"/>
      <c r="OAD43" s="21"/>
      <c r="OAE43" s="21"/>
      <c r="OAF43" s="21"/>
      <c r="OAG43" s="21"/>
      <c r="OAH43" s="21"/>
      <c r="OAI43" s="21"/>
      <c r="OAJ43" s="21"/>
      <c r="OAK43" s="21"/>
      <c r="OAL43" s="21"/>
      <c r="OAM43" s="21"/>
      <c r="OAN43" s="21"/>
      <c r="OAO43" s="21"/>
      <c r="OAP43" s="21"/>
      <c r="OAQ43" s="21"/>
      <c r="OAR43" s="21"/>
      <c r="OAS43" s="21"/>
      <c r="OAT43" s="21"/>
      <c r="OAU43" s="21"/>
      <c r="OAV43" s="21"/>
      <c r="OAW43" s="21"/>
      <c r="OAX43" s="21"/>
      <c r="OAY43" s="21"/>
      <c r="OAZ43" s="21"/>
      <c r="OBA43" s="21"/>
      <c r="OBB43" s="21"/>
      <c r="OBC43" s="21"/>
      <c r="OBD43" s="21"/>
      <c r="OBE43" s="21"/>
      <c r="OBF43" s="21"/>
      <c r="OBG43" s="21"/>
      <c r="OBH43" s="21"/>
      <c r="OBI43" s="21"/>
      <c r="OBJ43" s="21"/>
      <c r="OBK43" s="21"/>
      <c r="OBL43" s="21"/>
      <c r="OBM43" s="21"/>
      <c r="OBN43" s="21"/>
      <c r="OBO43" s="21"/>
      <c r="OBP43" s="21"/>
      <c r="OBQ43" s="21"/>
      <c r="OBR43" s="21"/>
      <c r="OBS43" s="21"/>
      <c r="OBT43" s="21"/>
      <c r="OBU43" s="21"/>
      <c r="OBV43" s="21"/>
      <c r="OBW43" s="21"/>
      <c r="OBX43" s="21"/>
      <c r="OBY43" s="21"/>
      <c r="OBZ43" s="21"/>
      <c r="OCA43" s="21"/>
      <c r="OCB43" s="21"/>
      <c r="OCC43" s="21"/>
      <c r="OCD43" s="21"/>
      <c r="OCE43" s="21"/>
      <c r="OCF43" s="21"/>
      <c r="OCG43" s="21"/>
      <c r="OCH43" s="21"/>
      <c r="OCI43" s="21"/>
      <c r="OCJ43" s="21"/>
      <c r="OCK43" s="21"/>
      <c r="OCL43" s="21"/>
      <c r="OCM43" s="21"/>
      <c r="OCN43" s="21"/>
      <c r="OCO43" s="21"/>
      <c r="OCP43" s="21"/>
      <c r="OCQ43" s="21"/>
      <c r="OCR43" s="21"/>
      <c r="OCS43" s="21"/>
      <c r="OCT43" s="21"/>
      <c r="OCU43" s="21"/>
      <c r="OCV43" s="21"/>
      <c r="OCW43" s="21"/>
      <c r="OCX43" s="21"/>
      <c r="OCY43" s="21"/>
      <c r="OCZ43" s="21"/>
      <c r="ODA43" s="21"/>
      <c r="ODB43" s="21"/>
      <c r="ODC43" s="21"/>
      <c r="ODD43" s="21"/>
      <c r="ODE43" s="21"/>
      <c r="ODF43" s="21"/>
      <c r="ODG43" s="21"/>
      <c r="ODH43" s="21"/>
      <c r="ODI43" s="21"/>
      <c r="ODJ43" s="21"/>
      <c r="ODK43" s="21"/>
      <c r="ODL43" s="21"/>
      <c r="ODM43" s="21"/>
      <c r="ODN43" s="21"/>
      <c r="ODO43" s="21"/>
      <c r="ODP43" s="21"/>
      <c r="ODQ43" s="21"/>
      <c r="ODR43" s="21"/>
      <c r="ODS43" s="21"/>
      <c r="ODT43" s="21"/>
      <c r="ODU43" s="21"/>
      <c r="ODV43" s="21"/>
      <c r="ODW43" s="21"/>
      <c r="ODX43" s="21"/>
      <c r="ODY43" s="21"/>
      <c r="ODZ43" s="21"/>
      <c r="OEA43" s="21"/>
      <c r="OEB43" s="21"/>
      <c r="OEC43" s="21"/>
      <c r="OED43" s="21"/>
      <c r="OEE43" s="21"/>
      <c r="OEF43" s="21"/>
      <c r="OEG43" s="21"/>
      <c r="OEH43" s="21"/>
      <c r="OEI43" s="21"/>
      <c r="OEJ43" s="21"/>
      <c r="OEK43" s="21"/>
      <c r="OEL43" s="21"/>
      <c r="OEM43" s="21"/>
      <c r="OEN43" s="21"/>
      <c r="OEO43" s="21"/>
      <c r="OEP43" s="21"/>
      <c r="OEQ43" s="21"/>
      <c r="OER43" s="21"/>
      <c r="OES43" s="21"/>
      <c r="OET43" s="21"/>
      <c r="OEU43" s="21"/>
      <c r="OEV43" s="21"/>
      <c r="OEW43" s="21"/>
      <c r="OEX43" s="21"/>
      <c r="OEY43" s="21"/>
      <c r="OEZ43" s="21"/>
      <c r="OFA43" s="21"/>
      <c r="OFB43" s="21"/>
      <c r="OFC43" s="21"/>
      <c r="OFD43" s="21"/>
      <c r="OFE43" s="21"/>
      <c r="OFF43" s="21"/>
      <c r="OFG43" s="21"/>
      <c r="OFH43" s="21"/>
      <c r="OFI43" s="21"/>
      <c r="OFJ43" s="21"/>
      <c r="OFK43" s="21"/>
      <c r="OFL43" s="21"/>
      <c r="OFM43" s="21"/>
      <c r="OFN43" s="21"/>
      <c r="OFO43" s="21"/>
      <c r="OFP43" s="21"/>
      <c r="OFQ43" s="21"/>
      <c r="OFR43" s="21"/>
      <c r="OFS43" s="21"/>
      <c r="OFT43" s="21"/>
      <c r="OFU43" s="21"/>
      <c r="OFV43" s="21"/>
      <c r="OFW43" s="21"/>
      <c r="OFX43" s="21"/>
      <c r="OFY43" s="21"/>
      <c r="OFZ43" s="21"/>
      <c r="OGA43" s="21"/>
      <c r="OGB43" s="21"/>
      <c r="OGC43" s="21"/>
      <c r="OGD43" s="21"/>
      <c r="OGE43" s="21"/>
      <c r="OGF43" s="21"/>
      <c r="OGG43" s="21"/>
      <c r="OGH43" s="21"/>
      <c r="OGI43" s="21"/>
      <c r="OGJ43" s="21"/>
      <c r="OGK43" s="21"/>
      <c r="OGL43" s="21"/>
      <c r="OGM43" s="21"/>
      <c r="OGN43" s="21"/>
      <c r="OGO43" s="21"/>
      <c r="OGP43" s="21"/>
      <c r="OGQ43" s="21"/>
      <c r="OGR43" s="21"/>
      <c r="OGS43" s="21"/>
      <c r="OGT43" s="21"/>
      <c r="OGU43" s="21"/>
      <c r="OGV43" s="21"/>
      <c r="OGW43" s="21"/>
      <c r="OGX43" s="21"/>
      <c r="OGY43" s="21"/>
      <c r="OGZ43" s="21"/>
      <c r="OHA43" s="21"/>
      <c r="OHB43" s="21"/>
      <c r="OHC43" s="21"/>
      <c r="OHD43" s="21"/>
      <c r="OHE43" s="21"/>
      <c r="OHF43" s="21"/>
      <c r="OHG43" s="21"/>
      <c r="OHH43" s="21"/>
      <c r="OHI43" s="21"/>
      <c r="OHJ43" s="21"/>
      <c r="OHK43" s="21"/>
      <c r="OHL43" s="21"/>
      <c r="OHM43" s="21"/>
      <c r="OHN43" s="21"/>
      <c r="OHO43" s="21"/>
      <c r="OHP43" s="21"/>
      <c r="OHQ43" s="21"/>
      <c r="OHR43" s="21"/>
      <c r="OHS43" s="21"/>
      <c r="OHT43" s="21"/>
      <c r="OHU43" s="21"/>
      <c r="OHV43" s="21"/>
      <c r="OHW43" s="21"/>
      <c r="OHX43" s="21"/>
      <c r="OHY43" s="21"/>
      <c r="OHZ43" s="21"/>
      <c r="OIA43" s="21"/>
      <c r="OIB43" s="21"/>
      <c r="OIC43" s="21"/>
      <c r="OID43" s="21"/>
      <c r="OIE43" s="21"/>
      <c r="OIF43" s="21"/>
      <c r="OIG43" s="21"/>
      <c r="OIH43" s="21"/>
      <c r="OII43" s="21"/>
      <c r="OIJ43" s="21"/>
      <c r="OIK43" s="21"/>
      <c r="OIL43" s="21"/>
      <c r="OIM43" s="21"/>
      <c r="OIN43" s="21"/>
      <c r="OIO43" s="21"/>
      <c r="OIP43" s="21"/>
      <c r="OIQ43" s="21"/>
      <c r="OIR43" s="21"/>
      <c r="OIS43" s="21"/>
      <c r="OIT43" s="21"/>
      <c r="OIU43" s="21"/>
      <c r="OIV43" s="21"/>
      <c r="OIW43" s="21"/>
      <c r="OIX43" s="21"/>
      <c r="OIY43" s="21"/>
      <c r="OIZ43" s="21"/>
      <c r="OJA43" s="21"/>
      <c r="OJB43" s="21"/>
      <c r="OJC43" s="21"/>
      <c r="OJD43" s="21"/>
      <c r="OJE43" s="21"/>
      <c r="OJF43" s="21"/>
      <c r="OJG43" s="21"/>
      <c r="OJH43" s="21"/>
      <c r="OJI43" s="21"/>
      <c r="OJJ43" s="21"/>
      <c r="OJK43" s="21"/>
      <c r="OJL43" s="21"/>
      <c r="OJM43" s="21"/>
      <c r="OJN43" s="21"/>
      <c r="OJO43" s="21"/>
      <c r="OJP43" s="21"/>
      <c r="OJQ43" s="21"/>
      <c r="OJR43" s="21"/>
      <c r="OJS43" s="21"/>
      <c r="OJT43" s="21"/>
      <c r="OJU43" s="21"/>
      <c r="OJV43" s="21"/>
      <c r="OJW43" s="21"/>
      <c r="OJX43" s="21"/>
      <c r="OJY43" s="21"/>
      <c r="OJZ43" s="21"/>
      <c r="OKA43" s="21"/>
      <c r="OKB43" s="21"/>
      <c r="OKC43" s="21"/>
      <c r="OKD43" s="21"/>
      <c r="OKE43" s="21"/>
      <c r="OKF43" s="21"/>
      <c r="OKG43" s="21"/>
      <c r="OKH43" s="21"/>
      <c r="OKI43" s="21"/>
      <c r="OKJ43" s="21"/>
      <c r="OKK43" s="21"/>
      <c r="OKL43" s="21"/>
      <c r="OKM43" s="21"/>
      <c r="OKN43" s="21"/>
      <c r="OKO43" s="21"/>
      <c r="OKP43" s="21"/>
      <c r="OKQ43" s="21"/>
      <c r="OKR43" s="21"/>
      <c r="OKS43" s="21"/>
      <c r="OKT43" s="21"/>
      <c r="OKU43" s="21"/>
      <c r="OKV43" s="21"/>
      <c r="OKW43" s="21"/>
      <c r="OKX43" s="21"/>
      <c r="OKY43" s="21"/>
      <c r="OKZ43" s="21"/>
      <c r="OLA43" s="21"/>
      <c r="OLB43" s="21"/>
      <c r="OLC43" s="21"/>
      <c r="OLD43" s="21"/>
      <c r="OLE43" s="21"/>
      <c r="OLF43" s="21"/>
      <c r="OLG43" s="21"/>
      <c r="OLH43" s="21"/>
      <c r="OLI43" s="21"/>
      <c r="OLJ43" s="21"/>
      <c r="OLK43" s="21"/>
      <c r="OLL43" s="21"/>
      <c r="OLM43" s="21"/>
      <c r="OLN43" s="21"/>
      <c r="OLO43" s="21"/>
      <c r="OLP43" s="21"/>
      <c r="OLQ43" s="21"/>
      <c r="OLR43" s="21"/>
      <c r="OLS43" s="21"/>
      <c r="OLT43" s="21"/>
      <c r="OLU43" s="21"/>
      <c r="OLV43" s="21"/>
      <c r="OLW43" s="21"/>
      <c r="OLX43" s="21"/>
      <c r="OLY43" s="21"/>
      <c r="OLZ43" s="21"/>
      <c r="OMA43" s="21"/>
      <c r="OMB43" s="21"/>
      <c r="OMC43" s="21"/>
      <c r="OMD43" s="21"/>
      <c r="OME43" s="21"/>
      <c r="OMF43" s="21"/>
      <c r="OMG43" s="21"/>
      <c r="OMH43" s="21"/>
      <c r="OMI43" s="21"/>
      <c r="OMJ43" s="21"/>
      <c r="OMK43" s="21"/>
      <c r="OML43" s="21"/>
      <c r="OMM43" s="21"/>
      <c r="OMN43" s="21"/>
      <c r="OMO43" s="21"/>
      <c r="OMP43" s="21"/>
      <c r="OMQ43" s="21"/>
      <c r="OMR43" s="21"/>
      <c r="OMS43" s="21"/>
      <c r="OMT43" s="21"/>
      <c r="OMU43" s="21"/>
      <c r="OMV43" s="21"/>
      <c r="OMW43" s="21"/>
      <c r="OMX43" s="21"/>
      <c r="OMY43" s="21"/>
      <c r="OMZ43" s="21"/>
      <c r="ONA43" s="21"/>
      <c r="ONB43" s="21"/>
      <c r="ONC43" s="21"/>
      <c r="OND43" s="21"/>
      <c r="ONE43" s="21"/>
      <c r="ONF43" s="21"/>
      <c r="ONG43" s="21"/>
      <c r="ONH43" s="21"/>
      <c r="ONI43" s="21"/>
      <c r="ONJ43" s="21"/>
      <c r="ONK43" s="21"/>
      <c r="ONL43" s="21"/>
      <c r="ONM43" s="21"/>
      <c r="ONN43" s="21"/>
      <c r="ONO43" s="21"/>
      <c r="ONP43" s="21"/>
      <c r="ONQ43" s="21"/>
      <c r="ONR43" s="21"/>
      <c r="ONS43" s="21"/>
      <c r="ONT43" s="21"/>
      <c r="ONU43" s="21"/>
      <c r="ONV43" s="21"/>
      <c r="ONW43" s="21"/>
      <c r="ONX43" s="21"/>
      <c r="ONY43" s="21"/>
      <c r="ONZ43" s="21"/>
      <c r="OOA43" s="21"/>
      <c r="OOB43" s="21"/>
      <c r="OOC43" s="21"/>
      <c r="OOD43" s="21"/>
      <c r="OOE43" s="21"/>
      <c r="OOF43" s="21"/>
      <c r="OOG43" s="21"/>
      <c r="OOH43" s="21"/>
      <c r="OOI43" s="21"/>
      <c r="OOJ43" s="21"/>
      <c r="OOK43" s="21"/>
      <c r="OOL43" s="21"/>
      <c r="OOM43" s="21"/>
      <c r="OON43" s="21"/>
      <c r="OOO43" s="21"/>
      <c r="OOP43" s="21"/>
      <c r="OOQ43" s="21"/>
      <c r="OOR43" s="21"/>
      <c r="OOS43" s="21"/>
      <c r="OOT43" s="21"/>
      <c r="OOU43" s="21"/>
      <c r="OOV43" s="21"/>
      <c r="OOW43" s="21"/>
      <c r="OOX43" s="21"/>
      <c r="OOY43" s="21"/>
      <c r="OOZ43" s="21"/>
      <c r="OPA43" s="21"/>
      <c r="OPB43" s="21"/>
      <c r="OPC43" s="21"/>
      <c r="OPD43" s="21"/>
      <c r="OPE43" s="21"/>
      <c r="OPF43" s="21"/>
      <c r="OPG43" s="21"/>
      <c r="OPH43" s="21"/>
      <c r="OPI43" s="21"/>
      <c r="OPJ43" s="21"/>
      <c r="OPK43" s="21"/>
      <c r="OPL43" s="21"/>
      <c r="OPM43" s="21"/>
      <c r="OPN43" s="21"/>
      <c r="OPO43" s="21"/>
      <c r="OPP43" s="21"/>
      <c r="OPQ43" s="21"/>
      <c r="OPR43" s="21"/>
      <c r="OPS43" s="21"/>
      <c r="OPT43" s="21"/>
      <c r="OPU43" s="21"/>
      <c r="OPV43" s="21"/>
      <c r="OPW43" s="21"/>
      <c r="OPX43" s="21"/>
      <c r="OPY43" s="21"/>
      <c r="OPZ43" s="21"/>
      <c r="OQA43" s="21"/>
      <c r="OQB43" s="21"/>
      <c r="OQC43" s="21"/>
      <c r="OQD43" s="21"/>
      <c r="OQE43" s="21"/>
      <c r="OQF43" s="21"/>
      <c r="OQG43" s="21"/>
      <c r="OQH43" s="21"/>
      <c r="OQI43" s="21"/>
      <c r="OQJ43" s="21"/>
      <c r="OQK43" s="21"/>
      <c r="OQL43" s="21"/>
      <c r="OQM43" s="21"/>
      <c r="OQN43" s="21"/>
      <c r="OQO43" s="21"/>
      <c r="OQP43" s="21"/>
      <c r="OQQ43" s="21"/>
      <c r="OQR43" s="21"/>
      <c r="OQS43" s="21"/>
      <c r="OQT43" s="21"/>
      <c r="OQU43" s="21"/>
      <c r="OQV43" s="21"/>
      <c r="OQW43" s="21"/>
      <c r="OQX43" s="21"/>
      <c r="OQY43" s="21"/>
      <c r="OQZ43" s="21"/>
      <c r="ORA43" s="21"/>
      <c r="ORB43" s="21"/>
      <c r="ORC43" s="21"/>
      <c r="ORD43" s="21"/>
      <c r="ORE43" s="21"/>
      <c r="ORF43" s="21"/>
      <c r="ORG43" s="21"/>
      <c r="ORH43" s="21"/>
      <c r="ORI43" s="21"/>
      <c r="ORJ43" s="21"/>
      <c r="ORK43" s="21"/>
      <c r="ORL43" s="21"/>
      <c r="ORM43" s="21"/>
      <c r="ORN43" s="21"/>
      <c r="ORO43" s="21"/>
      <c r="ORP43" s="21"/>
      <c r="ORQ43" s="21"/>
      <c r="ORR43" s="21"/>
      <c r="ORS43" s="21"/>
      <c r="ORT43" s="21"/>
      <c r="ORU43" s="21"/>
      <c r="ORV43" s="21"/>
      <c r="ORW43" s="21"/>
      <c r="ORX43" s="21"/>
      <c r="ORY43" s="21"/>
      <c r="ORZ43" s="21"/>
      <c r="OSA43" s="21"/>
      <c r="OSB43" s="21"/>
      <c r="OSC43" s="21"/>
      <c r="OSD43" s="21"/>
      <c r="OSE43" s="21"/>
      <c r="OSF43" s="21"/>
      <c r="OSG43" s="21"/>
      <c r="OSH43" s="21"/>
      <c r="OSI43" s="21"/>
      <c r="OSJ43" s="21"/>
      <c r="OSK43" s="21"/>
      <c r="OSL43" s="21"/>
      <c r="OSM43" s="21"/>
      <c r="OSN43" s="21"/>
      <c r="OSO43" s="21"/>
      <c r="OSP43" s="21"/>
      <c r="OSQ43" s="21"/>
      <c r="OSR43" s="21"/>
      <c r="OSS43" s="21"/>
      <c r="OST43" s="21"/>
      <c r="OSU43" s="21"/>
      <c r="OSV43" s="21"/>
      <c r="OSW43" s="21"/>
      <c r="OSX43" s="21"/>
      <c r="OSY43" s="21"/>
      <c r="OSZ43" s="21"/>
      <c r="OTA43" s="21"/>
      <c r="OTB43" s="21"/>
      <c r="OTC43" s="21"/>
      <c r="OTD43" s="21"/>
      <c r="OTE43" s="21"/>
      <c r="OTF43" s="21"/>
      <c r="OTG43" s="21"/>
      <c r="OTH43" s="21"/>
      <c r="OTI43" s="21"/>
      <c r="OTJ43" s="21"/>
      <c r="OTK43" s="21"/>
      <c r="OTL43" s="21"/>
      <c r="OTM43" s="21"/>
      <c r="OTN43" s="21"/>
      <c r="OTO43" s="21"/>
      <c r="OTP43" s="21"/>
      <c r="OTQ43" s="21"/>
      <c r="OTR43" s="21"/>
      <c r="OTS43" s="21"/>
      <c r="OTT43" s="21"/>
      <c r="OTU43" s="21"/>
      <c r="OTV43" s="21"/>
      <c r="OTW43" s="21"/>
      <c r="OTX43" s="21"/>
      <c r="OTY43" s="21"/>
      <c r="OTZ43" s="21"/>
      <c r="OUA43" s="21"/>
      <c r="OUB43" s="21"/>
      <c r="OUC43" s="21"/>
      <c r="OUD43" s="21"/>
      <c r="OUE43" s="21"/>
      <c r="OUF43" s="21"/>
      <c r="OUG43" s="21"/>
      <c r="OUH43" s="21"/>
      <c r="OUI43" s="21"/>
      <c r="OUJ43" s="21"/>
      <c r="OUK43" s="21"/>
      <c r="OUL43" s="21"/>
      <c r="OUM43" s="21"/>
      <c r="OUN43" s="21"/>
      <c r="OUO43" s="21"/>
      <c r="OUP43" s="21"/>
      <c r="OUQ43" s="21"/>
      <c r="OUR43" s="21"/>
      <c r="OUS43" s="21"/>
      <c r="OUT43" s="21"/>
      <c r="OUU43" s="21"/>
      <c r="OUV43" s="21"/>
      <c r="OUW43" s="21"/>
      <c r="OUX43" s="21"/>
      <c r="OUY43" s="21"/>
      <c r="OUZ43" s="21"/>
      <c r="OVA43" s="21"/>
      <c r="OVB43" s="21"/>
      <c r="OVC43" s="21"/>
      <c r="OVD43" s="21"/>
      <c r="OVE43" s="21"/>
      <c r="OVF43" s="21"/>
      <c r="OVG43" s="21"/>
      <c r="OVH43" s="21"/>
      <c r="OVI43" s="21"/>
      <c r="OVJ43" s="21"/>
      <c r="OVK43" s="21"/>
      <c r="OVL43" s="21"/>
      <c r="OVM43" s="21"/>
      <c r="OVN43" s="21"/>
      <c r="OVO43" s="21"/>
      <c r="OVP43" s="21"/>
      <c r="OVQ43" s="21"/>
      <c r="OVR43" s="21"/>
      <c r="OVS43" s="21"/>
      <c r="OVT43" s="21"/>
      <c r="OVU43" s="21"/>
      <c r="OVV43" s="21"/>
      <c r="OVW43" s="21"/>
      <c r="OVX43" s="21"/>
      <c r="OVY43" s="21"/>
      <c r="OVZ43" s="21"/>
      <c r="OWA43" s="21"/>
      <c r="OWB43" s="21"/>
      <c r="OWC43" s="21"/>
      <c r="OWD43" s="21"/>
      <c r="OWE43" s="21"/>
      <c r="OWF43" s="21"/>
      <c r="OWG43" s="21"/>
      <c r="OWH43" s="21"/>
      <c r="OWI43" s="21"/>
      <c r="OWJ43" s="21"/>
      <c r="OWK43" s="21"/>
      <c r="OWL43" s="21"/>
      <c r="OWM43" s="21"/>
      <c r="OWN43" s="21"/>
      <c r="OWO43" s="21"/>
      <c r="OWP43" s="21"/>
      <c r="OWQ43" s="21"/>
      <c r="OWR43" s="21"/>
      <c r="OWS43" s="21"/>
      <c r="OWT43" s="21"/>
      <c r="OWU43" s="21"/>
      <c r="OWV43" s="21"/>
      <c r="OWW43" s="21"/>
      <c r="OWX43" s="21"/>
      <c r="OWY43" s="21"/>
      <c r="OWZ43" s="21"/>
      <c r="OXA43" s="21"/>
      <c r="OXB43" s="21"/>
      <c r="OXC43" s="21"/>
      <c r="OXD43" s="21"/>
      <c r="OXE43" s="21"/>
      <c r="OXF43" s="21"/>
      <c r="OXG43" s="21"/>
      <c r="OXH43" s="21"/>
      <c r="OXI43" s="21"/>
      <c r="OXJ43" s="21"/>
      <c r="OXK43" s="21"/>
      <c r="OXL43" s="21"/>
      <c r="OXM43" s="21"/>
      <c r="OXN43" s="21"/>
      <c r="OXO43" s="21"/>
      <c r="OXP43" s="21"/>
      <c r="OXQ43" s="21"/>
      <c r="OXR43" s="21"/>
      <c r="OXS43" s="21"/>
      <c r="OXT43" s="21"/>
      <c r="OXU43" s="21"/>
      <c r="OXV43" s="21"/>
      <c r="OXW43" s="21"/>
      <c r="OXX43" s="21"/>
      <c r="OXY43" s="21"/>
      <c r="OXZ43" s="21"/>
      <c r="OYA43" s="21"/>
      <c r="OYB43" s="21"/>
      <c r="OYC43" s="21"/>
      <c r="OYD43" s="21"/>
      <c r="OYE43" s="21"/>
      <c r="OYF43" s="21"/>
      <c r="OYG43" s="21"/>
      <c r="OYH43" s="21"/>
      <c r="OYI43" s="21"/>
      <c r="OYJ43" s="21"/>
      <c r="OYK43" s="21"/>
      <c r="OYL43" s="21"/>
      <c r="OYM43" s="21"/>
      <c r="OYN43" s="21"/>
      <c r="OYO43" s="21"/>
      <c r="OYP43" s="21"/>
      <c r="OYQ43" s="21"/>
      <c r="OYR43" s="21"/>
      <c r="OYS43" s="21"/>
      <c r="OYT43" s="21"/>
      <c r="OYU43" s="21"/>
      <c r="OYV43" s="21"/>
      <c r="OYW43" s="21"/>
      <c r="OYX43" s="21"/>
      <c r="OYY43" s="21"/>
      <c r="OYZ43" s="21"/>
      <c r="OZA43" s="21"/>
      <c r="OZB43" s="21"/>
      <c r="OZC43" s="21"/>
      <c r="OZD43" s="21"/>
      <c r="OZE43" s="21"/>
      <c r="OZF43" s="21"/>
      <c r="OZG43" s="21"/>
      <c r="OZH43" s="21"/>
      <c r="OZI43" s="21"/>
      <c r="OZJ43" s="21"/>
      <c r="OZK43" s="21"/>
      <c r="OZL43" s="21"/>
      <c r="OZM43" s="21"/>
      <c r="OZN43" s="21"/>
      <c r="OZO43" s="21"/>
      <c r="OZP43" s="21"/>
      <c r="OZQ43" s="21"/>
      <c r="OZR43" s="21"/>
      <c r="OZS43" s="21"/>
      <c r="OZT43" s="21"/>
      <c r="OZU43" s="21"/>
      <c r="OZV43" s="21"/>
      <c r="OZW43" s="21"/>
      <c r="OZX43" s="21"/>
      <c r="OZY43" s="21"/>
      <c r="OZZ43" s="21"/>
      <c r="PAA43" s="21"/>
      <c r="PAB43" s="21"/>
      <c r="PAC43" s="21"/>
      <c r="PAD43" s="21"/>
      <c r="PAE43" s="21"/>
      <c r="PAF43" s="21"/>
      <c r="PAG43" s="21"/>
      <c r="PAH43" s="21"/>
      <c r="PAI43" s="21"/>
      <c r="PAJ43" s="21"/>
      <c r="PAK43" s="21"/>
      <c r="PAL43" s="21"/>
      <c r="PAM43" s="21"/>
      <c r="PAN43" s="21"/>
      <c r="PAO43" s="21"/>
      <c r="PAP43" s="21"/>
      <c r="PAQ43" s="21"/>
      <c r="PAR43" s="21"/>
      <c r="PAS43" s="21"/>
      <c r="PAT43" s="21"/>
      <c r="PAU43" s="21"/>
      <c r="PAV43" s="21"/>
      <c r="PAW43" s="21"/>
      <c r="PAX43" s="21"/>
      <c r="PAY43" s="21"/>
      <c r="PAZ43" s="21"/>
      <c r="PBA43" s="21"/>
      <c r="PBB43" s="21"/>
      <c r="PBC43" s="21"/>
      <c r="PBD43" s="21"/>
      <c r="PBE43" s="21"/>
      <c r="PBF43" s="21"/>
      <c r="PBG43" s="21"/>
      <c r="PBH43" s="21"/>
      <c r="PBI43" s="21"/>
      <c r="PBJ43" s="21"/>
      <c r="PBK43" s="21"/>
      <c r="PBL43" s="21"/>
      <c r="PBM43" s="21"/>
      <c r="PBN43" s="21"/>
      <c r="PBO43" s="21"/>
      <c r="PBP43" s="21"/>
      <c r="PBQ43" s="21"/>
      <c r="PBR43" s="21"/>
      <c r="PBS43" s="21"/>
      <c r="PBT43" s="21"/>
      <c r="PBU43" s="21"/>
      <c r="PBV43" s="21"/>
      <c r="PBW43" s="21"/>
      <c r="PBX43" s="21"/>
      <c r="PBY43" s="21"/>
      <c r="PBZ43" s="21"/>
      <c r="PCA43" s="21"/>
      <c r="PCB43" s="21"/>
      <c r="PCC43" s="21"/>
      <c r="PCD43" s="21"/>
      <c r="PCE43" s="21"/>
      <c r="PCF43" s="21"/>
      <c r="PCG43" s="21"/>
      <c r="PCH43" s="21"/>
      <c r="PCI43" s="21"/>
      <c r="PCJ43" s="21"/>
      <c r="PCK43" s="21"/>
      <c r="PCL43" s="21"/>
      <c r="PCM43" s="21"/>
      <c r="PCN43" s="21"/>
      <c r="PCO43" s="21"/>
      <c r="PCP43" s="21"/>
      <c r="PCQ43" s="21"/>
      <c r="PCR43" s="21"/>
      <c r="PCS43" s="21"/>
      <c r="PCT43" s="21"/>
      <c r="PCU43" s="21"/>
      <c r="PCV43" s="21"/>
      <c r="PCW43" s="21"/>
      <c r="PCX43" s="21"/>
      <c r="PCY43" s="21"/>
      <c r="PCZ43" s="21"/>
      <c r="PDA43" s="21"/>
      <c r="PDB43" s="21"/>
      <c r="PDC43" s="21"/>
      <c r="PDD43" s="21"/>
      <c r="PDE43" s="21"/>
      <c r="PDF43" s="21"/>
      <c r="PDG43" s="21"/>
      <c r="PDH43" s="21"/>
      <c r="PDI43" s="21"/>
      <c r="PDJ43" s="21"/>
      <c r="PDK43" s="21"/>
      <c r="PDL43" s="21"/>
      <c r="PDM43" s="21"/>
      <c r="PDN43" s="21"/>
      <c r="PDO43" s="21"/>
      <c r="PDP43" s="21"/>
      <c r="PDQ43" s="21"/>
      <c r="PDR43" s="21"/>
      <c r="PDS43" s="21"/>
      <c r="PDT43" s="21"/>
      <c r="PDU43" s="21"/>
      <c r="PDV43" s="21"/>
      <c r="PDW43" s="21"/>
      <c r="PDX43" s="21"/>
      <c r="PDY43" s="21"/>
      <c r="PDZ43" s="21"/>
      <c r="PEA43" s="21"/>
      <c r="PEB43" s="21"/>
      <c r="PEC43" s="21"/>
      <c r="PED43" s="21"/>
      <c r="PEE43" s="21"/>
      <c r="PEF43" s="21"/>
      <c r="PEG43" s="21"/>
      <c r="PEH43" s="21"/>
      <c r="PEI43" s="21"/>
      <c r="PEJ43" s="21"/>
      <c r="PEK43" s="21"/>
      <c r="PEL43" s="21"/>
      <c r="PEM43" s="21"/>
      <c r="PEN43" s="21"/>
      <c r="PEO43" s="21"/>
      <c r="PEP43" s="21"/>
      <c r="PEQ43" s="21"/>
      <c r="PER43" s="21"/>
      <c r="PES43" s="21"/>
      <c r="PET43" s="21"/>
      <c r="PEU43" s="21"/>
      <c r="PEV43" s="21"/>
      <c r="PEW43" s="21"/>
      <c r="PEX43" s="21"/>
      <c r="PEY43" s="21"/>
      <c r="PEZ43" s="21"/>
      <c r="PFA43" s="21"/>
      <c r="PFB43" s="21"/>
      <c r="PFC43" s="21"/>
      <c r="PFD43" s="21"/>
      <c r="PFE43" s="21"/>
      <c r="PFF43" s="21"/>
      <c r="PFG43" s="21"/>
      <c r="PFH43" s="21"/>
      <c r="PFI43" s="21"/>
      <c r="PFJ43" s="21"/>
      <c r="PFK43" s="21"/>
      <c r="PFL43" s="21"/>
      <c r="PFM43" s="21"/>
      <c r="PFN43" s="21"/>
      <c r="PFO43" s="21"/>
      <c r="PFP43" s="21"/>
      <c r="PFQ43" s="21"/>
      <c r="PFR43" s="21"/>
      <c r="PFS43" s="21"/>
      <c r="PFT43" s="21"/>
      <c r="PFU43" s="21"/>
      <c r="PFV43" s="21"/>
      <c r="PFW43" s="21"/>
      <c r="PFX43" s="21"/>
      <c r="PFY43" s="21"/>
      <c r="PFZ43" s="21"/>
      <c r="PGA43" s="21"/>
      <c r="PGB43" s="21"/>
      <c r="PGC43" s="21"/>
      <c r="PGD43" s="21"/>
      <c r="PGE43" s="21"/>
      <c r="PGF43" s="21"/>
      <c r="PGG43" s="21"/>
      <c r="PGH43" s="21"/>
      <c r="PGI43" s="21"/>
      <c r="PGJ43" s="21"/>
      <c r="PGK43" s="21"/>
      <c r="PGL43" s="21"/>
      <c r="PGM43" s="21"/>
      <c r="PGN43" s="21"/>
      <c r="PGO43" s="21"/>
      <c r="PGP43" s="21"/>
      <c r="PGQ43" s="21"/>
      <c r="PGR43" s="21"/>
      <c r="PGS43" s="21"/>
      <c r="PGT43" s="21"/>
      <c r="PGU43" s="21"/>
      <c r="PGV43" s="21"/>
      <c r="PGW43" s="21"/>
      <c r="PGX43" s="21"/>
      <c r="PGY43" s="21"/>
      <c r="PGZ43" s="21"/>
      <c r="PHA43" s="21"/>
      <c r="PHB43" s="21"/>
      <c r="PHC43" s="21"/>
      <c r="PHD43" s="21"/>
      <c r="PHE43" s="21"/>
      <c r="PHF43" s="21"/>
      <c r="PHG43" s="21"/>
      <c r="PHH43" s="21"/>
      <c r="PHI43" s="21"/>
      <c r="PHJ43" s="21"/>
      <c r="PHK43" s="21"/>
      <c r="PHL43" s="21"/>
      <c r="PHM43" s="21"/>
      <c r="PHN43" s="21"/>
      <c r="PHO43" s="21"/>
      <c r="PHP43" s="21"/>
      <c r="PHQ43" s="21"/>
      <c r="PHR43" s="21"/>
      <c r="PHS43" s="21"/>
      <c r="PHT43" s="21"/>
      <c r="PHU43" s="21"/>
      <c r="PHV43" s="21"/>
      <c r="PHW43" s="21"/>
      <c r="PHX43" s="21"/>
      <c r="PHY43" s="21"/>
      <c r="PHZ43" s="21"/>
      <c r="PIA43" s="21"/>
      <c r="PIB43" s="21"/>
      <c r="PIC43" s="21"/>
      <c r="PID43" s="21"/>
      <c r="PIE43" s="21"/>
      <c r="PIF43" s="21"/>
      <c r="PIG43" s="21"/>
      <c r="PIH43" s="21"/>
      <c r="PII43" s="21"/>
      <c r="PIJ43" s="21"/>
      <c r="PIK43" s="21"/>
      <c r="PIL43" s="21"/>
      <c r="PIM43" s="21"/>
      <c r="PIN43" s="21"/>
      <c r="PIO43" s="21"/>
      <c r="PIP43" s="21"/>
      <c r="PIQ43" s="21"/>
      <c r="PIR43" s="21"/>
      <c r="PIS43" s="21"/>
      <c r="PIT43" s="21"/>
      <c r="PIU43" s="21"/>
      <c r="PIV43" s="21"/>
      <c r="PIW43" s="21"/>
      <c r="PIX43" s="21"/>
      <c r="PIY43" s="21"/>
      <c r="PIZ43" s="21"/>
      <c r="PJA43" s="21"/>
      <c r="PJB43" s="21"/>
      <c r="PJC43" s="21"/>
      <c r="PJD43" s="21"/>
      <c r="PJE43" s="21"/>
      <c r="PJF43" s="21"/>
      <c r="PJG43" s="21"/>
      <c r="PJH43" s="21"/>
      <c r="PJI43" s="21"/>
      <c r="PJJ43" s="21"/>
      <c r="PJK43" s="21"/>
      <c r="PJL43" s="21"/>
      <c r="PJM43" s="21"/>
      <c r="PJN43" s="21"/>
      <c r="PJO43" s="21"/>
      <c r="PJP43" s="21"/>
      <c r="PJQ43" s="21"/>
      <c r="PJR43" s="21"/>
      <c r="PJS43" s="21"/>
      <c r="PJT43" s="21"/>
      <c r="PJU43" s="21"/>
      <c r="PJV43" s="21"/>
      <c r="PJW43" s="21"/>
      <c r="PJX43" s="21"/>
      <c r="PJY43" s="21"/>
      <c r="PJZ43" s="21"/>
      <c r="PKA43" s="21"/>
      <c r="PKB43" s="21"/>
      <c r="PKC43" s="21"/>
      <c r="PKD43" s="21"/>
      <c r="PKE43" s="21"/>
      <c r="PKF43" s="21"/>
      <c r="PKG43" s="21"/>
      <c r="PKH43" s="21"/>
      <c r="PKI43" s="21"/>
      <c r="PKJ43" s="21"/>
      <c r="PKK43" s="21"/>
      <c r="PKL43" s="21"/>
      <c r="PKM43" s="21"/>
      <c r="PKN43" s="21"/>
      <c r="PKO43" s="21"/>
      <c r="PKP43" s="21"/>
      <c r="PKQ43" s="21"/>
      <c r="PKR43" s="21"/>
      <c r="PKS43" s="21"/>
      <c r="PKT43" s="21"/>
      <c r="PKU43" s="21"/>
      <c r="PKV43" s="21"/>
      <c r="PKW43" s="21"/>
      <c r="PKX43" s="21"/>
      <c r="PKY43" s="21"/>
      <c r="PKZ43" s="21"/>
      <c r="PLA43" s="21"/>
      <c r="PLB43" s="21"/>
      <c r="PLC43" s="21"/>
      <c r="PLD43" s="21"/>
      <c r="PLE43" s="21"/>
      <c r="PLF43" s="21"/>
      <c r="PLG43" s="21"/>
      <c r="PLH43" s="21"/>
      <c r="PLI43" s="21"/>
      <c r="PLJ43" s="21"/>
      <c r="PLK43" s="21"/>
      <c r="PLL43" s="21"/>
      <c r="PLM43" s="21"/>
      <c r="PLN43" s="21"/>
      <c r="PLO43" s="21"/>
      <c r="PLP43" s="21"/>
      <c r="PLQ43" s="21"/>
      <c r="PLR43" s="21"/>
      <c r="PLS43" s="21"/>
      <c r="PLT43" s="21"/>
      <c r="PLU43" s="21"/>
      <c r="PLV43" s="21"/>
      <c r="PLW43" s="21"/>
      <c r="PLX43" s="21"/>
      <c r="PLY43" s="21"/>
      <c r="PLZ43" s="21"/>
      <c r="PMA43" s="21"/>
      <c r="PMB43" s="21"/>
      <c r="PMC43" s="21"/>
      <c r="PMD43" s="21"/>
      <c r="PME43" s="21"/>
      <c r="PMF43" s="21"/>
      <c r="PMG43" s="21"/>
      <c r="PMH43" s="21"/>
      <c r="PMI43" s="21"/>
      <c r="PMJ43" s="21"/>
      <c r="PMK43" s="21"/>
      <c r="PML43" s="21"/>
      <c r="PMM43" s="21"/>
      <c r="PMN43" s="21"/>
      <c r="PMO43" s="21"/>
      <c r="PMP43" s="21"/>
      <c r="PMQ43" s="21"/>
      <c r="PMR43" s="21"/>
      <c r="PMS43" s="21"/>
      <c r="PMT43" s="21"/>
      <c r="PMU43" s="21"/>
      <c r="PMV43" s="21"/>
      <c r="PMW43" s="21"/>
      <c r="PMX43" s="21"/>
      <c r="PMY43" s="21"/>
      <c r="PMZ43" s="21"/>
      <c r="PNA43" s="21"/>
      <c r="PNB43" s="21"/>
      <c r="PNC43" s="21"/>
      <c r="PND43" s="21"/>
      <c r="PNE43" s="21"/>
      <c r="PNF43" s="21"/>
      <c r="PNG43" s="21"/>
      <c r="PNH43" s="21"/>
      <c r="PNI43" s="21"/>
      <c r="PNJ43" s="21"/>
      <c r="PNK43" s="21"/>
      <c r="PNL43" s="21"/>
      <c r="PNM43" s="21"/>
      <c r="PNN43" s="21"/>
      <c r="PNO43" s="21"/>
      <c r="PNP43" s="21"/>
      <c r="PNQ43" s="21"/>
      <c r="PNR43" s="21"/>
      <c r="PNS43" s="21"/>
      <c r="PNT43" s="21"/>
      <c r="PNU43" s="21"/>
      <c r="PNV43" s="21"/>
      <c r="PNW43" s="21"/>
      <c r="PNX43" s="21"/>
      <c r="PNY43" s="21"/>
      <c r="PNZ43" s="21"/>
      <c r="POA43" s="21"/>
      <c r="POB43" s="21"/>
      <c r="POC43" s="21"/>
      <c r="POD43" s="21"/>
      <c r="POE43" s="21"/>
      <c r="POF43" s="21"/>
      <c r="POG43" s="21"/>
      <c r="POH43" s="21"/>
      <c r="POI43" s="21"/>
      <c r="POJ43" s="21"/>
      <c r="POK43" s="21"/>
      <c r="POL43" s="21"/>
      <c r="POM43" s="21"/>
      <c r="PON43" s="21"/>
      <c r="POO43" s="21"/>
      <c r="POP43" s="21"/>
      <c r="POQ43" s="21"/>
      <c r="POR43" s="21"/>
      <c r="POS43" s="21"/>
      <c r="POT43" s="21"/>
      <c r="POU43" s="21"/>
      <c r="POV43" s="21"/>
      <c r="POW43" s="21"/>
      <c r="POX43" s="21"/>
      <c r="POY43" s="21"/>
      <c r="POZ43" s="21"/>
      <c r="PPA43" s="21"/>
      <c r="PPB43" s="21"/>
      <c r="PPC43" s="21"/>
      <c r="PPD43" s="21"/>
      <c r="PPE43" s="21"/>
      <c r="PPF43" s="21"/>
      <c r="PPG43" s="21"/>
      <c r="PPH43" s="21"/>
      <c r="PPI43" s="21"/>
      <c r="PPJ43" s="21"/>
      <c r="PPK43" s="21"/>
      <c r="PPL43" s="21"/>
      <c r="PPM43" s="21"/>
      <c r="PPN43" s="21"/>
      <c r="PPO43" s="21"/>
      <c r="PPP43" s="21"/>
      <c r="PPQ43" s="21"/>
      <c r="PPR43" s="21"/>
      <c r="PPS43" s="21"/>
      <c r="PPT43" s="21"/>
      <c r="PPU43" s="21"/>
      <c r="PPV43" s="21"/>
      <c r="PPW43" s="21"/>
      <c r="PPX43" s="21"/>
      <c r="PPY43" s="21"/>
      <c r="PPZ43" s="21"/>
      <c r="PQA43" s="21"/>
      <c r="PQB43" s="21"/>
      <c r="PQC43" s="21"/>
      <c r="PQD43" s="21"/>
      <c r="PQE43" s="21"/>
      <c r="PQF43" s="21"/>
      <c r="PQG43" s="21"/>
      <c r="PQH43" s="21"/>
      <c r="PQI43" s="21"/>
      <c r="PQJ43" s="21"/>
      <c r="PQK43" s="21"/>
      <c r="PQL43" s="21"/>
      <c r="PQM43" s="21"/>
      <c r="PQN43" s="21"/>
      <c r="PQO43" s="21"/>
      <c r="PQP43" s="21"/>
      <c r="PQQ43" s="21"/>
      <c r="PQR43" s="21"/>
      <c r="PQS43" s="21"/>
      <c r="PQT43" s="21"/>
      <c r="PQU43" s="21"/>
      <c r="PQV43" s="21"/>
      <c r="PQW43" s="21"/>
      <c r="PQX43" s="21"/>
      <c r="PQY43" s="21"/>
      <c r="PQZ43" s="21"/>
      <c r="PRA43" s="21"/>
      <c r="PRB43" s="21"/>
      <c r="PRC43" s="21"/>
      <c r="PRD43" s="21"/>
      <c r="PRE43" s="21"/>
      <c r="PRF43" s="21"/>
      <c r="PRG43" s="21"/>
      <c r="PRH43" s="21"/>
      <c r="PRI43" s="21"/>
      <c r="PRJ43" s="21"/>
      <c r="PRK43" s="21"/>
      <c r="PRL43" s="21"/>
      <c r="PRM43" s="21"/>
      <c r="PRN43" s="21"/>
      <c r="PRO43" s="21"/>
      <c r="PRP43" s="21"/>
      <c r="PRQ43" s="21"/>
      <c r="PRR43" s="21"/>
      <c r="PRS43" s="21"/>
      <c r="PRT43" s="21"/>
      <c r="PRU43" s="21"/>
      <c r="PRV43" s="21"/>
      <c r="PRW43" s="21"/>
      <c r="PRX43" s="21"/>
      <c r="PRY43" s="21"/>
      <c r="PRZ43" s="21"/>
      <c r="PSA43" s="21"/>
      <c r="PSB43" s="21"/>
      <c r="PSC43" s="21"/>
      <c r="PSD43" s="21"/>
      <c r="PSE43" s="21"/>
      <c r="PSF43" s="21"/>
      <c r="PSG43" s="21"/>
      <c r="PSH43" s="21"/>
      <c r="PSI43" s="21"/>
      <c r="PSJ43" s="21"/>
      <c r="PSK43" s="21"/>
      <c r="PSL43" s="21"/>
      <c r="PSM43" s="21"/>
      <c r="PSN43" s="21"/>
      <c r="PSO43" s="21"/>
      <c r="PSP43" s="21"/>
      <c r="PSQ43" s="21"/>
      <c r="PSR43" s="21"/>
      <c r="PSS43" s="21"/>
      <c r="PST43" s="21"/>
      <c r="PSU43" s="21"/>
      <c r="PSV43" s="21"/>
      <c r="PSW43" s="21"/>
      <c r="PSX43" s="21"/>
      <c r="PSY43" s="21"/>
      <c r="PSZ43" s="21"/>
      <c r="PTA43" s="21"/>
      <c r="PTB43" s="21"/>
      <c r="PTC43" s="21"/>
      <c r="PTD43" s="21"/>
      <c r="PTE43" s="21"/>
      <c r="PTF43" s="21"/>
      <c r="PTG43" s="21"/>
      <c r="PTH43" s="21"/>
      <c r="PTI43" s="21"/>
      <c r="PTJ43" s="21"/>
      <c r="PTK43" s="21"/>
      <c r="PTL43" s="21"/>
      <c r="PTM43" s="21"/>
      <c r="PTN43" s="21"/>
      <c r="PTO43" s="21"/>
      <c r="PTP43" s="21"/>
      <c r="PTQ43" s="21"/>
      <c r="PTR43" s="21"/>
      <c r="PTS43" s="21"/>
      <c r="PTT43" s="21"/>
      <c r="PTU43" s="21"/>
      <c r="PTV43" s="21"/>
      <c r="PTW43" s="21"/>
      <c r="PTX43" s="21"/>
      <c r="PTY43" s="21"/>
      <c r="PTZ43" s="21"/>
      <c r="PUA43" s="21"/>
      <c r="PUB43" s="21"/>
      <c r="PUC43" s="21"/>
      <c r="PUD43" s="21"/>
      <c r="PUE43" s="21"/>
      <c r="PUF43" s="21"/>
      <c r="PUG43" s="21"/>
      <c r="PUH43" s="21"/>
      <c r="PUI43" s="21"/>
      <c r="PUJ43" s="21"/>
      <c r="PUK43" s="21"/>
      <c r="PUL43" s="21"/>
      <c r="PUM43" s="21"/>
      <c r="PUN43" s="21"/>
      <c r="PUO43" s="21"/>
      <c r="PUP43" s="21"/>
      <c r="PUQ43" s="21"/>
      <c r="PUR43" s="21"/>
      <c r="PUS43" s="21"/>
      <c r="PUT43" s="21"/>
      <c r="PUU43" s="21"/>
      <c r="PUV43" s="21"/>
      <c r="PUW43" s="21"/>
      <c r="PUX43" s="21"/>
      <c r="PUY43" s="21"/>
      <c r="PUZ43" s="21"/>
      <c r="PVA43" s="21"/>
      <c r="PVB43" s="21"/>
      <c r="PVC43" s="21"/>
      <c r="PVD43" s="21"/>
      <c r="PVE43" s="21"/>
      <c r="PVF43" s="21"/>
      <c r="PVG43" s="21"/>
      <c r="PVH43" s="21"/>
      <c r="PVI43" s="21"/>
      <c r="PVJ43" s="21"/>
      <c r="PVK43" s="21"/>
      <c r="PVL43" s="21"/>
      <c r="PVM43" s="21"/>
      <c r="PVN43" s="21"/>
      <c r="PVO43" s="21"/>
      <c r="PVP43" s="21"/>
      <c r="PVQ43" s="21"/>
      <c r="PVR43" s="21"/>
      <c r="PVS43" s="21"/>
      <c r="PVT43" s="21"/>
      <c r="PVU43" s="21"/>
      <c r="PVV43" s="21"/>
      <c r="PVW43" s="21"/>
      <c r="PVX43" s="21"/>
      <c r="PVY43" s="21"/>
      <c r="PVZ43" s="21"/>
      <c r="PWA43" s="21"/>
      <c r="PWB43" s="21"/>
      <c r="PWC43" s="21"/>
      <c r="PWD43" s="21"/>
      <c r="PWE43" s="21"/>
      <c r="PWF43" s="21"/>
      <c r="PWG43" s="21"/>
      <c r="PWH43" s="21"/>
      <c r="PWI43" s="21"/>
      <c r="PWJ43" s="21"/>
      <c r="PWK43" s="21"/>
      <c r="PWL43" s="21"/>
      <c r="PWM43" s="21"/>
      <c r="PWN43" s="21"/>
      <c r="PWO43" s="21"/>
      <c r="PWP43" s="21"/>
      <c r="PWQ43" s="21"/>
      <c r="PWR43" s="21"/>
      <c r="PWS43" s="21"/>
      <c r="PWT43" s="21"/>
      <c r="PWU43" s="21"/>
      <c r="PWV43" s="21"/>
      <c r="PWW43" s="21"/>
      <c r="PWX43" s="21"/>
      <c r="PWY43" s="21"/>
      <c r="PWZ43" s="21"/>
      <c r="PXA43" s="21"/>
      <c r="PXB43" s="21"/>
      <c r="PXC43" s="21"/>
      <c r="PXD43" s="21"/>
      <c r="PXE43" s="21"/>
      <c r="PXF43" s="21"/>
      <c r="PXG43" s="21"/>
      <c r="PXH43" s="21"/>
      <c r="PXI43" s="21"/>
      <c r="PXJ43" s="21"/>
      <c r="PXK43" s="21"/>
      <c r="PXL43" s="21"/>
      <c r="PXM43" s="21"/>
      <c r="PXN43" s="21"/>
      <c r="PXO43" s="21"/>
      <c r="PXP43" s="21"/>
      <c r="PXQ43" s="21"/>
      <c r="PXR43" s="21"/>
      <c r="PXS43" s="21"/>
      <c r="PXT43" s="21"/>
      <c r="PXU43" s="21"/>
      <c r="PXV43" s="21"/>
      <c r="PXW43" s="21"/>
      <c r="PXX43" s="21"/>
      <c r="PXY43" s="21"/>
      <c r="PXZ43" s="21"/>
      <c r="PYA43" s="21"/>
      <c r="PYB43" s="21"/>
      <c r="PYC43" s="21"/>
      <c r="PYD43" s="21"/>
      <c r="PYE43" s="21"/>
      <c r="PYF43" s="21"/>
      <c r="PYG43" s="21"/>
      <c r="PYH43" s="21"/>
      <c r="PYI43" s="21"/>
      <c r="PYJ43" s="21"/>
      <c r="PYK43" s="21"/>
      <c r="PYL43" s="21"/>
      <c r="PYM43" s="21"/>
      <c r="PYN43" s="21"/>
      <c r="PYO43" s="21"/>
      <c r="PYP43" s="21"/>
      <c r="PYQ43" s="21"/>
      <c r="PYR43" s="21"/>
      <c r="PYS43" s="21"/>
      <c r="PYT43" s="21"/>
      <c r="PYU43" s="21"/>
      <c r="PYV43" s="21"/>
      <c r="PYW43" s="21"/>
      <c r="PYX43" s="21"/>
      <c r="PYY43" s="21"/>
      <c r="PYZ43" s="21"/>
      <c r="PZA43" s="21"/>
      <c r="PZB43" s="21"/>
      <c r="PZC43" s="21"/>
      <c r="PZD43" s="21"/>
      <c r="PZE43" s="21"/>
      <c r="PZF43" s="21"/>
      <c r="PZG43" s="21"/>
      <c r="PZH43" s="21"/>
      <c r="PZI43" s="21"/>
      <c r="PZJ43" s="21"/>
      <c r="PZK43" s="21"/>
      <c r="PZL43" s="21"/>
      <c r="PZM43" s="21"/>
      <c r="PZN43" s="21"/>
      <c r="PZO43" s="21"/>
      <c r="PZP43" s="21"/>
      <c r="PZQ43" s="21"/>
      <c r="PZR43" s="21"/>
      <c r="PZS43" s="21"/>
      <c r="PZT43" s="21"/>
      <c r="PZU43" s="21"/>
      <c r="PZV43" s="21"/>
      <c r="PZW43" s="21"/>
      <c r="PZX43" s="21"/>
      <c r="PZY43" s="21"/>
      <c r="PZZ43" s="21"/>
      <c r="QAA43" s="21"/>
      <c r="QAB43" s="21"/>
      <c r="QAC43" s="21"/>
      <c r="QAD43" s="21"/>
      <c r="QAE43" s="21"/>
      <c r="QAF43" s="21"/>
      <c r="QAG43" s="21"/>
      <c r="QAH43" s="21"/>
      <c r="QAI43" s="21"/>
      <c r="QAJ43" s="21"/>
      <c r="QAK43" s="21"/>
      <c r="QAL43" s="21"/>
      <c r="QAM43" s="21"/>
      <c r="QAN43" s="21"/>
      <c r="QAO43" s="21"/>
      <c r="QAP43" s="21"/>
      <c r="QAQ43" s="21"/>
      <c r="QAR43" s="21"/>
      <c r="QAS43" s="21"/>
      <c r="QAT43" s="21"/>
      <c r="QAU43" s="21"/>
      <c r="QAV43" s="21"/>
      <c r="QAW43" s="21"/>
      <c r="QAX43" s="21"/>
      <c r="QAY43" s="21"/>
      <c r="QAZ43" s="21"/>
      <c r="QBA43" s="21"/>
      <c r="QBB43" s="21"/>
      <c r="QBC43" s="21"/>
      <c r="QBD43" s="21"/>
      <c r="QBE43" s="21"/>
      <c r="QBF43" s="21"/>
      <c r="QBG43" s="21"/>
      <c r="QBH43" s="21"/>
      <c r="QBI43" s="21"/>
      <c r="QBJ43" s="21"/>
      <c r="QBK43" s="21"/>
      <c r="QBL43" s="21"/>
      <c r="QBM43" s="21"/>
      <c r="QBN43" s="21"/>
      <c r="QBO43" s="21"/>
      <c r="QBP43" s="21"/>
      <c r="QBQ43" s="21"/>
      <c r="QBR43" s="21"/>
      <c r="QBS43" s="21"/>
      <c r="QBT43" s="21"/>
      <c r="QBU43" s="21"/>
      <c r="QBV43" s="21"/>
      <c r="QBW43" s="21"/>
      <c r="QBX43" s="21"/>
      <c r="QBY43" s="21"/>
      <c r="QBZ43" s="21"/>
      <c r="QCA43" s="21"/>
      <c r="QCB43" s="21"/>
      <c r="QCC43" s="21"/>
      <c r="QCD43" s="21"/>
      <c r="QCE43" s="21"/>
      <c r="QCF43" s="21"/>
      <c r="QCG43" s="21"/>
      <c r="QCH43" s="21"/>
      <c r="QCI43" s="21"/>
      <c r="QCJ43" s="21"/>
      <c r="QCK43" s="21"/>
      <c r="QCL43" s="21"/>
      <c r="QCM43" s="21"/>
      <c r="QCN43" s="21"/>
      <c r="QCO43" s="21"/>
      <c r="QCP43" s="21"/>
      <c r="QCQ43" s="21"/>
      <c r="QCR43" s="21"/>
      <c r="QCS43" s="21"/>
      <c r="QCT43" s="21"/>
      <c r="QCU43" s="21"/>
      <c r="QCV43" s="21"/>
      <c r="QCW43" s="21"/>
      <c r="QCX43" s="21"/>
      <c r="QCY43" s="21"/>
      <c r="QCZ43" s="21"/>
      <c r="QDA43" s="21"/>
      <c r="QDB43" s="21"/>
      <c r="QDC43" s="21"/>
      <c r="QDD43" s="21"/>
      <c r="QDE43" s="21"/>
      <c r="QDF43" s="21"/>
      <c r="QDG43" s="21"/>
      <c r="QDH43" s="21"/>
      <c r="QDI43" s="21"/>
      <c r="QDJ43" s="21"/>
      <c r="QDK43" s="21"/>
      <c r="QDL43" s="21"/>
      <c r="QDM43" s="21"/>
      <c r="QDN43" s="21"/>
      <c r="QDO43" s="21"/>
      <c r="QDP43" s="21"/>
      <c r="QDQ43" s="21"/>
      <c r="QDR43" s="21"/>
      <c r="QDS43" s="21"/>
      <c r="QDT43" s="21"/>
      <c r="QDU43" s="21"/>
      <c r="QDV43" s="21"/>
      <c r="QDW43" s="21"/>
      <c r="QDX43" s="21"/>
      <c r="QDY43" s="21"/>
      <c r="QDZ43" s="21"/>
      <c r="QEA43" s="21"/>
      <c r="QEB43" s="21"/>
      <c r="QEC43" s="21"/>
      <c r="QED43" s="21"/>
      <c r="QEE43" s="21"/>
      <c r="QEF43" s="21"/>
      <c r="QEG43" s="21"/>
      <c r="QEH43" s="21"/>
      <c r="QEI43" s="21"/>
      <c r="QEJ43" s="21"/>
      <c r="QEK43" s="21"/>
      <c r="QEL43" s="21"/>
      <c r="QEM43" s="21"/>
      <c r="QEN43" s="21"/>
      <c r="QEO43" s="21"/>
      <c r="QEP43" s="21"/>
      <c r="QEQ43" s="21"/>
      <c r="QER43" s="21"/>
      <c r="QES43" s="21"/>
      <c r="QET43" s="21"/>
      <c r="QEU43" s="21"/>
      <c r="QEV43" s="21"/>
      <c r="QEW43" s="21"/>
      <c r="QEX43" s="21"/>
      <c r="QEY43" s="21"/>
      <c r="QEZ43" s="21"/>
      <c r="QFA43" s="21"/>
      <c r="QFB43" s="21"/>
      <c r="QFC43" s="21"/>
      <c r="QFD43" s="21"/>
      <c r="QFE43" s="21"/>
      <c r="QFF43" s="21"/>
      <c r="QFG43" s="21"/>
      <c r="QFH43" s="21"/>
      <c r="QFI43" s="21"/>
      <c r="QFJ43" s="21"/>
      <c r="QFK43" s="21"/>
      <c r="QFL43" s="21"/>
      <c r="QFM43" s="21"/>
      <c r="QFN43" s="21"/>
      <c r="QFO43" s="21"/>
      <c r="QFP43" s="21"/>
      <c r="QFQ43" s="21"/>
      <c r="QFR43" s="21"/>
      <c r="QFS43" s="21"/>
      <c r="QFT43" s="21"/>
      <c r="QFU43" s="21"/>
      <c r="QFV43" s="21"/>
      <c r="QFW43" s="21"/>
      <c r="QFX43" s="21"/>
      <c r="QFY43" s="21"/>
      <c r="QFZ43" s="21"/>
      <c r="QGA43" s="21"/>
      <c r="QGB43" s="21"/>
      <c r="QGC43" s="21"/>
      <c r="QGD43" s="21"/>
      <c r="QGE43" s="21"/>
      <c r="QGF43" s="21"/>
      <c r="QGG43" s="21"/>
      <c r="QGH43" s="21"/>
      <c r="QGI43" s="21"/>
      <c r="QGJ43" s="21"/>
      <c r="QGK43" s="21"/>
      <c r="QGL43" s="21"/>
      <c r="QGM43" s="21"/>
      <c r="QGN43" s="21"/>
      <c r="QGO43" s="21"/>
      <c r="QGP43" s="21"/>
      <c r="QGQ43" s="21"/>
      <c r="QGR43" s="21"/>
      <c r="QGS43" s="21"/>
      <c r="QGT43" s="21"/>
      <c r="QGU43" s="21"/>
      <c r="QGV43" s="21"/>
      <c r="QGW43" s="21"/>
      <c r="QGX43" s="21"/>
      <c r="QGY43" s="21"/>
      <c r="QGZ43" s="21"/>
      <c r="QHA43" s="21"/>
      <c r="QHB43" s="21"/>
      <c r="QHC43" s="21"/>
      <c r="QHD43" s="21"/>
      <c r="QHE43" s="21"/>
      <c r="QHF43" s="21"/>
      <c r="QHG43" s="21"/>
      <c r="QHH43" s="21"/>
      <c r="QHI43" s="21"/>
      <c r="QHJ43" s="21"/>
      <c r="QHK43" s="21"/>
      <c r="QHL43" s="21"/>
      <c r="QHM43" s="21"/>
      <c r="QHN43" s="21"/>
      <c r="QHO43" s="21"/>
      <c r="QHP43" s="21"/>
      <c r="QHQ43" s="21"/>
      <c r="QHR43" s="21"/>
      <c r="QHS43" s="21"/>
      <c r="QHT43" s="21"/>
      <c r="QHU43" s="21"/>
      <c r="QHV43" s="21"/>
      <c r="QHW43" s="21"/>
      <c r="QHX43" s="21"/>
      <c r="QHY43" s="21"/>
      <c r="QHZ43" s="21"/>
      <c r="QIA43" s="21"/>
      <c r="QIB43" s="21"/>
      <c r="QIC43" s="21"/>
      <c r="QID43" s="21"/>
      <c r="QIE43" s="21"/>
      <c r="QIF43" s="21"/>
      <c r="QIG43" s="21"/>
      <c r="QIH43" s="21"/>
      <c r="QII43" s="21"/>
      <c r="QIJ43" s="21"/>
      <c r="QIK43" s="21"/>
      <c r="QIL43" s="21"/>
      <c r="QIM43" s="21"/>
      <c r="QIN43" s="21"/>
      <c r="QIO43" s="21"/>
      <c r="QIP43" s="21"/>
      <c r="QIQ43" s="21"/>
      <c r="QIR43" s="21"/>
      <c r="QIS43" s="21"/>
      <c r="QIT43" s="21"/>
      <c r="QIU43" s="21"/>
      <c r="QIV43" s="21"/>
      <c r="QIW43" s="21"/>
      <c r="QIX43" s="21"/>
      <c r="QIY43" s="21"/>
      <c r="QIZ43" s="21"/>
      <c r="QJA43" s="21"/>
      <c r="QJB43" s="21"/>
      <c r="QJC43" s="21"/>
      <c r="QJD43" s="21"/>
      <c r="QJE43" s="21"/>
      <c r="QJF43" s="21"/>
      <c r="QJG43" s="21"/>
      <c r="QJH43" s="21"/>
      <c r="QJI43" s="21"/>
      <c r="QJJ43" s="21"/>
      <c r="QJK43" s="21"/>
      <c r="QJL43" s="21"/>
      <c r="QJM43" s="21"/>
      <c r="QJN43" s="21"/>
      <c r="QJO43" s="21"/>
      <c r="QJP43" s="21"/>
      <c r="QJQ43" s="21"/>
      <c r="QJR43" s="21"/>
      <c r="QJS43" s="21"/>
      <c r="QJT43" s="21"/>
      <c r="QJU43" s="21"/>
      <c r="QJV43" s="21"/>
      <c r="QJW43" s="21"/>
      <c r="QJX43" s="21"/>
      <c r="QJY43" s="21"/>
      <c r="QJZ43" s="21"/>
      <c r="QKA43" s="21"/>
      <c r="QKB43" s="21"/>
      <c r="QKC43" s="21"/>
      <c r="QKD43" s="21"/>
      <c r="QKE43" s="21"/>
      <c r="QKF43" s="21"/>
      <c r="QKG43" s="21"/>
      <c r="QKH43" s="21"/>
      <c r="QKI43" s="21"/>
      <c r="QKJ43" s="21"/>
      <c r="QKK43" s="21"/>
      <c r="QKL43" s="21"/>
      <c r="QKM43" s="21"/>
      <c r="QKN43" s="21"/>
      <c r="QKO43" s="21"/>
      <c r="QKP43" s="21"/>
      <c r="QKQ43" s="21"/>
      <c r="QKR43" s="21"/>
      <c r="QKS43" s="21"/>
      <c r="QKT43" s="21"/>
      <c r="QKU43" s="21"/>
      <c r="QKV43" s="21"/>
      <c r="QKW43" s="21"/>
      <c r="QKX43" s="21"/>
      <c r="QKY43" s="21"/>
      <c r="QKZ43" s="21"/>
      <c r="QLA43" s="21"/>
      <c r="QLB43" s="21"/>
      <c r="QLC43" s="21"/>
      <c r="QLD43" s="21"/>
      <c r="QLE43" s="21"/>
      <c r="QLF43" s="21"/>
      <c r="QLG43" s="21"/>
      <c r="QLH43" s="21"/>
      <c r="QLI43" s="21"/>
      <c r="QLJ43" s="21"/>
      <c r="QLK43" s="21"/>
      <c r="QLL43" s="21"/>
      <c r="QLM43" s="21"/>
      <c r="QLN43" s="21"/>
      <c r="QLO43" s="21"/>
      <c r="QLP43" s="21"/>
      <c r="QLQ43" s="21"/>
      <c r="QLR43" s="21"/>
      <c r="QLS43" s="21"/>
      <c r="QLT43" s="21"/>
      <c r="QLU43" s="21"/>
      <c r="QLV43" s="21"/>
      <c r="QLW43" s="21"/>
      <c r="QLX43" s="21"/>
      <c r="QLY43" s="21"/>
      <c r="QLZ43" s="21"/>
      <c r="QMA43" s="21"/>
      <c r="QMB43" s="21"/>
      <c r="QMC43" s="21"/>
      <c r="QMD43" s="21"/>
      <c r="QME43" s="21"/>
      <c r="QMF43" s="21"/>
      <c r="QMG43" s="21"/>
      <c r="QMH43" s="21"/>
      <c r="QMI43" s="21"/>
      <c r="QMJ43" s="21"/>
      <c r="QMK43" s="21"/>
      <c r="QML43" s="21"/>
      <c r="QMM43" s="21"/>
      <c r="QMN43" s="21"/>
      <c r="QMO43" s="21"/>
      <c r="QMP43" s="21"/>
      <c r="QMQ43" s="21"/>
      <c r="QMR43" s="21"/>
      <c r="QMS43" s="21"/>
      <c r="QMT43" s="21"/>
      <c r="QMU43" s="21"/>
      <c r="QMV43" s="21"/>
      <c r="QMW43" s="21"/>
      <c r="QMX43" s="21"/>
      <c r="QMY43" s="21"/>
      <c r="QMZ43" s="21"/>
      <c r="QNA43" s="21"/>
      <c r="QNB43" s="21"/>
      <c r="QNC43" s="21"/>
      <c r="QND43" s="21"/>
      <c r="QNE43" s="21"/>
      <c r="QNF43" s="21"/>
      <c r="QNG43" s="21"/>
      <c r="QNH43" s="21"/>
      <c r="QNI43" s="21"/>
      <c r="QNJ43" s="21"/>
      <c r="QNK43" s="21"/>
      <c r="QNL43" s="21"/>
      <c r="QNM43" s="21"/>
      <c r="QNN43" s="21"/>
      <c r="QNO43" s="21"/>
      <c r="QNP43" s="21"/>
      <c r="QNQ43" s="21"/>
      <c r="QNR43" s="21"/>
      <c r="QNS43" s="21"/>
      <c r="QNT43" s="21"/>
      <c r="QNU43" s="21"/>
      <c r="QNV43" s="21"/>
      <c r="QNW43" s="21"/>
      <c r="QNX43" s="21"/>
      <c r="QNY43" s="21"/>
      <c r="QNZ43" s="21"/>
      <c r="QOA43" s="21"/>
      <c r="QOB43" s="21"/>
      <c r="QOC43" s="21"/>
      <c r="QOD43" s="21"/>
      <c r="QOE43" s="21"/>
      <c r="QOF43" s="21"/>
      <c r="QOG43" s="21"/>
      <c r="QOH43" s="21"/>
      <c r="QOI43" s="21"/>
      <c r="QOJ43" s="21"/>
      <c r="QOK43" s="21"/>
      <c r="QOL43" s="21"/>
      <c r="QOM43" s="21"/>
      <c r="QON43" s="21"/>
      <c r="QOO43" s="21"/>
      <c r="QOP43" s="21"/>
      <c r="QOQ43" s="21"/>
      <c r="QOR43" s="21"/>
      <c r="QOS43" s="21"/>
      <c r="QOT43" s="21"/>
      <c r="QOU43" s="21"/>
      <c r="QOV43" s="21"/>
      <c r="QOW43" s="21"/>
      <c r="QOX43" s="21"/>
      <c r="QOY43" s="21"/>
      <c r="QOZ43" s="21"/>
      <c r="QPA43" s="21"/>
      <c r="QPB43" s="21"/>
      <c r="QPC43" s="21"/>
      <c r="QPD43" s="21"/>
      <c r="QPE43" s="21"/>
      <c r="QPF43" s="21"/>
      <c r="QPG43" s="21"/>
      <c r="QPH43" s="21"/>
      <c r="QPI43" s="21"/>
      <c r="QPJ43" s="21"/>
      <c r="QPK43" s="21"/>
      <c r="QPL43" s="21"/>
      <c r="QPM43" s="21"/>
      <c r="QPN43" s="21"/>
      <c r="QPO43" s="21"/>
      <c r="QPP43" s="21"/>
      <c r="QPQ43" s="21"/>
      <c r="QPR43" s="21"/>
      <c r="QPS43" s="21"/>
      <c r="QPT43" s="21"/>
      <c r="QPU43" s="21"/>
      <c r="QPV43" s="21"/>
      <c r="QPW43" s="21"/>
      <c r="QPX43" s="21"/>
      <c r="QPY43" s="21"/>
      <c r="QPZ43" s="21"/>
      <c r="QQA43" s="21"/>
      <c r="QQB43" s="21"/>
      <c r="QQC43" s="21"/>
      <c r="QQD43" s="21"/>
      <c r="QQE43" s="21"/>
      <c r="QQF43" s="21"/>
      <c r="QQG43" s="21"/>
      <c r="QQH43" s="21"/>
      <c r="QQI43" s="21"/>
      <c r="QQJ43" s="21"/>
      <c r="QQK43" s="21"/>
      <c r="QQL43" s="21"/>
      <c r="QQM43" s="21"/>
      <c r="QQN43" s="21"/>
      <c r="QQO43" s="21"/>
      <c r="QQP43" s="21"/>
      <c r="QQQ43" s="21"/>
      <c r="QQR43" s="21"/>
      <c r="QQS43" s="21"/>
      <c r="QQT43" s="21"/>
      <c r="QQU43" s="21"/>
      <c r="QQV43" s="21"/>
      <c r="QQW43" s="21"/>
      <c r="QQX43" s="21"/>
      <c r="QQY43" s="21"/>
      <c r="QQZ43" s="21"/>
      <c r="QRA43" s="21"/>
      <c r="QRB43" s="21"/>
      <c r="QRC43" s="21"/>
      <c r="QRD43" s="21"/>
      <c r="QRE43" s="21"/>
      <c r="QRF43" s="21"/>
      <c r="QRG43" s="21"/>
      <c r="QRH43" s="21"/>
      <c r="QRI43" s="21"/>
      <c r="QRJ43" s="21"/>
      <c r="QRK43" s="21"/>
      <c r="QRL43" s="21"/>
      <c r="QRM43" s="21"/>
      <c r="QRN43" s="21"/>
      <c r="QRO43" s="21"/>
      <c r="QRP43" s="21"/>
      <c r="QRQ43" s="21"/>
      <c r="QRR43" s="21"/>
      <c r="QRS43" s="21"/>
      <c r="QRT43" s="21"/>
      <c r="QRU43" s="21"/>
      <c r="QRV43" s="21"/>
      <c r="QRW43" s="21"/>
      <c r="QRX43" s="21"/>
      <c r="QRY43" s="21"/>
      <c r="QRZ43" s="21"/>
      <c r="QSA43" s="21"/>
      <c r="QSB43" s="21"/>
      <c r="QSC43" s="21"/>
      <c r="QSD43" s="21"/>
      <c r="QSE43" s="21"/>
      <c r="QSF43" s="21"/>
      <c r="QSG43" s="21"/>
      <c r="QSH43" s="21"/>
      <c r="QSI43" s="21"/>
      <c r="QSJ43" s="21"/>
      <c r="QSK43" s="21"/>
      <c r="QSL43" s="21"/>
      <c r="QSM43" s="21"/>
      <c r="QSN43" s="21"/>
      <c r="QSO43" s="21"/>
      <c r="QSP43" s="21"/>
      <c r="QSQ43" s="21"/>
      <c r="QSR43" s="21"/>
      <c r="QSS43" s="21"/>
      <c r="QST43" s="21"/>
      <c r="QSU43" s="21"/>
      <c r="QSV43" s="21"/>
      <c r="QSW43" s="21"/>
      <c r="QSX43" s="21"/>
      <c r="QSY43" s="21"/>
      <c r="QSZ43" s="21"/>
      <c r="QTA43" s="21"/>
      <c r="QTB43" s="21"/>
      <c r="QTC43" s="21"/>
      <c r="QTD43" s="21"/>
      <c r="QTE43" s="21"/>
      <c r="QTF43" s="21"/>
      <c r="QTG43" s="21"/>
      <c r="QTH43" s="21"/>
      <c r="QTI43" s="21"/>
      <c r="QTJ43" s="21"/>
      <c r="QTK43" s="21"/>
      <c r="QTL43" s="21"/>
      <c r="QTM43" s="21"/>
      <c r="QTN43" s="21"/>
      <c r="QTO43" s="21"/>
      <c r="QTP43" s="21"/>
      <c r="QTQ43" s="21"/>
      <c r="QTR43" s="21"/>
      <c r="QTS43" s="21"/>
      <c r="QTT43" s="21"/>
      <c r="QTU43" s="21"/>
      <c r="QTV43" s="21"/>
      <c r="QTW43" s="21"/>
      <c r="QTX43" s="21"/>
      <c r="QTY43" s="21"/>
      <c r="QTZ43" s="21"/>
      <c r="QUA43" s="21"/>
      <c r="QUB43" s="21"/>
      <c r="QUC43" s="21"/>
      <c r="QUD43" s="21"/>
      <c r="QUE43" s="21"/>
      <c r="QUF43" s="21"/>
      <c r="QUG43" s="21"/>
      <c r="QUH43" s="21"/>
      <c r="QUI43" s="21"/>
      <c r="QUJ43" s="21"/>
      <c r="QUK43" s="21"/>
      <c r="QUL43" s="21"/>
      <c r="QUM43" s="21"/>
      <c r="QUN43" s="21"/>
      <c r="QUO43" s="21"/>
      <c r="QUP43" s="21"/>
      <c r="QUQ43" s="21"/>
      <c r="QUR43" s="21"/>
      <c r="QUS43" s="21"/>
      <c r="QUT43" s="21"/>
      <c r="QUU43" s="21"/>
      <c r="QUV43" s="21"/>
      <c r="QUW43" s="21"/>
      <c r="QUX43" s="21"/>
      <c r="QUY43" s="21"/>
      <c r="QUZ43" s="21"/>
      <c r="QVA43" s="21"/>
      <c r="QVB43" s="21"/>
      <c r="QVC43" s="21"/>
      <c r="QVD43" s="21"/>
      <c r="QVE43" s="21"/>
      <c r="QVF43" s="21"/>
      <c r="QVG43" s="21"/>
      <c r="QVH43" s="21"/>
      <c r="QVI43" s="21"/>
      <c r="QVJ43" s="21"/>
      <c r="QVK43" s="21"/>
      <c r="QVL43" s="21"/>
      <c r="QVM43" s="21"/>
      <c r="QVN43" s="21"/>
      <c r="QVO43" s="21"/>
      <c r="QVP43" s="21"/>
      <c r="QVQ43" s="21"/>
      <c r="QVR43" s="21"/>
      <c r="QVS43" s="21"/>
      <c r="QVT43" s="21"/>
      <c r="QVU43" s="21"/>
      <c r="QVV43" s="21"/>
      <c r="QVW43" s="21"/>
      <c r="QVX43" s="21"/>
      <c r="QVY43" s="21"/>
      <c r="QVZ43" s="21"/>
      <c r="QWA43" s="21"/>
      <c r="QWB43" s="21"/>
      <c r="QWC43" s="21"/>
      <c r="QWD43" s="21"/>
      <c r="QWE43" s="21"/>
      <c r="QWF43" s="21"/>
      <c r="QWG43" s="21"/>
      <c r="QWH43" s="21"/>
      <c r="QWI43" s="21"/>
      <c r="QWJ43" s="21"/>
      <c r="QWK43" s="21"/>
      <c r="QWL43" s="21"/>
      <c r="QWM43" s="21"/>
      <c r="QWN43" s="21"/>
      <c r="QWO43" s="21"/>
      <c r="QWP43" s="21"/>
      <c r="QWQ43" s="21"/>
      <c r="QWR43" s="21"/>
      <c r="QWS43" s="21"/>
      <c r="QWT43" s="21"/>
      <c r="QWU43" s="21"/>
      <c r="QWV43" s="21"/>
      <c r="QWW43" s="21"/>
      <c r="QWX43" s="21"/>
      <c r="QWY43" s="21"/>
      <c r="QWZ43" s="21"/>
      <c r="QXA43" s="21"/>
      <c r="QXB43" s="21"/>
      <c r="QXC43" s="21"/>
      <c r="QXD43" s="21"/>
      <c r="QXE43" s="21"/>
      <c r="QXF43" s="21"/>
      <c r="QXG43" s="21"/>
      <c r="QXH43" s="21"/>
      <c r="QXI43" s="21"/>
      <c r="QXJ43" s="21"/>
      <c r="QXK43" s="21"/>
      <c r="QXL43" s="21"/>
      <c r="QXM43" s="21"/>
      <c r="QXN43" s="21"/>
      <c r="QXO43" s="21"/>
      <c r="QXP43" s="21"/>
      <c r="QXQ43" s="21"/>
      <c r="QXR43" s="21"/>
      <c r="QXS43" s="21"/>
      <c r="QXT43" s="21"/>
      <c r="QXU43" s="21"/>
      <c r="QXV43" s="21"/>
      <c r="QXW43" s="21"/>
      <c r="QXX43" s="21"/>
      <c r="QXY43" s="21"/>
      <c r="QXZ43" s="21"/>
      <c r="QYA43" s="21"/>
      <c r="QYB43" s="21"/>
      <c r="QYC43" s="21"/>
      <c r="QYD43" s="21"/>
      <c r="QYE43" s="21"/>
      <c r="QYF43" s="21"/>
      <c r="QYG43" s="21"/>
      <c r="QYH43" s="21"/>
      <c r="QYI43" s="21"/>
      <c r="QYJ43" s="21"/>
      <c r="QYK43" s="21"/>
      <c r="QYL43" s="21"/>
      <c r="QYM43" s="21"/>
      <c r="QYN43" s="21"/>
      <c r="QYO43" s="21"/>
      <c r="QYP43" s="21"/>
      <c r="QYQ43" s="21"/>
      <c r="QYR43" s="21"/>
      <c r="QYS43" s="21"/>
      <c r="QYT43" s="21"/>
      <c r="QYU43" s="21"/>
      <c r="QYV43" s="21"/>
      <c r="QYW43" s="21"/>
      <c r="QYX43" s="21"/>
      <c r="QYY43" s="21"/>
      <c r="QYZ43" s="21"/>
      <c r="QZA43" s="21"/>
      <c r="QZB43" s="21"/>
      <c r="QZC43" s="21"/>
      <c r="QZD43" s="21"/>
      <c r="QZE43" s="21"/>
      <c r="QZF43" s="21"/>
      <c r="QZG43" s="21"/>
      <c r="QZH43" s="21"/>
      <c r="QZI43" s="21"/>
      <c r="QZJ43" s="21"/>
      <c r="QZK43" s="21"/>
      <c r="QZL43" s="21"/>
      <c r="QZM43" s="21"/>
      <c r="QZN43" s="21"/>
      <c r="QZO43" s="21"/>
      <c r="QZP43" s="21"/>
      <c r="QZQ43" s="21"/>
      <c r="QZR43" s="21"/>
      <c r="QZS43" s="21"/>
      <c r="QZT43" s="21"/>
      <c r="QZU43" s="21"/>
      <c r="QZV43" s="21"/>
      <c r="QZW43" s="21"/>
      <c r="QZX43" s="21"/>
      <c r="QZY43" s="21"/>
      <c r="QZZ43" s="21"/>
      <c r="RAA43" s="21"/>
      <c r="RAB43" s="21"/>
      <c r="RAC43" s="21"/>
      <c r="RAD43" s="21"/>
      <c r="RAE43" s="21"/>
      <c r="RAF43" s="21"/>
      <c r="RAG43" s="21"/>
      <c r="RAH43" s="21"/>
      <c r="RAI43" s="21"/>
      <c r="RAJ43" s="21"/>
      <c r="RAK43" s="21"/>
      <c r="RAL43" s="21"/>
      <c r="RAM43" s="21"/>
      <c r="RAN43" s="21"/>
      <c r="RAO43" s="21"/>
      <c r="RAP43" s="21"/>
      <c r="RAQ43" s="21"/>
      <c r="RAR43" s="21"/>
      <c r="RAS43" s="21"/>
      <c r="RAT43" s="21"/>
      <c r="RAU43" s="21"/>
      <c r="RAV43" s="21"/>
      <c r="RAW43" s="21"/>
      <c r="RAX43" s="21"/>
      <c r="RAY43" s="21"/>
      <c r="RAZ43" s="21"/>
      <c r="RBA43" s="21"/>
      <c r="RBB43" s="21"/>
      <c r="RBC43" s="21"/>
      <c r="RBD43" s="21"/>
      <c r="RBE43" s="21"/>
      <c r="RBF43" s="21"/>
      <c r="RBG43" s="21"/>
      <c r="RBH43" s="21"/>
      <c r="RBI43" s="21"/>
      <c r="RBJ43" s="21"/>
      <c r="RBK43" s="21"/>
      <c r="RBL43" s="21"/>
      <c r="RBM43" s="21"/>
      <c r="RBN43" s="21"/>
      <c r="RBO43" s="21"/>
      <c r="RBP43" s="21"/>
      <c r="RBQ43" s="21"/>
      <c r="RBR43" s="21"/>
      <c r="RBS43" s="21"/>
      <c r="RBT43" s="21"/>
      <c r="RBU43" s="21"/>
      <c r="RBV43" s="21"/>
      <c r="RBW43" s="21"/>
      <c r="RBX43" s="21"/>
      <c r="RBY43" s="21"/>
      <c r="RBZ43" s="21"/>
      <c r="RCA43" s="21"/>
      <c r="RCB43" s="21"/>
      <c r="RCC43" s="21"/>
      <c r="RCD43" s="21"/>
      <c r="RCE43" s="21"/>
      <c r="RCF43" s="21"/>
      <c r="RCG43" s="21"/>
      <c r="RCH43" s="21"/>
      <c r="RCI43" s="21"/>
      <c r="RCJ43" s="21"/>
      <c r="RCK43" s="21"/>
      <c r="RCL43" s="21"/>
      <c r="RCM43" s="21"/>
      <c r="RCN43" s="21"/>
      <c r="RCO43" s="21"/>
      <c r="RCP43" s="21"/>
      <c r="RCQ43" s="21"/>
      <c r="RCR43" s="21"/>
      <c r="RCS43" s="21"/>
      <c r="RCT43" s="21"/>
      <c r="RCU43" s="21"/>
      <c r="RCV43" s="21"/>
      <c r="RCW43" s="21"/>
      <c r="RCX43" s="21"/>
      <c r="RCY43" s="21"/>
      <c r="RCZ43" s="21"/>
      <c r="RDA43" s="21"/>
      <c r="RDB43" s="21"/>
      <c r="RDC43" s="21"/>
      <c r="RDD43" s="21"/>
      <c r="RDE43" s="21"/>
      <c r="RDF43" s="21"/>
      <c r="RDG43" s="21"/>
      <c r="RDH43" s="21"/>
      <c r="RDI43" s="21"/>
      <c r="RDJ43" s="21"/>
      <c r="RDK43" s="21"/>
      <c r="RDL43" s="21"/>
      <c r="RDM43" s="21"/>
      <c r="RDN43" s="21"/>
      <c r="RDO43" s="21"/>
      <c r="RDP43" s="21"/>
      <c r="RDQ43" s="21"/>
      <c r="RDR43" s="21"/>
      <c r="RDS43" s="21"/>
      <c r="RDT43" s="21"/>
      <c r="RDU43" s="21"/>
      <c r="RDV43" s="21"/>
      <c r="RDW43" s="21"/>
      <c r="RDX43" s="21"/>
      <c r="RDY43" s="21"/>
      <c r="RDZ43" s="21"/>
      <c r="REA43" s="21"/>
      <c r="REB43" s="21"/>
      <c r="REC43" s="21"/>
      <c r="RED43" s="21"/>
      <c r="REE43" s="21"/>
      <c r="REF43" s="21"/>
      <c r="REG43" s="21"/>
      <c r="REH43" s="21"/>
      <c r="REI43" s="21"/>
      <c r="REJ43" s="21"/>
      <c r="REK43" s="21"/>
      <c r="REL43" s="21"/>
      <c r="REM43" s="21"/>
      <c r="REN43" s="21"/>
      <c r="REO43" s="21"/>
      <c r="REP43" s="21"/>
      <c r="REQ43" s="21"/>
      <c r="RER43" s="21"/>
      <c r="RES43" s="21"/>
      <c r="RET43" s="21"/>
      <c r="REU43" s="21"/>
      <c r="REV43" s="21"/>
      <c r="REW43" s="21"/>
      <c r="REX43" s="21"/>
      <c r="REY43" s="21"/>
      <c r="REZ43" s="21"/>
      <c r="RFA43" s="21"/>
      <c r="RFB43" s="21"/>
      <c r="RFC43" s="21"/>
      <c r="RFD43" s="21"/>
      <c r="RFE43" s="21"/>
      <c r="RFF43" s="21"/>
      <c r="RFG43" s="21"/>
      <c r="RFH43" s="21"/>
      <c r="RFI43" s="21"/>
      <c r="RFJ43" s="21"/>
      <c r="RFK43" s="21"/>
      <c r="RFL43" s="21"/>
      <c r="RFM43" s="21"/>
      <c r="RFN43" s="21"/>
      <c r="RFO43" s="21"/>
      <c r="RFP43" s="21"/>
      <c r="RFQ43" s="21"/>
      <c r="RFR43" s="21"/>
      <c r="RFS43" s="21"/>
      <c r="RFT43" s="21"/>
      <c r="RFU43" s="21"/>
      <c r="RFV43" s="21"/>
      <c r="RFW43" s="21"/>
      <c r="RFX43" s="21"/>
      <c r="RFY43" s="21"/>
      <c r="RFZ43" s="21"/>
      <c r="RGA43" s="21"/>
      <c r="RGB43" s="21"/>
      <c r="RGC43" s="21"/>
      <c r="RGD43" s="21"/>
      <c r="RGE43" s="21"/>
      <c r="RGF43" s="21"/>
      <c r="RGG43" s="21"/>
      <c r="RGH43" s="21"/>
      <c r="RGI43" s="21"/>
      <c r="RGJ43" s="21"/>
      <c r="RGK43" s="21"/>
      <c r="RGL43" s="21"/>
      <c r="RGM43" s="21"/>
      <c r="RGN43" s="21"/>
      <c r="RGO43" s="21"/>
      <c r="RGP43" s="21"/>
      <c r="RGQ43" s="21"/>
      <c r="RGR43" s="21"/>
      <c r="RGS43" s="21"/>
      <c r="RGT43" s="21"/>
      <c r="RGU43" s="21"/>
      <c r="RGV43" s="21"/>
      <c r="RGW43" s="21"/>
      <c r="RGX43" s="21"/>
      <c r="RGY43" s="21"/>
      <c r="RGZ43" s="21"/>
      <c r="RHA43" s="21"/>
      <c r="RHB43" s="21"/>
      <c r="RHC43" s="21"/>
      <c r="RHD43" s="21"/>
      <c r="RHE43" s="21"/>
      <c r="RHF43" s="21"/>
      <c r="RHG43" s="21"/>
      <c r="RHH43" s="21"/>
      <c r="RHI43" s="21"/>
      <c r="RHJ43" s="21"/>
      <c r="RHK43" s="21"/>
      <c r="RHL43" s="21"/>
      <c r="RHM43" s="21"/>
      <c r="RHN43" s="21"/>
      <c r="RHO43" s="21"/>
      <c r="RHP43" s="21"/>
      <c r="RHQ43" s="21"/>
      <c r="RHR43" s="21"/>
      <c r="RHS43" s="21"/>
      <c r="RHT43" s="21"/>
      <c r="RHU43" s="21"/>
      <c r="RHV43" s="21"/>
      <c r="RHW43" s="21"/>
      <c r="RHX43" s="21"/>
      <c r="RHY43" s="21"/>
      <c r="RHZ43" s="21"/>
      <c r="RIA43" s="21"/>
      <c r="RIB43" s="21"/>
      <c r="RIC43" s="21"/>
      <c r="RID43" s="21"/>
      <c r="RIE43" s="21"/>
      <c r="RIF43" s="21"/>
      <c r="RIG43" s="21"/>
      <c r="RIH43" s="21"/>
      <c r="RII43" s="21"/>
      <c r="RIJ43" s="21"/>
      <c r="RIK43" s="21"/>
      <c r="RIL43" s="21"/>
      <c r="RIM43" s="21"/>
      <c r="RIN43" s="21"/>
      <c r="RIO43" s="21"/>
      <c r="RIP43" s="21"/>
      <c r="RIQ43" s="21"/>
      <c r="RIR43" s="21"/>
      <c r="RIS43" s="21"/>
      <c r="RIT43" s="21"/>
      <c r="RIU43" s="21"/>
      <c r="RIV43" s="21"/>
      <c r="RIW43" s="21"/>
      <c r="RIX43" s="21"/>
      <c r="RIY43" s="21"/>
      <c r="RIZ43" s="21"/>
      <c r="RJA43" s="21"/>
      <c r="RJB43" s="21"/>
      <c r="RJC43" s="21"/>
      <c r="RJD43" s="21"/>
      <c r="RJE43" s="21"/>
      <c r="RJF43" s="21"/>
      <c r="RJG43" s="21"/>
      <c r="RJH43" s="21"/>
      <c r="RJI43" s="21"/>
      <c r="RJJ43" s="21"/>
      <c r="RJK43" s="21"/>
      <c r="RJL43" s="21"/>
      <c r="RJM43" s="21"/>
      <c r="RJN43" s="21"/>
      <c r="RJO43" s="21"/>
      <c r="RJP43" s="21"/>
      <c r="RJQ43" s="21"/>
      <c r="RJR43" s="21"/>
      <c r="RJS43" s="21"/>
      <c r="RJT43" s="21"/>
      <c r="RJU43" s="21"/>
      <c r="RJV43" s="21"/>
      <c r="RJW43" s="21"/>
      <c r="RJX43" s="21"/>
      <c r="RJY43" s="21"/>
      <c r="RJZ43" s="21"/>
      <c r="RKA43" s="21"/>
      <c r="RKB43" s="21"/>
      <c r="RKC43" s="21"/>
      <c r="RKD43" s="21"/>
      <c r="RKE43" s="21"/>
      <c r="RKF43" s="21"/>
      <c r="RKG43" s="21"/>
      <c r="RKH43" s="21"/>
      <c r="RKI43" s="21"/>
      <c r="RKJ43" s="21"/>
      <c r="RKK43" s="21"/>
      <c r="RKL43" s="21"/>
      <c r="RKM43" s="21"/>
      <c r="RKN43" s="21"/>
      <c r="RKO43" s="21"/>
      <c r="RKP43" s="21"/>
      <c r="RKQ43" s="21"/>
      <c r="RKR43" s="21"/>
      <c r="RKS43" s="21"/>
      <c r="RKT43" s="21"/>
      <c r="RKU43" s="21"/>
      <c r="RKV43" s="21"/>
      <c r="RKW43" s="21"/>
      <c r="RKX43" s="21"/>
      <c r="RKY43" s="21"/>
      <c r="RKZ43" s="21"/>
      <c r="RLA43" s="21"/>
      <c r="RLB43" s="21"/>
      <c r="RLC43" s="21"/>
      <c r="RLD43" s="21"/>
      <c r="RLE43" s="21"/>
      <c r="RLF43" s="21"/>
      <c r="RLG43" s="21"/>
      <c r="RLH43" s="21"/>
      <c r="RLI43" s="21"/>
      <c r="RLJ43" s="21"/>
      <c r="RLK43" s="21"/>
      <c r="RLL43" s="21"/>
      <c r="RLM43" s="21"/>
      <c r="RLN43" s="21"/>
      <c r="RLO43" s="21"/>
      <c r="RLP43" s="21"/>
      <c r="RLQ43" s="21"/>
      <c r="RLR43" s="21"/>
      <c r="RLS43" s="21"/>
      <c r="RLT43" s="21"/>
      <c r="RLU43" s="21"/>
      <c r="RLV43" s="21"/>
      <c r="RLW43" s="21"/>
      <c r="RLX43" s="21"/>
      <c r="RLY43" s="21"/>
      <c r="RLZ43" s="21"/>
      <c r="RMA43" s="21"/>
      <c r="RMB43" s="21"/>
      <c r="RMC43" s="21"/>
      <c r="RMD43" s="21"/>
      <c r="RME43" s="21"/>
      <c r="RMF43" s="21"/>
      <c r="RMG43" s="21"/>
      <c r="RMH43" s="21"/>
      <c r="RMI43" s="21"/>
      <c r="RMJ43" s="21"/>
      <c r="RMK43" s="21"/>
      <c r="RML43" s="21"/>
      <c r="RMM43" s="21"/>
      <c r="RMN43" s="21"/>
      <c r="RMO43" s="21"/>
      <c r="RMP43" s="21"/>
      <c r="RMQ43" s="21"/>
      <c r="RMR43" s="21"/>
      <c r="RMS43" s="21"/>
      <c r="RMT43" s="21"/>
      <c r="RMU43" s="21"/>
      <c r="RMV43" s="21"/>
      <c r="RMW43" s="21"/>
      <c r="RMX43" s="21"/>
      <c r="RMY43" s="21"/>
      <c r="RMZ43" s="21"/>
      <c r="RNA43" s="21"/>
      <c r="RNB43" s="21"/>
      <c r="RNC43" s="21"/>
      <c r="RND43" s="21"/>
      <c r="RNE43" s="21"/>
      <c r="RNF43" s="21"/>
      <c r="RNG43" s="21"/>
      <c r="RNH43" s="21"/>
      <c r="RNI43" s="21"/>
      <c r="RNJ43" s="21"/>
      <c r="RNK43" s="21"/>
      <c r="RNL43" s="21"/>
      <c r="RNM43" s="21"/>
      <c r="RNN43" s="21"/>
      <c r="RNO43" s="21"/>
      <c r="RNP43" s="21"/>
      <c r="RNQ43" s="21"/>
      <c r="RNR43" s="21"/>
      <c r="RNS43" s="21"/>
      <c r="RNT43" s="21"/>
      <c r="RNU43" s="21"/>
      <c r="RNV43" s="21"/>
      <c r="RNW43" s="21"/>
      <c r="RNX43" s="21"/>
      <c r="RNY43" s="21"/>
      <c r="RNZ43" s="21"/>
      <c r="ROA43" s="21"/>
      <c r="ROB43" s="21"/>
      <c r="ROC43" s="21"/>
      <c r="ROD43" s="21"/>
      <c r="ROE43" s="21"/>
      <c r="ROF43" s="21"/>
      <c r="ROG43" s="21"/>
      <c r="ROH43" s="21"/>
      <c r="ROI43" s="21"/>
      <c r="ROJ43" s="21"/>
      <c r="ROK43" s="21"/>
      <c r="ROL43" s="21"/>
      <c r="ROM43" s="21"/>
      <c r="RON43" s="21"/>
      <c r="ROO43" s="21"/>
      <c r="ROP43" s="21"/>
      <c r="ROQ43" s="21"/>
      <c r="ROR43" s="21"/>
      <c r="ROS43" s="21"/>
      <c r="ROT43" s="21"/>
      <c r="ROU43" s="21"/>
      <c r="ROV43" s="21"/>
      <c r="ROW43" s="21"/>
      <c r="ROX43" s="21"/>
      <c r="ROY43" s="21"/>
      <c r="ROZ43" s="21"/>
      <c r="RPA43" s="21"/>
      <c r="RPB43" s="21"/>
      <c r="RPC43" s="21"/>
      <c r="RPD43" s="21"/>
      <c r="RPE43" s="21"/>
      <c r="RPF43" s="21"/>
      <c r="RPG43" s="21"/>
      <c r="RPH43" s="21"/>
      <c r="RPI43" s="21"/>
      <c r="RPJ43" s="21"/>
      <c r="RPK43" s="21"/>
      <c r="RPL43" s="21"/>
      <c r="RPM43" s="21"/>
      <c r="RPN43" s="21"/>
      <c r="RPO43" s="21"/>
      <c r="RPP43" s="21"/>
      <c r="RPQ43" s="21"/>
      <c r="RPR43" s="21"/>
      <c r="RPS43" s="21"/>
      <c r="RPT43" s="21"/>
      <c r="RPU43" s="21"/>
      <c r="RPV43" s="21"/>
      <c r="RPW43" s="21"/>
      <c r="RPX43" s="21"/>
      <c r="RPY43" s="21"/>
      <c r="RPZ43" s="21"/>
      <c r="RQA43" s="21"/>
      <c r="RQB43" s="21"/>
      <c r="RQC43" s="21"/>
      <c r="RQD43" s="21"/>
      <c r="RQE43" s="21"/>
      <c r="RQF43" s="21"/>
      <c r="RQG43" s="21"/>
      <c r="RQH43" s="21"/>
      <c r="RQI43" s="21"/>
      <c r="RQJ43" s="21"/>
      <c r="RQK43" s="21"/>
      <c r="RQL43" s="21"/>
      <c r="RQM43" s="21"/>
      <c r="RQN43" s="21"/>
      <c r="RQO43" s="21"/>
      <c r="RQP43" s="21"/>
      <c r="RQQ43" s="21"/>
      <c r="RQR43" s="21"/>
      <c r="RQS43" s="21"/>
      <c r="RQT43" s="21"/>
      <c r="RQU43" s="21"/>
      <c r="RQV43" s="21"/>
      <c r="RQW43" s="21"/>
      <c r="RQX43" s="21"/>
      <c r="RQY43" s="21"/>
      <c r="RQZ43" s="21"/>
      <c r="RRA43" s="21"/>
      <c r="RRB43" s="21"/>
      <c r="RRC43" s="21"/>
      <c r="RRD43" s="21"/>
      <c r="RRE43" s="21"/>
      <c r="RRF43" s="21"/>
      <c r="RRG43" s="21"/>
      <c r="RRH43" s="21"/>
      <c r="RRI43" s="21"/>
      <c r="RRJ43" s="21"/>
      <c r="RRK43" s="21"/>
      <c r="RRL43" s="21"/>
      <c r="RRM43" s="21"/>
      <c r="RRN43" s="21"/>
      <c r="RRO43" s="21"/>
      <c r="RRP43" s="21"/>
      <c r="RRQ43" s="21"/>
      <c r="RRR43" s="21"/>
      <c r="RRS43" s="21"/>
      <c r="RRT43" s="21"/>
      <c r="RRU43" s="21"/>
      <c r="RRV43" s="21"/>
      <c r="RRW43" s="21"/>
      <c r="RRX43" s="21"/>
      <c r="RRY43" s="21"/>
      <c r="RRZ43" s="21"/>
      <c r="RSA43" s="21"/>
      <c r="RSB43" s="21"/>
      <c r="RSC43" s="21"/>
      <c r="RSD43" s="21"/>
      <c r="RSE43" s="21"/>
      <c r="RSF43" s="21"/>
      <c r="RSG43" s="21"/>
      <c r="RSH43" s="21"/>
      <c r="RSI43" s="21"/>
      <c r="RSJ43" s="21"/>
      <c r="RSK43" s="21"/>
      <c r="RSL43" s="21"/>
      <c r="RSM43" s="21"/>
      <c r="RSN43" s="21"/>
      <c r="RSO43" s="21"/>
      <c r="RSP43" s="21"/>
      <c r="RSQ43" s="21"/>
      <c r="RSR43" s="21"/>
      <c r="RSS43" s="21"/>
      <c r="RST43" s="21"/>
      <c r="RSU43" s="21"/>
      <c r="RSV43" s="21"/>
      <c r="RSW43" s="21"/>
      <c r="RSX43" s="21"/>
      <c r="RSY43" s="21"/>
      <c r="RSZ43" s="21"/>
      <c r="RTA43" s="21"/>
      <c r="RTB43" s="21"/>
      <c r="RTC43" s="21"/>
      <c r="RTD43" s="21"/>
      <c r="RTE43" s="21"/>
      <c r="RTF43" s="21"/>
      <c r="RTG43" s="21"/>
      <c r="RTH43" s="21"/>
      <c r="RTI43" s="21"/>
      <c r="RTJ43" s="21"/>
      <c r="RTK43" s="21"/>
      <c r="RTL43" s="21"/>
      <c r="RTM43" s="21"/>
      <c r="RTN43" s="21"/>
      <c r="RTO43" s="21"/>
      <c r="RTP43" s="21"/>
      <c r="RTQ43" s="21"/>
      <c r="RTR43" s="21"/>
      <c r="RTS43" s="21"/>
      <c r="RTT43" s="21"/>
      <c r="RTU43" s="21"/>
      <c r="RTV43" s="21"/>
      <c r="RTW43" s="21"/>
      <c r="RTX43" s="21"/>
      <c r="RTY43" s="21"/>
      <c r="RTZ43" s="21"/>
      <c r="RUA43" s="21"/>
      <c r="RUB43" s="21"/>
      <c r="RUC43" s="21"/>
      <c r="RUD43" s="21"/>
      <c r="RUE43" s="21"/>
      <c r="RUF43" s="21"/>
      <c r="RUG43" s="21"/>
      <c r="RUH43" s="21"/>
      <c r="RUI43" s="21"/>
      <c r="RUJ43" s="21"/>
      <c r="RUK43" s="21"/>
      <c r="RUL43" s="21"/>
      <c r="RUM43" s="21"/>
      <c r="RUN43" s="21"/>
      <c r="RUO43" s="21"/>
      <c r="RUP43" s="21"/>
      <c r="RUQ43" s="21"/>
      <c r="RUR43" s="21"/>
      <c r="RUS43" s="21"/>
      <c r="RUT43" s="21"/>
      <c r="RUU43" s="21"/>
      <c r="RUV43" s="21"/>
      <c r="RUW43" s="21"/>
      <c r="RUX43" s="21"/>
      <c r="RUY43" s="21"/>
      <c r="RUZ43" s="21"/>
      <c r="RVA43" s="21"/>
      <c r="RVB43" s="21"/>
      <c r="RVC43" s="21"/>
      <c r="RVD43" s="21"/>
      <c r="RVE43" s="21"/>
      <c r="RVF43" s="21"/>
      <c r="RVG43" s="21"/>
      <c r="RVH43" s="21"/>
      <c r="RVI43" s="21"/>
      <c r="RVJ43" s="21"/>
      <c r="RVK43" s="21"/>
      <c r="RVL43" s="21"/>
      <c r="RVM43" s="21"/>
      <c r="RVN43" s="21"/>
      <c r="RVO43" s="21"/>
      <c r="RVP43" s="21"/>
      <c r="RVQ43" s="21"/>
      <c r="RVR43" s="21"/>
      <c r="RVS43" s="21"/>
      <c r="RVT43" s="21"/>
      <c r="RVU43" s="21"/>
      <c r="RVV43" s="21"/>
      <c r="RVW43" s="21"/>
      <c r="RVX43" s="21"/>
      <c r="RVY43" s="21"/>
      <c r="RVZ43" s="21"/>
      <c r="RWA43" s="21"/>
      <c r="RWB43" s="21"/>
      <c r="RWC43" s="21"/>
      <c r="RWD43" s="21"/>
      <c r="RWE43" s="21"/>
      <c r="RWF43" s="21"/>
      <c r="RWG43" s="21"/>
      <c r="RWH43" s="21"/>
      <c r="RWI43" s="21"/>
      <c r="RWJ43" s="21"/>
      <c r="RWK43" s="21"/>
      <c r="RWL43" s="21"/>
      <c r="RWM43" s="21"/>
      <c r="RWN43" s="21"/>
      <c r="RWO43" s="21"/>
      <c r="RWP43" s="21"/>
      <c r="RWQ43" s="21"/>
      <c r="RWR43" s="21"/>
      <c r="RWS43" s="21"/>
      <c r="RWT43" s="21"/>
      <c r="RWU43" s="21"/>
      <c r="RWV43" s="21"/>
      <c r="RWW43" s="21"/>
      <c r="RWX43" s="21"/>
      <c r="RWY43" s="21"/>
      <c r="RWZ43" s="21"/>
      <c r="RXA43" s="21"/>
      <c r="RXB43" s="21"/>
      <c r="RXC43" s="21"/>
      <c r="RXD43" s="21"/>
      <c r="RXE43" s="21"/>
      <c r="RXF43" s="21"/>
      <c r="RXG43" s="21"/>
      <c r="RXH43" s="21"/>
      <c r="RXI43" s="21"/>
      <c r="RXJ43" s="21"/>
      <c r="RXK43" s="21"/>
      <c r="RXL43" s="21"/>
      <c r="RXM43" s="21"/>
      <c r="RXN43" s="21"/>
      <c r="RXO43" s="21"/>
      <c r="RXP43" s="21"/>
      <c r="RXQ43" s="21"/>
      <c r="RXR43" s="21"/>
      <c r="RXS43" s="21"/>
      <c r="RXT43" s="21"/>
      <c r="RXU43" s="21"/>
      <c r="RXV43" s="21"/>
      <c r="RXW43" s="21"/>
      <c r="RXX43" s="21"/>
      <c r="RXY43" s="21"/>
      <c r="RXZ43" s="21"/>
      <c r="RYA43" s="21"/>
      <c r="RYB43" s="21"/>
      <c r="RYC43" s="21"/>
      <c r="RYD43" s="21"/>
      <c r="RYE43" s="21"/>
      <c r="RYF43" s="21"/>
      <c r="RYG43" s="21"/>
      <c r="RYH43" s="21"/>
      <c r="RYI43" s="21"/>
      <c r="RYJ43" s="21"/>
      <c r="RYK43" s="21"/>
      <c r="RYL43" s="21"/>
      <c r="RYM43" s="21"/>
      <c r="RYN43" s="21"/>
      <c r="RYO43" s="21"/>
      <c r="RYP43" s="21"/>
      <c r="RYQ43" s="21"/>
      <c r="RYR43" s="21"/>
      <c r="RYS43" s="21"/>
      <c r="RYT43" s="21"/>
      <c r="RYU43" s="21"/>
      <c r="RYV43" s="21"/>
      <c r="RYW43" s="21"/>
      <c r="RYX43" s="21"/>
      <c r="RYY43" s="21"/>
      <c r="RYZ43" s="21"/>
      <c r="RZA43" s="21"/>
      <c r="RZB43" s="21"/>
      <c r="RZC43" s="21"/>
      <c r="RZD43" s="21"/>
      <c r="RZE43" s="21"/>
      <c r="RZF43" s="21"/>
      <c r="RZG43" s="21"/>
      <c r="RZH43" s="21"/>
      <c r="RZI43" s="21"/>
      <c r="RZJ43" s="21"/>
      <c r="RZK43" s="21"/>
      <c r="RZL43" s="21"/>
      <c r="RZM43" s="21"/>
      <c r="RZN43" s="21"/>
      <c r="RZO43" s="21"/>
      <c r="RZP43" s="21"/>
      <c r="RZQ43" s="21"/>
      <c r="RZR43" s="21"/>
      <c r="RZS43" s="21"/>
      <c r="RZT43" s="21"/>
      <c r="RZU43" s="21"/>
      <c r="RZV43" s="21"/>
      <c r="RZW43" s="21"/>
      <c r="RZX43" s="21"/>
      <c r="RZY43" s="21"/>
      <c r="RZZ43" s="21"/>
      <c r="SAA43" s="21"/>
      <c r="SAB43" s="21"/>
      <c r="SAC43" s="21"/>
      <c r="SAD43" s="21"/>
      <c r="SAE43" s="21"/>
      <c r="SAF43" s="21"/>
      <c r="SAG43" s="21"/>
      <c r="SAH43" s="21"/>
      <c r="SAI43" s="21"/>
      <c r="SAJ43" s="21"/>
      <c r="SAK43" s="21"/>
      <c r="SAL43" s="21"/>
      <c r="SAM43" s="21"/>
      <c r="SAN43" s="21"/>
      <c r="SAO43" s="21"/>
      <c r="SAP43" s="21"/>
      <c r="SAQ43" s="21"/>
      <c r="SAR43" s="21"/>
      <c r="SAS43" s="21"/>
      <c r="SAT43" s="21"/>
      <c r="SAU43" s="21"/>
      <c r="SAV43" s="21"/>
      <c r="SAW43" s="21"/>
      <c r="SAX43" s="21"/>
      <c r="SAY43" s="21"/>
      <c r="SAZ43" s="21"/>
      <c r="SBA43" s="21"/>
      <c r="SBB43" s="21"/>
      <c r="SBC43" s="21"/>
      <c r="SBD43" s="21"/>
      <c r="SBE43" s="21"/>
      <c r="SBF43" s="21"/>
      <c r="SBG43" s="21"/>
      <c r="SBH43" s="21"/>
      <c r="SBI43" s="21"/>
      <c r="SBJ43" s="21"/>
      <c r="SBK43" s="21"/>
      <c r="SBL43" s="21"/>
      <c r="SBM43" s="21"/>
      <c r="SBN43" s="21"/>
      <c r="SBO43" s="21"/>
      <c r="SBP43" s="21"/>
      <c r="SBQ43" s="21"/>
      <c r="SBR43" s="21"/>
      <c r="SBS43" s="21"/>
      <c r="SBT43" s="21"/>
      <c r="SBU43" s="21"/>
      <c r="SBV43" s="21"/>
      <c r="SBW43" s="21"/>
      <c r="SBX43" s="21"/>
      <c r="SBY43" s="21"/>
      <c r="SBZ43" s="21"/>
      <c r="SCA43" s="21"/>
      <c r="SCB43" s="21"/>
      <c r="SCC43" s="21"/>
      <c r="SCD43" s="21"/>
      <c r="SCE43" s="21"/>
      <c r="SCF43" s="21"/>
      <c r="SCG43" s="21"/>
      <c r="SCH43" s="21"/>
      <c r="SCI43" s="21"/>
      <c r="SCJ43" s="21"/>
      <c r="SCK43" s="21"/>
      <c r="SCL43" s="21"/>
      <c r="SCM43" s="21"/>
      <c r="SCN43" s="21"/>
      <c r="SCO43" s="21"/>
      <c r="SCP43" s="21"/>
      <c r="SCQ43" s="21"/>
      <c r="SCR43" s="21"/>
      <c r="SCS43" s="21"/>
      <c r="SCT43" s="21"/>
      <c r="SCU43" s="21"/>
      <c r="SCV43" s="21"/>
      <c r="SCW43" s="21"/>
      <c r="SCX43" s="21"/>
      <c r="SCY43" s="21"/>
      <c r="SCZ43" s="21"/>
      <c r="SDA43" s="21"/>
      <c r="SDB43" s="21"/>
      <c r="SDC43" s="21"/>
      <c r="SDD43" s="21"/>
      <c r="SDE43" s="21"/>
      <c r="SDF43" s="21"/>
      <c r="SDG43" s="21"/>
      <c r="SDH43" s="21"/>
      <c r="SDI43" s="21"/>
      <c r="SDJ43" s="21"/>
      <c r="SDK43" s="21"/>
      <c r="SDL43" s="21"/>
      <c r="SDM43" s="21"/>
      <c r="SDN43" s="21"/>
      <c r="SDO43" s="21"/>
      <c r="SDP43" s="21"/>
      <c r="SDQ43" s="21"/>
      <c r="SDR43" s="21"/>
      <c r="SDS43" s="21"/>
      <c r="SDT43" s="21"/>
      <c r="SDU43" s="21"/>
      <c r="SDV43" s="21"/>
      <c r="SDW43" s="21"/>
      <c r="SDX43" s="21"/>
      <c r="SDY43" s="21"/>
      <c r="SDZ43" s="21"/>
      <c r="SEA43" s="21"/>
      <c r="SEB43" s="21"/>
      <c r="SEC43" s="21"/>
      <c r="SED43" s="21"/>
      <c r="SEE43" s="21"/>
      <c r="SEF43" s="21"/>
      <c r="SEG43" s="21"/>
      <c r="SEH43" s="21"/>
      <c r="SEI43" s="21"/>
      <c r="SEJ43" s="21"/>
      <c r="SEK43" s="21"/>
      <c r="SEL43" s="21"/>
      <c r="SEM43" s="21"/>
      <c r="SEN43" s="21"/>
      <c r="SEO43" s="21"/>
      <c r="SEP43" s="21"/>
      <c r="SEQ43" s="21"/>
      <c r="SER43" s="21"/>
      <c r="SES43" s="21"/>
      <c r="SET43" s="21"/>
      <c r="SEU43" s="21"/>
      <c r="SEV43" s="21"/>
      <c r="SEW43" s="21"/>
      <c r="SEX43" s="21"/>
      <c r="SEY43" s="21"/>
      <c r="SEZ43" s="21"/>
      <c r="SFA43" s="21"/>
      <c r="SFB43" s="21"/>
      <c r="SFC43" s="21"/>
      <c r="SFD43" s="21"/>
      <c r="SFE43" s="21"/>
      <c r="SFF43" s="21"/>
      <c r="SFG43" s="21"/>
      <c r="SFH43" s="21"/>
      <c r="SFI43" s="21"/>
      <c r="SFJ43" s="21"/>
      <c r="SFK43" s="21"/>
      <c r="SFL43" s="21"/>
      <c r="SFM43" s="21"/>
      <c r="SFN43" s="21"/>
      <c r="SFO43" s="21"/>
      <c r="SFP43" s="21"/>
      <c r="SFQ43" s="21"/>
      <c r="SFR43" s="21"/>
      <c r="SFS43" s="21"/>
      <c r="SFT43" s="21"/>
      <c r="SFU43" s="21"/>
      <c r="SFV43" s="21"/>
      <c r="SFW43" s="21"/>
      <c r="SFX43" s="21"/>
      <c r="SFY43" s="21"/>
      <c r="SFZ43" s="21"/>
      <c r="SGA43" s="21"/>
      <c r="SGB43" s="21"/>
      <c r="SGC43" s="21"/>
      <c r="SGD43" s="21"/>
      <c r="SGE43" s="21"/>
      <c r="SGF43" s="21"/>
      <c r="SGG43" s="21"/>
      <c r="SGH43" s="21"/>
      <c r="SGI43" s="21"/>
      <c r="SGJ43" s="21"/>
      <c r="SGK43" s="21"/>
      <c r="SGL43" s="21"/>
      <c r="SGM43" s="21"/>
      <c r="SGN43" s="21"/>
      <c r="SGO43" s="21"/>
      <c r="SGP43" s="21"/>
      <c r="SGQ43" s="21"/>
      <c r="SGR43" s="21"/>
      <c r="SGS43" s="21"/>
      <c r="SGT43" s="21"/>
      <c r="SGU43" s="21"/>
      <c r="SGV43" s="21"/>
      <c r="SGW43" s="21"/>
      <c r="SGX43" s="21"/>
      <c r="SGY43" s="21"/>
      <c r="SGZ43" s="21"/>
      <c r="SHA43" s="21"/>
      <c r="SHB43" s="21"/>
      <c r="SHC43" s="21"/>
      <c r="SHD43" s="21"/>
      <c r="SHE43" s="21"/>
      <c r="SHF43" s="21"/>
      <c r="SHG43" s="21"/>
      <c r="SHH43" s="21"/>
      <c r="SHI43" s="21"/>
      <c r="SHJ43" s="21"/>
      <c r="SHK43" s="21"/>
      <c r="SHL43" s="21"/>
      <c r="SHM43" s="21"/>
      <c r="SHN43" s="21"/>
      <c r="SHO43" s="21"/>
      <c r="SHP43" s="21"/>
      <c r="SHQ43" s="21"/>
      <c r="SHR43" s="21"/>
      <c r="SHS43" s="21"/>
      <c r="SHT43" s="21"/>
      <c r="SHU43" s="21"/>
      <c r="SHV43" s="21"/>
      <c r="SHW43" s="21"/>
      <c r="SHX43" s="21"/>
      <c r="SHY43" s="21"/>
      <c r="SHZ43" s="21"/>
      <c r="SIA43" s="21"/>
      <c r="SIB43" s="21"/>
      <c r="SIC43" s="21"/>
      <c r="SID43" s="21"/>
      <c r="SIE43" s="21"/>
      <c r="SIF43" s="21"/>
      <c r="SIG43" s="21"/>
      <c r="SIH43" s="21"/>
      <c r="SII43" s="21"/>
      <c r="SIJ43" s="21"/>
      <c r="SIK43" s="21"/>
      <c r="SIL43" s="21"/>
      <c r="SIM43" s="21"/>
      <c r="SIN43" s="21"/>
      <c r="SIO43" s="21"/>
      <c r="SIP43" s="21"/>
      <c r="SIQ43" s="21"/>
      <c r="SIR43" s="21"/>
      <c r="SIS43" s="21"/>
      <c r="SIT43" s="21"/>
      <c r="SIU43" s="21"/>
      <c r="SIV43" s="21"/>
      <c r="SIW43" s="21"/>
      <c r="SIX43" s="21"/>
      <c r="SIY43" s="21"/>
      <c r="SIZ43" s="21"/>
      <c r="SJA43" s="21"/>
      <c r="SJB43" s="21"/>
      <c r="SJC43" s="21"/>
      <c r="SJD43" s="21"/>
      <c r="SJE43" s="21"/>
      <c r="SJF43" s="21"/>
      <c r="SJG43" s="21"/>
      <c r="SJH43" s="21"/>
      <c r="SJI43" s="21"/>
      <c r="SJJ43" s="21"/>
      <c r="SJK43" s="21"/>
      <c r="SJL43" s="21"/>
      <c r="SJM43" s="21"/>
      <c r="SJN43" s="21"/>
      <c r="SJO43" s="21"/>
      <c r="SJP43" s="21"/>
      <c r="SJQ43" s="21"/>
      <c r="SJR43" s="21"/>
      <c r="SJS43" s="21"/>
      <c r="SJT43" s="21"/>
      <c r="SJU43" s="21"/>
      <c r="SJV43" s="21"/>
      <c r="SJW43" s="21"/>
      <c r="SJX43" s="21"/>
      <c r="SJY43" s="21"/>
      <c r="SJZ43" s="21"/>
      <c r="SKA43" s="21"/>
      <c r="SKB43" s="21"/>
      <c r="SKC43" s="21"/>
      <c r="SKD43" s="21"/>
      <c r="SKE43" s="21"/>
      <c r="SKF43" s="21"/>
      <c r="SKG43" s="21"/>
      <c r="SKH43" s="21"/>
      <c r="SKI43" s="21"/>
      <c r="SKJ43" s="21"/>
      <c r="SKK43" s="21"/>
      <c r="SKL43" s="21"/>
      <c r="SKM43" s="21"/>
      <c r="SKN43" s="21"/>
      <c r="SKO43" s="21"/>
      <c r="SKP43" s="21"/>
      <c r="SKQ43" s="21"/>
      <c r="SKR43" s="21"/>
      <c r="SKS43" s="21"/>
      <c r="SKT43" s="21"/>
      <c r="SKU43" s="21"/>
      <c r="SKV43" s="21"/>
      <c r="SKW43" s="21"/>
      <c r="SKX43" s="21"/>
      <c r="SKY43" s="21"/>
      <c r="SKZ43" s="21"/>
      <c r="SLA43" s="21"/>
      <c r="SLB43" s="21"/>
      <c r="SLC43" s="21"/>
      <c r="SLD43" s="21"/>
      <c r="SLE43" s="21"/>
      <c r="SLF43" s="21"/>
      <c r="SLG43" s="21"/>
      <c r="SLH43" s="21"/>
      <c r="SLI43" s="21"/>
      <c r="SLJ43" s="21"/>
      <c r="SLK43" s="21"/>
      <c r="SLL43" s="21"/>
      <c r="SLM43" s="21"/>
      <c r="SLN43" s="21"/>
      <c r="SLO43" s="21"/>
      <c r="SLP43" s="21"/>
      <c r="SLQ43" s="21"/>
      <c r="SLR43" s="21"/>
      <c r="SLS43" s="21"/>
      <c r="SLT43" s="21"/>
      <c r="SLU43" s="21"/>
      <c r="SLV43" s="21"/>
      <c r="SLW43" s="21"/>
      <c r="SLX43" s="21"/>
      <c r="SLY43" s="21"/>
      <c r="SLZ43" s="21"/>
      <c r="SMA43" s="21"/>
      <c r="SMB43" s="21"/>
      <c r="SMC43" s="21"/>
      <c r="SMD43" s="21"/>
      <c r="SME43" s="21"/>
      <c r="SMF43" s="21"/>
      <c r="SMG43" s="21"/>
      <c r="SMH43" s="21"/>
      <c r="SMI43" s="21"/>
      <c r="SMJ43" s="21"/>
      <c r="SMK43" s="21"/>
      <c r="SML43" s="21"/>
      <c r="SMM43" s="21"/>
      <c r="SMN43" s="21"/>
      <c r="SMO43" s="21"/>
      <c r="SMP43" s="21"/>
      <c r="SMQ43" s="21"/>
      <c r="SMR43" s="21"/>
      <c r="SMS43" s="21"/>
      <c r="SMT43" s="21"/>
      <c r="SMU43" s="21"/>
      <c r="SMV43" s="21"/>
      <c r="SMW43" s="21"/>
      <c r="SMX43" s="21"/>
      <c r="SMY43" s="21"/>
      <c r="SMZ43" s="21"/>
      <c r="SNA43" s="21"/>
      <c r="SNB43" s="21"/>
      <c r="SNC43" s="21"/>
      <c r="SND43" s="21"/>
      <c r="SNE43" s="21"/>
      <c r="SNF43" s="21"/>
      <c r="SNG43" s="21"/>
      <c r="SNH43" s="21"/>
      <c r="SNI43" s="21"/>
      <c r="SNJ43" s="21"/>
      <c r="SNK43" s="21"/>
      <c r="SNL43" s="21"/>
      <c r="SNM43" s="21"/>
      <c r="SNN43" s="21"/>
      <c r="SNO43" s="21"/>
      <c r="SNP43" s="21"/>
      <c r="SNQ43" s="21"/>
      <c r="SNR43" s="21"/>
      <c r="SNS43" s="21"/>
      <c r="SNT43" s="21"/>
      <c r="SNU43" s="21"/>
      <c r="SNV43" s="21"/>
      <c r="SNW43" s="21"/>
      <c r="SNX43" s="21"/>
      <c r="SNY43" s="21"/>
      <c r="SNZ43" s="21"/>
      <c r="SOA43" s="21"/>
      <c r="SOB43" s="21"/>
      <c r="SOC43" s="21"/>
      <c r="SOD43" s="21"/>
      <c r="SOE43" s="21"/>
      <c r="SOF43" s="21"/>
      <c r="SOG43" s="21"/>
      <c r="SOH43" s="21"/>
      <c r="SOI43" s="21"/>
      <c r="SOJ43" s="21"/>
      <c r="SOK43" s="21"/>
      <c r="SOL43" s="21"/>
      <c r="SOM43" s="21"/>
      <c r="SON43" s="21"/>
      <c r="SOO43" s="21"/>
      <c r="SOP43" s="21"/>
      <c r="SOQ43" s="21"/>
      <c r="SOR43" s="21"/>
      <c r="SOS43" s="21"/>
      <c r="SOT43" s="21"/>
      <c r="SOU43" s="21"/>
      <c r="SOV43" s="21"/>
      <c r="SOW43" s="21"/>
      <c r="SOX43" s="21"/>
      <c r="SOY43" s="21"/>
      <c r="SOZ43" s="21"/>
      <c r="SPA43" s="21"/>
      <c r="SPB43" s="21"/>
      <c r="SPC43" s="21"/>
      <c r="SPD43" s="21"/>
      <c r="SPE43" s="21"/>
      <c r="SPF43" s="21"/>
      <c r="SPG43" s="21"/>
      <c r="SPH43" s="21"/>
      <c r="SPI43" s="21"/>
      <c r="SPJ43" s="21"/>
      <c r="SPK43" s="21"/>
      <c r="SPL43" s="21"/>
      <c r="SPM43" s="21"/>
      <c r="SPN43" s="21"/>
      <c r="SPO43" s="21"/>
      <c r="SPP43" s="21"/>
      <c r="SPQ43" s="21"/>
      <c r="SPR43" s="21"/>
      <c r="SPS43" s="21"/>
      <c r="SPT43" s="21"/>
      <c r="SPU43" s="21"/>
      <c r="SPV43" s="21"/>
      <c r="SPW43" s="21"/>
      <c r="SPX43" s="21"/>
      <c r="SPY43" s="21"/>
      <c r="SPZ43" s="21"/>
      <c r="SQA43" s="21"/>
      <c r="SQB43" s="21"/>
      <c r="SQC43" s="21"/>
      <c r="SQD43" s="21"/>
      <c r="SQE43" s="21"/>
      <c r="SQF43" s="21"/>
      <c r="SQG43" s="21"/>
      <c r="SQH43" s="21"/>
      <c r="SQI43" s="21"/>
      <c r="SQJ43" s="21"/>
      <c r="SQK43" s="21"/>
      <c r="SQL43" s="21"/>
      <c r="SQM43" s="21"/>
      <c r="SQN43" s="21"/>
      <c r="SQO43" s="21"/>
      <c r="SQP43" s="21"/>
      <c r="SQQ43" s="21"/>
      <c r="SQR43" s="21"/>
      <c r="SQS43" s="21"/>
      <c r="SQT43" s="21"/>
      <c r="SQU43" s="21"/>
      <c r="SQV43" s="21"/>
      <c r="SQW43" s="21"/>
      <c r="SQX43" s="21"/>
      <c r="SQY43" s="21"/>
      <c r="SQZ43" s="21"/>
      <c r="SRA43" s="21"/>
      <c r="SRB43" s="21"/>
      <c r="SRC43" s="21"/>
      <c r="SRD43" s="21"/>
      <c r="SRE43" s="21"/>
      <c r="SRF43" s="21"/>
      <c r="SRG43" s="21"/>
      <c r="SRH43" s="21"/>
      <c r="SRI43" s="21"/>
      <c r="SRJ43" s="21"/>
      <c r="SRK43" s="21"/>
      <c r="SRL43" s="21"/>
      <c r="SRM43" s="21"/>
      <c r="SRN43" s="21"/>
      <c r="SRO43" s="21"/>
      <c r="SRP43" s="21"/>
      <c r="SRQ43" s="21"/>
      <c r="SRR43" s="21"/>
      <c r="SRS43" s="21"/>
      <c r="SRT43" s="21"/>
      <c r="SRU43" s="21"/>
      <c r="SRV43" s="21"/>
      <c r="SRW43" s="21"/>
      <c r="SRX43" s="21"/>
      <c r="SRY43" s="21"/>
      <c r="SRZ43" s="21"/>
      <c r="SSA43" s="21"/>
      <c r="SSB43" s="21"/>
      <c r="SSC43" s="21"/>
      <c r="SSD43" s="21"/>
      <c r="SSE43" s="21"/>
      <c r="SSF43" s="21"/>
      <c r="SSG43" s="21"/>
      <c r="SSH43" s="21"/>
      <c r="SSI43" s="21"/>
      <c r="SSJ43" s="21"/>
      <c r="SSK43" s="21"/>
      <c r="SSL43" s="21"/>
      <c r="SSM43" s="21"/>
      <c r="SSN43" s="21"/>
      <c r="SSO43" s="21"/>
      <c r="SSP43" s="21"/>
      <c r="SSQ43" s="21"/>
      <c r="SSR43" s="21"/>
      <c r="SSS43" s="21"/>
      <c r="SST43" s="21"/>
      <c r="SSU43" s="21"/>
      <c r="SSV43" s="21"/>
      <c r="SSW43" s="21"/>
      <c r="SSX43" s="21"/>
      <c r="SSY43" s="21"/>
      <c r="SSZ43" s="21"/>
      <c r="STA43" s="21"/>
      <c r="STB43" s="21"/>
      <c r="STC43" s="21"/>
      <c r="STD43" s="21"/>
      <c r="STE43" s="21"/>
      <c r="STF43" s="21"/>
      <c r="STG43" s="21"/>
      <c r="STH43" s="21"/>
      <c r="STI43" s="21"/>
      <c r="STJ43" s="21"/>
      <c r="STK43" s="21"/>
      <c r="STL43" s="21"/>
      <c r="STM43" s="21"/>
      <c r="STN43" s="21"/>
      <c r="STO43" s="21"/>
      <c r="STP43" s="21"/>
      <c r="STQ43" s="21"/>
      <c r="STR43" s="21"/>
      <c r="STS43" s="21"/>
      <c r="STT43" s="21"/>
      <c r="STU43" s="21"/>
      <c r="STV43" s="21"/>
      <c r="STW43" s="21"/>
      <c r="STX43" s="21"/>
      <c r="STY43" s="21"/>
      <c r="STZ43" s="21"/>
      <c r="SUA43" s="21"/>
      <c r="SUB43" s="21"/>
      <c r="SUC43" s="21"/>
      <c r="SUD43" s="21"/>
      <c r="SUE43" s="21"/>
      <c r="SUF43" s="21"/>
      <c r="SUG43" s="21"/>
      <c r="SUH43" s="21"/>
      <c r="SUI43" s="21"/>
      <c r="SUJ43" s="21"/>
      <c r="SUK43" s="21"/>
      <c r="SUL43" s="21"/>
      <c r="SUM43" s="21"/>
      <c r="SUN43" s="21"/>
      <c r="SUO43" s="21"/>
      <c r="SUP43" s="21"/>
      <c r="SUQ43" s="21"/>
      <c r="SUR43" s="21"/>
      <c r="SUS43" s="21"/>
      <c r="SUT43" s="21"/>
      <c r="SUU43" s="21"/>
      <c r="SUV43" s="21"/>
      <c r="SUW43" s="21"/>
      <c r="SUX43" s="21"/>
      <c r="SUY43" s="21"/>
      <c r="SUZ43" s="21"/>
      <c r="SVA43" s="21"/>
      <c r="SVB43" s="21"/>
      <c r="SVC43" s="21"/>
      <c r="SVD43" s="21"/>
      <c r="SVE43" s="21"/>
      <c r="SVF43" s="21"/>
      <c r="SVG43" s="21"/>
      <c r="SVH43" s="21"/>
      <c r="SVI43" s="21"/>
      <c r="SVJ43" s="21"/>
      <c r="SVK43" s="21"/>
      <c r="SVL43" s="21"/>
      <c r="SVM43" s="21"/>
      <c r="SVN43" s="21"/>
      <c r="SVO43" s="21"/>
      <c r="SVP43" s="21"/>
      <c r="SVQ43" s="21"/>
      <c r="SVR43" s="21"/>
      <c r="SVS43" s="21"/>
      <c r="SVT43" s="21"/>
      <c r="SVU43" s="21"/>
      <c r="SVV43" s="21"/>
      <c r="SVW43" s="21"/>
      <c r="SVX43" s="21"/>
      <c r="SVY43" s="21"/>
      <c r="SVZ43" s="21"/>
      <c r="SWA43" s="21"/>
      <c r="SWB43" s="21"/>
      <c r="SWC43" s="21"/>
      <c r="SWD43" s="21"/>
      <c r="SWE43" s="21"/>
      <c r="SWF43" s="21"/>
      <c r="SWG43" s="21"/>
      <c r="SWH43" s="21"/>
      <c r="SWI43" s="21"/>
      <c r="SWJ43" s="21"/>
      <c r="SWK43" s="21"/>
      <c r="SWL43" s="21"/>
      <c r="SWM43" s="21"/>
      <c r="SWN43" s="21"/>
      <c r="SWO43" s="21"/>
      <c r="SWP43" s="21"/>
      <c r="SWQ43" s="21"/>
      <c r="SWR43" s="21"/>
      <c r="SWS43" s="21"/>
      <c r="SWT43" s="21"/>
      <c r="SWU43" s="21"/>
      <c r="SWV43" s="21"/>
      <c r="SWW43" s="21"/>
      <c r="SWX43" s="21"/>
      <c r="SWY43" s="21"/>
      <c r="SWZ43" s="21"/>
      <c r="SXA43" s="21"/>
      <c r="SXB43" s="21"/>
      <c r="SXC43" s="21"/>
      <c r="SXD43" s="21"/>
      <c r="SXE43" s="21"/>
      <c r="SXF43" s="21"/>
      <c r="SXG43" s="21"/>
      <c r="SXH43" s="21"/>
      <c r="SXI43" s="21"/>
      <c r="SXJ43" s="21"/>
      <c r="SXK43" s="21"/>
      <c r="SXL43" s="21"/>
      <c r="SXM43" s="21"/>
      <c r="SXN43" s="21"/>
      <c r="SXO43" s="21"/>
      <c r="SXP43" s="21"/>
      <c r="SXQ43" s="21"/>
      <c r="SXR43" s="21"/>
      <c r="SXS43" s="21"/>
      <c r="SXT43" s="21"/>
      <c r="SXU43" s="21"/>
      <c r="SXV43" s="21"/>
      <c r="SXW43" s="21"/>
      <c r="SXX43" s="21"/>
      <c r="SXY43" s="21"/>
      <c r="SXZ43" s="21"/>
      <c r="SYA43" s="21"/>
      <c r="SYB43" s="21"/>
      <c r="SYC43" s="21"/>
      <c r="SYD43" s="21"/>
      <c r="SYE43" s="21"/>
      <c r="SYF43" s="21"/>
      <c r="SYG43" s="21"/>
      <c r="SYH43" s="21"/>
      <c r="SYI43" s="21"/>
      <c r="SYJ43" s="21"/>
      <c r="SYK43" s="21"/>
      <c r="SYL43" s="21"/>
      <c r="SYM43" s="21"/>
      <c r="SYN43" s="21"/>
      <c r="SYO43" s="21"/>
      <c r="SYP43" s="21"/>
      <c r="SYQ43" s="21"/>
      <c r="SYR43" s="21"/>
      <c r="SYS43" s="21"/>
      <c r="SYT43" s="21"/>
      <c r="SYU43" s="21"/>
      <c r="SYV43" s="21"/>
      <c r="SYW43" s="21"/>
      <c r="SYX43" s="21"/>
      <c r="SYY43" s="21"/>
      <c r="SYZ43" s="21"/>
      <c r="SZA43" s="21"/>
      <c r="SZB43" s="21"/>
      <c r="SZC43" s="21"/>
      <c r="SZD43" s="21"/>
      <c r="SZE43" s="21"/>
      <c r="SZF43" s="21"/>
      <c r="SZG43" s="21"/>
      <c r="SZH43" s="21"/>
      <c r="SZI43" s="21"/>
      <c r="SZJ43" s="21"/>
      <c r="SZK43" s="21"/>
      <c r="SZL43" s="21"/>
      <c r="SZM43" s="21"/>
      <c r="SZN43" s="21"/>
      <c r="SZO43" s="21"/>
      <c r="SZP43" s="21"/>
      <c r="SZQ43" s="21"/>
      <c r="SZR43" s="21"/>
      <c r="SZS43" s="21"/>
      <c r="SZT43" s="21"/>
      <c r="SZU43" s="21"/>
      <c r="SZV43" s="21"/>
      <c r="SZW43" s="21"/>
      <c r="SZX43" s="21"/>
      <c r="SZY43" s="21"/>
      <c r="SZZ43" s="21"/>
      <c r="TAA43" s="21"/>
      <c r="TAB43" s="21"/>
      <c r="TAC43" s="21"/>
      <c r="TAD43" s="21"/>
      <c r="TAE43" s="21"/>
      <c r="TAF43" s="21"/>
      <c r="TAG43" s="21"/>
      <c r="TAH43" s="21"/>
      <c r="TAI43" s="21"/>
      <c r="TAJ43" s="21"/>
      <c r="TAK43" s="21"/>
      <c r="TAL43" s="21"/>
      <c r="TAM43" s="21"/>
      <c r="TAN43" s="21"/>
      <c r="TAO43" s="21"/>
      <c r="TAP43" s="21"/>
      <c r="TAQ43" s="21"/>
      <c r="TAR43" s="21"/>
      <c r="TAS43" s="21"/>
      <c r="TAT43" s="21"/>
      <c r="TAU43" s="21"/>
      <c r="TAV43" s="21"/>
      <c r="TAW43" s="21"/>
      <c r="TAX43" s="21"/>
      <c r="TAY43" s="21"/>
      <c r="TAZ43" s="21"/>
      <c r="TBA43" s="21"/>
      <c r="TBB43" s="21"/>
      <c r="TBC43" s="21"/>
      <c r="TBD43" s="21"/>
      <c r="TBE43" s="21"/>
      <c r="TBF43" s="21"/>
      <c r="TBG43" s="21"/>
      <c r="TBH43" s="21"/>
      <c r="TBI43" s="21"/>
      <c r="TBJ43" s="21"/>
      <c r="TBK43" s="21"/>
      <c r="TBL43" s="21"/>
      <c r="TBM43" s="21"/>
      <c r="TBN43" s="21"/>
      <c r="TBO43" s="21"/>
      <c r="TBP43" s="21"/>
      <c r="TBQ43" s="21"/>
      <c r="TBR43" s="21"/>
      <c r="TBS43" s="21"/>
      <c r="TBT43" s="21"/>
      <c r="TBU43" s="21"/>
      <c r="TBV43" s="21"/>
      <c r="TBW43" s="21"/>
      <c r="TBX43" s="21"/>
      <c r="TBY43" s="21"/>
      <c r="TBZ43" s="21"/>
      <c r="TCA43" s="21"/>
      <c r="TCB43" s="21"/>
      <c r="TCC43" s="21"/>
      <c r="TCD43" s="21"/>
      <c r="TCE43" s="21"/>
      <c r="TCF43" s="21"/>
      <c r="TCG43" s="21"/>
      <c r="TCH43" s="21"/>
      <c r="TCI43" s="21"/>
      <c r="TCJ43" s="21"/>
      <c r="TCK43" s="21"/>
      <c r="TCL43" s="21"/>
      <c r="TCM43" s="21"/>
      <c r="TCN43" s="21"/>
      <c r="TCO43" s="21"/>
      <c r="TCP43" s="21"/>
      <c r="TCQ43" s="21"/>
      <c r="TCR43" s="21"/>
      <c r="TCS43" s="21"/>
      <c r="TCT43" s="21"/>
      <c r="TCU43" s="21"/>
      <c r="TCV43" s="21"/>
      <c r="TCW43" s="21"/>
      <c r="TCX43" s="21"/>
      <c r="TCY43" s="21"/>
      <c r="TCZ43" s="21"/>
      <c r="TDA43" s="21"/>
      <c r="TDB43" s="21"/>
      <c r="TDC43" s="21"/>
      <c r="TDD43" s="21"/>
      <c r="TDE43" s="21"/>
      <c r="TDF43" s="21"/>
      <c r="TDG43" s="21"/>
      <c r="TDH43" s="21"/>
      <c r="TDI43" s="21"/>
      <c r="TDJ43" s="21"/>
      <c r="TDK43" s="21"/>
      <c r="TDL43" s="21"/>
      <c r="TDM43" s="21"/>
      <c r="TDN43" s="21"/>
      <c r="TDO43" s="21"/>
      <c r="TDP43" s="21"/>
      <c r="TDQ43" s="21"/>
      <c r="TDR43" s="21"/>
      <c r="TDS43" s="21"/>
      <c r="TDT43" s="21"/>
      <c r="TDU43" s="21"/>
      <c r="TDV43" s="21"/>
      <c r="TDW43" s="21"/>
      <c r="TDX43" s="21"/>
      <c r="TDY43" s="21"/>
      <c r="TDZ43" s="21"/>
      <c r="TEA43" s="21"/>
      <c r="TEB43" s="21"/>
      <c r="TEC43" s="21"/>
      <c r="TED43" s="21"/>
      <c r="TEE43" s="21"/>
      <c r="TEF43" s="21"/>
      <c r="TEG43" s="21"/>
      <c r="TEH43" s="21"/>
      <c r="TEI43" s="21"/>
      <c r="TEJ43" s="21"/>
      <c r="TEK43" s="21"/>
      <c r="TEL43" s="21"/>
      <c r="TEM43" s="21"/>
      <c r="TEN43" s="21"/>
      <c r="TEO43" s="21"/>
      <c r="TEP43" s="21"/>
      <c r="TEQ43" s="21"/>
      <c r="TER43" s="21"/>
      <c r="TES43" s="21"/>
      <c r="TET43" s="21"/>
      <c r="TEU43" s="21"/>
      <c r="TEV43" s="21"/>
      <c r="TEW43" s="21"/>
      <c r="TEX43" s="21"/>
      <c r="TEY43" s="21"/>
      <c r="TEZ43" s="21"/>
      <c r="TFA43" s="21"/>
      <c r="TFB43" s="21"/>
      <c r="TFC43" s="21"/>
      <c r="TFD43" s="21"/>
      <c r="TFE43" s="21"/>
      <c r="TFF43" s="21"/>
      <c r="TFG43" s="21"/>
      <c r="TFH43" s="21"/>
      <c r="TFI43" s="21"/>
      <c r="TFJ43" s="21"/>
      <c r="TFK43" s="21"/>
      <c r="TFL43" s="21"/>
      <c r="TFM43" s="21"/>
      <c r="TFN43" s="21"/>
      <c r="TFO43" s="21"/>
      <c r="TFP43" s="21"/>
      <c r="TFQ43" s="21"/>
      <c r="TFR43" s="21"/>
      <c r="TFS43" s="21"/>
      <c r="TFT43" s="21"/>
      <c r="TFU43" s="21"/>
      <c r="TFV43" s="21"/>
      <c r="TFW43" s="21"/>
      <c r="TFX43" s="21"/>
      <c r="TFY43" s="21"/>
      <c r="TFZ43" s="21"/>
      <c r="TGA43" s="21"/>
      <c r="TGB43" s="21"/>
      <c r="TGC43" s="21"/>
      <c r="TGD43" s="21"/>
      <c r="TGE43" s="21"/>
      <c r="TGF43" s="21"/>
      <c r="TGG43" s="21"/>
      <c r="TGH43" s="21"/>
      <c r="TGI43" s="21"/>
      <c r="TGJ43" s="21"/>
      <c r="TGK43" s="21"/>
      <c r="TGL43" s="21"/>
      <c r="TGM43" s="21"/>
      <c r="TGN43" s="21"/>
      <c r="TGO43" s="21"/>
      <c r="TGP43" s="21"/>
      <c r="TGQ43" s="21"/>
      <c r="TGR43" s="21"/>
      <c r="TGS43" s="21"/>
      <c r="TGT43" s="21"/>
      <c r="TGU43" s="21"/>
      <c r="TGV43" s="21"/>
      <c r="TGW43" s="21"/>
      <c r="TGX43" s="21"/>
      <c r="TGY43" s="21"/>
      <c r="TGZ43" s="21"/>
      <c r="THA43" s="21"/>
      <c r="THB43" s="21"/>
      <c r="THC43" s="21"/>
      <c r="THD43" s="21"/>
      <c r="THE43" s="21"/>
      <c r="THF43" s="21"/>
      <c r="THG43" s="21"/>
      <c r="THH43" s="21"/>
      <c r="THI43" s="21"/>
      <c r="THJ43" s="21"/>
      <c r="THK43" s="21"/>
      <c r="THL43" s="21"/>
      <c r="THM43" s="21"/>
      <c r="THN43" s="21"/>
      <c r="THO43" s="21"/>
      <c r="THP43" s="21"/>
      <c r="THQ43" s="21"/>
      <c r="THR43" s="21"/>
      <c r="THS43" s="21"/>
      <c r="THT43" s="21"/>
      <c r="THU43" s="21"/>
      <c r="THV43" s="21"/>
      <c r="THW43" s="21"/>
      <c r="THX43" s="21"/>
      <c r="THY43" s="21"/>
      <c r="THZ43" s="21"/>
      <c r="TIA43" s="21"/>
      <c r="TIB43" s="21"/>
      <c r="TIC43" s="21"/>
      <c r="TID43" s="21"/>
      <c r="TIE43" s="21"/>
      <c r="TIF43" s="21"/>
      <c r="TIG43" s="21"/>
      <c r="TIH43" s="21"/>
      <c r="TII43" s="21"/>
      <c r="TIJ43" s="21"/>
      <c r="TIK43" s="21"/>
      <c r="TIL43" s="21"/>
      <c r="TIM43" s="21"/>
      <c r="TIN43" s="21"/>
      <c r="TIO43" s="21"/>
      <c r="TIP43" s="21"/>
      <c r="TIQ43" s="21"/>
      <c r="TIR43" s="21"/>
      <c r="TIS43" s="21"/>
      <c r="TIT43" s="21"/>
      <c r="TIU43" s="21"/>
      <c r="TIV43" s="21"/>
      <c r="TIW43" s="21"/>
      <c r="TIX43" s="21"/>
      <c r="TIY43" s="21"/>
      <c r="TIZ43" s="21"/>
      <c r="TJA43" s="21"/>
      <c r="TJB43" s="21"/>
      <c r="TJC43" s="21"/>
      <c r="TJD43" s="21"/>
      <c r="TJE43" s="21"/>
      <c r="TJF43" s="21"/>
      <c r="TJG43" s="21"/>
      <c r="TJH43" s="21"/>
      <c r="TJI43" s="21"/>
      <c r="TJJ43" s="21"/>
      <c r="TJK43" s="21"/>
      <c r="TJL43" s="21"/>
      <c r="TJM43" s="21"/>
      <c r="TJN43" s="21"/>
      <c r="TJO43" s="21"/>
      <c r="TJP43" s="21"/>
      <c r="TJQ43" s="21"/>
      <c r="TJR43" s="21"/>
      <c r="TJS43" s="21"/>
      <c r="TJT43" s="21"/>
      <c r="TJU43" s="21"/>
      <c r="TJV43" s="21"/>
      <c r="TJW43" s="21"/>
      <c r="TJX43" s="21"/>
      <c r="TJY43" s="21"/>
      <c r="TJZ43" s="21"/>
      <c r="TKA43" s="21"/>
      <c r="TKB43" s="21"/>
      <c r="TKC43" s="21"/>
      <c r="TKD43" s="21"/>
      <c r="TKE43" s="21"/>
      <c r="TKF43" s="21"/>
      <c r="TKG43" s="21"/>
      <c r="TKH43" s="21"/>
      <c r="TKI43" s="21"/>
      <c r="TKJ43" s="21"/>
      <c r="TKK43" s="21"/>
      <c r="TKL43" s="21"/>
      <c r="TKM43" s="21"/>
      <c r="TKN43" s="21"/>
      <c r="TKO43" s="21"/>
      <c r="TKP43" s="21"/>
      <c r="TKQ43" s="21"/>
      <c r="TKR43" s="21"/>
      <c r="TKS43" s="21"/>
      <c r="TKT43" s="21"/>
      <c r="TKU43" s="21"/>
      <c r="TKV43" s="21"/>
      <c r="TKW43" s="21"/>
      <c r="TKX43" s="21"/>
      <c r="TKY43" s="21"/>
      <c r="TKZ43" s="21"/>
      <c r="TLA43" s="21"/>
      <c r="TLB43" s="21"/>
      <c r="TLC43" s="21"/>
      <c r="TLD43" s="21"/>
      <c r="TLE43" s="21"/>
      <c r="TLF43" s="21"/>
      <c r="TLG43" s="21"/>
      <c r="TLH43" s="21"/>
      <c r="TLI43" s="21"/>
      <c r="TLJ43" s="21"/>
      <c r="TLK43" s="21"/>
      <c r="TLL43" s="21"/>
      <c r="TLM43" s="21"/>
      <c r="TLN43" s="21"/>
      <c r="TLO43" s="21"/>
      <c r="TLP43" s="21"/>
      <c r="TLQ43" s="21"/>
      <c r="TLR43" s="21"/>
      <c r="TLS43" s="21"/>
      <c r="TLT43" s="21"/>
      <c r="TLU43" s="21"/>
      <c r="TLV43" s="21"/>
      <c r="TLW43" s="21"/>
      <c r="TLX43" s="21"/>
      <c r="TLY43" s="21"/>
      <c r="TLZ43" s="21"/>
      <c r="TMA43" s="21"/>
      <c r="TMB43" s="21"/>
      <c r="TMC43" s="21"/>
      <c r="TMD43" s="21"/>
      <c r="TME43" s="21"/>
      <c r="TMF43" s="21"/>
      <c r="TMG43" s="21"/>
      <c r="TMH43" s="21"/>
      <c r="TMI43" s="21"/>
      <c r="TMJ43" s="21"/>
      <c r="TMK43" s="21"/>
      <c r="TML43" s="21"/>
      <c r="TMM43" s="21"/>
      <c r="TMN43" s="21"/>
      <c r="TMO43" s="21"/>
      <c r="TMP43" s="21"/>
      <c r="TMQ43" s="21"/>
      <c r="TMR43" s="21"/>
      <c r="TMS43" s="21"/>
      <c r="TMT43" s="21"/>
      <c r="TMU43" s="21"/>
      <c r="TMV43" s="21"/>
      <c r="TMW43" s="21"/>
      <c r="TMX43" s="21"/>
      <c r="TMY43" s="21"/>
      <c r="TMZ43" s="21"/>
      <c r="TNA43" s="21"/>
      <c r="TNB43" s="21"/>
      <c r="TNC43" s="21"/>
      <c r="TND43" s="21"/>
      <c r="TNE43" s="21"/>
      <c r="TNF43" s="21"/>
      <c r="TNG43" s="21"/>
      <c r="TNH43" s="21"/>
      <c r="TNI43" s="21"/>
      <c r="TNJ43" s="21"/>
      <c r="TNK43" s="21"/>
      <c r="TNL43" s="21"/>
      <c r="TNM43" s="21"/>
      <c r="TNN43" s="21"/>
      <c r="TNO43" s="21"/>
      <c r="TNP43" s="21"/>
      <c r="TNQ43" s="21"/>
      <c r="TNR43" s="21"/>
      <c r="TNS43" s="21"/>
      <c r="TNT43" s="21"/>
      <c r="TNU43" s="21"/>
      <c r="TNV43" s="21"/>
      <c r="TNW43" s="21"/>
      <c r="TNX43" s="21"/>
      <c r="TNY43" s="21"/>
      <c r="TNZ43" s="21"/>
      <c r="TOA43" s="21"/>
      <c r="TOB43" s="21"/>
      <c r="TOC43" s="21"/>
      <c r="TOD43" s="21"/>
      <c r="TOE43" s="21"/>
      <c r="TOF43" s="21"/>
      <c r="TOG43" s="21"/>
      <c r="TOH43" s="21"/>
      <c r="TOI43" s="21"/>
      <c r="TOJ43" s="21"/>
      <c r="TOK43" s="21"/>
      <c r="TOL43" s="21"/>
      <c r="TOM43" s="21"/>
      <c r="TON43" s="21"/>
      <c r="TOO43" s="21"/>
      <c r="TOP43" s="21"/>
      <c r="TOQ43" s="21"/>
      <c r="TOR43" s="21"/>
      <c r="TOS43" s="21"/>
      <c r="TOT43" s="21"/>
      <c r="TOU43" s="21"/>
      <c r="TOV43" s="21"/>
      <c r="TOW43" s="21"/>
      <c r="TOX43" s="21"/>
      <c r="TOY43" s="21"/>
      <c r="TOZ43" s="21"/>
      <c r="TPA43" s="21"/>
      <c r="TPB43" s="21"/>
      <c r="TPC43" s="21"/>
      <c r="TPD43" s="21"/>
      <c r="TPE43" s="21"/>
      <c r="TPF43" s="21"/>
      <c r="TPG43" s="21"/>
      <c r="TPH43" s="21"/>
      <c r="TPI43" s="21"/>
      <c r="TPJ43" s="21"/>
      <c r="TPK43" s="21"/>
      <c r="TPL43" s="21"/>
      <c r="TPM43" s="21"/>
      <c r="TPN43" s="21"/>
      <c r="TPO43" s="21"/>
      <c r="TPP43" s="21"/>
      <c r="TPQ43" s="21"/>
      <c r="TPR43" s="21"/>
      <c r="TPS43" s="21"/>
      <c r="TPT43" s="21"/>
      <c r="TPU43" s="21"/>
      <c r="TPV43" s="21"/>
      <c r="TPW43" s="21"/>
      <c r="TPX43" s="21"/>
      <c r="TPY43" s="21"/>
      <c r="TPZ43" s="21"/>
      <c r="TQA43" s="21"/>
      <c r="TQB43" s="21"/>
      <c r="TQC43" s="21"/>
      <c r="TQD43" s="21"/>
      <c r="TQE43" s="21"/>
      <c r="TQF43" s="21"/>
      <c r="TQG43" s="21"/>
      <c r="TQH43" s="21"/>
      <c r="TQI43" s="21"/>
      <c r="TQJ43" s="21"/>
      <c r="TQK43" s="21"/>
      <c r="TQL43" s="21"/>
      <c r="TQM43" s="21"/>
      <c r="TQN43" s="21"/>
      <c r="TQO43" s="21"/>
      <c r="TQP43" s="21"/>
      <c r="TQQ43" s="21"/>
      <c r="TQR43" s="21"/>
      <c r="TQS43" s="21"/>
      <c r="TQT43" s="21"/>
      <c r="TQU43" s="21"/>
      <c r="TQV43" s="21"/>
      <c r="TQW43" s="21"/>
      <c r="TQX43" s="21"/>
      <c r="TQY43" s="21"/>
      <c r="TQZ43" s="21"/>
      <c r="TRA43" s="21"/>
      <c r="TRB43" s="21"/>
      <c r="TRC43" s="21"/>
      <c r="TRD43" s="21"/>
      <c r="TRE43" s="21"/>
      <c r="TRF43" s="21"/>
      <c r="TRG43" s="21"/>
      <c r="TRH43" s="21"/>
      <c r="TRI43" s="21"/>
      <c r="TRJ43" s="21"/>
      <c r="TRK43" s="21"/>
      <c r="TRL43" s="21"/>
      <c r="TRM43" s="21"/>
      <c r="TRN43" s="21"/>
      <c r="TRO43" s="21"/>
      <c r="TRP43" s="21"/>
      <c r="TRQ43" s="21"/>
      <c r="TRR43" s="21"/>
      <c r="TRS43" s="21"/>
      <c r="TRT43" s="21"/>
      <c r="TRU43" s="21"/>
      <c r="TRV43" s="21"/>
      <c r="TRW43" s="21"/>
      <c r="TRX43" s="21"/>
      <c r="TRY43" s="21"/>
      <c r="TRZ43" s="21"/>
      <c r="TSA43" s="21"/>
      <c r="TSB43" s="21"/>
      <c r="TSC43" s="21"/>
      <c r="TSD43" s="21"/>
      <c r="TSE43" s="21"/>
      <c r="TSF43" s="21"/>
      <c r="TSG43" s="21"/>
      <c r="TSH43" s="21"/>
      <c r="TSI43" s="21"/>
      <c r="TSJ43" s="21"/>
      <c r="TSK43" s="21"/>
      <c r="TSL43" s="21"/>
      <c r="TSM43" s="21"/>
      <c r="TSN43" s="21"/>
      <c r="TSO43" s="21"/>
      <c r="TSP43" s="21"/>
      <c r="TSQ43" s="21"/>
      <c r="TSR43" s="21"/>
      <c r="TSS43" s="21"/>
      <c r="TST43" s="21"/>
      <c r="TSU43" s="21"/>
      <c r="TSV43" s="21"/>
      <c r="TSW43" s="21"/>
      <c r="TSX43" s="21"/>
      <c r="TSY43" s="21"/>
      <c r="TSZ43" s="21"/>
      <c r="TTA43" s="21"/>
      <c r="TTB43" s="21"/>
      <c r="TTC43" s="21"/>
      <c r="TTD43" s="21"/>
      <c r="TTE43" s="21"/>
      <c r="TTF43" s="21"/>
      <c r="TTG43" s="21"/>
      <c r="TTH43" s="21"/>
      <c r="TTI43" s="21"/>
      <c r="TTJ43" s="21"/>
      <c r="TTK43" s="21"/>
      <c r="TTL43" s="21"/>
      <c r="TTM43" s="21"/>
      <c r="TTN43" s="21"/>
      <c r="TTO43" s="21"/>
      <c r="TTP43" s="21"/>
      <c r="TTQ43" s="21"/>
      <c r="TTR43" s="21"/>
      <c r="TTS43" s="21"/>
      <c r="TTT43" s="21"/>
      <c r="TTU43" s="21"/>
      <c r="TTV43" s="21"/>
      <c r="TTW43" s="21"/>
      <c r="TTX43" s="21"/>
      <c r="TTY43" s="21"/>
      <c r="TTZ43" s="21"/>
      <c r="TUA43" s="21"/>
      <c r="TUB43" s="21"/>
      <c r="TUC43" s="21"/>
      <c r="TUD43" s="21"/>
      <c r="TUE43" s="21"/>
      <c r="TUF43" s="21"/>
      <c r="TUG43" s="21"/>
      <c r="TUH43" s="21"/>
      <c r="TUI43" s="21"/>
      <c r="TUJ43" s="21"/>
      <c r="TUK43" s="21"/>
      <c r="TUL43" s="21"/>
      <c r="TUM43" s="21"/>
      <c r="TUN43" s="21"/>
      <c r="TUO43" s="21"/>
      <c r="TUP43" s="21"/>
      <c r="TUQ43" s="21"/>
      <c r="TUR43" s="21"/>
      <c r="TUS43" s="21"/>
      <c r="TUT43" s="21"/>
      <c r="TUU43" s="21"/>
      <c r="TUV43" s="21"/>
      <c r="TUW43" s="21"/>
      <c r="TUX43" s="21"/>
      <c r="TUY43" s="21"/>
      <c r="TUZ43" s="21"/>
      <c r="TVA43" s="21"/>
      <c r="TVB43" s="21"/>
      <c r="TVC43" s="21"/>
      <c r="TVD43" s="21"/>
      <c r="TVE43" s="21"/>
      <c r="TVF43" s="21"/>
      <c r="TVG43" s="21"/>
      <c r="TVH43" s="21"/>
      <c r="TVI43" s="21"/>
      <c r="TVJ43" s="21"/>
      <c r="TVK43" s="21"/>
      <c r="TVL43" s="21"/>
      <c r="TVM43" s="21"/>
      <c r="TVN43" s="21"/>
      <c r="TVO43" s="21"/>
      <c r="TVP43" s="21"/>
      <c r="TVQ43" s="21"/>
      <c r="TVR43" s="21"/>
      <c r="TVS43" s="21"/>
      <c r="TVT43" s="21"/>
      <c r="TVU43" s="21"/>
      <c r="TVV43" s="21"/>
      <c r="TVW43" s="21"/>
      <c r="TVX43" s="21"/>
      <c r="TVY43" s="21"/>
      <c r="TVZ43" s="21"/>
      <c r="TWA43" s="21"/>
      <c r="TWB43" s="21"/>
      <c r="TWC43" s="21"/>
      <c r="TWD43" s="21"/>
      <c r="TWE43" s="21"/>
      <c r="TWF43" s="21"/>
      <c r="TWG43" s="21"/>
      <c r="TWH43" s="21"/>
      <c r="TWI43" s="21"/>
      <c r="TWJ43" s="21"/>
      <c r="TWK43" s="21"/>
      <c r="TWL43" s="21"/>
      <c r="TWM43" s="21"/>
      <c r="TWN43" s="21"/>
      <c r="TWO43" s="21"/>
      <c r="TWP43" s="21"/>
      <c r="TWQ43" s="21"/>
      <c r="TWR43" s="21"/>
      <c r="TWS43" s="21"/>
      <c r="TWT43" s="21"/>
      <c r="TWU43" s="21"/>
      <c r="TWV43" s="21"/>
      <c r="TWW43" s="21"/>
      <c r="TWX43" s="21"/>
      <c r="TWY43" s="21"/>
      <c r="TWZ43" s="21"/>
      <c r="TXA43" s="21"/>
      <c r="TXB43" s="21"/>
      <c r="TXC43" s="21"/>
      <c r="TXD43" s="21"/>
      <c r="TXE43" s="21"/>
      <c r="TXF43" s="21"/>
      <c r="TXG43" s="21"/>
      <c r="TXH43" s="21"/>
      <c r="TXI43" s="21"/>
      <c r="TXJ43" s="21"/>
      <c r="TXK43" s="21"/>
      <c r="TXL43" s="21"/>
      <c r="TXM43" s="21"/>
      <c r="TXN43" s="21"/>
      <c r="TXO43" s="21"/>
      <c r="TXP43" s="21"/>
      <c r="TXQ43" s="21"/>
      <c r="TXR43" s="21"/>
      <c r="TXS43" s="21"/>
      <c r="TXT43" s="21"/>
      <c r="TXU43" s="21"/>
      <c r="TXV43" s="21"/>
      <c r="TXW43" s="21"/>
      <c r="TXX43" s="21"/>
      <c r="TXY43" s="21"/>
      <c r="TXZ43" s="21"/>
      <c r="TYA43" s="21"/>
      <c r="TYB43" s="21"/>
      <c r="TYC43" s="21"/>
      <c r="TYD43" s="21"/>
      <c r="TYE43" s="21"/>
      <c r="TYF43" s="21"/>
      <c r="TYG43" s="21"/>
      <c r="TYH43" s="21"/>
      <c r="TYI43" s="21"/>
      <c r="TYJ43" s="21"/>
      <c r="TYK43" s="21"/>
      <c r="TYL43" s="21"/>
      <c r="TYM43" s="21"/>
      <c r="TYN43" s="21"/>
      <c r="TYO43" s="21"/>
      <c r="TYP43" s="21"/>
      <c r="TYQ43" s="21"/>
      <c r="TYR43" s="21"/>
      <c r="TYS43" s="21"/>
      <c r="TYT43" s="21"/>
      <c r="TYU43" s="21"/>
      <c r="TYV43" s="21"/>
      <c r="TYW43" s="21"/>
      <c r="TYX43" s="21"/>
      <c r="TYY43" s="21"/>
      <c r="TYZ43" s="21"/>
      <c r="TZA43" s="21"/>
      <c r="TZB43" s="21"/>
      <c r="TZC43" s="21"/>
      <c r="TZD43" s="21"/>
      <c r="TZE43" s="21"/>
      <c r="TZF43" s="21"/>
      <c r="TZG43" s="21"/>
      <c r="TZH43" s="21"/>
      <c r="TZI43" s="21"/>
      <c r="TZJ43" s="21"/>
      <c r="TZK43" s="21"/>
      <c r="TZL43" s="21"/>
      <c r="TZM43" s="21"/>
      <c r="TZN43" s="21"/>
      <c r="TZO43" s="21"/>
      <c r="TZP43" s="21"/>
      <c r="TZQ43" s="21"/>
      <c r="TZR43" s="21"/>
      <c r="TZS43" s="21"/>
      <c r="TZT43" s="21"/>
      <c r="TZU43" s="21"/>
      <c r="TZV43" s="21"/>
      <c r="TZW43" s="21"/>
      <c r="TZX43" s="21"/>
      <c r="TZY43" s="21"/>
      <c r="TZZ43" s="21"/>
      <c r="UAA43" s="21"/>
      <c r="UAB43" s="21"/>
      <c r="UAC43" s="21"/>
      <c r="UAD43" s="21"/>
      <c r="UAE43" s="21"/>
      <c r="UAF43" s="21"/>
      <c r="UAG43" s="21"/>
      <c r="UAH43" s="21"/>
      <c r="UAI43" s="21"/>
      <c r="UAJ43" s="21"/>
      <c r="UAK43" s="21"/>
      <c r="UAL43" s="21"/>
      <c r="UAM43" s="21"/>
      <c r="UAN43" s="21"/>
      <c r="UAO43" s="21"/>
      <c r="UAP43" s="21"/>
      <c r="UAQ43" s="21"/>
      <c r="UAR43" s="21"/>
      <c r="UAS43" s="21"/>
      <c r="UAT43" s="21"/>
      <c r="UAU43" s="21"/>
      <c r="UAV43" s="21"/>
      <c r="UAW43" s="21"/>
      <c r="UAX43" s="21"/>
      <c r="UAY43" s="21"/>
      <c r="UAZ43" s="21"/>
      <c r="UBA43" s="21"/>
      <c r="UBB43" s="21"/>
      <c r="UBC43" s="21"/>
      <c r="UBD43" s="21"/>
      <c r="UBE43" s="21"/>
      <c r="UBF43" s="21"/>
      <c r="UBG43" s="21"/>
      <c r="UBH43" s="21"/>
      <c r="UBI43" s="21"/>
      <c r="UBJ43" s="21"/>
      <c r="UBK43" s="21"/>
      <c r="UBL43" s="21"/>
      <c r="UBM43" s="21"/>
      <c r="UBN43" s="21"/>
      <c r="UBO43" s="21"/>
      <c r="UBP43" s="21"/>
      <c r="UBQ43" s="21"/>
      <c r="UBR43" s="21"/>
      <c r="UBS43" s="21"/>
      <c r="UBT43" s="21"/>
      <c r="UBU43" s="21"/>
      <c r="UBV43" s="21"/>
      <c r="UBW43" s="21"/>
      <c r="UBX43" s="21"/>
      <c r="UBY43" s="21"/>
      <c r="UBZ43" s="21"/>
      <c r="UCA43" s="21"/>
      <c r="UCB43" s="21"/>
      <c r="UCC43" s="21"/>
      <c r="UCD43" s="21"/>
      <c r="UCE43" s="21"/>
      <c r="UCF43" s="21"/>
      <c r="UCG43" s="21"/>
      <c r="UCH43" s="21"/>
      <c r="UCI43" s="21"/>
      <c r="UCJ43" s="21"/>
      <c r="UCK43" s="21"/>
      <c r="UCL43" s="21"/>
      <c r="UCM43" s="21"/>
      <c r="UCN43" s="21"/>
      <c r="UCO43" s="21"/>
      <c r="UCP43" s="21"/>
      <c r="UCQ43" s="21"/>
      <c r="UCR43" s="21"/>
      <c r="UCS43" s="21"/>
      <c r="UCT43" s="21"/>
      <c r="UCU43" s="21"/>
      <c r="UCV43" s="21"/>
      <c r="UCW43" s="21"/>
      <c r="UCX43" s="21"/>
      <c r="UCY43" s="21"/>
      <c r="UCZ43" s="21"/>
      <c r="UDA43" s="21"/>
      <c r="UDB43" s="21"/>
      <c r="UDC43" s="21"/>
      <c r="UDD43" s="21"/>
      <c r="UDE43" s="21"/>
      <c r="UDF43" s="21"/>
      <c r="UDG43" s="21"/>
      <c r="UDH43" s="21"/>
      <c r="UDI43" s="21"/>
      <c r="UDJ43" s="21"/>
      <c r="UDK43" s="21"/>
      <c r="UDL43" s="21"/>
      <c r="UDM43" s="21"/>
      <c r="UDN43" s="21"/>
      <c r="UDO43" s="21"/>
      <c r="UDP43" s="21"/>
      <c r="UDQ43" s="21"/>
      <c r="UDR43" s="21"/>
      <c r="UDS43" s="21"/>
      <c r="UDT43" s="21"/>
      <c r="UDU43" s="21"/>
      <c r="UDV43" s="21"/>
      <c r="UDW43" s="21"/>
      <c r="UDX43" s="21"/>
      <c r="UDY43" s="21"/>
      <c r="UDZ43" s="21"/>
      <c r="UEA43" s="21"/>
      <c r="UEB43" s="21"/>
      <c r="UEC43" s="21"/>
      <c r="UED43" s="21"/>
      <c r="UEE43" s="21"/>
      <c r="UEF43" s="21"/>
      <c r="UEG43" s="21"/>
      <c r="UEH43" s="21"/>
      <c r="UEI43" s="21"/>
      <c r="UEJ43" s="21"/>
      <c r="UEK43" s="21"/>
      <c r="UEL43" s="21"/>
      <c r="UEM43" s="21"/>
      <c r="UEN43" s="21"/>
      <c r="UEO43" s="21"/>
      <c r="UEP43" s="21"/>
      <c r="UEQ43" s="21"/>
      <c r="UER43" s="21"/>
      <c r="UES43" s="21"/>
      <c r="UET43" s="21"/>
      <c r="UEU43" s="21"/>
      <c r="UEV43" s="21"/>
      <c r="UEW43" s="21"/>
      <c r="UEX43" s="21"/>
      <c r="UEY43" s="21"/>
      <c r="UEZ43" s="21"/>
      <c r="UFA43" s="21"/>
      <c r="UFB43" s="21"/>
      <c r="UFC43" s="21"/>
      <c r="UFD43" s="21"/>
      <c r="UFE43" s="21"/>
      <c r="UFF43" s="21"/>
      <c r="UFG43" s="21"/>
      <c r="UFH43" s="21"/>
      <c r="UFI43" s="21"/>
      <c r="UFJ43" s="21"/>
      <c r="UFK43" s="21"/>
      <c r="UFL43" s="21"/>
      <c r="UFM43" s="21"/>
      <c r="UFN43" s="21"/>
      <c r="UFO43" s="21"/>
      <c r="UFP43" s="21"/>
      <c r="UFQ43" s="21"/>
      <c r="UFR43" s="21"/>
      <c r="UFS43" s="21"/>
      <c r="UFT43" s="21"/>
      <c r="UFU43" s="21"/>
      <c r="UFV43" s="21"/>
      <c r="UFW43" s="21"/>
      <c r="UFX43" s="21"/>
      <c r="UFY43" s="21"/>
      <c r="UFZ43" s="21"/>
      <c r="UGA43" s="21"/>
      <c r="UGB43" s="21"/>
      <c r="UGC43" s="21"/>
      <c r="UGD43" s="21"/>
      <c r="UGE43" s="21"/>
      <c r="UGF43" s="21"/>
      <c r="UGG43" s="21"/>
      <c r="UGH43" s="21"/>
      <c r="UGI43" s="21"/>
      <c r="UGJ43" s="21"/>
      <c r="UGK43" s="21"/>
      <c r="UGL43" s="21"/>
      <c r="UGM43" s="21"/>
      <c r="UGN43" s="21"/>
      <c r="UGO43" s="21"/>
      <c r="UGP43" s="21"/>
      <c r="UGQ43" s="21"/>
      <c r="UGR43" s="21"/>
      <c r="UGS43" s="21"/>
      <c r="UGT43" s="21"/>
      <c r="UGU43" s="21"/>
      <c r="UGV43" s="21"/>
      <c r="UGW43" s="21"/>
      <c r="UGX43" s="21"/>
      <c r="UGY43" s="21"/>
      <c r="UGZ43" s="21"/>
      <c r="UHA43" s="21"/>
      <c r="UHB43" s="21"/>
      <c r="UHC43" s="21"/>
      <c r="UHD43" s="21"/>
      <c r="UHE43" s="21"/>
      <c r="UHF43" s="21"/>
      <c r="UHG43" s="21"/>
      <c r="UHH43" s="21"/>
      <c r="UHI43" s="21"/>
      <c r="UHJ43" s="21"/>
      <c r="UHK43" s="21"/>
      <c r="UHL43" s="21"/>
      <c r="UHM43" s="21"/>
      <c r="UHN43" s="21"/>
      <c r="UHO43" s="21"/>
      <c r="UHP43" s="21"/>
      <c r="UHQ43" s="21"/>
      <c r="UHR43" s="21"/>
      <c r="UHS43" s="21"/>
      <c r="UHT43" s="21"/>
      <c r="UHU43" s="21"/>
      <c r="UHV43" s="21"/>
      <c r="UHW43" s="21"/>
      <c r="UHX43" s="21"/>
      <c r="UHY43" s="21"/>
      <c r="UHZ43" s="21"/>
      <c r="UIA43" s="21"/>
      <c r="UIB43" s="21"/>
      <c r="UIC43" s="21"/>
      <c r="UID43" s="21"/>
      <c r="UIE43" s="21"/>
      <c r="UIF43" s="21"/>
      <c r="UIG43" s="21"/>
      <c r="UIH43" s="21"/>
      <c r="UII43" s="21"/>
      <c r="UIJ43" s="21"/>
      <c r="UIK43" s="21"/>
      <c r="UIL43" s="21"/>
      <c r="UIM43" s="21"/>
      <c r="UIN43" s="21"/>
      <c r="UIO43" s="21"/>
      <c r="UIP43" s="21"/>
      <c r="UIQ43" s="21"/>
      <c r="UIR43" s="21"/>
      <c r="UIS43" s="21"/>
      <c r="UIT43" s="21"/>
      <c r="UIU43" s="21"/>
      <c r="UIV43" s="21"/>
      <c r="UIW43" s="21"/>
      <c r="UIX43" s="21"/>
      <c r="UIY43" s="21"/>
      <c r="UIZ43" s="21"/>
      <c r="UJA43" s="21"/>
      <c r="UJB43" s="21"/>
      <c r="UJC43" s="21"/>
      <c r="UJD43" s="21"/>
      <c r="UJE43" s="21"/>
      <c r="UJF43" s="21"/>
      <c r="UJG43" s="21"/>
      <c r="UJH43" s="21"/>
      <c r="UJI43" s="21"/>
      <c r="UJJ43" s="21"/>
      <c r="UJK43" s="21"/>
      <c r="UJL43" s="21"/>
      <c r="UJM43" s="21"/>
      <c r="UJN43" s="21"/>
      <c r="UJO43" s="21"/>
      <c r="UJP43" s="21"/>
      <c r="UJQ43" s="21"/>
      <c r="UJR43" s="21"/>
      <c r="UJS43" s="21"/>
      <c r="UJT43" s="21"/>
      <c r="UJU43" s="21"/>
      <c r="UJV43" s="21"/>
      <c r="UJW43" s="21"/>
      <c r="UJX43" s="21"/>
      <c r="UJY43" s="21"/>
      <c r="UJZ43" s="21"/>
      <c r="UKA43" s="21"/>
      <c r="UKB43" s="21"/>
      <c r="UKC43" s="21"/>
      <c r="UKD43" s="21"/>
      <c r="UKE43" s="21"/>
      <c r="UKF43" s="21"/>
      <c r="UKG43" s="21"/>
      <c r="UKH43" s="21"/>
      <c r="UKI43" s="21"/>
      <c r="UKJ43" s="21"/>
      <c r="UKK43" s="21"/>
      <c r="UKL43" s="21"/>
      <c r="UKM43" s="21"/>
      <c r="UKN43" s="21"/>
      <c r="UKO43" s="21"/>
      <c r="UKP43" s="21"/>
      <c r="UKQ43" s="21"/>
      <c r="UKR43" s="21"/>
      <c r="UKS43" s="21"/>
      <c r="UKT43" s="21"/>
      <c r="UKU43" s="21"/>
      <c r="UKV43" s="21"/>
      <c r="UKW43" s="21"/>
      <c r="UKX43" s="21"/>
      <c r="UKY43" s="21"/>
      <c r="UKZ43" s="21"/>
      <c r="ULA43" s="21"/>
      <c r="ULB43" s="21"/>
      <c r="ULC43" s="21"/>
      <c r="ULD43" s="21"/>
      <c r="ULE43" s="21"/>
      <c r="ULF43" s="21"/>
      <c r="ULG43" s="21"/>
      <c r="ULH43" s="21"/>
      <c r="ULI43" s="21"/>
      <c r="ULJ43" s="21"/>
      <c r="ULK43" s="21"/>
      <c r="ULL43" s="21"/>
      <c r="ULM43" s="21"/>
      <c r="ULN43" s="21"/>
      <c r="ULO43" s="21"/>
      <c r="ULP43" s="21"/>
      <c r="ULQ43" s="21"/>
      <c r="ULR43" s="21"/>
      <c r="ULS43" s="21"/>
      <c r="ULT43" s="21"/>
      <c r="ULU43" s="21"/>
      <c r="ULV43" s="21"/>
      <c r="ULW43" s="21"/>
      <c r="ULX43" s="21"/>
      <c r="ULY43" s="21"/>
      <c r="ULZ43" s="21"/>
      <c r="UMA43" s="21"/>
      <c r="UMB43" s="21"/>
      <c r="UMC43" s="21"/>
      <c r="UMD43" s="21"/>
      <c r="UME43" s="21"/>
      <c r="UMF43" s="21"/>
      <c r="UMG43" s="21"/>
      <c r="UMH43" s="21"/>
      <c r="UMI43" s="21"/>
      <c r="UMJ43" s="21"/>
      <c r="UMK43" s="21"/>
      <c r="UML43" s="21"/>
      <c r="UMM43" s="21"/>
      <c r="UMN43" s="21"/>
      <c r="UMO43" s="21"/>
      <c r="UMP43" s="21"/>
      <c r="UMQ43" s="21"/>
      <c r="UMR43" s="21"/>
      <c r="UMS43" s="21"/>
      <c r="UMT43" s="21"/>
      <c r="UMU43" s="21"/>
      <c r="UMV43" s="21"/>
      <c r="UMW43" s="21"/>
      <c r="UMX43" s="21"/>
      <c r="UMY43" s="21"/>
      <c r="UMZ43" s="21"/>
      <c r="UNA43" s="21"/>
      <c r="UNB43" s="21"/>
      <c r="UNC43" s="21"/>
      <c r="UND43" s="21"/>
      <c r="UNE43" s="21"/>
      <c r="UNF43" s="21"/>
      <c r="UNG43" s="21"/>
      <c r="UNH43" s="21"/>
      <c r="UNI43" s="21"/>
      <c r="UNJ43" s="21"/>
      <c r="UNK43" s="21"/>
      <c r="UNL43" s="21"/>
      <c r="UNM43" s="21"/>
      <c r="UNN43" s="21"/>
      <c r="UNO43" s="21"/>
      <c r="UNP43" s="21"/>
      <c r="UNQ43" s="21"/>
      <c r="UNR43" s="21"/>
      <c r="UNS43" s="21"/>
      <c r="UNT43" s="21"/>
      <c r="UNU43" s="21"/>
      <c r="UNV43" s="21"/>
      <c r="UNW43" s="21"/>
      <c r="UNX43" s="21"/>
      <c r="UNY43" s="21"/>
      <c r="UNZ43" s="21"/>
      <c r="UOA43" s="21"/>
      <c r="UOB43" s="21"/>
      <c r="UOC43" s="21"/>
      <c r="UOD43" s="21"/>
      <c r="UOE43" s="21"/>
      <c r="UOF43" s="21"/>
      <c r="UOG43" s="21"/>
      <c r="UOH43" s="21"/>
      <c r="UOI43" s="21"/>
      <c r="UOJ43" s="21"/>
      <c r="UOK43" s="21"/>
      <c r="UOL43" s="21"/>
      <c r="UOM43" s="21"/>
      <c r="UON43" s="21"/>
      <c r="UOO43" s="21"/>
      <c r="UOP43" s="21"/>
      <c r="UOQ43" s="21"/>
      <c r="UOR43" s="21"/>
      <c r="UOS43" s="21"/>
      <c r="UOT43" s="21"/>
      <c r="UOU43" s="21"/>
      <c r="UOV43" s="21"/>
      <c r="UOW43" s="21"/>
      <c r="UOX43" s="21"/>
      <c r="UOY43" s="21"/>
      <c r="UOZ43" s="21"/>
      <c r="UPA43" s="21"/>
      <c r="UPB43" s="21"/>
      <c r="UPC43" s="21"/>
      <c r="UPD43" s="21"/>
      <c r="UPE43" s="21"/>
      <c r="UPF43" s="21"/>
      <c r="UPG43" s="21"/>
      <c r="UPH43" s="21"/>
      <c r="UPI43" s="21"/>
      <c r="UPJ43" s="21"/>
      <c r="UPK43" s="21"/>
      <c r="UPL43" s="21"/>
      <c r="UPM43" s="21"/>
      <c r="UPN43" s="21"/>
      <c r="UPO43" s="21"/>
      <c r="UPP43" s="21"/>
      <c r="UPQ43" s="21"/>
      <c r="UPR43" s="21"/>
      <c r="UPS43" s="21"/>
      <c r="UPT43" s="21"/>
      <c r="UPU43" s="21"/>
      <c r="UPV43" s="21"/>
      <c r="UPW43" s="21"/>
      <c r="UPX43" s="21"/>
      <c r="UPY43" s="21"/>
      <c r="UPZ43" s="21"/>
      <c r="UQA43" s="21"/>
      <c r="UQB43" s="21"/>
      <c r="UQC43" s="21"/>
      <c r="UQD43" s="21"/>
      <c r="UQE43" s="21"/>
      <c r="UQF43" s="21"/>
      <c r="UQG43" s="21"/>
      <c r="UQH43" s="21"/>
      <c r="UQI43" s="21"/>
      <c r="UQJ43" s="21"/>
      <c r="UQK43" s="21"/>
      <c r="UQL43" s="21"/>
      <c r="UQM43" s="21"/>
      <c r="UQN43" s="21"/>
      <c r="UQO43" s="21"/>
      <c r="UQP43" s="21"/>
      <c r="UQQ43" s="21"/>
      <c r="UQR43" s="21"/>
      <c r="UQS43" s="21"/>
      <c r="UQT43" s="21"/>
      <c r="UQU43" s="21"/>
      <c r="UQV43" s="21"/>
      <c r="UQW43" s="21"/>
      <c r="UQX43" s="21"/>
      <c r="UQY43" s="21"/>
      <c r="UQZ43" s="21"/>
      <c r="URA43" s="21"/>
      <c r="URB43" s="21"/>
      <c r="URC43" s="21"/>
      <c r="URD43" s="21"/>
      <c r="URE43" s="21"/>
      <c r="URF43" s="21"/>
      <c r="URG43" s="21"/>
      <c r="URH43" s="21"/>
      <c r="URI43" s="21"/>
      <c r="URJ43" s="21"/>
      <c r="URK43" s="21"/>
      <c r="URL43" s="21"/>
      <c r="URM43" s="21"/>
      <c r="URN43" s="21"/>
      <c r="URO43" s="21"/>
      <c r="URP43" s="21"/>
      <c r="URQ43" s="21"/>
      <c r="URR43" s="21"/>
      <c r="URS43" s="21"/>
      <c r="URT43" s="21"/>
      <c r="URU43" s="21"/>
      <c r="URV43" s="21"/>
      <c r="URW43" s="21"/>
      <c r="URX43" s="21"/>
      <c r="URY43" s="21"/>
      <c r="URZ43" s="21"/>
      <c r="USA43" s="21"/>
      <c r="USB43" s="21"/>
      <c r="USC43" s="21"/>
      <c r="USD43" s="21"/>
      <c r="USE43" s="21"/>
      <c r="USF43" s="21"/>
      <c r="USG43" s="21"/>
      <c r="USH43" s="21"/>
      <c r="USI43" s="21"/>
      <c r="USJ43" s="21"/>
      <c r="USK43" s="21"/>
      <c r="USL43" s="21"/>
      <c r="USM43" s="21"/>
      <c r="USN43" s="21"/>
      <c r="USO43" s="21"/>
      <c r="USP43" s="21"/>
      <c r="USQ43" s="21"/>
      <c r="USR43" s="21"/>
      <c r="USS43" s="21"/>
      <c r="UST43" s="21"/>
      <c r="USU43" s="21"/>
      <c r="USV43" s="21"/>
      <c r="USW43" s="21"/>
      <c r="USX43" s="21"/>
      <c r="USY43" s="21"/>
      <c r="USZ43" s="21"/>
      <c r="UTA43" s="21"/>
      <c r="UTB43" s="21"/>
      <c r="UTC43" s="21"/>
      <c r="UTD43" s="21"/>
      <c r="UTE43" s="21"/>
      <c r="UTF43" s="21"/>
      <c r="UTG43" s="21"/>
      <c r="UTH43" s="21"/>
      <c r="UTI43" s="21"/>
      <c r="UTJ43" s="21"/>
      <c r="UTK43" s="21"/>
      <c r="UTL43" s="21"/>
      <c r="UTM43" s="21"/>
      <c r="UTN43" s="21"/>
      <c r="UTO43" s="21"/>
      <c r="UTP43" s="21"/>
      <c r="UTQ43" s="21"/>
      <c r="UTR43" s="21"/>
      <c r="UTS43" s="21"/>
      <c r="UTT43" s="21"/>
      <c r="UTU43" s="21"/>
      <c r="UTV43" s="21"/>
      <c r="UTW43" s="21"/>
      <c r="UTX43" s="21"/>
      <c r="UTY43" s="21"/>
      <c r="UTZ43" s="21"/>
      <c r="UUA43" s="21"/>
      <c r="UUB43" s="21"/>
      <c r="UUC43" s="21"/>
      <c r="UUD43" s="21"/>
      <c r="UUE43" s="21"/>
      <c r="UUF43" s="21"/>
      <c r="UUG43" s="21"/>
      <c r="UUH43" s="21"/>
      <c r="UUI43" s="21"/>
      <c r="UUJ43" s="21"/>
      <c r="UUK43" s="21"/>
      <c r="UUL43" s="21"/>
      <c r="UUM43" s="21"/>
      <c r="UUN43" s="21"/>
      <c r="UUO43" s="21"/>
      <c r="UUP43" s="21"/>
      <c r="UUQ43" s="21"/>
      <c r="UUR43" s="21"/>
      <c r="UUS43" s="21"/>
      <c r="UUT43" s="21"/>
      <c r="UUU43" s="21"/>
      <c r="UUV43" s="21"/>
      <c r="UUW43" s="21"/>
      <c r="UUX43" s="21"/>
      <c r="UUY43" s="21"/>
      <c r="UUZ43" s="21"/>
      <c r="UVA43" s="21"/>
      <c r="UVB43" s="21"/>
      <c r="UVC43" s="21"/>
      <c r="UVD43" s="21"/>
      <c r="UVE43" s="21"/>
      <c r="UVF43" s="21"/>
      <c r="UVG43" s="21"/>
      <c r="UVH43" s="21"/>
      <c r="UVI43" s="21"/>
      <c r="UVJ43" s="21"/>
      <c r="UVK43" s="21"/>
      <c r="UVL43" s="21"/>
      <c r="UVM43" s="21"/>
      <c r="UVN43" s="21"/>
      <c r="UVO43" s="21"/>
      <c r="UVP43" s="21"/>
      <c r="UVQ43" s="21"/>
      <c r="UVR43" s="21"/>
      <c r="UVS43" s="21"/>
      <c r="UVT43" s="21"/>
      <c r="UVU43" s="21"/>
      <c r="UVV43" s="21"/>
      <c r="UVW43" s="21"/>
      <c r="UVX43" s="21"/>
      <c r="UVY43" s="21"/>
      <c r="UVZ43" s="21"/>
      <c r="UWA43" s="21"/>
      <c r="UWB43" s="21"/>
      <c r="UWC43" s="21"/>
      <c r="UWD43" s="21"/>
      <c r="UWE43" s="21"/>
      <c r="UWF43" s="21"/>
      <c r="UWG43" s="21"/>
      <c r="UWH43" s="21"/>
      <c r="UWI43" s="21"/>
      <c r="UWJ43" s="21"/>
      <c r="UWK43" s="21"/>
      <c r="UWL43" s="21"/>
      <c r="UWM43" s="21"/>
      <c r="UWN43" s="21"/>
      <c r="UWO43" s="21"/>
      <c r="UWP43" s="21"/>
      <c r="UWQ43" s="21"/>
      <c r="UWR43" s="21"/>
      <c r="UWS43" s="21"/>
      <c r="UWT43" s="21"/>
      <c r="UWU43" s="21"/>
      <c r="UWV43" s="21"/>
      <c r="UWW43" s="21"/>
      <c r="UWX43" s="21"/>
      <c r="UWY43" s="21"/>
      <c r="UWZ43" s="21"/>
      <c r="UXA43" s="21"/>
      <c r="UXB43" s="21"/>
      <c r="UXC43" s="21"/>
      <c r="UXD43" s="21"/>
      <c r="UXE43" s="21"/>
      <c r="UXF43" s="21"/>
      <c r="UXG43" s="21"/>
      <c r="UXH43" s="21"/>
      <c r="UXI43" s="21"/>
      <c r="UXJ43" s="21"/>
      <c r="UXK43" s="21"/>
      <c r="UXL43" s="21"/>
      <c r="UXM43" s="21"/>
      <c r="UXN43" s="21"/>
      <c r="UXO43" s="21"/>
      <c r="UXP43" s="21"/>
      <c r="UXQ43" s="21"/>
      <c r="UXR43" s="21"/>
      <c r="UXS43" s="21"/>
      <c r="UXT43" s="21"/>
      <c r="UXU43" s="21"/>
      <c r="UXV43" s="21"/>
      <c r="UXW43" s="21"/>
      <c r="UXX43" s="21"/>
      <c r="UXY43" s="21"/>
      <c r="UXZ43" s="21"/>
      <c r="UYA43" s="21"/>
      <c r="UYB43" s="21"/>
      <c r="UYC43" s="21"/>
      <c r="UYD43" s="21"/>
      <c r="UYE43" s="21"/>
      <c r="UYF43" s="21"/>
      <c r="UYG43" s="21"/>
      <c r="UYH43" s="21"/>
      <c r="UYI43" s="21"/>
      <c r="UYJ43" s="21"/>
      <c r="UYK43" s="21"/>
      <c r="UYL43" s="21"/>
      <c r="UYM43" s="21"/>
      <c r="UYN43" s="21"/>
      <c r="UYO43" s="21"/>
      <c r="UYP43" s="21"/>
      <c r="UYQ43" s="21"/>
      <c r="UYR43" s="21"/>
      <c r="UYS43" s="21"/>
      <c r="UYT43" s="21"/>
      <c r="UYU43" s="21"/>
      <c r="UYV43" s="21"/>
      <c r="UYW43" s="21"/>
      <c r="UYX43" s="21"/>
      <c r="UYY43" s="21"/>
      <c r="UYZ43" s="21"/>
      <c r="UZA43" s="21"/>
      <c r="UZB43" s="21"/>
      <c r="UZC43" s="21"/>
      <c r="UZD43" s="21"/>
      <c r="UZE43" s="21"/>
      <c r="UZF43" s="21"/>
      <c r="UZG43" s="21"/>
      <c r="UZH43" s="21"/>
      <c r="UZI43" s="21"/>
      <c r="UZJ43" s="21"/>
      <c r="UZK43" s="21"/>
      <c r="UZL43" s="21"/>
      <c r="UZM43" s="21"/>
      <c r="UZN43" s="21"/>
      <c r="UZO43" s="21"/>
      <c r="UZP43" s="21"/>
      <c r="UZQ43" s="21"/>
      <c r="UZR43" s="21"/>
      <c r="UZS43" s="21"/>
      <c r="UZT43" s="21"/>
      <c r="UZU43" s="21"/>
      <c r="UZV43" s="21"/>
      <c r="UZW43" s="21"/>
      <c r="UZX43" s="21"/>
      <c r="UZY43" s="21"/>
      <c r="UZZ43" s="21"/>
      <c r="VAA43" s="21"/>
      <c r="VAB43" s="21"/>
      <c r="VAC43" s="21"/>
      <c r="VAD43" s="21"/>
      <c r="VAE43" s="21"/>
      <c r="VAF43" s="21"/>
      <c r="VAG43" s="21"/>
      <c r="VAH43" s="21"/>
      <c r="VAI43" s="21"/>
      <c r="VAJ43" s="21"/>
      <c r="VAK43" s="21"/>
      <c r="VAL43" s="21"/>
      <c r="VAM43" s="21"/>
      <c r="VAN43" s="21"/>
      <c r="VAO43" s="21"/>
      <c r="VAP43" s="21"/>
      <c r="VAQ43" s="21"/>
      <c r="VAR43" s="21"/>
      <c r="VAS43" s="21"/>
      <c r="VAT43" s="21"/>
      <c r="VAU43" s="21"/>
      <c r="VAV43" s="21"/>
      <c r="VAW43" s="21"/>
      <c r="VAX43" s="21"/>
      <c r="VAY43" s="21"/>
      <c r="VAZ43" s="21"/>
      <c r="VBA43" s="21"/>
      <c r="VBB43" s="21"/>
      <c r="VBC43" s="21"/>
      <c r="VBD43" s="21"/>
      <c r="VBE43" s="21"/>
      <c r="VBF43" s="21"/>
      <c r="VBG43" s="21"/>
      <c r="VBH43" s="21"/>
      <c r="VBI43" s="21"/>
      <c r="VBJ43" s="21"/>
      <c r="VBK43" s="21"/>
      <c r="VBL43" s="21"/>
      <c r="VBM43" s="21"/>
      <c r="VBN43" s="21"/>
      <c r="VBO43" s="21"/>
      <c r="VBP43" s="21"/>
      <c r="VBQ43" s="21"/>
      <c r="VBR43" s="21"/>
      <c r="VBS43" s="21"/>
      <c r="VBT43" s="21"/>
      <c r="VBU43" s="21"/>
      <c r="VBV43" s="21"/>
      <c r="VBW43" s="21"/>
      <c r="VBX43" s="21"/>
      <c r="VBY43" s="21"/>
      <c r="VBZ43" s="21"/>
      <c r="VCA43" s="21"/>
      <c r="VCB43" s="21"/>
      <c r="VCC43" s="21"/>
      <c r="VCD43" s="21"/>
      <c r="VCE43" s="21"/>
      <c r="VCF43" s="21"/>
      <c r="VCG43" s="21"/>
      <c r="VCH43" s="21"/>
      <c r="VCI43" s="21"/>
      <c r="VCJ43" s="21"/>
      <c r="VCK43" s="21"/>
      <c r="VCL43" s="21"/>
      <c r="VCM43" s="21"/>
      <c r="VCN43" s="21"/>
      <c r="VCO43" s="21"/>
      <c r="VCP43" s="21"/>
      <c r="VCQ43" s="21"/>
      <c r="VCR43" s="21"/>
      <c r="VCS43" s="21"/>
      <c r="VCT43" s="21"/>
      <c r="VCU43" s="21"/>
      <c r="VCV43" s="21"/>
      <c r="VCW43" s="21"/>
      <c r="VCX43" s="21"/>
      <c r="VCY43" s="21"/>
      <c r="VCZ43" s="21"/>
      <c r="VDA43" s="21"/>
      <c r="VDB43" s="21"/>
      <c r="VDC43" s="21"/>
      <c r="VDD43" s="21"/>
      <c r="VDE43" s="21"/>
      <c r="VDF43" s="21"/>
      <c r="VDG43" s="21"/>
      <c r="VDH43" s="21"/>
      <c r="VDI43" s="21"/>
      <c r="VDJ43" s="21"/>
      <c r="VDK43" s="21"/>
      <c r="VDL43" s="21"/>
      <c r="VDM43" s="21"/>
      <c r="VDN43" s="21"/>
      <c r="VDO43" s="21"/>
      <c r="VDP43" s="21"/>
      <c r="VDQ43" s="21"/>
      <c r="VDR43" s="21"/>
      <c r="VDS43" s="21"/>
      <c r="VDT43" s="21"/>
      <c r="VDU43" s="21"/>
      <c r="VDV43" s="21"/>
      <c r="VDW43" s="21"/>
      <c r="VDX43" s="21"/>
      <c r="VDY43" s="21"/>
      <c r="VDZ43" s="21"/>
      <c r="VEA43" s="21"/>
      <c r="VEB43" s="21"/>
      <c r="VEC43" s="21"/>
      <c r="VED43" s="21"/>
      <c r="VEE43" s="21"/>
      <c r="VEF43" s="21"/>
      <c r="VEG43" s="21"/>
      <c r="VEH43" s="21"/>
      <c r="VEI43" s="21"/>
      <c r="VEJ43" s="21"/>
      <c r="VEK43" s="21"/>
      <c r="VEL43" s="21"/>
      <c r="VEM43" s="21"/>
      <c r="VEN43" s="21"/>
      <c r="VEO43" s="21"/>
      <c r="VEP43" s="21"/>
      <c r="VEQ43" s="21"/>
      <c r="VER43" s="21"/>
      <c r="VES43" s="21"/>
      <c r="VET43" s="21"/>
      <c r="VEU43" s="21"/>
      <c r="VEV43" s="21"/>
      <c r="VEW43" s="21"/>
      <c r="VEX43" s="21"/>
      <c r="VEY43" s="21"/>
      <c r="VEZ43" s="21"/>
      <c r="VFA43" s="21"/>
      <c r="VFB43" s="21"/>
      <c r="VFC43" s="21"/>
      <c r="VFD43" s="21"/>
      <c r="VFE43" s="21"/>
      <c r="VFF43" s="21"/>
      <c r="VFG43" s="21"/>
      <c r="VFH43" s="21"/>
      <c r="VFI43" s="21"/>
      <c r="VFJ43" s="21"/>
      <c r="VFK43" s="21"/>
      <c r="VFL43" s="21"/>
      <c r="VFM43" s="21"/>
      <c r="VFN43" s="21"/>
      <c r="VFO43" s="21"/>
      <c r="VFP43" s="21"/>
      <c r="VFQ43" s="21"/>
      <c r="VFR43" s="21"/>
      <c r="VFS43" s="21"/>
      <c r="VFT43" s="21"/>
      <c r="VFU43" s="21"/>
      <c r="VFV43" s="21"/>
      <c r="VFW43" s="21"/>
      <c r="VFX43" s="21"/>
      <c r="VFY43" s="21"/>
      <c r="VFZ43" s="21"/>
      <c r="VGA43" s="21"/>
      <c r="VGB43" s="21"/>
      <c r="VGC43" s="21"/>
      <c r="VGD43" s="21"/>
      <c r="VGE43" s="21"/>
      <c r="VGF43" s="21"/>
      <c r="VGG43" s="21"/>
      <c r="VGH43" s="21"/>
      <c r="VGI43" s="21"/>
      <c r="VGJ43" s="21"/>
      <c r="VGK43" s="21"/>
      <c r="VGL43" s="21"/>
      <c r="VGM43" s="21"/>
      <c r="VGN43" s="21"/>
      <c r="VGO43" s="21"/>
      <c r="VGP43" s="21"/>
      <c r="VGQ43" s="21"/>
      <c r="VGR43" s="21"/>
      <c r="VGS43" s="21"/>
      <c r="VGT43" s="21"/>
      <c r="VGU43" s="21"/>
      <c r="VGV43" s="21"/>
      <c r="VGW43" s="21"/>
      <c r="VGX43" s="21"/>
      <c r="VGY43" s="21"/>
      <c r="VGZ43" s="21"/>
      <c r="VHA43" s="21"/>
      <c r="VHB43" s="21"/>
      <c r="VHC43" s="21"/>
      <c r="VHD43" s="21"/>
      <c r="VHE43" s="21"/>
      <c r="VHF43" s="21"/>
      <c r="VHG43" s="21"/>
      <c r="VHH43" s="21"/>
      <c r="VHI43" s="21"/>
      <c r="VHJ43" s="21"/>
      <c r="VHK43" s="21"/>
      <c r="VHL43" s="21"/>
      <c r="VHM43" s="21"/>
      <c r="VHN43" s="21"/>
      <c r="VHO43" s="21"/>
      <c r="VHP43" s="21"/>
      <c r="VHQ43" s="21"/>
      <c r="VHR43" s="21"/>
      <c r="VHS43" s="21"/>
      <c r="VHT43" s="21"/>
      <c r="VHU43" s="21"/>
      <c r="VHV43" s="21"/>
      <c r="VHW43" s="21"/>
      <c r="VHX43" s="21"/>
      <c r="VHY43" s="21"/>
      <c r="VHZ43" s="21"/>
      <c r="VIA43" s="21"/>
      <c r="VIB43" s="21"/>
      <c r="VIC43" s="21"/>
      <c r="VID43" s="21"/>
      <c r="VIE43" s="21"/>
      <c r="VIF43" s="21"/>
      <c r="VIG43" s="21"/>
      <c r="VIH43" s="21"/>
      <c r="VII43" s="21"/>
      <c r="VIJ43" s="21"/>
      <c r="VIK43" s="21"/>
      <c r="VIL43" s="21"/>
      <c r="VIM43" s="21"/>
      <c r="VIN43" s="21"/>
      <c r="VIO43" s="21"/>
      <c r="VIP43" s="21"/>
      <c r="VIQ43" s="21"/>
      <c r="VIR43" s="21"/>
      <c r="VIS43" s="21"/>
      <c r="VIT43" s="21"/>
      <c r="VIU43" s="21"/>
      <c r="VIV43" s="21"/>
      <c r="VIW43" s="21"/>
      <c r="VIX43" s="21"/>
      <c r="VIY43" s="21"/>
      <c r="VIZ43" s="21"/>
      <c r="VJA43" s="21"/>
      <c r="VJB43" s="21"/>
      <c r="VJC43" s="21"/>
      <c r="VJD43" s="21"/>
      <c r="VJE43" s="21"/>
      <c r="VJF43" s="21"/>
      <c r="VJG43" s="21"/>
      <c r="VJH43" s="21"/>
      <c r="VJI43" s="21"/>
      <c r="VJJ43" s="21"/>
      <c r="VJK43" s="21"/>
      <c r="VJL43" s="21"/>
      <c r="VJM43" s="21"/>
      <c r="VJN43" s="21"/>
      <c r="VJO43" s="21"/>
      <c r="VJP43" s="21"/>
      <c r="VJQ43" s="21"/>
      <c r="VJR43" s="21"/>
      <c r="VJS43" s="21"/>
      <c r="VJT43" s="21"/>
      <c r="VJU43" s="21"/>
      <c r="VJV43" s="21"/>
      <c r="VJW43" s="21"/>
      <c r="VJX43" s="21"/>
      <c r="VJY43" s="21"/>
      <c r="VJZ43" s="21"/>
      <c r="VKA43" s="21"/>
      <c r="VKB43" s="21"/>
      <c r="VKC43" s="21"/>
      <c r="VKD43" s="21"/>
      <c r="VKE43" s="21"/>
      <c r="VKF43" s="21"/>
      <c r="VKG43" s="21"/>
      <c r="VKH43" s="21"/>
      <c r="VKI43" s="21"/>
      <c r="VKJ43" s="21"/>
      <c r="VKK43" s="21"/>
      <c r="VKL43" s="21"/>
      <c r="VKM43" s="21"/>
      <c r="VKN43" s="21"/>
      <c r="VKO43" s="21"/>
      <c r="VKP43" s="21"/>
      <c r="VKQ43" s="21"/>
      <c r="VKR43" s="21"/>
      <c r="VKS43" s="21"/>
      <c r="VKT43" s="21"/>
      <c r="VKU43" s="21"/>
      <c r="VKV43" s="21"/>
      <c r="VKW43" s="21"/>
      <c r="VKX43" s="21"/>
      <c r="VKY43" s="21"/>
      <c r="VKZ43" s="21"/>
      <c r="VLA43" s="21"/>
      <c r="VLB43" s="21"/>
      <c r="VLC43" s="21"/>
      <c r="VLD43" s="21"/>
      <c r="VLE43" s="21"/>
      <c r="VLF43" s="21"/>
      <c r="VLG43" s="21"/>
      <c r="VLH43" s="21"/>
      <c r="VLI43" s="21"/>
      <c r="VLJ43" s="21"/>
      <c r="VLK43" s="21"/>
      <c r="VLL43" s="21"/>
      <c r="VLM43" s="21"/>
      <c r="VLN43" s="21"/>
      <c r="VLO43" s="21"/>
      <c r="VLP43" s="21"/>
      <c r="VLQ43" s="21"/>
      <c r="VLR43" s="21"/>
      <c r="VLS43" s="21"/>
      <c r="VLT43" s="21"/>
      <c r="VLU43" s="21"/>
      <c r="VLV43" s="21"/>
      <c r="VLW43" s="21"/>
      <c r="VLX43" s="21"/>
      <c r="VLY43" s="21"/>
      <c r="VLZ43" s="21"/>
      <c r="VMA43" s="21"/>
      <c r="VMB43" s="21"/>
      <c r="VMC43" s="21"/>
      <c r="VMD43" s="21"/>
      <c r="VME43" s="21"/>
      <c r="VMF43" s="21"/>
      <c r="VMG43" s="21"/>
      <c r="VMH43" s="21"/>
      <c r="VMI43" s="21"/>
      <c r="VMJ43" s="21"/>
      <c r="VMK43" s="21"/>
      <c r="VML43" s="21"/>
      <c r="VMM43" s="21"/>
      <c r="VMN43" s="21"/>
      <c r="VMO43" s="21"/>
      <c r="VMP43" s="21"/>
      <c r="VMQ43" s="21"/>
      <c r="VMR43" s="21"/>
      <c r="VMS43" s="21"/>
      <c r="VMT43" s="21"/>
      <c r="VMU43" s="21"/>
      <c r="VMV43" s="21"/>
      <c r="VMW43" s="21"/>
      <c r="VMX43" s="21"/>
      <c r="VMY43" s="21"/>
      <c r="VMZ43" s="21"/>
      <c r="VNA43" s="21"/>
      <c r="VNB43" s="21"/>
      <c r="VNC43" s="21"/>
      <c r="VND43" s="21"/>
      <c r="VNE43" s="21"/>
      <c r="VNF43" s="21"/>
      <c r="VNG43" s="21"/>
      <c r="VNH43" s="21"/>
      <c r="VNI43" s="21"/>
      <c r="VNJ43" s="21"/>
      <c r="VNK43" s="21"/>
      <c r="VNL43" s="21"/>
      <c r="VNM43" s="21"/>
      <c r="VNN43" s="21"/>
      <c r="VNO43" s="21"/>
      <c r="VNP43" s="21"/>
      <c r="VNQ43" s="21"/>
      <c r="VNR43" s="21"/>
      <c r="VNS43" s="21"/>
      <c r="VNT43" s="21"/>
      <c r="VNU43" s="21"/>
      <c r="VNV43" s="21"/>
      <c r="VNW43" s="21"/>
      <c r="VNX43" s="21"/>
      <c r="VNY43" s="21"/>
      <c r="VNZ43" s="21"/>
      <c r="VOA43" s="21"/>
      <c r="VOB43" s="21"/>
      <c r="VOC43" s="21"/>
      <c r="VOD43" s="21"/>
      <c r="VOE43" s="21"/>
      <c r="VOF43" s="21"/>
      <c r="VOG43" s="21"/>
      <c r="VOH43" s="21"/>
      <c r="VOI43" s="21"/>
      <c r="VOJ43" s="21"/>
      <c r="VOK43" s="21"/>
      <c r="VOL43" s="21"/>
      <c r="VOM43" s="21"/>
      <c r="VON43" s="21"/>
      <c r="VOO43" s="21"/>
      <c r="VOP43" s="21"/>
      <c r="VOQ43" s="21"/>
      <c r="VOR43" s="21"/>
      <c r="VOS43" s="21"/>
      <c r="VOT43" s="21"/>
      <c r="VOU43" s="21"/>
      <c r="VOV43" s="21"/>
      <c r="VOW43" s="21"/>
      <c r="VOX43" s="21"/>
      <c r="VOY43" s="21"/>
      <c r="VOZ43" s="21"/>
      <c r="VPA43" s="21"/>
      <c r="VPB43" s="21"/>
      <c r="VPC43" s="21"/>
      <c r="VPD43" s="21"/>
      <c r="VPE43" s="21"/>
      <c r="VPF43" s="21"/>
      <c r="VPG43" s="21"/>
      <c r="VPH43" s="21"/>
      <c r="VPI43" s="21"/>
      <c r="VPJ43" s="21"/>
      <c r="VPK43" s="21"/>
      <c r="VPL43" s="21"/>
      <c r="VPM43" s="21"/>
      <c r="VPN43" s="21"/>
      <c r="VPO43" s="21"/>
      <c r="VPP43" s="21"/>
      <c r="VPQ43" s="21"/>
      <c r="VPR43" s="21"/>
      <c r="VPS43" s="21"/>
      <c r="VPT43" s="21"/>
      <c r="VPU43" s="21"/>
      <c r="VPV43" s="21"/>
      <c r="VPW43" s="21"/>
      <c r="VPX43" s="21"/>
      <c r="VPY43" s="21"/>
      <c r="VPZ43" s="21"/>
      <c r="VQA43" s="21"/>
      <c r="VQB43" s="21"/>
      <c r="VQC43" s="21"/>
      <c r="VQD43" s="21"/>
      <c r="VQE43" s="21"/>
      <c r="VQF43" s="21"/>
      <c r="VQG43" s="21"/>
      <c r="VQH43" s="21"/>
      <c r="VQI43" s="21"/>
      <c r="VQJ43" s="21"/>
      <c r="VQK43" s="21"/>
      <c r="VQL43" s="21"/>
      <c r="VQM43" s="21"/>
      <c r="VQN43" s="21"/>
      <c r="VQO43" s="21"/>
      <c r="VQP43" s="21"/>
      <c r="VQQ43" s="21"/>
      <c r="VQR43" s="21"/>
      <c r="VQS43" s="21"/>
      <c r="VQT43" s="21"/>
      <c r="VQU43" s="21"/>
      <c r="VQV43" s="21"/>
      <c r="VQW43" s="21"/>
      <c r="VQX43" s="21"/>
      <c r="VQY43" s="21"/>
      <c r="VQZ43" s="21"/>
      <c r="VRA43" s="21"/>
      <c r="VRB43" s="21"/>
      <c r="VRC43" s="21"/>
      <c r="VRD43" s="21"/>
      <c r="VRE43" s="21"/>
      <c r="VRF43" s="21"/>
      <c r="VRG43" s="21"/>
      <c r="VRH43" s="21"/>
      <c r="VRI43" s="21"/>
      <c r="VRJ43" s="21"/>
      <c r="VRK43" s="21"/>
      <c r="VRL43" s="21"/>
      <c r="VRM43" s="21"/>
      <c r="VRN43" s="21"/>
      <c r="VRO43" s="21"/>
      <c r="VRP43" s="21"/>
      <c r="VRQ43" s="21"/>
      <c r="VRR43" s="21"/>
      <c r="VRS43" s="21"/>
      <c r="VRT43" s="21"/>
      <c r="VRU43" s="21"/>
      <c r="VRV43" s="21"/>
      <c r="VRW43" s="21"/>
      <c r="VRX43" s="21"/>
      <c r="VRY43" s="21"/>
      <c r="VRZ43" s="21"/>
      <c r="VSA43" s="21"/>
      <c r="VSB43" s="21"/>
      <c r="VSC43" s="21"/>
      <c r="VSD43" s="21"/>
      <c r="VSE43" s="21"/>
      <c r="VSF43" s="21"/>
      <c r="VSG43" s="21"/>
      <c r="VSH43" s="21"/>
      <c r="VSI43" s="21"/>
      <c r="VSJ43" s="21"/>
      <c r="VSK43" s="21"/>
      <c r="VSL43" s="21"/>
      <c r="VSM43" s="21"/>
      <c r="VSN43" s="21"/>
      <c r="VSO43" s="21"/>
      <c r="VSP43" s="21"/>
      <c r="VSQ43" s="21"/>
      <c r="VSR43" s="21"/>
      <c r="VSS43" s="21"/>
      <c r="VST43" s="21"/>
      <c r="VSU43" s="21"/>
      <c r="VSV43" s="21"/>
      <c r="VSW43" s="21"/>
      <c r="VSX43" s="21"/>
      <c r="VSY43" s="21"/>
      <c r="VSZ43" s="21"/>
      <c r="VTA43" s="21"/>
      <c r="VTB43" s="21"/>
      <c r="VTC43" s="21"/>
      <c r="VTD43" s="21"/>
      <c r="VTE43" s="21"/>
      <c r="VTF43" s="21"/>
      <c r="VTG43" s="21"/>
      <c r="VTH43" s="21"/>
      <c r="VTI43" s="21"/>
      <c r="VTJ43" s="21"/>
      <c r="VTK43" s="21"/>
      <c r="VTL43" s="21"/>
      <c r="VTM43" s="21"/>
      <c r="VTN43" s="21"/>
      <c r="VTO43" s="21"/>
      <c r="VTP43" s="21"/>
      <c r="VTQ43" s="21"/>
      <c r="VTR43" s="21"/>
      <c r="VTS43" s="21"/>
      <c r="VTT43" s="21"/>
      <c r="VTU43" s="21"/>
      <c r="VTV43" s="21"/>
      <c r="VTW43" s="21"/>
      <c r="VTX43" s="21"/>
      <c r="VTY43" s="21"/>
      <c r="VTZ43" s="21"/>
      <c r="VUA43" s="21"/>
      <c r="VUB43" s="21"/>
      <c r="VUC43" s="21"/>
      <c r="VUD43" s="21"/>
      <c r="VUE43" s="21"/>
      <c r="VUF43" s="21"/>
      <c r="VUG43" s="21"/>
      <c r="VUH43" s="21"/>
      <c r="VUI43" s="21"/>
      <c r="VUJ43" s="21"/>
      <c r="VUK43" s="21"/>
      <c r="VUL43" s="21"/>
      <c r="VUM43" s="21"/>
      <c r="VUN43" s="21"/>
      <c r="VUO43" s="21"/>
      <c r="VUP43" s="21"/>
      <c r="VUQ43" s="21"/>
      <c r="VUR43" s="21"/>
      <c r="VUS43" s="21"/>
      <c r="VUT43" s="21"/>
      <c r="VUU43" s="21"/>
      <c r="VUV43" s="21"/>
      <c r="VUW43" s="21"/>
      <c r="VUX43" s="21"/>
      <c r="VUY43" s="21"/>
      <c r="VUZ43" s="21"/>
      <c r="VVA43" s="21"/>
      <c r="VVB43" s="21"/>
      <c r="VVC43" s="21"/>
      <c r="VVD43" s="21"/>
      <c r="VVE43" s="21"/>
      <c r="VVF43" s="21"/>
      <c r="VVG43" s="21"/>
      <c r="VVH43" s="21"/>
      <c r="VVI43" s="21"/>
      <c r="VVJ43" s="21"/>
      <c r="VVK43" s="21"/>
      <c r="VVL43" s="21"/>
      <c r="VVM43" s="21"/>
      <c r="VVN43" s="21"/>
      <c r="VVO43" s="21"/>
      <c r="VVP43" s="21"/>
      <c r="VVQ43" s="21"/>
      <c r="VVR43" s="21"/>
      <c r="VVS43" s="21"/>
      <c r="VVT43" s="21"/>
      <c r="VVU43" s="21"/>
      <c r="VVV43" s="21"/>
      <c r="VVW43" s="21"/>
      <c r="VVX43" s="21"/>
      <c r="VVY43" s="21"/>
      <c r="VVZ43" s="21"/>
      <c r="VWA43" s="21"/>
      <c r="VWB43" s="21"/>
      <c r="VWC43" s="21"/>
      <c r="VWD43" s="21"/>
      <c r="VWE43" s="21"/>
      <c r="VWF43" s="21"/>
      <c r="VWG43" s="21"/>
      <c r="VWH43" s="21"/>
      <c r="VWI43" s="21"/>
      <c r="VWJ43" s="21"/>
      <c r="VWK43" s="21"/>
      <c r="VWL43" s="21"/>
      <c r="VWM43" s="21"/>
      <c r="VWN43" s="21"/>
      <c r="VWO43" s="21"/>
      <c r="VWP43" s="21"/>
      <c r="VWQ43" s="21"/>
      <c r="VWR43" s="21"/>
      <c r="VWS43" s="21"/>
      <c r="VWT43" s="21"/>
      <c r="VWU43" s="21"/>
      <c r="VWV43" s="21"/>
      <c r="VWW43" s="21"/>
      <c r="VWX43" s="21"/>
      <c r="VWY43" s="21"/>
      <c r="VWZ43" s="21"/>
      <c r="VXA43" s="21"/>
      <c r="VXB43" s="21"/>
      <c r="VXC43" s="21"/>
      <c r="VXD43" s="21"/>
      <c r="VXE43" s="21"/>
      <c r="VXF43" s="21"/>
      <c r="VXG43" s="21"/>
      <c r="VXH43" s="21"/>
      <c r="VXI43" s="21"/>
      <c r="VXJ43" s="21"/>
      <c r="VXK43" s="21"/>
      <c r="VXL43" s="21"/>
      <c r="VXM43" s="21"/>
      <c r="VXN43" s="21"/>
      <c r="VXO43" s="21"/>
      <c r="VXP43" s="21"/>
      <c r="VXQ43" s="21"/>
      <c r="VXR43" s="21"/>
      <c r="VXS43" s="21"/>
      <c r="VXT43" s="21"/>
      <c r="VXU43" s="21"/>
      <c r="VXV43" s="21"/>
      <c r="VXW43" s="21"/>
      <c r="VXX43" s="21"/>
      <c r="VXY43" s="21"/>
      <c r="VXZ43" s="21"/>
      <c r="VYA43" s="21"/>
      <c r="VYB43" s="21"/>
      <c r="VYC43" s="21"/>
      <c r="VYD43" s="21"/>
      <c r="VYE43" s="21"/>
      <c r="VYF43" s="21"/>
      <c r="VYG43" s="21"/>
      <c r="VYH43" s="21"/>
      <c r="VYI43" s="21"/>
      <c r="VYJ43" s="21"/>
      <c r="VYK43" s="21"/>
      <c r="VYL43" s="21"/>
      <c r="VYM43" s="21"/>
      <c r="VYN43" s="21"/>
      <c r="VYO43" s="21"/>
      <c r="VYP43" s="21"/>
      <c r="VYQ43" s="21"/>
      <c r="VYR43" s="21"/>
      <c r="VYS43" s="21"/>
      <c r="VYT43" s="21"/>
      <c r="VYU43" s="21"/>
      <c r="VYV43" s="21"/>
      <c r="VYW43" s="21"/>
      <c r="VYX43" s="21"/>
      <c r="VYY43" s="21"/>
      <c r="VYZ43" s="21"/>
      <c r="VZA43" s="21"/>
      <c r="VZB43" s="21"/>
      <c r="VZC43" s="21"/>
      <c r="VZD43" s="21"/>
      <c r="VZE43" s="21"/>
      <c r="VZF43" s="21"/>
      <c r="VZG43" s="21"/>
      <c r="VZH43" s="21"/>
      <c r="VZI43" s="21"/>
      <c r="VZJ43" s="21"/>
      <c r="VZK43" s="21"/>
      <c r="VZL43" s="21"/>
      <c r="VZM43" s="21"/>
      <c r="VZN43" s="21"/>
      <c r="VZO43" s="21"/>
      <c r="VZP43" s="21"/>
      <c r="VZQ43" s="21"/>
      <c r="VZR43" s="21"/>
      <c r="VZS43" s="21"/>
      <c r="VZT43" s="21"/>
      <c r="VZU43" s="21"/>
      <c r="VZV43" s="21"/>
      <c r="VZW43" s="21"/>
      <c r="VZX43" s="21"/>
      <c r="VZY43" s="21"/>
      <c r="VZZ43" s="21"/>
      <c r="WAA43" s="21"/>
      <c r="WAB43" s="21"/>
      <c r="WAC43" s="21"/>
      <c r="WAD43" s="21"/>
      <c r="WAE43" s="21"/>
      <c r="WAF43" s="21"/>
      <c r="WAG43" s="21"/>
      <c r="WAH43" s="21"/>
      <c r="WAI43" s="21"/>
      <c r="WAJ43" s="21"/>
      <c r="WAK43" s="21"/>
      <c r="WAL43" s="21"/>
      <c r="WAM43" s="21"/>
      <c r="WAN43" s="21"/>
      <c r="WAO43" s="21"/>
      <c r="WAP43" s="21"/>
      <c r="WAQ43" s="21"/>
      <c r="WAR43" s="21"/>
      <c r="WAS43" s="21"/>
      <c r="WAT43" s="21"/>
      <c r="WAU43" s="21"/>
      <c r="WAV43" s="21"/>
      <c r="WAW43" s="21"/>
      <c r="WAX43" s="21"/>
      <c r="WAY43" s="21"/>
      <c r="WAZ43" s="21"/>
      <c r="WBA43" s="21"/>
      <c r="WBB43" s="21"/>
      <c r="WBC43" s="21"/>
      <c r="WBD43" s="21"/>
      <c r="WBE43" s="21"/>
      <c r="WBF43" s="21"/>
      <c r="WBG43" s="21"/>
      <c r="WBH43" s="21"/>
      <c r="WBI43" s="21"/>
      <c r="WBJ43" s="21"/>
      <c r="WBK43" s="21"/>
      <c r="WBL43" s="21"/>
      <c r="WBM43" s="21"/>
      <c r="WBN43" s="21"/>
      <c r="WBO43" s="21"/>
      <c r="WBP43" s="21"/>
      <c r="WBQ43" s="21"/>
      <c r="WBR43" s="21"/>
      <c r="WBS43" s="21"/>
      <c r="WBT43" s="21"/>
      <c r="WBU43" s="21"/>
      <c r="WBV43" s="21"/>
      <c r="WBW43" s="21"/>
      <c r="WBX43" s="21"/>
      <c r="WBY43" s="21"/>
      <c r="WBZ43" s="21"/>
      <c r="WCA43" s="21"/>
      <c r="WCB43" s="21"/>
      <c r="WCC43" s="21"/>
      <c r="WCD43" s="21"/>
      <c r="WCE43" s="21"/>
      <c r="WCF43" s="21"/>
      <c r="WCG43" s="21"/>
      <c r="WCH43" s="21"/>
      <c r="WCI43" s="21"/>
      <c r="WCJ43" s="21"/>
      <c r="WCK43" s="21"/>
      <c r="WCL43" s="21"/>
      <c r="WCM43" s="21"/>
      <c r="WCN43" s="21"/>
      <c r="WCO43" s="21"/>
      <c r="WCP43" s="21"/>
      <c r="WCQ43" s="21"/>
      <c r="WCR43" s="21"/>
      <c r="WCS43" s="21"/>
      <c r="WCT43" s="21"/>
      <c r="WCU43" s="21"/>
      <c r="WCV43" s="21"/>
      <c r="WCW43" s="21"/>
      <c r="WCX43" s="21"/>
      <c r="WCY43" s="21"/>
      <c r="WCZ43" s="21"/>
      <c r="WDA43" s="21"/>
      <c r="WDB43" s="21"/>
      <c r="WDC43" s="21"/>
      <c r="WDD43" s="21"/>
      <c r="WDE43" s="21"/>
      <c r="WDF43" s="21"/>
      <c r="WDG43" s="21"/>
      <c r="WDH43" s="21"/>
      <c r="WDI43" s="21"/>
      <c r="WDJ43" s="21"/>
      <c r="WDK43" s="21"/>
      <c r="WDL43" s="21"/>
      <c r="WDM43" s="21"/>
      <c r="WDN43" s="21"/>
      <c r="WDO43" s="21"/>
      <c r="WDP43" s="21"/>
      <c r="WDQ43" s="21"/>
      <c r="WDR43" s="21"/>
      <c r="WDS43" s="21"/>
      <c r="WDT43" s="21"/>
      <c r="WDU43" s="21"/>
      <c r="WDV43" s="21"/>
      <c r="WDW43" s="21"/>
      <c r="WDX43" s="21"/>
      <c r="WDY43" s="21"/>
      <c r="WDZ43" s="21"/>
      <c r="WEA43" s="21"/>
      <c r="WEB43" s="21"/>
      <c r="WEC43" s="21"/>
      <c r="WED43" s="21"/>
      <c r="WEE43" s="21"/>
      <c r="WEF43" s="21"/>
      <c r="WEG43" s="21"/>
      <c r="WEH43" s="21"/>
      <c r="WEI43" s="21"/>
      <c r="WEJ43" s="21"/>
      <c r="WEK43" s="21"/>
      <c r="WEL43" s="21"/>
      <c r="WEM43" s="21"/>
      <c r="WEN43" s="21"/>
      <c r="WEO43" s="21"/>
      <c r="WEP43" s="21"/>
      <c r="WEQ43" s="21"/>
      <c r="WER43" s="21"/>
      <c r="WES43" s="21"/>
      <c r="WET43" s="21"/>
      <c r="WEU43" s="21"/>
      <c r="WEV43" s="21"/>
      <c r="WEW43" s="21"/>
      <c r="WEX43" s="21"/>
      <c r="WEY43" s="21"/>
      <c r="WEZ43" s="21"/>
      <c r="WFA43" s="21"/>
      <c r="WFB43" s="21"/>
      <c r="WFC43" s="21"/>
      <c r="WFD43" s="21"/>
      <c r="WFE43" s="21"/>
      <c r="WFF43" s="21"/>
      <c r="WFG43" s="21"/>
      <c r="WFH43" s="21"/>
      <c r="WFI43" s="21"/>
      <c r="WFJ43" s="21"/>
      <c r="WFK43" s="21"/>
      <c r="WFL43" s="21"/>
      <c r="WFM43" s="21"/>
      <c r="WFN43" s="21"/>
      <c r="WFO43" s="21"/>
      <c r="WFP43" s="21"/>
      <c r="WFQ43" s="21"/>
      <c r="WFR43" s="21"/>
      <c r="WFS43" s="21"/>
      <c r="WFT43" s="21"/>
      <c r="WFU43" s="21"/>
      <c r="WFV43" s="21"/>
      <c r="WFW43" s="21"/>
      <c r="WFX43" s="21"/>
      <c r="WFY43" s="21"/>
      <c r="WFZ43" s="21"/>
      <c r="WGA43" s="21"/>
      <c r="WGB43" s="21"/>
      <c r="WGC43" s="21"/>
      <c r="WGD43" s="21"/>
      <c r="WGE43" s="21"/>
      <c r="WGF43" s="21"/>
      <c r="WGG43" s="21"/>
      <c r="WGH43" s="21"/>
      <c r="WGI43" s="21"/>
      <c r="WGJ43" s="21"/>
      <c r="WGK43" s="21"/>
      <c r="WGL43" s="21"/>
      <c r="WGM43" s="21"/>
      <c r="WGN43" s="21"/>
      <c r="WGO43" s="21"/>
      <c r="WGP43" s="21"/>
      <c r="WGQ43" s="21"/>
      <c r="WGR43" s="21"/>
      <c r="WGS43" s="21"/>
      <c r="WGT43" s="21"/>
      <c r="WGU43" s="21"/>
      <c r="WGV43" s="21"/>
      <c r="WGW43" s="21"/>
      <c r="WGX43" s="21"/>
      <c r="WGY43" s="21"/>
      <c r="WGZ43" s="21"/>
      <c r="WHA43" s="21"/>
      <c r="WHB43" s="21"/>
      <c r="WHC43" s="21"/>
      <c r="WHD43" s="21"/>
      <c r="WHE43" s="21"/>
      <c r="WHF43" s="21"/>
      <c r="WHG43" s="21"/>
      <c r="WHH43" s="21"/>
      <c r="WHI43" s="21"/>
      <c r="WHJ43" s="21"/>
      <c r="WHK43" s="21"/>
      <c r="WHL43" s="21"/>
      <c r="WHM43" s="21"/>
      <c r="WHN43" s="21"/>
      <c r="WHO43" s="21"/>
      <c r="WHP43" s="21"/>
      <c r="WHQ43" s="21"/>
      <c r="WHR43" s="21"/>
      <c r="WHS43" s="21"/>
      <c r="WHT43" s="21"/>
      <c r="WHU43" s="21"/>
      <c r="WHV43" s="21"/>
      <c r="WHW43" s="21"/>
      <c r="WHX43" s="21"/>
      <c r="WHY43" s="21"/>
      <c r="WHZ43" s="21"/>
      <c r="WIA43" s="21"/>
      <c r="WIB43" s="21"/>
      <c r="WIC43" s="21"/>
      <c r="WID43" s="21"/>
      <c r="WIE43" s="21"/>
      <c r="WIF43" s="21"/>
      <c r="WIG43" s="21"/>
      <c r="WIH43" s="21"/>
      <c r="WII43" s="21"/>
      <c r="WIJ43" s="21"/>
      <c r="WIK43" s="21"/>
      <c r="WIL43" s="21"/>
      <c r="WIM43" s="21"/>
      <c r="WIN43" s="21"/>
      <c r="WIO43" s="21"/>
      <c r="WIP43" s="21"/>
      <c r="WIQ43" s="21"/>
      <c r="WIR43" s="21"/>
      <c r="WIS43" s="21"/>
      <c r="WIT43" s="21"/>
      <c r="WIU43" s="21"/>
      <c r="WIV43" s="21"/>
      <c r="WIW43" s="21"/>
      <c r="WIX43" s="21"/>
      <c r="WIY43" s="21"/>
      <c r="WIZ43" s="21"/>
      <c r="WJA43" s="21"/>
      <c r="WJB43" s="21"/>
      <c r="WJC43" s="21"/>
      <c r="WJD43" s="21"/>
      <c r="WJE43" s="21"/>
      <c r="WJF43" s="21"/>
      <c r="WJG43" s="21"/>
      <c r="WJH43" s="21"/>
      <c r="WJI43" s="21"/>
      <c r="WJJ43" s="21"/>
      <c r="WJK43" s="21"/>
      <c r="WJL43" s="21"/>
      <c r="WJM43" s="21"/>
      <c r="WJN43" s="21"/>
      <c r="WJO43" s="21"/>
      <c r="WJP43" s="21"/>
      <c r="WJQ43" s="21"/>
      <c r="WJR43" s="21"/>
      <c r="WJS43" s="21"/>
      <c r="WJT43" s="21"/>
      <c r="WJU43" s="21"/>
      <c r="WJV43" s="21"/>
      <c r="WJW43" s="21"/>
      <c r="WJX43" s="21"/>
      <c r="WJY43" s="21"/>
      <c r="WJZ43" s="21"/>
      <c r="WKA43" s="21"/>
      <c r="WKB43" s="21"/>
      <c r="WKC43" s="21"/>
      <c r="WKD43" s="21"/>
      <c r="WKE43" s="21"/>
      <c r="WKF43" s="21"/>
      <c r="WKG43" s="21"/>
      <c r="WKH43" s="21"/>
      <c r="WKI43" s="21"/>
      <c r="WKJ43" s="21"/>
      <c r="WKK43" s="21"/>
      <c r="WKL43" s="21"/>
      <c r="WKM43" s="21"/>
      <c r="WKN43" s="21"/>
      <c r="WKO43" s="21"/>
      <c r="WKP43" s="21"/>
      <c r="WKQ43" s="21"/>
      <c r="WKR43" s="21"/>
      <c r="WKS43" s="21"/>
      <c r="WKT43" s="21"/>
      <c r="WKU43" s="21"/>
      <c r="WKV43" s="21"/>
      <c r="WKW43" s="21"/>
      <c r="WKX43" s="21"/>
      <c r="WKY43" s="21"/>
      <c r="WKZ43" s="21"/>
      <c r="WLA43" s="21"/>
      <c r="WLB43" s="21"/>
      <c r="WLC43" s="21"/>
      <c r="WLD43" s="21"/>
      <c r="WLE43" s="21"/>
      <c r="WLF43" s="21"/>
      <c r="WLG43" s="21"/>
      <c r="WLH43" s="21"/>
      <c r="WLI43" s="21"/>
      <c r="WLJ43" s="21"/>
      <c r="WLK43" s="21"/>
      <c r="WLL43" s="21"/>
      <c r="WLM43" s="21"/>
      <c r="WLN43" s="21"/>
      <c r="WLO43" s="21"/>
      <c r="WLP43" s="21"/>
      <c r="WLQ43" s="21"/>
      <c r="WLR43" s="21"/>
      <c r="WLS43" s="21"/>
      <c r="WLT43" s="21"/>
      <c r="WLU43" s="21"/>
      <c r="WLV43" s="21"/>
      <c r="WLW43" s="21"/>
      <c r="WLX43" s="21"/>
      <c r="WLY43" s="21"/>
      <c r="WLZ43" s="21"/>
      <c r="WMA43" s="21"/>
      <c r="WMB43" s="21"/>
      <c r="WMC43" s="21"/>
      <c r="WMD43" s="21"/>
      <c r="WME43" s="21"/>
      <c r="WMF43" s="21"/>
      <c r="WMG43" s="21"/>
      <c r="WMH43" s="21"/>
      <c r="WMI43" s="21"/>
      <c r="WMJ43" s="21"/>
      <c r="WMK43" s="21"/>
      <c r="WML43" s="21"/>
      <c r="WMM43" s="21"/>
      <c r="WMN43" s="21"/>
      <c r="WMO43" s="21"/>
      <c r="WMP43" s="21"/>
      <c r="WMQ43" s="21"/>
      <c r="WMR43" s="21"/>
      <c r="WMS43" s="21"/>
      <c r="WMT43" s="21"/>
      <c r="WMU43" s="21"/>
      <c r="WMV43" s="21"/>
      <c r="WMW43" s="21"/>
      <c r="WMX43" s="21"/>
      <c r="WMY43" s="21"/>
      <c r="WMZ43" s="21"/>
      <c r="WNA43" s="21"/>
      <c r="WNB43" s="21"/>
      <c r="WNC43" s="21"/>
      <c r="WND43" s="21"/>
      <c r="WNE43" s="21"/>
      <c r="WNF43" s="21"/>
      <c r="WNG43" s="21"/>
      <c r="WNH43" s="21"/>
      <c r="WNI43" s="21"/>
      <c r="WNJ43" s="21"/>
      <c r="WNK43" s="21"/>
      <c r="WNL43" s="21"/>
      <c r="WNM43" s="21"/>
      <c r="WNN43" s="21"/>
      <c r="WNO43" s="21"/>
      <c r="WNP43" s="21"/>
      <c r="WNQ43" s="21"/>
      <c r="WNR43" s="21"/>
      <c r="WNS43" s="21"/>
      <c r="WNT43" s="21"/>
      <c r="WNU43" s="21"/>
      <c r="WNV43" s="21"/>
      <c r="WNW43" s="21"/>
      <c r="WNX43" s="21"/>
      <c r="WNY43" s="21"/>
      <c r="WNZ43" s="21"/>
      <c r="WOA43" s="21"/>
      <c r="WOB43" s="21"/>
      <c r="WOC43" s="21"/>
      <c r="WOD43" s="21"/>
      <c r="WOE43" s="21"/>
      <c r="WOF43" s="21"/>
      <c r="WOG43" s="21"/>
      <c r="WOH43" s="21"/>
      <c r="WOI43" s="21"/>
      <c r="WOJ43" s="21"/>
      <c r="WOK43" s="21"/>
      <c r="WOL43" s="21"/>
      <c r="WOM43" s="21"/>
      <c r="WON43" s="21"/>
      <c r="WOO43" s="21"/>
      <c r="WOP43" s="21"/>
      <c r="WOQ43" s="21"/>
      <c r="WOR43" s="21"/>
      <c r="WOS43" s="21"/>
      <c r="WOT43" s="21"/>
      <c r="WOU43" s="21"/>
      <c r="WOV43" s="21"/>
      <c r="WOW43" s="21"/>
      <c r="WOX43" s="21"/>
      <c r="WOY43" s="21"/>
      <c r="WOZ43" s="21"/>
      <c r="WPA43" s="21"/>
      <c r="WPB43" s="21"/>
      <c r="WPC43" s="21"/>
      <c r="WPD43" s="21"/>
      <c r="WPE43" s="21"/>
      <c r="WPF43" s="21"/>
      <c r="WPG43" s="21"/>
      <c r="WPH43" s="21"/>
      <c r="WPI43" s="21"/>
      <c r="WPJ43" s="21"/>
      <c r="WPK43" s="21"/>
      <c r="WPL43" s="21"/>
      <c r="WPM43" s="21"/>
      <c r="WPN43" s="21"/>
      <c r="WPO43" s="21"/>
      <c r="WPP43" s="21"/>
      <c r="WPQ43" s="21"/>
      <c r="WPR43" s="21"/>
      <c r="WPS43" s="21"/>
      <c r="WPT43" s="21"/>
      <c r="WPU43" s="21"/>
      <c r="WPV43" s="21"/>
      <c r="WPW43" s="21"/>
      <c r="WPX43" s="21"/>
      <c r="WPY43" s="21"/>
      <c r="WPZ43" s="21"/>
      <c r="WQA43" s="21"/>
      <c r="WQB43" s="21"/>
      <c r="WQC43" s="21"/>
      <c r="WQD43" s="21"/>
      <c r="WQE43" s="21"/>
      <c r="WQF43" s="21"/>
      <c r="WQG43" s="21"/>
      <c r="WQH43" s="21"/>
      <c r="WQI43" s="21"/>
      <c r="WQJ43" s="21"/>
      <c r="WQK43" s="21"/>
      <c r="WQL43" s="21"/>
      <c r="WQM43" s="21"/>
      <c r="WQN43" s="21"/>
      <c r="WQO43" s="21"/>
      <c r="WQP43" s="21"/>
      <c r="WQQ43" s="21"/>
      <c r="WQR43" s="21"/>
      <c r="WQS43" s="21"/>
      <c r="WQT43" s="21"/>
      <c r="WQU43" s="21"/>
      <c r="WQV43" s="21"/>
      <c r="WQW43" s="21"/>
      <c r="WQX43" s="21"/>
      <c r="WQY43" s="21"/>
      <c r="WQZ43" s="21"/>
      <c r="WRA43" s="21"/>
      <c r="WRB43" s="21"/>
      <c r="WRC43" s="21"/>
      <c r="WRD43" s="21"/>
      <c r="WRE43" s="21"/>
      <c r="WRF43" s="21"/>
      <c r="WRG43" s="21"/>
      <c r="WRH43" s="21"/>
      <c r="WRI43" s="21"/>
      <c r="WRJ43" s="21"/>
      <c r="WRK43" s="21"/>
      <c r="WRL43" s="21"/>
      <c r="WRM43" s="21"/>
      <c r="WRN43" s="21"/>
      <c r="WRO43" s="21"/>
      <c r="WRP43" s="21"/>
      <c r="WRQ43" s="21"/>
      <c r="WRR43" s="21"/>
      <c r="WRS43" s="21"/>
      <c r="WRT43" s="21"/>
      <c r="WRU43" s="21"/>
      <c r="WRV43" s="21"/>
      <c r="WRW43" s="21"/>
      <c r="WRX43" s="21"/>
      <c r="WRY43" s="21"/>
      <c r="WRZ43" s="21"/>
      <c r="WSA43" s="21"/>
      <c r="WSB43" s="21"/>
      <c r="WSC43" s="21"/>
      <c r="WSD43" s="21"/>
      <c r="WSE43" s="21"/>
      <c r="WSF43" s="21"/>
      <c r="WSG43" s="21"/>
      <c r="WSH43" s="21"/>
      <c r="WSI43" s="21"/>
      <c r="WSJ43" s="21"/>
      <c r="WSK43" s="21"/>
      <c r="WSL43" s="21"/>
      <c r="WSM43" s="21"/>
      <c r="WSN43" s="21"/>
      <c r="WSO43" s="21"/>
      <c r="WSP43" s="21"/>
      <c r="WSQ43" s="21"/>
      <c r="WSR43" s="21"/>
      <c r="WSS43" s="21"/>
      <c r="WST43" s="21"/>
      <c r="WSU43" s="21"/>
      <c r="WSV43" s="21"/>
      <c r="WSW43" s="21"/>
      <c r="WSX43" s="21"/>
      <c r="WSY43" s="21"/>
      <c r="WSZ43" s="21"/>
      <c r="WTA43" s="21"/>
      <c r="WTB43" s="21"/>
      <c r="WTC43" s="21"/>
      <c r="WTD43" s="21"/>
      <c r="WTE43" s="21"/>
      <c r="WTF43" s="21"/>
      <c r="WTG43" s="21"/>
      <c r="WTH43" s="21"/>
      <c r="WTI43" s="21"/>
      <c r="WTJ43" s="21"/>
      <c r="WTK43" s="21"/>
      <c r="WTL43" s="21"/>
      <c r="WTM43" s="21"/>
      <c r="WTN43" s="21"/>
      <c r="WTO43" s="21"/>
      <c r="WTP43" s="21"/>
      <c r="WTQ43" s="21"/>
      <c r="WTR43" s="21"/>
      <c r="WTS43" s="21"/>
      <c r="WTT43" s="21"/>
      <c r="WTU43" s="21"/>
      <c r="WTV43" s="21"/>
      <c r="WTW43" s="21"/>
      <c r="WTX43" s="21"/>
      <c r="WTY43" s="21"/>
      <c r="WTZ43" s="21"/>
      <c r="WUA43" s="21"/>
      <c r="WUB43" s="21"/>
      <c r="WUC43" s="21"/>
      <c r="WUD43" s="21"/>
      <c r="WUE43" s="21"/>
      <c r="WUF43" s="21"/>
      <c r="WUG43" s="21"/>
      <c r="WUH43" s="21"/>
      <c r="WUI43" s="21"/>
      <c r="WUJ43" s="21"/>
      <c r="WUK43" s="21"/>
      <c r="WUL43" s="21"/>
      <c r="WUM43" s="21"/>
      <c r="WUN43" s="21"/>
      <c r="WUO43" s="21"/>
      <c r="WUP43" s="21"/>
      <c r="WUQ43" s="21"/>
      <c r="WUR43" s="21"/>
      <c r="WUS43" s="21"/>
      <c r="WUT43" s="21"/>
      <c r="WUU43" s="21"/>
      <c r="WUV43" s="21"/>
      <c r="WUW43" s="21"/>
      <c r="WUX43" s="21"/>
      <c r="WUY43" s="21"/>
      <c r="WUZ43" s="21"/>
      <c r="WVA43" s="21"/>
      <c r="WVB43" s="21"/>
      <c r="WVC43" s="21"/>
      <c r="WVD43" s="21"/>
      <c r="WVE43" s="21"/>
      <c r="WVF43" s="21"/>
      <c r="WVG43" s="21"/>
      <c r="WVH43" s="21"/>
      <c r="WVI43" s="21"/>
      <c r="WVJ43" s="21"/>
      <c r="WVK43" s="21"/>
      <c r="WVL43" s="21"/>
      <c r="WVM43" s="21"/>
      <c r="WVN43" s="21"/>
      <c r="WVO43" s="21"/>
      <c r="WVP43" s="21"/>
      <c r="WVQ43" s="21"/>
      <c r="WVR43" s="21"/>
      <c r="WVS43" s="21"/>
      <c r="WVT43" s="21"/>
      <c r="WVU43" s="21"/>
      <c r="WVV43" s="21"/>
      <c r="WVW43" s="21"/>
      <c r="WVX43" s="21"/>
      <c r="WVY43" s="21"/>
      <c r="WVZ43" s="21"/>
      <c r="WWA43" s="21"/>
      <c r="WWB43" s="21"/>
      <c r="WWC43" s="21"/>
      <c r="WWD43" s="21"/>
      <c r="WWE43" s="21"/>
      <c r="WWF43" s="21"/>
      <c r="WWG43" s="21"/>
      <c r="WWH43" s="21"/>
      <c r="WWI43" s="21"/>
      <c r="WWJ43" s="21"/>
      <c r="WWK43" s="21"/>
      <c r="WWL43" s="21"/>
      <c r="WWM43" s="21"/>
      <c r="WWN43" s="21"/>
      <c r="WWO43" s="21"/>
      <c r="WWP43" s="21"/>
      <c r="WWQ43" s="21"/>
      <c r="WWR43" s="21"/>
      <c r="WWS43" s="21"/>
      <c r="WWT43" s="21"/>
      <c r="WWU43" s="21"/>
      <c r="WWV43" s="21"/>
      <c r="WWW43" s="21"/>
      <c r="WWX43" s="21"/>
      <c r="WWY43" s="21"/>
      <c r="WWZ43" s="21"/>
      <c r="WXA43" s="21"/>
      <c r="WXB43" s="21"/>
      <c r="WXC43" s="21"/>
      <c r="WXD43" s="21"/>
      <c r="WXE43" s="21"/>
      <c r="WXF43" s="21"/>
      <c r="WXG43" s="21"/>
      <c r="WXH43" s="21"/>
      <c r="WXI43" s="21"/>
      <c r="WXJ43" s="21"/>
      <c r="WXK43" s="21"/>
      <c r="WXL43" s="21"/>
      <c r="WXM43" s="21"/>
      <c r="WXN43" s="21"/>
      <c r="WXO43" s="21"/>
      <c r="WXP43" s="21"/>
      <c r="WXQ43" s="21"/>
      <c r="WXR43" s="21"/>
      <c r="WXS43" s="21"/>
      <c r="WXT43" s="21"/>
      <c r="WXU43" s="21"/>
      <c r="WXV43" s="21"/>
      <c r="WXW43" s="21"/>
      <c r="WXX43" s="21"/>
      <c r="WXY43" s="21"/>
      <c r="WXZ43" s="21"/>
      <c r="WYA43" s="21"/>
      <c r="WYB43" s="21"/>
      <c r="WYC43" s="21"/>
      <c r="WYD43" s="21"/>
      <c r="WYE43" s="21"/>
      <c r="WYF43" s="21"/>
      <c r="WYG43" s="21"/>
      <c r="WYH43" s="21"/>
      <c r="WYI43" s="21"/>
      <c r="WYJ43" s="21"/>
      <c r="WYK43" s="21"/>
      <c r="WYL43" s="21"/>
      <c r="WYM43" s="21"/>
      <c r="WYN43" s="21"/>
      <c r="WYO43" s="21"/>
      <c r="WYP43" s="21"/>
      <c r="WYQ43" s="21"/>
      <c r="WYR43" s="21"/>
      <c r="WYS43" s="21"/>
      <c r="WYT43" s="21"/>
      <c r="WYU43" s="21"/>
      <c r="WYV43" s="21"/>
      <c r="WYW43" s="21"/>
      <c r="WYX43" s="21"/>
      <c r="WYY43" s="21"/>
      <c r="WYZ43" s="21"/>
      <c r="WZA43" s="21"/>
      <c r="WZB43" s="21"/>
      <c r="WZC43" s="21"/>
      <c r="WZD43" s="21"/>
      <c r="WZE43" s="21"/>
      <c r="WZF43" s="21"/>
      <c r="WZG43" s="21"/>
      <c r="WZH43" s="21"/>
      <c r="WZI43" s="21"/>
      <c r="WZJ43" s="21"/>
      <c r="WZK43" s="21"/>
      <c r="WZL43" s="21"/>
      <c r="WZM43" s="21"/>
      <c r="WZN43" s="21"/>
      <c r="WZO43" s="21"/>
      <c r="WZP43" s="21"/>
      <c r="WZQ43" s="21"/>
      <c r="WZR43" s="21"/>
      <c r="WZS43" s="21"/>
      <c r="WZT43" s="21"/>
      <c r="WZU43" s="21"/>
      <c r="WZV43" s="21"/>
      <c r="WZW43" s="21"/>
      <c r="WZX43" s="21"/>
      <c r="WZY43" s="21"/>
      <c r="WZZ43" s="21"/>
      <c r="XAA43" s="21"/>
      <c r="XAB43" s="21"/>
      <c r="XAC43" s="21"/>
      <c r="XAD43" s="21"/>
      <c r="XAE43" s="21"/>
      <c r="XAF43" s="21"/>
      <c r="XAG43" s="21"/>
      <c r="XAH43" s="21"/>
      <c r="XAI43" s="21"/>
      <c r="XAJ43" s="21"/>
      <c r="XAK43" s="21"/>
      <c r="XAL43" s="21"/>
      <c r="XAM43" s="21"/>
      <c r="XAN43" s="21"/>
      <c r="XAO43" s="21"/>
      <c r="XAP43" s="21"/>
      <c r="XAQ43" s="21"/>
      <c r="XAR43" s="21"/>
      <c r="XAS43" s="21"/>
      <c r="XAT43" s="21"/>
      <c r="XAU43" s="21"/>
      <c r="XAV43" s="21"/>
      <c r="XAW43" s="21"/>
      <c r="XAX43" s="21"/>
      <c r="XAY43" s="21"/>
      <c r="XAZ43" s="21"/>
      <c r="XBA43" s="21"/>
      <c r="XBB43" s="21"/>
      <c r="XBC43" s="21"/>
      <c r="XBD43" s="21"/>
      <c r="XBE43" s="21"/>
      <c r="XBF43" s="21"/>
      <c r="XBG43" s="21"/>
      <c r="XBH43" s="21"/>
      <c r="XBI43" s="21"/>
      <c r="XBJ43" s="21"/>
      <c r="XBK43" s="21"/>
      <c r="XBL43" s="21"/>
      <c r="XBM43" s="21"/>
      <c r="XBN43" s="21"/>
      <c r="XBO43" s="21"/>
      <c r="XBP43" s="21"/>
      <c r="XBQ43" s="21"/>
      <c r="XBR43" s="21"/>
      <c r="XBS43" s="21"/>
      <c r="XBT43" s="21"/>
      <c r="XBU43" s="21"/>
      <c r="XBV43" s="21"/>
      <c r="XBW43" s="21"/>
      <c r="XBX43" s="21"/>
      <c r="XBY43" s="21"/>
      <c r="XBZ43" s="21"/>
      <c r="XCA43" s="21"/>
      <c r="XCB43" s="21"/>
      <c r="XCC43" s="21"/>
      <c r="XCD43" s="21"/>
      <c r="XCE43" s="21"/>
      <c r="XCF43" s="21"/>
      <c r="XCG43" s="21"/>
      <c r="XCH43" s="21"/>
      <c r="XCI43" s="21"/>
      <c r="XCJ43" s="21"/>
      <c r="XCK43" s="21"/>
      <c r="XCL43" s="21"/>
      <c r="XCM43" s="21"/>
      <c r="XCN43" s="21"/>
      <c r="XCO43" s="21"/>
      <c r="XCP43" s="21"/>
      <c r="XCQ43" s="21"/>
      <c r="XCR43" s="21"/>
      <c r="XCS43" s="21"/>
      <c r="XCT43" s="21"/>
      <c r="XCU43" s="21"/>
      <c r="XCV43" s="21"/>
      <c r="XCW43" s="21"/>
      <c r="XCX43" s="21"/>
      <c r="XCY43" s="21"/>
      <c r="XCZ43" s="21"/>
      <c r="XDA43" s="21"/>
      <c r="XDB43" s="21"/>
      <c r="XDC43" s="21"/>
      <c r="XDD43" s="21"/>
      <c r="XDE43" s="21"/>
      <c r="XDF43" s="21"/>
      <c r="XDG43" s="21"/>
      <c r="XDH43" s="21"/>
      <c r="XDI43" s="21"/>
      <c r="XDJ43" s="21"/>
      <c r="XDK43" s="21"/>
      <c r="XDL43" s="21"/>
      <c r="XDM43" s="21"/>
      <c r="XDN43" s="21"/>
      <c r="XDO43" s="21"/>
      <c r="XDP43" s="21"/>
      <c r="XDQ43" s="21"/>
      <c r="XDR43" s="21"/>
      <c r="XDS43" s="21"/>
      <c r="XDT43" s="21"/>
      <c r="XDU43" s="21"/>
      <c r="XDV43" s="21"/>
      <c r="XDW43" s="21"/>
      <c r="XDX43" s="21"/>
      <c r="XDY43" s="21"/>
      <c r="XDZ43" s="21"/>
      <c r="XEA43" s="21"/>
      <c r="XEB43" s="21"/>
      <c r="XEC43" s="21"/>
      <c r="XED43" s="21"/>
      <c r="XEE43" s="21"/>
      <c r="XEF43" s="21"/>
      <c r="XEG43" s="21"/>
      <c r="XEH43" s="21"/>
      <c r="XEI43" s="21"/>
      <c r="XEJ43" s="21"/>
      <c r="XEK43" s="21"/>
      <c r="XEL43" s="21"/>
      <c r="XEM43" s="21"/>
      <c r="XEN43" s="21"/>
      <c r="XEO43" s="21"/>
      <c r="XEP43" s="21"/>
      <c r="XEQ43" s="21"/>
      <c r="XER43" s="21"/>
      <c r="XES43" s="21"/>
      <c r="XET43" s="21"/>
      <c r="XEU43" s="21"/>
      <c r="XEV43" s="21"/>
      <c r="XEW43" s="21"/>
      <c r="XEX43" s="21"/>
      <c r="XEY43" s="21"/>
      <c r="XEZ43" s="21"/>
      <c r="XFA43" s="21"/>
      <c r="XFB43" s="21"/>
      <c r="XFC43" s="21"/>
      <c r="XFD43" s="21"/>
    </row>
    <row r="44" spans="1:16384" s="21" customFormat="1" ht="21" customHeight="1" x14ac:dyDescent="0.2">
      <c r="A44" s="604" t="s">
        <v>90</v>
      </c>
      <c r="B44" s="679" t="s">
        <v>64</v>
      </c>
      <c r="C44" s="679"/>
      <c r="D44" s="679"/>
      <c r="E44" s="504"/>
      <c r="F44" s="679" t="s">
        <v>67</v>
      </c>
      <c r="G44" s="679"/>
      <c r="H44" s="679"/>
      <c r="J44" s="33"/>
      <c r="K44" s="413"/>
    </row>
    <row r="45" spans="1:16384" s="21" customFormat="1" ht="14.25" customHeight="1" thickBot="1" x14ac:dyDescent="0.25">
      <c r="A45" s="605" t="s">
        <v>974</v>
      </c>
      <c r="B45" s="558" t="s">
        <v>72</v>
      </c>
      <c r="C45" s="558" t="s">
        <v>75</v>
      </c>
      <c r="D45" s="558" t="s">
        <v>810</v>
      </c>
      <c r="E45" s="504"/>
      <c r="F45" s="558" t="s">
        <v>72</v>
      </c>
      <c r="G45" s="558" t="s">
        <v>73</v>
      </c>
      <c r="H45" s="558" t="s">
        <v>74</v>
      </c>
      <c r="J45" s="520"/>
      <c r="K45" s="413"/>
    </row>
    <row r="46" spans="1:16384" s="21" customFormat="1" ht="13.5" customHeight="1" x14ac:dyDescent="0.2">
      <c r="A46" s="658" t="s">
        <v>1189</v>
      </c>
      <c r="B46" s="340">
        <v>9.2788060287692081E-3</v>
      </c>
      <c r="C46" s="340">
        <v>1.4933070090105556E-2</v>
      </c>
      <c r="D46" s="340">
        <v>1.1611768414114532E-2</v>
      </c>
      <c r="E46" s="340"/>
      <c r="F46" s="340">
        <v>6.2753549695740377E-3</v>
      </c>
      <c r="G46" s="340">
        <v>3.5189075630252101E-2</v>
      </c>
      <c r="H46" s="340">
        <v>7.9208512673362031E-3</v>
      </c>
      <c r="I46" s="89"/>
      <c r="J46" s="341"/>
      <c r="K46" s="413"/>
    </row>
    <row r="47" spans="1:16384" s="21" customFormat="1" ht="13.5" customHeight="1" x14ac:dyDescent="0.2">
      <c r="A47" s="606" t="s">
        <v>1190</v>
      </c>
      <c r="B47" s="340">
        <v>5.6163778290539545E-3</v>
      </c>
      <c r="C47" s="340">
        <v>9.0029798044220302E-3</v>
      </c>
      <c r="D47" s="340">
        <v>7.0136976105433782E-3</v>
      </c>
      <c r="E47" s="340"/>
      <c r="F47" s="340">
        <v>4.6589756592292086E-3</v>
      </c>
      <c r="G47" s="340">
        <v>9.9789915966386547E-3</v>
      </c>
      <c r="H47" s="340">
        <v>4.9617407938785272E-3</v>
      </c>
      <c r="I47" s="89"/>
      <c r="J47" s="341"/>
      <c r="K47" s="413"/>
    </row>
    <row r="48" spans="1:16384" s="21" customFormat="1" ht="13.5" customHeight="1" x14ac:dyDescent="0.2">
      <c r="A48" s="606" t="s">
        <v>1191</v>
      </c>
      <c r="B48" s="340">
        <v>3.6526093573567677E-3</v>
      </c>
      <c r="C48" s="340">
        <v>5.0627926267717361E-3</v>
      </c>
      <c r="D48" s="340">
        <v>4.2344542249294201E-3</v>
      </c>
      <c r="E48" s="340"/>
      <c r="F48" s="340">
        <v>1.5846855983772819E-3</v>
      </c>
      <c r="G48" s="340">
        <v>5.2521008403361342E-4</v>
      </c>
      <c r="H48" s="340">
        <v>1.5243902439024391E-3</v>
      </c>
      <c r="I48" s="89"/>
      <c r="J48" s="341"/>
      <c r="K48" s="413"/>
    </row>
    <row r="49" spans="1:11" s="21" customFormat="1" ht="13.5" customHeight="1" x14ac:dyDescent="0.2">
      <c r="A49" s="606" t="s">
        <v>1192</v>
      </c>
      <c r="B49" s="340">
        <v>7.7863419902793459E-3</v>
      </c>
      <c r="C49" s="340">
        <v>6.3290995883326599E-3</v>
      </c>
      <c r="D49" s="340">
        <v>7.1850804161493345E-3</v>
      </c>
      <c r="E49" s="340"/>
      <c r="F49" s="340">
        <v>9.1594827586206889E-3</v>
      </c>
      <c r="G49" s="340">
        <v>8.9285714285714281E-3</v>
      </c>
      <c r="H49" s="340">
        <v>9.1463414634146336E-3</v>
      </c>
      <c r="I49" s="89"/>
      <c r="J49" s="341"/>
      <c r="K49" s="413"/>
    </row>
    <row r="50" spans="1:11" s="21" customFormat="1" ht="13.5" customHeight="1" x14ac:dyDescent="0.2">
      <c r="A50" s="606" t="s">
        <v>1193</v>
      </c>
      <c r="B50" s="340">
        <v>3.7586528548284155E-2</v>
      </c>
      <c r="C50" s="340">
        <v>4.3527670680421508E-2</v>
      </c>
      <c r="D50" s="340">
        <v>4.003785748692601E-2</v>
      </c>
      <c r="E50" s="340"/>
      <c r="F50" s="340">
        <v>3.793737322515213E-2</v>
      </c>
      <c r="G50" s="340">
        <v>4.0966386554621842E-2</v>
      </c>
      <c r="H50" s="340">
        <v>3.8109756097560975E-2</v>
      </c>
      <c r="I50" s="89"/>
      <c r="J50" s="341"/>
      <c r="K50" s="413"/>
    </row>
    <row r="51" spans="1:11" s="21" customFormat="1" ht="13.5" customHeight="1" x14ac:dyDescent="0.2">
      <c r="A51" s="606" t="s">
        <v>1194</v>
      </c>
      <c r="B51" s="340">
        <v>5.4357111296578137E-2</v>
      </c>
      <c r="C51" s="340">
        <v>3.7752267950471687E-2</v>
      </c>
      <c r="D51" s="340">
        <v>4.7505914656176013E-2</v>
      </c>
      <c r="E51" s="340"/>
      <c r="F51" s="340">
        <v>4.5829107505070993E-2</v>
      </c>
      <c r="G51" s="340">
        <v>3.9915966386554619E-2</v>
      </c>
      <c r="H51" s="340">
        <v>4.5492587278813973E-2</v>
      </c>
      <c r="I51" s="89"/>
      <c r="J51" s="341"/>
      <c r="K51" s="413"/>
    </row>
    <row r="52" spans="1:11" s="21" customFormat="1" ht="13.5" customHeight="1" x14ac:dyDescent="0.2">
      <c r="A52" s="606" t="s">
        <v>1195</v>
      </c>
      <c r="B52" s="340">
        <v>8.5207913986940942E-2</v>
      </c>
      <c r="C52" s="340">
        <v>8.9259717563332883E-2</v>
      </c>
      <c r="D52" s="340">
        <v>8.6879697482380433E-2</v>
      </c>
      <c r="E52" s="340"/>
      <c r="F52" s="340">
        <v>8.0311866125760648E-2</v>
      </c>
      <c r="G52" s="340">
        <v>7.1953781512605036E-2</v>
      </c>
      <c r="H52" s="340">
        <v>7.9836202773792442E-2</v>
      </c>
      <c r="I52" s="89"/>
      <c r="J52" s="341"/>
      <c r="K52" s="413"/>
    </row>
    <row r="53" spans="1:11" s="21" customFormat="1" ht="13.5" customHeight="1" x14ac:dyDescent="0.2">
      <c r="A53" s="606" t="s">
        <v>1196</v>
      </c>
      <c r="B53" s="340">
        <v>1.3157248760371151E-3</v>
      </c>
      <c r="C53" s="340">
        <v>1.3918143936733692E-3</v>
      </c>
      <c r="D53" s="340">
        <v>1.3471195864078157E-3</v>
      </c>
      <c r="E53" s="340"/>
      <c r="F53" s="340">
        <v>1.2994421906693712E-3</v>
      </c>
      <c r="G53" s="340">
        <v>1.5756302521008404E-3</v>
      </c>
      <c r="H53" s="340">
        <v>1.3151602104256336E-3</v>
      </c>
      <c r="I53" s="89"/>
      <c r="J53" s="341"/>
      <c r="K53" s="413"/>
    </row>
    <row r="54" spans="1:11" s="21" customFormat="1" ht="13.5" customHeight="1" x14ac:dyDescent="0.2">
      <c r="A54" s="606" t="s">
        <v>1197</v>
      </c>
      <c r="B54" s="340">
        <v>3.0124208355834847E-2</v>
      </c>
      <c r="C54" s="340">
        <v>2.8882472159879088E-2</v>
      </c>
      <c r="D54" s="340">
        <v>2.9611865139062159E-2</v>
      </c>
      <c r="E54" s="340"/>
      <c r="F54" s="340">
        <v>2.36118154158215E-2</v>
      </c>
      <c r="G54" s="340">
        <v>3.0987394957983194E-2</v>
      </c>
      <c r="H54" s="340">
        <v>2.4031563845050216E-2</v>
      </c>
      <c r="I54" s="89"/>
      <c r="J54" s="341"/>
      <c r="K54" s="413"/>
    </row>
    <row r="55" spans="1:11" s="21" customFormat="1" ht="13.5" customHeight="1" x14ac:dyDescent="0.2">
      <c r="A55" s="606" t="s">
        <v>1198</v>
      </c>
      <c r="B55" s="340">
        <v>0.13960430065295301</v>
      </c>
      <c r="C55" s="340">
        <v>0.12995412563396172</v>
      </c>
      <c r="D55" s="340">
        <v>0.13562261619552463</v>
      </c>
      <c r="E55" s="340"/>
      <c r="F55" s="340">
        <v>0.20721348884381338</v>
      </c>
      <c r="G55" s="340">
        <v>0.1486344537815126</v>
      </c>
      <c r="H55" s="340">
        <v>0.20387972262075565</v>
      </c>
      <c r="I55" s="89"/>
      <c r="J55" s="341"/>
      <c r="K55" s="413"/>
    </row>
    <row r="56" spans="1:11" s="21" customFormat="1" ht="13.5" customHeight="1" x14ac:dyDescent="0.2">
      <c r="A56" s="606" t="s">
        <v>1199</v>
      </c>
      <c r="B56" s="340">
        <v>9.0500270018164852E-2</v>
      </c>
      <c r="C56" s="340">
        <v>0.10728327598143091</v>
      </c>
      <c r="D56" s="340">
        <v>9.7424976965112944E-2</v>
      </c>
      <c r="E56" s="340"/>
      <c r="F56" s="340">
        <v>6.9282454361054763E-2</v>
      </c>
      <c r="G56" s="340">
        <v>9.6638655462184891E-2</v>
      </c>
      <c r="H56" s="340">
        <v>7.083931133428982E-2</v>
      </c>
      <c r="I56" s="89"/>
      <c r="J56" s="341"/>
      <c r="K56" s="413"/>
    </row>
    <row r="57" spans="1:11" s="21" customFormat="1" ht="13.5" customHeight="1" x14ac:dyDescent="0.2">
      <c r="A57" s="606" t="s">
        <v>1200</v>
      </c>
      <c r="B57" s="340">
        <v>3.3875006136776471E-2</v>
      </c>
      <c r="C57" s="340">
        <v>2.5588563750041201E-2</v>
      </c>
      <c r="D57" s="340">
        <v>3.0456000906944981E-2</v>
      </c>
      <c r="E57" s="340"/>
      <c r="F57" s="340">
        <v>3.4672920892494928E-2</v>
      </c>
      <c r="G57" s="340">
        <v>2.9411764705882349E-2</v>
      </c>
      <c r="H57" s="340">
        <v>3.4373505499760877E-2</v>
      </c>
      <c r="I57" s="89"/>
      <c r="J57" s="341"/>
      <c r="K57" s="413"/>
    </row>
    <row r="58" spans="1:11" s="21" customFormat="1" ht="13.5" customHeight="1" x14ac:dyDescent="0.2">
      <c r="A58" s="662" t="s">
        <v>1201</v>
      </c>
      <c r="B58" s="340">
        <v>5.7008198733369334E-2</v>
      </c>
      <c r="C58" s="340">
        <v>3.4599534122057525E-2</v>
      </c>
      <c r="D58" s="340">
        <v>4.7762332060562754E-2</v>
      </c>
      <c r="E58" s="340"/>
      <c r="F58" s="340">
        <v>4.3356997971602439E-2</v>
      </c>
      <c r="G58" s="340">
        <v>4.8319327731092446E-2</v>
      </c>
      <c r="H58" s="340">
        <v>4.3639406982305118E-2</v>
      </c>
      <c r="I58" s="89"/>
      <c r="J58" s="341"/>
      <c r="K58" s="413"/>
    </row>
    <row r="59" spans="1:11" s="21" customFormat="1" ht="13.5" customHeight="1" x14ac:dyDescent="0.2">
      <c r="A59" s="662" t="s">
        <v>1202</v>
      </c>
      <c r="B59" s="340">
        <v>1.0692719328391182E-2</v>
      </c>
      <c r="C59" s="340">
        <v>4.4051775013554907E-3</v>
      </c>
      <c r="D59" s="340">
        <v>8.0984650771526376E-3</v>
      </c>
      <c r="E59" s="340"/>
      <c r="F59" s="340">
        <v>9.4447261663286007E-3</v>
      </c>
      <c r="G59" s="340">
        <v>9.4537815126050414E-3</v>
      </c>
      <c r="H59" s="340">
        <v>9.4452415112386418E-3</v>
      </c>
      <c r="I59" s="89"/>
      <c r="J59" s="341"/>
      <c r="K59" s="413"/>
    </row>
    <row r="60" spans="1:11" s="21" customFormat="1" ht="13.5" customHeight="1" x14ac:dyDescent="0.2">
      <c r="A60" s="606" t="s">
        <v>1203</v>
      </c>
      <c r="B60" s="340">
        <v>7.6194216701850849E-3</v>
      </c>
      <c r="C60" s="340">
        <v>9.2686982641590372E-3</v>
      </c>
      <c r="D60" s="340">
        <v>8.2999169946049375E-3</v>
      </c>
      <c r="E60" s="340"/>
      <c r="F60" s="340">
        <v>4.7540567951318462E-3</v>
      </c>
      <c r="G60" s="340">
        <v>4.9369747899159669E-2</v>
      </c>
      <c r="H60" s="340">
        <v>7.2931611669057863E-3</v>
      </c>
      <c r="I60" s="89"/>
      <c r="J60" s="341"/>
      <c r="K60" s="413"/>
    </row>
    <row r="61" spans="1:11" s="21" customFormat="1" ht="13.5" customHeight="1" x14ac:dyDescent="0.2">
      <c r="A61" s="606" t="s">
        <v>1204</v>
      </c>
      <c r="B61" s="340">
        <v>0.16992488585595758</v>
      </c>
      <c r="C61" s="340">
        <v>0.13677553345829957</v>
      </c>
      <c r="D61" s="340">
        <v>0.1562473866441689</v>
      </c>
      <c r="E61" s="340"/>
      <c r="F61" s="340">
        <v>0.13691683569979715</v>
      </c>
      <c r="G61" s="340">
        <v>0.14915966386554622</v>
      </c>
      <c r="H61" s="340">
        <v>0.13761358201817311</v>
      </c>
      <c r="I61" s="89"/>
      <c r="J61" s="341"/>
      <c r="K61" s="413"/>
    </row>
    <row r="62" spans="1:11" s="21" customFormat="1" ht="13.5" customHeight="1" x14ac:dyDescent="0.2">
      <c r="A62" s="606" t="s">
        <v>916</v>
      </c>
      <c r="B62" s="340">
        <v>0.13797437282144434</v>
      </c>
      <c r="C62" s="340">
        <v>0.17256030743122608</v>
      </c>
      <c r="D62" s="340">
        <v>0.15224460916544935</v>
      </c>
      <c r="E62" s="340"/>
      <c r="F62" s="340">
        <v>0.14420638945233266</v>
      </c>
      <c r="G62" s="340">
        <v>9.8739495798319338E-2</v>
      </c>
      <c r="H62" s="340">
        <v>0.14161884265901484</v>
      </c>
      <c r="I62" s="89"/>
      <c r="J62" s="341"/>
      <c r="K62" s="413"/>
    </row>
    <row r="63" spans="1:11" s="21" customFormat="1" ht="13.5" customHeight="1" x14ac:dyDescent="0.2">
      <c r="A63" s="606" t="s">
        <v>1205</v>
      </c>
      <c r="B63" s="340">
        <v>8.5914870636751919E-3</v>
      </c>
      <c r="C63" s="340">
        <v>2.051584361053406E-2</v>
      </c>
      <c r="D63" s="340">
        <v>1.351150406172906E-2</v>
      </c>
      <c r="E63" s="340"/>
      <c r="F63" s="340">
        <v>6.5922920892494928E-3</v>
      </c>
      <c r="G63" s="340">
        <v>1.2079831932773111E-2</v>
      </c>
      <c r="H63" s="340">
        <v>6.9045911047345768E-3</v>
      </c>
      <c r="I63" s="89"/>
      <c r="J63" s="341"/>
      <c r="K63" s="413"/>
    </row>
    <row r="64" spans="1:11" s="21" customFormat="1" ht="13.5" customHeight="1" x14ac:dyDescent="0.2">
      <c r="A64" s="606" t="s">
        <v>1206</v>
      </c>
      <c r="B64" s="340">
        <v>2.231822868083853E-2</v>
      </c>
      <c r="C64" s="340">
        <v>2.0464149941681806E-2</v>
      </c>
      <c r="D64" s="340">
        <v>2.1553231519230272E-2</v>
      </c>
      <c r="E64" s="340"/>
      <c r="F64" s="340">
        <v>1.9428245436105478E-2</v>
      </c>
      <c r="G64" s="340">
        <v>2.0483193277310921E-2</v>
      </c>
      <c r="H64" s="340">
        <v>1.94882831181253E-2</v>
      </c>
      <c r="I64" s="89"/>
      <c r="J64" s="341"/>
      <c r="K64" s="413"/>
    </row>
    <row r="65" spans="1:16" s="21" customFormat="1" ht="13.5" customHeight="1" x14ac:dyDescent="0.2">
      <c r="A65" s="606" t="s">
        <v>1207</v>
      </c>
      <c r="B65" s="340">
        <v>1.8164858363198979E-3</v>
      </c>
      <c r="C65" s="340">
        <v>2.7215398528284683E-3</v>
      </c>
      <c r="D65" s="340">
        <v>2.1899132097703716E-3</v>
      </c>
      <c r="E65" s="340"/>
      <c r="F65" s="340">
        <v>1.4896044624746448E-3</v>
      </c>
      <c r="G65" s="340">
        <v>5.2521008403361342E-4</v>
      </c>
      <c r="H65" s="340">
        <v>1.434720229555237E-3</v>
      </c>
      <c r="I65" s="89"/>
      <c r="J65" s="341"/>
      <c r="K65" s="413"/>
    </row>
    <row r="66" spans="1:16" s="21" customFormat="1" ht="13.5" customHeight="1" x14ac:dyDescent="0.2">
      <c r="A66" s="606" t="s">
        <v>1208</v>
      </c>
      <c r="B66" s="340">
        <v>4.9378958220825761E-2</v>
      </c>
      <c r="C66" s="340">
        <v>5.4800712017209777E-2</v>
      </c>
      <c r="D66" s="340">
        <v>5.1615986334896016E-2</v>
      </c>
      <c r="E66" s="340"/>
      <c r="F66" s="340">
        <v>7.2229969574036518E-2</v>
      </c>
      <c r="G66" s="340">
        <v>5.4621848739495799E-2</v>
      </c>
      <c r="H66" s="340">
        <v>7.1227881396461024E-2</v>
      </c>
      <c r="I66" s="89"/>
      <c r="J66" s="341"/>
      <c r="K66" s="413"/>
    </row>
    <row r="67" spans="1:16" s="21" customFormat="1" ht="13.5" customHeight="1" x14ac:dyDescent="0.2">
      <c r="A67" s="606" t="s">
        <v>1209</v>
      </c>
      <c r="B67" s="340">
        <v>2.6118120673572585E-3</v>
      </c>
      <c r="C67" s="340">
        <v>6.9140404828346626E-3</v>
      </c>
      <c r="D67" s="340">
        <v>4.3869214286447467E-3</v>
      </c>
      <c r="E67" s="340"/>
      <c r="F67" s="340">
        <v>3.2961460446247464E-3</v>
      </c>
      <c r="G67" s="340">
        <v>6.3025210084033615E-3</v>
      </c>
      <c r="H67" s="340">
        <v>3.4672405547584882E-3</v>
      </c>
      <c r="I67" s="89"/>
      <c r="J67" s="341"/>
      <c r="K67" s="413"/>
    </row>
    <row r="68" spans="1:16" s="21" customFormat="1" ht="13.5" customHeight="1" x14ac:dyDescent="0.2">
      <c r="A68" s="606" t="s">
        <v>1210</v>
      </c>
      <c r="B68" s="340">
        <v>5.4101821395257498E-3</v>
      </c>
      <c r="C68" s="340">
        <v>1.0122253162839996E-2</v>
      </c>
      <c r="D68" s="340">
        <v>7.3543935055347528E-3</v>
      </c>
      <c r="E68" s="340"/>
      <c r="F68" s="340">
        <v>6.4972109533468561E-3</v>
      </c>
      <c r="G68" s="340">
        <v>4.2016806722689074E-3</v>
      </c>
      <c r="H68" s="340">
        <v>6.3665710186513631E-3</v>
      </c>
      <c r="I68" s="89"/>
      <c r="J68" s="341"/>
      <c r="K68" s="413"/>
    </row>
    <row r="69" spans="1:16" s="21" customFormat="1" ht="13.5" customHeight="1" x14ac:dyDescent="0.2">
      <c r="A69" s="606" t="s">
        <v>1211</v>
      </c>
      <c r="B69" s="340">
        <v>6.6768128037704368E-4</v>
      </c>
      <c r="C69" s="340">
        <v>8.5310035180645059E-4</v>
      </c>
      <c r="D69" s="340">
        <v>7.4418561665815018E-4</v>
      </c>
      <c r="E69" s="340"/>
      <c r="F69" s="340">
        <v>9.5081135902636916E-4</v>
      </c>
      <c r="G69" s="340">
        <v>5.2521008403361342E-4</v>
      </c>
      <c r="H69" s="340">
        <v>9.2659014825442374E-4</v>
      </c>
      <c r="I69" s="89"/>
      <c r="J69" s="341"/>
      <c r="K69" s="413"/>
    </row>
    <row r="70" spans="1:16" s="21" customFormat="1" ht="13.5" customHeight="1" x14ac:dyDescent="0.2">
      <c r="A70" s="606" t="s">
        <v>1212</v>
      </c>
      <c r="B70" s="340">
        <v>6.4215229024498013E-3</v>
      </c>
      <c r="C70" s="340">
        <v>6.4851007785181828E-3</v>
      </c>
      <c r="D70" s="340">
        <v>6.447755280669573E-3</v>
      </c>
      <c r="E70" s="340"/>
      <c r="F70" s="340">
        <v>7.2261663286004056E-3</v>
      </c>
      <c r="G70" s="340">
        <v>9.4537815126050414E-3</v>
      </c>
      <c r="H70" s="340">
        <v>7.3529411764705873E-3</v>
      </c>
      <c r="I70" s="89"/>
      <c r="J70" s="341"/>
      <c r="K70" s="413"/>
    </row>
    <row r="71" spans="1:16" s="21" customFormat="1" ht="13.5" customHeight="1" x14ac:dyDescent="0.2">
      <c r="A71" s="606" t="s">
        <v>1221</v>
      </c>
      <c r="B71" s="340">
        <v>3.3384064018852177E-3</v>
      </c>
      <c r="C71" s="340">
        <v>3.825738998980499E-3</v>
      </c>
      <c r="D71" s="340">
        <v>3.5394809547968139E-3</v>
      </c>
      <c r="E71" s="340"/>
      <c r="F71" s="340">
        <v>2.8524340770791075E-3</v>
      </c>
      <c r="G71" s="340">
        <v>5.2521008403361349E-3</v>
      </c>
      <c r="H71" s="340">
        <v>2.9890004782400764E-3</v>
      </c>
      <c r="I71" s="89"/>
      <c r="J71" s="341"/>
      <c r="K71" s="413"/>
    </row>
    <row r="72" spans="1:16" s="21" customFormat="1" ht="13.5" customHeight="1" x14ac:dyDescent="0.2">
      <c r="A72" s="606" t="s">
        <v>1214</v>
      </c>
      <c r="B72" s="340">
        <v>4.8406892827335653E-3</v>
      </c>
      <c r="C72" s="340">
        <v>5.3313641485492509E-3</v>
      </c>
      <c r="D72" s="340">
        <v>5.0431428634236351E-3</v>
      </c>
      <c r="E72" s="340"/>
      <c r="F72" s="340">
        <v>4.246957403651116E-3</v>
      </c>
      <c r="G72" s="340">
        <v>2.1008403361344537E-3</v>
      </c>
      <c r="H72" s="340">
        <v>4.1248206599713054E-3</v>
      </c>
      <c r="I72" s="89"/>
      <c r="J72" s="341"/>
      <c r="K72" s="413"/>
    </row>
    <row r="73" spans="1:16" s="21" customFormat="1" ht="13.5" customHeight="1" thickBot="1" x14ac:dyDescent="0.25">
      <c r="A73" s="607" t="s">
        <v>1215</v>
      </c>
      <c r="B73" s="663">
        <v>1.2479748637635622E-2</v>
      </c>
      <c r="C73" s="663">
        <v>1.1389055655352429E-2</v>
      </c>
      <c r="D73" s="663">
        <v>1.2029726198991763E-2</v>
      </c>
      <c r="E73" s="340"/>
      <c r="F73" s="663">
        <v>1.4674188640973631E-2</v>
      </c>
      <c r="G73" s="663">
        <v>1.4705882352941175E-2</v>
      </c>
      <c r="H73" s="663">
        <v>1.4675992348158775E-2</v>
      </c>
      <c r="I73" s="89"/>
      <c r="J73" s="341"/>
      <c r="K73" s="413"/>
    </row>
    <row r="74" spans="1:16" s="81" customFormat="1" ht="13.5" customHeight="1" x14ac:dyDescent="0.2">
      <c r="A74" s="664" t="s">
        <v>1220</v>
      </c>
      <c r="B74" s="342">
        <v>6.1976163722438152E-2</v>
      </c>
      <c r="C74" s="342">
        <v>0.1347622107967244</v>
      </c>
      <c r="D74" s="342">
        <v>9.3442043488342091E-2</v>
      </c>
      <c r="E74" s="342"/>
      <c r="F74" s="342">
        <v>5.913224988817653E-2</v>
      </c>
      <c r="G74" s="342">
        <v>9.160305343511449E-2</v>
      </c>
      <c r="H74" s="342">
        <v>6.1042350761976928E-2</v>
      </c>
      <c r="I74" s="343"/>
      <c r="J74" s="344"/>
      <c r="K74" s="345"/>
    </row>
    <row r="75" spans="1:16" s="21" customFormat="1" x14ac:dyDescent="0.2">
      <c r="I75" s="89"/>
      <c r="J75" s="341"/>
      <c r="K75" s="413"/>
    </row>
    <row r="76" spans="1:16" s="62" customFormat="1" x14ac:dyDescent="0.2">
      <c r="A76" s="21" t="s">
        <v>96</v>
      </c>
      <c r="B76" s="21"/>
      <c r="C76" s="21"/>
      <c r="D76" s="21"/>
      <c r="E76" s="21"/>
      <c r="F76" s="21"/>
      <c r="G76" s="21"/>
      <c r="H76" s="21"/>
      <c r="I76" s="74"/>
      <c r="J76" s="349"/>
      <c r="K76" s="413"/>
      <c r="P76" s="413"/>
    </row>
    <row r="77" spans="1:16" s="62" customFormat="1" x14ac:dyDescent="0.2">
      <c r="A77" s="21" t="s">
        <v>1222</v>
      </c>
      <c r="B77" s="21"/>
      <c r="C77" s="21"/>
      <c r="D77" s="21"/>
      <c r="E77" s="21"/>
      <c r="F77" s="21"/>
      <c r="G77" s="21"/>
      <c r="H77" s="21"/>
      <c r="I77" s="74"/>
      <c r="J77" s="349"/>
      <c r="K77" s="413"/>
      <c r="P77" s="413"/>
    </row>
    <row r="78" spans="1:16" s="62" customFormat="1" x14ac:dyDescent="0.2">
      <c r="A78" s="21" t="s">
        <v>1223</v>
      </c>
      <c r="B78" s="21"/>
      <c r="C78" s="21"/>
      <c r="D78" s="21"/>
      <c r="E78" s="21"/>
      <c r="F78" s="21"/>
      <c r="G78" s="21"/>
      <c r="H78" s="21"/>
      <c r="I78" s="74"/>
      <c r="J78" s="349"/>
      <c r="K78" s="413"/>
      <c r="P78" s="413"/>
    </row>
    <row r="79" spans="1:16" s="21" customFormat="1" x14ac:dyDescent="0.2">
      <c r="A79" s="21" t="s">
        <v>1224</v>
      </c>
      <c r="I79" s="74"/>
      <c r="J79" s="349"/>
      <c r="K79" s="413"/>
    </row>
    <row r="80" spans="1:16" s="21" customFormat="1" x14ac:dyDescent="0.2">
      <c r="A80" s="21" t="s">
        <v>1225</v>
      </c>
      <c r="I80" s="74"/>
      <c r="J80" s="349"/>
      <c r="K80" s="413"/>
    </row>
    <row r="81" spans="1:29" s="21" customFormat="1" x14ac:dyDescent="0.2">
      <c r="I81" s="74"/>
      <c r="J81" s="349"/>
      <c r="K81" s="413"/>
    </row>
    <row r="82" spans="1:29" s="21" customFormat="1" x14ac:dyDescent="0.2">
      <c r="A82" s="21" t="s">
        <v>102</v>
      </c>
      <c r="C82" s="62"/>
      <c r="D82" s="62"/>
      <c r="E82" s="62"/>
      <c r="F82" s="62"/>
      <c r="G82" s="62"/>
      <c r="H82" s="62"/>
      <c r="I82" s="74"/>
      <c r="J82" s="349"/>
      <c r="K82" s="413"/>
    </row>
    <row r="83" spans="1:29" s="21" customFormat="1" x14ac:dyDescent="0.2">
      <c r="A83" s="21" t="s">
        <v>2</v>
      </c>
      <c r="B83" s="33"/>
      <c r="C83" s="62"/>
      <c r="D83" s="62"/>
      <c r="E83" s="62"/>
      <c r="F83" s="62"/>
      <c r="G83" s="62"/>
      <c r="H83" s="62"/>
      <c r="I83" s="74"/>
      <c r="J83" s="349"/>
      <c r="K83" s="74"/>
    </row>
    <row r="84" spans="1:29" s="21" customFormat="1" ht="13.5" customHeight="1" x14ac:dyDescent="0.2">
      <c r="C84" s="62"/>
      <c r="D84" s="62"/>
      <c r="E84" s="62"/>
      <c r="F84" s="62"/>
      <c r="G84" s="62"/>
      <c r="H84" s="62"/>
      <c r="I84" s="74"/>
      <c r="J84" s="349"/>
      <c r="K84" s="74"/>
    </row>
    <row r="85" spans="1:29" s="21" customFormat="1" ht="12.75" customHeight="1" x14ac:dyDescent="0.2">
      <c r="A85" s="57" t="s">
        <v>103</v>
      </c>
      <c r="C85" s="62"/>
      <c r="D85" s="62"/>
      <c r="E85" s="62"/>
      <c r="F85" s="62"/>
      <c r="G85" s="62"/>
      <c r="H85" s="62"/>
      <c r="I85" s="74"/>
      <c r="J85" s="349"/>
      <c r="K85" s="74"/>
      <c r="L85" s="74"/>
      <c r="M85" s="74"/>
      <c r="N85" s="74"/>
      <c r="O85" s="74"/>
      <c r="P85" s="74"/>
      <c r="Q85" s="74"/>
      <c r="R85" s="74"/>
      <c r="S85" s="74"/>
    </row>
    <row r="86" spans="1:29" s="21" customFormat="1" x14ac:dyDescent="0.2">
      <c r="A86" s="57" t="s">
        <v>104</v>
      </c>
      <c r="C86" s="62"/>
      <c r="D86" s="62"/>
      <c r="E86" s="62"/>
      <c r="F86" s="62"/>
      <c r="G86" s="62"/>
      <c r="H86" s="62"/>
      <c r="I86" s="74"/>
      <c r="J86" s="349"/>
      <c r="K86" s="74"/>
      <c r="L86" s="74"/>
      <c r="M86" s="74"/>
      <c r="N86" s="74"/>
      <c r="O86" s="74"/>
      <c r="P86" s="74"/>
      <c r="Q86" s="74"/>
      <c r="R86" s="74"/>
      <c r="S86" s="74"/>
    </row>
    <row r="87" spans="1:29" s="47" customFormat="1" ht="14.25" x14ac:dyDescent="0.2">
      <c r="A87" s="554" t="s">
        <v>105</v>
      </c>
      <c r="B87" s="7"/>
      <c r="F87" s="7"/>
      <c r="J87" s="7"/>
      <c r="K87" s="21"/>
      <c r="L87" s="21"/>
      <c r="M87" s="21"/>
      <c r="N87" s="21"/>
      <c r="O87" s="21"/>
      <c r="P87" s="21"/>
      <c r="Q87" s="21"/>
      <c r="R87" s="21"/>
      <c r="S87" s="21"/>
      <c r="T87" s="46"/>
      <c r="U87" s="46"/>
      <c r="V87" s="46"/>
      <c r="W87" s="46"/>
      <c r="X87" s="46"/>
      <c r="Y87" s="46"/>
      <c r="Z87" s="21"/>
      <c r="AA87" s="12"/>
      <c r="AB87" s="12"/>
      <c r="AC87" s="12"/>
    </row>
    <row r="88" spans="1:29" s="47" customFormat="1" ht="14.25" x14ac:dyDescent="0.2">
      <c r="A88" s="555" t="s">
        <v>106</v>
      </c>
      <c r="B88" s="7"/>
      <c r="C88" s="12"/>
      <c r="D88" s="12"/>
      <c r="E88" s="12"/>
      <c r="F88" s="12"/>
      <c r="G88" s="12"/>
      <c r="H88" s="12"/>
      <c r="I88" s="12"/>
      <c r="J88" s="7"/>
      <c r="K88" s="12"/>
      <c r="L88" s="12"/>
      <c r="M88" s="12"/>
      <c r="N88" s="12"/>
      <c r="O88" s="12"/>
      <c r="P88" s="12"/>
      <c r="Q88" s="12"/>
      <c r="R88" s="12"/>
      <c r="S88" s="12"/>
      <c r="T88" s="13"/>
      <c r="U88" s="13"/>
      <c r="V88" s="13"/>
      <c r="W88" s="13"/>
      <c r="X88" s="13"/>
      <c r="Y88" s="13"/>
      <c r="Z88" s="12"/>
      <c r="AA88" s="12"/>
      <c r="AB88" s="12"/>
      <c r="AC88" s="12"/>
    </row>
    <row r="89" spans="1:29" s="62" customFormat="1" x14ac:dyDescent="0.2">
      <c r="A89" s="74"/>
      <c r="B89" s="74"/>
      <c r="C89" s="74"/>
      <c r="D89" s="74"/>
      <c r="E89" s="74"/>
      <c r="F89" s="74"/>
      <c r="G89" s="74"/>
      <c r="H89" s="74"/>
      <c r="I89" s="74"/>
      <c r="J89" s="349"/>
      <c r="K89" s="74"/>
      <c r="L89" s="74"/>
      <c r="M89" s="74"/>
      <c r="N89" s="74"/>
      <c r="O89" s="74"/>
      <c r="P89" s="74"/>
      <c r="Q89" s="74"/>
      <c r="R89" s="74"/>
      <c r="S89" s="74"/>
    </row>
    <row r="90" spans="1:29" s="62" customFormat="1" x14ac:dyDescent="0.2">
      <c r="A90" s="74"/>
      <c r="B90" s="74"/>
      <c r="C90" s="74"/>
      <c r="D90" s="74"/>
      <c r="E90" s="74"/>
      <c r="F90" s="74"/>
      <c r="G90" s="74"/>
      <c r="H90" s="74"/>
      <c r="I90" s="74"/>
      <c r="J90" s="349"/>
      <c r="K90" s="74"/>
      <c r="L90" s="74"/>
      <c r="M90" s="74"/>
      <c r="N90" s="74"/>
      <c r="O90" s="74"/>
      <c r="P90" s="74"/>
      <c r="Q90" s="74"/>
      <c r="R90" s="74"/>
      <c r="S90" s="74"/>
    </row>
    <row r="91" spans="1:29" x14ac:dyDescent="0.2">
      <c r="J91" s="349"/>
    </row>
    <row r="92" spans="1:29" ht="51" customHeight="1" x14ac:dyDescent="0.2">
      <c r="J92" s="349"/>
    </row>
    <row r="93" spans="1:29" ht="51" customHeight="1" x14ac:dyDescent="0.2">
      <c r="J93" s="349"/>
    </row>
    <row r="94" spans="1:29" ht="25.5" customHeight="1" x14ac:dyDescent="0.2">
      <c r="J94" s="349"/>
    </row>
    <row r="95" spans="1:29" x14ac:dyDescent="0.2">
      <c r="J95" s="349"/>
    </row>
    <row r="96" spans="1:29" x14ac:dyDescent="0.2">
      <c r="J96" s="349"/>
    </row>
    <row r="97" spans="10:10" x14ac:dyDescent="0.2">
      <c r="J97" s="349"/>
    </row>
    <row r="98" spans="10:10" ht="72" customHeight="1" x14ac:dyDescent="0.2"/>
    <row r="99" spans="10:10" ht="36" customHeight="1" x14ac:dyDescent="0.2"/>
    <row r="103" spans="10:10" ht="60" customHeight="1" x14ac:dyDescent="0.2"/>
    <row r="106" spans="10:10" ht="48" customHeight="1" x14ac:dyDescent="0.2"/>
  </sheetData>
  <mergeCells count="8">
    <mergeCell ref="M2:N3"/>
    <mergeCell ref="B5:D5"/>
    <mergeCell ref="F5:H5"/>
    <mergeCell ref="B44:D44"/>
    <mergeCell ref="F44:H44"/>
    <mergeCell ref="H2:H3"/>
    <mergeCell ref="I2:J3"/>
    <mergeCell ref="K2:L3"/>
  </mergeCells>
  <conditionalFormatting sqref="C87:C88">
    <cfRule type="expression" dxfId="13" priority="2" stopIfTrue="1">
      <formula>AND(#REF!&lt;0.5)</formula>
    </cfRule>
  </conditionalFormatting>
  <conditionalFormatting sqref="M87:M88">
    <cfRule type="expression" dxfId="12" priority="1" stopIfTrue="1">
      <formula>AND(#REF!&lt;0.5)</formula>
    </cfRule>
  </conditionalFormatting>
  <hyperlinks>
    <hyperlink ref="A1" location="Contents!A1" display="Return to contents" xr:uid="{AAB6CCA9-6C54-4C5F-96C0-28F03D61D425}"/>
    <hyperlink ref="I2:J3" r:id="rId1" display="This met my needs, please produce next year" xr:uid="{CC240B79-20D1-4F2F-AA6B-2A9A02AD3790}"/>
    <hyperlink ref="K2:L3" r:id="rId2" display="I need something slightly different (please specifiy)" xr:uid="{3C36F445-60B3-405A-87C2-A91F1A8E94BE}"/>
    <hyperlink ref="M2:N3" r:id="rId3" display="This isn't what I need at all (please specify)" xr:uid="{97312A39-43CD-48EF-AA87-5745222B01C5}"/>
    <hyperlink ref="A88" r:id="rId4" xr:uid="{713A1A2E-8FCA-43D6-A6E9-1ADA5024856D}"/>
    <hyperlink ref="A87" r:id="rId5" display="CORE@communities.gov.uk  " xr:uid="{0A928FF6-9421-4061-A4C5-AD3B2EB20C02}"/>
  </hyperlinks>
  <pageMargins left="0.7" right="0.7" top="0.75" bottom="0.75" header="0.3" footer="0.3"/>
  <pageSetup paperSize="9" scale="46" orientation="landscape" r:id="rId6"/>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00510-7D77-48A8-8ECD-28B9380BCD8E}">
  <sheetPr>
    <tabColor theme="8" tint="0.79998168889431442"/>
  </sheetPr>
  <dimension ref="A1:AC36"/>
  <sheetViews>
    <sheetView zoomScaleNormal="100" workbookViewId="0"/>
  </sheetViews>
  <sheetFormatPr defaultColWidth="9" defaultRowHeight="12.75" x14ac:dyDescent="0.2"/>
  <cols>
    <col min="1" max="1" width="48" style="74" customWidth="1"/>
    <col min="2" max="4" width="9" style="74"/>
    <col min="5" max="5" width="2.625" style="74" customWidth="1"/>
    <col min="6" max="13" width="9" style="74"/>
    <col min="14" max="14" width="9.875" style="74" customWidth="1"/>
    <col min="15" max="15" width="16.625" style="74" customWidth="1"/>
    <col min="16" max="16384" width="9" style="74"/>
  </cols>
  <sheetData>
    <row r="1" spans="1:25" s="383" customFormat="1" ht="14.25" x14ac:dyDescent="0.2">
      <c r="A1" s="524" t="s">
        <v>54</v>
      </c>
      <c r="B1" s="382"/>
      <c r="I1" s="119"/>
      <c r="J1" s="119"/>
      <c r="K1" s="119"/>
      <c r="L1" s="119"/>
      <c r="M1" s="119"/>
      <c r="N1" s="119"/>
      <c r="O1" s="119"/>
      <c r="T1" s="384"/>
      <c r="U1" s="384"/>
      <c r="V1" s="384"/>
      <c r="W1" s="384"/>
      <c r="X1" s="384"/>
      <c r="Y1" s="384"/>
    </row>
    <row r="2" spans="1:25" s="383" customFormat="1" ht="14.25" x14ac:dyDescent="0.2">
      <c r="B2" s="382"/>
      <c r="H2" s="687" t="s">
        <v>55</v>
      </c>
      <c r="I2" s="686" t="s">
        <v>56</v>
      </c>
      <c r="J2" s="686"/>
      <c r="K2" s="686" t="s">
        <v>57</v>
      </c>
      <c r="L2" s="686"/>
      <c r="M2" s="686" t="s">
        <v>58</v>
      </c>
      <c r="N2" s="686"/>
      <c r="O2" s="119"/>
      <c r="T2" s="384"/>
      <c r="U2" s="384"/>
      <c r="V2" s="384"/>
      <c r="W2" s="384"/>
      <c r="X2" s="384"/>
      <c r="Y2" s="384"/>
    </row>
    <row r="3" spans="1:25" ht="16.5" customHeight="1" x14ac:dyDescent="0.2">
      <c r="A3" s="58" t="s">
        <v>1226</v>
      </c>
      <c r="B3" s="350"/>
      <c r="C3" s="350"/>
      <c r="D3" s="350"/>
      <c r="E3" s="350"/>
      <c r="F3" s="351"/>
      <c r="H3" s="687"/>
      <c r="I3" s="686"/>
      <c r="J3" s="686"/>
      <c r="K3" s="686"/>
      <c r="L3" s="686"/>
      <c r="M3" s="686"/>
      <c r="N3" s="686"/>
      <c r="O3" s="21"/>
    </row>
    <row r="4" spans="1:25" ht="13.5" customHeight="1" x14ac:dyDescent="0.2">
      <c r="A4" s="33"/>
      <c r="B4" s="33"/>
      <c r="C4" s="33"/>
      <c r="D4" s="33"/>
      <c r="E4" s="33"/>
      <c r="F4" s="14"/>
      <c r="G4" s="21"/>
      <c r="H4" s="21"/>
    </row>
    <row r="5" spans="1:25" ht="13.5" customHeight="1" x14ac:dyDescent="0.2">
      <c r="A5" s="604" t="s">
        <v>91</v>
      </c>
      <c r="B5" s="679" t="s">
        <v>64</v>
      </c>
      <c r="C5" s="679"/>
      <c r="D5" s="679"/>
      <c r="E5" s="504"/>
      <c r="F5" s="679" t="s">
        <v>67</v>
      </c>
      <c r="G5" s="679"/>
      <c r="H5" s="679"/>
    </row>
    <row r="6" spans="1:25" ht="45" customHeight="1" thickBot="1" x14ac:dyDescent="0.25">
      <c r="A6" s="665" t="s">
        <v>1227</v>
      </c>
      <c r="B6" s="558" t="s">
        <v>72</v>
      </c>
      <c r="C6" s="558" t="s">
        <v>75</v>
      </c>
      <c r="D6" s="558" t="s">
        <v>810</v>
      </c>
      <c r="E6" s="504"/>
      <c r="F6" s="558" t="s">
        <v>72</v>
      </c>
      <c r="G6" s="558" t="s">
        <v>73</v>
      </c>
      <c r="H6" s="558" t="s">
        <v>74</v>
      </c>
    </row>
    <row r="7" spans="1:25" ht="12.75" customHeight="1" x14ac:dyDescent="0.2">
      <c r="A7" s="666" t="s">
        <v>1228</v>
      </c>
      <c r="B7" s="340">
        <v>9.4133099824868643E-3</v>
      </c>
      <c r="C7" s="340">
        <v>1.412341273233011E-2</v>
      </c>
      <c r="D7" s="340">
        <v>1.1250322703052582E-2</v>
      </c>
      <c r="E7" s="340"/>
      <c r="F7" s="340">
        <v>7.9208643597605492E-3</v>
      </c>
      <c r="G7" s="340">
        <v>8.5011185682326625E-3</v>
      </c>
      <c r="H7" s="340">
        <v>7.9646316357868448E-3</v>
      </c>
    </row>
    <row r="8" spans="1:25" ht="12.75" customHeight="1" x14ac:dyDescent="0.2">
      <c r="A8" s="431" t="s">
        <v>1229</v>
      </c>
      <c r="B8" s="340">
        <v>1.6856392294220665E-3</v>
      </c>
      <c r="C8" s="340">
        <v>1.9912533103154735E-3</v>
      </c>
      <c r="D8" s="340">
        <v>1.8048334347296273E-3</v>
      </c>
      <c r="E8" s="340"/>
      <c r="F8" s="340">
        <v>1.2410570886260768E-3</v>
      </c>
      <c r="G8" s="340">
        <v>2.2371364653243847E-3</v>
      </c>
      <c r="H8" s="340">
        <v>1.3161891262529106E-3</v>
      </c>
    </row>
    <row r="9" spans="1:25" ht="12.75" customHeight="1" x14ac:dyDescent="0.2">
      <c r="A9" s="431" t="s">
        <v>1230</v>
      </c>
      <c r="B9" s="340">
        <v>1.7075306479859894E-3</v>
      </c>
      <c r="C9" s="340">
        <v>2.5764640897351543E-3</v>
      </c>
      <c r="D9" s="340">
        <v>2.0464280926057077E-3</v>
      </c>
      <c r="E9" s="340"/>
      <c r="F9" s="340">
        <v>1.7885822747846401E-3</v>
      </c>
      <c r="G9" s="340">
        <v>2.6845637583892616E-3</v>
      </c>
      <c r="H9" s="340">
        <v>1.8561641524079511E-3</v>
      </c>
    </row>
    <row r="10" spans="1:25" ht="12.75" customHeight="1" thickBot="1" x14ac:dyDescent="0.25">
      <c r="A10" s="667" t="s">
        <v>1231</v>
      </c>
      <c r="B10" s="663">
        <v>0.98719352014010509</v>
      </c>
      <c r="C10" s="663">
        <v>0.9813088698675938</v>
      </c>
      <c r="D10" s="663">
        <v>0.98489841576960113</v>
      </c>
      <c r="E10" s="340"/>
      <c r="F10" s="663">
        <v>0.9890494962768287</v>
      </c>
      <c r="G10" s="663">
        <v>0.98657718120805371</v>
      </c>
      <c r="H10" s="663">
        <v>0.9888630150855523</v>
      </c>
    </row>
    <row r="11" spans="1:25" ht="12.75" customHeight="1" x14ac:dyDescent="0.2">
      <c r="A11" s="584" t="s">
        <v>1232</v>
      </c>
      <c r="B11" s="340">
        <v>0.18234378076503124</v>
      </c>
      <c r="C11" s="340">
        <v>0.28823166028962599</v>
      </c>
      <c r="D11" s="340">
        <v>0.2271837799592645</v>
      </c>
      <c r="E11" s="340"/>
      <c r="F11" s="340">
        <v>0.17501806793543725</v>
      </c>
      <c r="G11" s="340">
        <v>0.18011738811445341</v>
      </c>
      <c r="H11" s="340">
        <v>0.17540490899983299</v>
      </c>
    </row>
    <row r="12" spans="1:25" ht="12.75" customHeight="1" x14ac:dyDescent="0.2">
      <c r="A12" s="81"/>
      <c r="B12" s="340"/>
      <c r="C12" s="340"/>
      <c r="D12" s="340"/>
      <c r="E12" s="340"/>
      <c r="F12" s="340"/>
      <c r="G12" s="340"/>
      <c r="H12" s="340"/>
    </row>
    <row r="13" spans="1:25" ht="12.75" customHeight="1" thickBot="1" x14ac:dyDescent="0.25">
      <c r="A13" s="336"/>
      <c r="B13" s="352"/>
      <c r="C13" s="352"/>
      <c r="D13" s="352"/>
      <c r="E13" s="352"/>
      <c r="F13" s="114"/>
      <c r="G13" s="114"/>
      <c r="H13" s="114"/>
    </row>
    <row r="14" spans="1:25" ht="12.75" customHeight="1" x14ac:dyDescent="0.2">
      <c r="A14" s="81"/>
      <c r="B14" s="76"/>
      <c r="C14" s="76"/>
      <c r="D14" s="76"/>
      <c r="E14" s="76"/>
      <c r="F14" s="35"/>
      <c r="G14" s="35"/>
      <c r="H14" s="35"/>
    </row>
    <row r="15" spans="1:25" ht="12.75" customHeight="1" x14ac:dyDescent="0.2"/>
    <row r="16" spans="1:25" ht="13.5" customHeight="1" x14ac:dyDescent="0.2">
      <c r="A16" s="604" t="s">
        <v>90</v>
      </c>
      <c r="B16" s="679" t="s">
        <v>64</v>
      </c>
      <c r="C16" s="679"/>
      <c r="D16" s="679"/>
      <c r="E16" s="504"/>
      <c r="F16" s="679" t="s">
        <v>67</v>
      </c>
      <c r="G16" s="679"/>
      <c r="H16" s="679"/>
    </row>
    <row r="17" spans="1:8" ht="45" customHeight="1" thickBot="1" x14ac:dyDescent="0.25">
      <c r="A17" s="665" t="s">
        <v>1227</v>
      </c>
      <c r="B17" s="558" t="s">
        <v>72</v>
      </c>
      <c r="C17" s="558" t="s">
        <v>75</v>
      </c>
      <c r="D17" s="558" t="s">
        <v>810</v>
      </c>
      <c r="E17" s="504"/>
      <c r="F17" s="558" t="s">
        <v>72</v>
      </c>
      <c r="G17" s="558" t="s">
        <v>73</v>
      </c>
      <c r="H17" s="558" t="s">
        <v>74</v>
      </c>
    </row>
    <row r="18" spans="1:8" ht="12.75" customHeight="1" x14ac:dyDescent="0.2">
      <c r="A18" s="666" t="s">
        <v>1228</v>
      </c>
      <c r="B18" s="340">
        <v>1.181011029799439E-2</v>
      </c>
      <c r="C18" s="340">
        <v>1.5399582895307908E-2</v>
      </c>
      <c r="D18" s="340">
        <v>1.3243306162589506E-2</v>
      </c>
      <c r="E18" s="340"/>
      <c r="F18" s="340">
        <v>8.8216333593458419E-3</v>
      </c>
      <c r="G18" s="340">
        <v>1.680672268907563E-2</v>
      </c>
      <c r="H18" s="340">
        <v>9.2488519220270404E-3</v>
      </c>
    </row>
    <row r="19" spans="1:8" ht="12.75" customHeight="1" x14ac:dyDescent="0.2">
      <c r="A19" s="431" t="s">
        <v>1229</v>
      </c>
      <c r="B19" s="340">
        <v>1.9929561127865533E-3</v>
      </c>
      <c r="C19" s="340">
        <v>3.0783614486457607E-3</v>
      </c>
      <c r="D19" s="340">
        <v>2.4263341081853392E-3</v>
      </c>
      <c r="E19" s="340"/>
      <c r="F19" s="340">
        <v>1.7303973127947613E-3</v>
      </c>
      <c r="G19" s="340">
        <v>1.2004801920768306E-3</v>
      </c>
      <c r="H19" s="340">
        <v>1.7020456662063649E-3</v>
      </c>
    </row>
    <row r="20" spans="1:8" ht="12.75" customHeight="1" x14ac:dyDescent="0.2">
      <c r="A20" s="431" t="s">
        <v>1230</v>
      </c>
      <c r="B20" s="340">
        <v>1.7926060273741485E-3</v>
      </c>
      <c r="C20" s="340">
        <v>3.6347641686414445E-3</v>
      </c>
      <c r="D20" s="340">
        <v>2.5281384373359089E-3</v>
      </c>
      <c r="E20" s="340"/>
      <c r="F20" s="340">
        <v>1.9000441081667967E-3</v>
      </c>
      <c r="G20" s="340">
        <v>1.8007202881152463E-3</v>
      </c>
      <c r="H20" s="340">
        <v>1.8947300812485947E-3</v>
      </c>
    </row>
    <row r="21" spans="1:8" ht="12.75" customHeight="1" thickBot="1" x14ac:dyDescent="0.25">
      <c r="A21" s="667" t="s">
        <v>1231</v>
      </c>
      <c r="B21" s="663">
        <v>0.98440432756184493</v>
      </c>
      <c r="C21" s="663">
        <v>0.97788729148746667</v>
      </c>
      <c r="D21" s="663">
        <v>0.98180222129189487</v>
      </c>
      <c r="E21" s="340"/>
      <c r="F21" s="663">
        <v>0.98754792521969259</v>
      </c>
      <c r="G21" s="663">
        <v>0.98019207683073228</v>
      </c>
      <c r="H21" s="663">
        <v>0.98715437233051806</v>
      </c>
    </row>
    <row r="22" spans="1:8" ht="12.75" customHeight="1" x14ac:dyDescent="0.2">
      <c r="A22" s="584" t="s">
        <v>1232</v>
      </c>
      <c r="B22" s="340">
        <v>0.12654963435076538</v>
      </c>
      <c r="C22" s="340">
        <v>0.23763759198942938</v>
      </c>
      <c r="D22" s="340">
        <v>0.17457367823009803</v>
      </c>
      <c r="E22" s="340"/>
      <c r="F22" s="340">
        <v>0.12112718055762636</v>
      </c>
      <c r="G22" s="340">
        <v>0.20515267175572519</v>
      </c>
      <c r="H22" s="340">
        <v>0.12606999522887374</v>
      </c>
    </row>
    <row r="23" spans="1:8" ht="12.75" customHeight="1" x14ac:dyDescent="0.2">
      <c r="A23" s="81"/>
      <c r="B23" s="76"/>
      <c r="C23" s="76"/>
      <c r="D23" s="76"/>
      <c r="E23" s="76"/>
      <c r="F23" s="35"/>
      <c r="G23" s="35"/>
      <c r="H23" s="35"/>
    </row>
    <row r="25" spans="1:8" x14ac:dyDescent="0.2">
      <c r="A25" s="21" t="s">
        <v>96</v>
      </c>
    </row>
    <row r="26" spans="1:8" x14ac:dyDescent="0.2">
      <c r="A26" s="21" t="s">
        <v>1222</v>
      </c>
    </row>
    <row r="27" spans="1:8" x14ac:dyDescent="0.2">
      <c r="A27" s="21" t="s">
        <v>1223</v>
      </c>
    </row>
    <row r="28" spans="1:8" x14ac:dyDescent="0.2">
      <c r="A28" s="21"/>
    </row>
    <row r="29" spans="1:8" x14ac:dyDescent="0.2">
      <c r="A29" s="62"/>
    </row>
    <row r="30" spans="1:8" x14ac:dyDescent="0.2">
      <c r="A30" s="21" t="s">
        <v>102</v>
      </c>
    </row>
    <row r="31" spans="1:8" x14ac:dyDescent="0.2">
      <c r="A31" s="21" t="s">
        <v>2</v>
      </c>
    </row>
    <row r="32" spans="1:8" x14ac:dyDescent="0.2">
      <c r="A32" s="21"/>
    </row>
    <row r="33" spans="1:29" x14ac:dyDescent="0.2">
      <c r="A33" s="57" t="s">
        <v>103</v>
      </c>
    </row>
    <row r="34" spans="1:29" x14ac:dyDescent="0.2">
      <c r="A34" s="57" t="s">
        <v>104</v>
      </c>
    </row>
    <row r="35" spans="1:29" s="47" customFormat="1" ht="14.25" x14ac:dyDescent="0.2">
      <c r="A35" s="554" t="s">
        <v>105</v>
      </c>
      <c r="B35" s="7"/>
      <c r="F35" s="7"/>
      <c r="J35" s="7"/>
      <c r="K35" s="21"/>
      <c r="L35" s="21"/>
      <c r="M35" s="21"/>
      <c r="N35" s="21"/>
      <c r="O35" s="21"/>
      <c r="P35" s="21"/>
      <c r="Q35" s="21"/>
      <c r="R35" s="21"/>
      <c r="S35" s="21"/>
      <c r="T35" s="46"/>
      <c r="U35" s="46"/>
      <c r="V35" s="46"/>
      <c r="W35" s="46"/>
      <c r="X35" s="46"/>
      <c r="Y35" s="46"/>
      <c r="Z35" s="21"/>
      <c r="AA35" s="12"/>
      <c r="AB35" s="12"/>
      <c r="AC35" s="12"/>
    </row>
    <row r="36" spans="1:29" s="47" customFormat="1" ht="14.25" x14ac:dyDescent="0.2">
      <c r="A36" s="555" t="s">
        <v>106</v>
      </c>
      <c r="B36" s="7"/>
      <c r="C36" s="12"/>
      <c r="D36" s="12"/>
      <c r="E36" s="12"/>
      <c r="F36" s="12"/>
      <c r="G36" s="12"/>
      <c r="H36" s="12"/>
      <c r="I36" s="12"/>
      <c r="J36" s="7"/>
      <c r="K36" s="12"/>
      <c r="L36" s="12"/>
      <c r="M36" s="12"/>
      <c r="N36" s="12"/>
      <c r="O36" s="12"/>
      <c r="P36" s="12"/>
      <c r="Q36" s="12"/>
      <c r="R36" s="12"/>
      <c r="S36" s="12"/>
      <c r="T36" s="13"/>
      <c r="U36" s="13"/>
      <c r="V36" s="13"/>
      <c r="W36" s="13"/>
      <c r="X36" s="13"/>
      <c r="Y36" s="13"/>
      <c r="Z36" s="12"/>
      <c r="AA36" s="12"/>
      <c r="AB36" s="12"/>
      <c r="AC36" s="12"/>
    </row>
  </sheetData>
  <mergeCells count="8">
    <mergeCell ref="M2:N3"/>
    <mergeCell ref="B5:D5"/>
    <mergeCell ref="F5:H5"/>
    <mergeCell ref="B16:D16"/>
    <mergeCell ref="F16:H16"/>
    <mergeCell ref="H2:H3"/>
    <mergeCell ref="I2:J3"/>
    <mergeCell ref="K2:L3"/>
  </mergeCells>
  <conditionalFormatting sqref="C35:C36">
    <cfRule type="expression" dxfId="11" priority="2" stopIfTrue="1">
      <formula>AND(#REF!&lt;0.5)</formula>
    </cfRule>
  </conditionalFormatting>
  <conditionalFormatting sqref="M35:M36">
    <cfRule type="expression" dxfId="10" priority="1" stopIfTrue="1">
      <formula>AND(#REF!&lt;0.5)</formula>
    </cfRule>
  </conditionalFormatting>
  <hyperlinks>
    <hyperlink ref="A1" location="Contents!A1" display="Return to contents" xr:uid="{800DF0B7-A0F7-47D2-98D6-736B4566425F}"/>
    <hyperlink ref="I2:J3" r:id="rId1" display="This met my needs, please produce next year" xr:uid="{43DE2FFC-4A2D-4D10-B4AB-BB8873991A06}"/>
    <hyperlink ref="K2:L3" r:id="rId2" display="I need something slightly different (please specifiy)" xr:uid="{6B28AC18-D160-44E2-B269-9949DCD03771}"/>
    <hyperlink ref="M2:N3" r:id="rId3" display="This isn't what I need at all (please specify)" xr:uid="{379F4C2E-D760-4401-942E-C6AC72B30F30}"/>
    <hyperlink ref="A36" r:id="rId4" xr:uid="{C4E87543-F7E0-4526-B578-8324FA2DEF79}"/>
    <hyperlink ref="A35" r:id="rId5" display="CORE@communities.gov.uk  " xr:uid="{081EDC43-3A6C-4001-B593-A5789EC0C73C}"/>
  </hyperlinks>
  <pageMargins left="0.7" right="0.7" top="0.75" bottom="0.75" header="0.3" footer="0.3"/>
  <pageSetup orientation="portrait" r:id="rId6"/>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42572-06C3-4ADB-A69D-634395ABEF64}">
  <sheetPr>
    <tabColor theme="8" tint="0.79998168889431442"/>
  </sheetPr>
  <dimension ref="A1:AM113"/>
  <sheetViews>
    <sheetView workbookViewId="0"/>
  </sheetViews>
  <sheetFormatPr defaultColWidth="9" defaultRowHeight="12.75" x14ac:dyDescent="0.2"/>
  <cols>
    <col min="1" max="1" width="34.375" style="74" bestFit="1" customWidth="1"/>
    <col min="2" max="4" width="9" style="74"/>
    <col min="5" max="7" width="9" style="74" customWidth="1"/>
    <col min="8" max="8" width="2.625" style="74" customWidth="1"/>
    <col min="9" max="11" width="9" style="74" customWidth="1"/>
    <col min="12" max="17" width="9" style="74"/>
    <col min="18" max="18" width="30.375" style="74" customWidth="1"/>
    <col min="19" max="16384" width="9" style="74"/>
  </cols>
  <sheetData>
    <row r="1" spans="1:25" s="383" customFormat="1" ht="14.25" x14ac:dyDescent="0.2">
      <c r="A1" s="524" t="s">
        <v>54</v>
      </c>
      <c r="B1" s="382"/>
      <c r="J1" s="119"/>
      <c r="K1" s="119"/>
      <c r="L1" s="119"/>
      <c r="M1" s="119"/>
      <c r="N1" s="119"/>
      <c r="O1" s="119"/>
      <c r="P1" s="119"/>
      <c r="T1" s="384"/>
      <c r="U1" s="384"/>
      <c r="V1" s="384"/>
      <c r="W1" s="384"/>
      <c r="X1" s="384"/>
      <c r="Y1" s="384"/>
    </row>
    <row r="2" spans="1:25" s="383" customFormat="1" ht="14.25" x14ac:dyDescent="0.2">
      <c r="B2" s="382"/>
      <c r="I2" s="687" t="s">
        <v>55</v>
      </c>
      <c r="J2" s="686" t="s">
        <v>56</v>
      </c>
      <c r="K2" s="686"/>
      <c r="L2" s="686" t="s">
        <v>57</v>
      </c>
      <c r="M2" s="686"/>
      <c r="N2" s="686" t="s">
        <v>58</v>
      </c>
      <c r="O2" s="686"/>
      <c r="P2" s="119"/>
      <c r="T2" s="384"/>
      <c r="U2" s="384"/>
      <c r="V2" s="384"/>
      <c r="W2" s="384"/>
      <c r="X2" s="384"/>
      <c r="Y2" s="384"/>
    </row>
    <row r="3" spans="1:25" ht="16.5" customHeight="1" x14ac:dyDescent="0.2">
      <c r="A3" s="58" t="s">
        <v>1233</v>
      </c>
      <c r="I3" s="687"/>
      <c r="J3" s="686"/>
      <c r="K3" s="686"/>
      <c r="L3" s="686"/>
      <c r="M3" s="686"/>
      <c r="N3" s="686"/>
      <c r="O3" s="686"/>
      <c r="P3" s="21"/>
      <c r="Q3" s="414"/>
    </row>
    <row r="4" spans="1:25" ht="13.5" customHeight="1" x14ac:dyDescent="0.2">
      <c r="A4" s="58"/>
      <c r="Q4" s="414"/>
    </row>
    <row r="5" spans="1:25" ht="13.5" customHeight="1" x14ac:dyDescent="0.2">
      <c r="A5" s="700" t="s">
        <v>1234</v>
      </c>
      <c r="B5" s="679" t="s">
        <v>64</v>
      </c>
      <c r="C5" s="679"/>
      <c r="D5" s="679"/>
      <c r="E5" s="679" t="s">
        <v>65</v>
      </c>
      <c r="F5" s="679"/>
      <c r="G5" s="679"/>
      <c r="H5" s="504"/>
      <c r="I5" s="679" t="s">
        <v>67</v>
      </c>
      <c r="J5" s="679"/>
      <c r="K5" s="679"/>
      <c r="L5" s="679" t="s">
        <v>68</v>
      </c>
      <c r="M5" s="679"/>
      <c r="N5" s="679"/>
      <c r="Q5" s="414"/>
    </row>
    <row r="6" spans="1:25" ht="13.5" thickBot="1" x14ac:dyDescent="0.25">
      <c r="A6" s="701"/>
      <c r="B6" s="558" t="s">
        <v>72</v>
      </c>
      <c r="C6" s="558" t="s">
        <v>73</v>
      </c>
      <c r="D6" s="558" t="s">
        <v>74</v>
      </c>
      <c r="E6" s="558" t="s">
        <v>72</v>
      </c>
      <c r="F6" s="558" t="s">
        <v>73</v>
      </c>
      <c r="G6" s="558" t="s">
        <v>74</v>
      </c>
      <c r="H6" s="504"/>
      <c r="I6" s="558" t="s">
        <v>72</v>
      </c>
      <c r="J6" s="558" t="s">
        <v>73</v>
      </c>
      <c r="K6" s="558" t="s">
        <v>74</v>
      </c>
      <c r="L6" s="558" t="s">
        <v>72</v>
      </c>
      <c r="M6" s="558" t="s">
        <v>73</v>
      </c>
      <c r="N6" s="558" t="s">
        <v>74</v>
      </c>
      <c r="Q6" s="414"/>
    </row>
    <row r="7" spans="1:25" ht="14.25" customHeight="1" x14ac:dyDescent="0.2">
      <c r="A7" s="431" t="s">
        <v>1235</v>
      </c>
      <c r="B7" s="37">
        <v>9.2836558254425688E-2</v>
      </c>
      <c r="C7" s="104">
        <v>0.19182043691031347</v>
      </c>
      <c r="D7" s="104">
        <v>0.13475294244394465</v>
      </c>
      <c r="E7" s="37">
        <v>0.12313081204103767</v>
      </c>
      <c r="F7" s="104">
        <v>0.19335183607484904</v>
      </c>
      <c r="G7" s="104">
        <v>0.13382709157867712</v>
      </c>
      <c r="H7" s="104"/>
      <c r="I7" s="37">
        <v>6.2334377258491933E-2</v>
      </c>
      <c r="J7" s="37">
        <v>0.14600146735143066</v>
      </c>
      <c r="K7" s="37">
        <v>6.8681471586798021E-2</v>
      </c>
      <c r="L7" s="37">
        <v>0.11842475386779185</v>
      </c>
      <c r="M7" s="37">
        <v>0.14430379746835442</v>
      </c>
      <c r="N7" s="37">
        <v>0.12101265822784808</v>
      </c>
      <c r="Q7" s="414"/>
    </row>
    <row r="8" spans="1:25" ht="13.5" x14ac:dyDescent="0.2">
      <c r="A8" s="431" t="s">
        <v>1236</v>
      </c>
      <c r="B8" s="37">
        <v>0.41447545062380298</v>
      </c>
      <c r="C8" s="104">
        <v>0.72394484891735356</v>
      </c>
      <c r="D8" s="104">
        <v>0.54552545967496746</v>
      </c>
      <c r="E8" s="37">
        <v>0.3142013833324443</v>
      </c>
      <c r="F8" s="104">
        <v>0.63319895974792617</v>
      </c>
      <c r="G8" s="104">
        <v>0.3627920624932453</v>
      </c>
      <c r="H8" s="104"/>
      <c r="I8" s="37">
        <v>0.2809563960491448</v>
      </c>
      <c r="J8" s="37">
        <v>0.79457079970652966</v>
      </c>
      <c r="K8" s="37">
        <v>0.3199198530639506</v>
      </c>
      <c r="L8" s="37">
        <v>0.32939521800281296</v>
      </c>
      <c r="M8" s="37">
        <v>0.60253164556962024</v>
      </c>
      <c r="N8" s="37">
        <v>0.3567088607594936</v>
      </c>
      <c r="Q8" s="414"/>
    </row>
    <row r="9" spans="1:25" ht="13.5" x14ac:dyDescent="0.2">
      <c r="A9" s="431" t="s">
        <v>1237</v>
      </c>
      <c r="B9" s="37">
        <v>0.44576404675389758</v>
      </c>
      <c r="C9" s="104">
        <v>0</v>
      </c>
      <c r="D9" s="104">
        <v>0.25699778203138973</v>
      </c>
      <c r="E9" s="37">
        <v>0.18305151046389645</v>
      </c>
      <c r="F9" s="104">
        <v>1.2957147634703252E-4</v>
      </c>
      <c r="G9" s="104">
        <v>0.15518828545543487</v>
      </c>
      <c r="H9" s="104"/>
      <c r="I9" s="37">
        <v>0.60018670199951818</v>
      </c>
      <c r="J9" s="37">
        <v>0</v>
      </c>
      <c r="K9" s="37">
        <v>0.55465575777814879</v>
      </c>
      <c r="L9" s="37">
        <v>0.140084388185654</v>
      </c>
      <c r="M9" s="37">
        <v>0</v>
      </c>
      <c r="N9" s="37">
        <v>0.1260759493670886</v>
      </c>
      <c r="Q9" s="414"/>
    </row>
    <row r="10" spans="1:25" ht="13.5" x14ac:dyDescent="0.2">
      <c r="A10" s="431" t="s">
        <v>1238</v>
      </c>
      <c r="B10" s="37">
        <v>4.6923944367873699E-2</v>
      </c>
      <c r="C10" s="104">
        <v>8.423471417225073E-2</v>
      </c>
      <c r="D10" s="104">
        <v>6.2723815849607387E-2</v>
      </c>
      <c r="E10" s="37">
        <v>0.37961629416262155</v>
      </c>
      <c r="F10" s="104">
        <v>0.17331963270088263</v>
      </c>
      <c r="G10" s="104">
        <v>0.3481925604726181</v>
      </c>
      <c r="H10" s="104"/>
      <c r="I10" s="37">
        <v>5.6522524692845098E-2</v>
      </c>
      <c r="J10" s="37">
        <v>5.9427732942039617E-2</v>
      </c>
      <c r="K10" s="37">
        <v>5.6742917571102586E-2</v>
      </c>
      <c r="L10" s="37">
        <v>0.41209563994374121</v>
      </c>
      <c r="M10" s="37">
        <v>0.25316455696202533</v>
      </c>
      <c r="N10" s="37">
        <v>0.39620253164556962</v>
      </c>
      <c r="Q10" s="414"/>
    </row>
    <row r="11" spans="1:25" x14ac:dyDescent="0.2">
      <c r="A11" s="21"/>
      <c r="B11" s="37"/>
      <c r="C11" s="104"/>
      <c r="D11" s="104"/>
      <c r="E11" s="37"/>
      <c r="F11" s="104"/>
      <c r="G11" s="104"/>
      <c r="H11" s="104"/>
      <c r="I11" s="37"/>
      <c r="J11" s="37"/>
      <c r="K11" s="37"/>
      <c r="L11" s="37"/>
      <c r="M11" s="37"/>
      <c r="N11" s="37"/>
      <c r="Q11" s="414"/>
    </row>
    <row r="12" spans="1:25" ht="13.5" thickBot="1" x14ac:dyDescent="0.25">
      <c r="A12" s="115"/>
      <c r="B12" s="184"/>
      <c r="C12" s="353"/>
      <c r="D12" s="353"/>
      <c r="E12" s="184"/>
      <c r="F12" s="353"/>
      <c r="G12" s="353"/>
      <c r="H12" s="353"/>
      <c r="I12" s="184"/>
      <c r="J12" s="184"/>
      <c r="K12" s="184"/>
      <c r="L12" s="184"/>
      <c r="M12" s="184"/>
      <c r="N12" s="184"/>
      <c r="Q12" s="414"/>
    </row>
    <row r="13" spans="1:25" x14ac:dyDescent="0.2">
      <c r="A13" s="21"/>
      <c r="B13" s="37"/>
      <c r="C13" s="104"/>
      <c r="D13" s="104"/>
      <c r="E13" s="37"/>
      <c r="F13" s="104"/>
      <c r="G13" s="104"/>
      <c r="H13" s="104"/>
      <c r="I13" s="37"/>
      <c r="J13" s="37"/>
      <c r="K13" s="37"/>
      <c r="L13" s="37"/>
      <c r="M13" s="37"/>
      <c r="N13" s="37"/>
      <c r="Q13" s="414"/>
    </row>
    <row r="15" spans="1:25" ht="13.5" customHeight="1" x14ac:dyDescent="0.2">
      <c r="A15" s="700" t="s">
        <v>1239</v>
      </c>
      <c r="B15" s="679" t="s">
        <v>64</v>
      </c>
      <c r="C15" s="679"/>
      <c r="D15" s="679"/>
      <c r="E15" s="679" t="s">
        <v>65</v>
      </c>
      <c r="F15" s="679"/>
      <c r="G15" s="679"/>
      <c r="H15" s="504"/>
      <c r="I15" s="679" t="s">
        <v>67</v>
      </c>
      <c r="J15" s="679"/>
      <c r="K15" s="679"/>
      <c r="L15" s="679" t="s">
        <v>68</v>
      </c>
      <c r="M15" s="679"/>
      <c r="N15" s="679"/>
      <c r="Q15" s="414"/>
    </row>
    <row r="16" spans="1:25" ht="13.5" thickBot="1" x14ac:dyDescent="0.25">
      <c r="A16" s="701"/>
      <c r="B16" s="558" t="s">
        <v>72</v>
      </c>
      <c r="C16" s="558" t="s">
        <v>73</v>
      </c>
      <c r="D16" s="558" t="s">
        <v>74</v>
      </c>
      <c r="E16" s="558" t="s">
        <v>72</v>
      </c>
      <c r="F16" s="558" t="s">
        <v>73</v>
      </c>
      <c r="G16" s="558" t="s">
        <v>74</v>
      </c>
      <c r="H16" s="504"/>
      <c r="I16" s="558" t="s">
        <v>72</v>
      </c>
      <c r="J16" s="558" t="s">
        <v>73</v>
      </c>
      <c r="K16" s="558" t="s">
        <v>74</v>
      </c>
      <c r="L16" s="558" t="s">
        <v>72</v>
      </c>
      <c r="M16" s="558" t="s">
        <v>73</v>
      </c>
      <c r="N16" s="558" t="s">
        <v>74</v>
      </c>
      <c r="Q16" s="414"/>
    </row>
    <row r="17" spans="1:17" ht="14.25" customHeight="1" x14ac:dyDescent="0.2">
      <c r="A17" s="431" t="s">
        <v>1235</v>
      </c>
      <c r="B17" s="37">
        <v>9.169782820933188E-2</v>
      </c>
      <c r="C17" s="104">
        <v>0.19726205359106946</v>
      </c>
      <c r="D17" s="104">
        <v>0.13733392684308718</v>
      </c>
      <c r="E17" s="37">
        <v>9.5608074700871584E-2</v>
      </c>
      <c r="F17" s="104">
        <v>0.2324781907599574</v>
      </c>
      <c r="G17" s="104">
        <v>0.11367042036252807</v>
      </c>
      <c r="H17" s="104"/>
      <c r="I17" s="37">
        <v>6.9899206775213218E-2</v>
      </c>
      <c r="J17" s="37">
        <v>0.1693702290076336</v>
      </c>
      <c r="K17" s="37">
        <v>7.5750771821498739E-2</v>
      </c>
      <c r="L17" s="37">
        <v>0.11645193260654113</v>
      </c>
      <c r="M17" s="37">
        <v>0.17518248175182483</v>
      </c>
      <c r="N17" s="37">
        <v>0.12018561484918794</v>
      </c>
      <c r="Q17" s="414"/>
    </row>
    <row r="18" spans="1:17" ht="13.5" x14ac:dyDescent="0.2">
      <c r="A18" s="431" t="s">
        <v>1236</v>
      </c>
      <c r="B18" s="37">
        <v>0.42951351152209555</v>
      </c>
      <c r="C18" s="104">
        <v>0.72025625793052195</v>
      </c>
      <c r="D18" s="104">
        <v>0.55520348465638136</v>
      </c>
      <c r="E18" s="37">
        <v>0.25345745807964515</v>
      </c>
      <c r="F18" s="104">
        <v>0.60509769119171897</v>
      </c>
      <c r="G18" s="104">
        <v>0.29986238284988087</v>
      </c>
      <c r="H18" s="104"/>
      <c r="I18" s="37">
        <v>0.3200930398998032</v>
      </c>
      <c r="J18" s="37">
        <v>0.7600190839694656</v>
      </c>
      <c r="K18" s="37">
        <v>0.34597249508840866</v>
      </c>
      <c r="L18" s="37">
        <v>0.28097125867195244</v>
      </c>
      <c r="M18" s="37">
        <v>0.67883211678832112</v>
      </c>
      <c r="N18" s="37">
        <v>0.30626450116009279</v>
      </c>
      <c r="Q18" s="414"/>
    </row>
    <row r="19" spans="1:17" ht="13.5" x14ac:dyDescent="0.2">
      <c r="A19" s="431" t="s">
        <v>1237</v>
      </c>
      <c r="B19" s="37">
        <v>0.43905539079337591</v>
      </c>
      <c r="C19" s="104">
        <v>0</v>
      </c>
      <c r="D19" s="104">
        <v>0.24924890050356008</v>
      </c>
      <c r="E19" s="37">
        <v>0.32879402167003347</v>
      </c>
      <c r="F19" s="104">
        <v>8.0611489732195472E-3</v>
      </c>
      <c r="G19" s="104">
        <v>0.28646785012505627</v>
      </c>
      <c r="H19" s="104"/>
      <c r="I19" s="37">
        <v>0.57720522454821976</v>
      </c>
      <c r="J19" s="37">
        <v>0</v>
      </c>
      <c r="K19" s="37">
        <v>0.54325007016559079</v>
      </c>
      <c r="L19" s="37">
        <v>0.26362735381565905</v>
      </c>
      <c r="M19" s="37">
        <v>0</v>
      </c>
      <c r="N19" s="37">
        <v>0.2468677494199536</v>
      </c>
      <c r="Q19" s="414"/>
    </row>
    <row r="20" spans="1:17" ht="13.5" x14ac:dyDescent="0.2">
      <c r="A20" s="431" t="s">
        <v>1238</v>
      </c>
      <c r="B20" s="37">
        <v>3.9733269475196641E-2</v>
      </c>
      <c r="C20" s="104">
        <v>8.2481688478796236E-2</v>
      </c>
      <c r="D20" s="104">
        <v>5.8213687997955385E-2</v>
      </c>
      <c r="E20" s="37">
        <v>0.32214044554944976</v>
      </c>
      <c r="F20" s="104">
        <v>0.15436296907503577</v>
      </c>
      <c r="G20" s="104">
        <v>0.29999934666263078</v>
      </c>
      <c r="H20" s="104"/>
      <c r="I20" s="37">
        <v>3.280252877676388E-2</v>
      </c>
      <c r="J20" s="37">
        <v>7.061068702290077E-2</v>
      </c>
      <c r="K20" s="37">
        <v>3.5026662924501822E-2</v>
      </c>
      <c r="L20" s="37">
        <v>0.33894945490584738</v>
      </c>
      <c r="M20" s="37">
        <v>0.145985401459854</v>
      </c>
      <c r="N20" s="37">
        <v>0.32668213457076567</v>
      </c>
      <c r="Q20" s="414"/>
    </row>
    <row r="21" spans="1:17" x14ac:dyDescent="0.2">
      <c r="A21" s="21"/>
      <c r="B21" s="37"/>
      <c r="C21" s="104"/>
      <c r="D21" s="104"/>
      <c r="E21" s="37"/>
      <c r="F21" s="104"/>
      <c r="G21" s="104"/>
      <c r="H21" s="104"/>
      <c r="I21" s="37"/>
      <c r="J21" s="37"/>
      <c r="K21" s="37"/>
      <c r="L21" s="37"/>
      <c r="M21" s="37"/>
      <c r="N21" s="37"/>
      <c r="Q21" s="414"/>
    </row>
    <row r="22" spans="1:17" x14ac:dyDescent="0.2">
      <c r="A22" s="21"/>
      <c r="B22" s="37"/>
      <c r="C22" s="104"/>
      <c r="D22" s="104"/>
      <c r="E22" s="37"/>
      <c r="F22" s="104"/>
      <c r="G22" s="104"/>
      <c r="H22" s="104"/>
      <c r="I22" s="37"/>
      <c r="J22" s="37"/>
      <c r="K22" s="37"/>
      <c r="L22" s="37"/>
      <c r="M22" s="37"/>
      <c r="N22" s="37"/>
      <c r="Q22" s="414"/>
    </row>
    <row r="23" spans="1:17" ht="13.5" customHeight="1" x14ac:dyDescent="0.2">
      <c r="A23" s="700" t="s">
        <v>1240</v>
      </c>
      <c r="B23" s="679" t="s">
        <v>64</v>
      </c>
      <c r="C23" s="679"/>
      <c r="D23" s="679"/>
      <c r="E23" s="679" t="s">
        <v>65</v>
      </c>
      <c r="F23" s="679"/>
      <c r="G23" s="679"/>
      <c r="H23" s="504"/>
      <c r="I23" s="679" t="s">
        <v>67</v>
      </c>
      <c r="J23" s="679"/>
      <c r="K23" s="679"/>
      <c r="L23" s="679" t="s">
        <v>68</v>
      </c>
      <c r="M23" s="679"/>
      <c r="N23" s="679"/>
      <c r="Q23" s="414"/>
    </row>
    <row r="24" spans="1:17" ht="13.5" thickBot="1" x14ac:dyDescent="0.25">
      <c r="A24" s="701"/>
      <c r="B24" s="558" t="s">
        <v>72</v>
      </c>
      <c r="C24" s="558" t="s">
        <v>73</v>
      </c>
      <c r="D24" s="558" t="s">
        <v>74</v>
      </c>
      <c r="E24" s="558" t="s">
        <v>72</v>
      </c>
      <c r="F24" s="558" t="s">
        <v>73</v>
      </c>
      <c r="G24" s="558" t="s">
        <v>74</v>
      </c>
      <c r="H24" s="504"/>
      <c r="I24" s="558" t="s">
        <v>72</v>
      </c>
      <c r="J24" s="558" t="s">
        <v>73</v>
      </c>
      <c r="K24" s="558" t="s">
        <v>74</v>
      </c>
      <c r="L24" s="558" t="s">
        <v>72</v>
      </c>
      <c r="M24" s="558" t="s">
        <v>73</v>
      </c>
      <c r="N24" s="558" t="s">
        <v>74</v>
      </c>
      <c r="Q24" s="414"/>
    </row>
    <row r="25" spans="1:17" ht="14.25" customHeight="1" x14ac:dyDescent="0.2">
      <c r="A25" s="431" t="s">
        <v>1235</v>
      </c>
      <c r="B25" s="37">
        <v>0.10036079483646385</v>
      </c>
      <c r="C25" s="104">
        <v>0.20016581085348115</v>
      </c>
      <c r="D25" s="104">
        <v>0.14498432456061017</v>
      </c>
      <c r="E25" s="37">
        <v>9.8396897383746643E-2</v>
      </c>
      <c r="F25" s="104">
        <v>0.22752280121566112</v>
      </c>
      <c r="G25" s="104">
        <v>0.11463093520739459</v>
      </c>
      <c r="H25" s="104"/>
      <c r="I25" s="37">
        <v>6.7923390963640848E-2</v>
      </c>
      <c r="J25" s="37">
        <v>0.25827505827505826</v>
      </c>
      <c r="K25" s="37">
        <v>7.8489726204647794E-2</v>
      </c>
      <c r="L25" s="37">
        <v>9.3795355587808424E-2</v>
      </c>
      <c r="M25" s="37">
        <v>0.40979381443298968</v>
      </c>
      <c r="N25" s="37">
        <v>0.11457627118644068</v>
      </c>
      <c r="Q25" s="414"/>
    </row>
    <row r="26" spans="1:17" ht="13.5" x14ac:dyDescent="0.2">
      <c r="A26" s="431" t="s">
        <v>1236</v>
      </c>
      <c r="B26" s="37">
        <v>0.41665457973747189</v>
      </c>
      <c r="C26" s="104">
        <v>0.71766208637798545</v>
      </c>
      <c r="D26" s="104">
        <v>0.55123716842708637</v>
      </c>
      <c r="E26" s="37">
        <v>0.24347199939362552</v>
      </c>
      <c r="F26" s="104">
        <v>0.62290865809025309</v>
      </c>
      <c r="G26" s="104">
        <v>0.2911757434617247</v>
      </c>
      <c r="H26" s="104"/>
      <c r="I26" s="37">
        <v>0.31377921472997783</v>
      </c>
      <c r="J26" s="37">
        <v>0.67599067599067597</v>
      </c>
      <c r="K26" s="37">
        <v>0.33388540965788521</v>
      </c>
      <c r="L26" s="37">
        <v>0.33762699564586357</v>
      </c>
      <c r="M26" s="37">
        <v>0.44587628865979384</v>
      </c>
      <c r="N26" s="37">
        <v>0.34474576271186441</v>
      </c>
      <c r="Q26" s="414"/>
    </row>
    <row r="27" spans="1:17" ht="13.5" x14ac:dyDescent="0.2">
      <c r="A27" s="431" t="s">
        <v>1237</v>
      </c>
      <c r="B27" s="37">
        <v>0.44228189136268042</v>
      </c>
      <c r="C27" s="104">
        <v>0</v>
      </c>
      <c r="D27" s="104">
        <v>0.24453452441415102</v>
      </c>
      <c r="E27" s="37">
        <v>0.32740433810432168</v>
      </c>
      <c r="F27" s="104">
        <v>0</v>
      </c>
      <c r="G27" s="104">
        <v>0.28624223003239335</v>
      </c>
      <c r="H27" s="104"/>
      <c r="I27" s="37">
        <v>0.5848973888264789</v>
      </c>
      <c r="J27" s="37">
        <v>0</v>
      </c>
      <c r="K27" s="37">
        <v>0.55242999844728535</v>
      </c>
      <c r="L27" s="37">
        <v>0.20772859216255443</v>
      </c>
      <c r="M27" s="37">
        <v>0</v>
      </c>
      <c r="N27" s="37">
        <v>0.19406779661016949</v>
      </c>
      <c r="Q27" s="414"/>
    </row>
    <row r="28" spans="1:17" ht="13.5" x14ac:dyDescent="0.2">
      <c r="A28" s="431" t="s">
        <v>1238</v>
      </c>
      <c r="B28" s="37">
        <v>4.0702734063383851E-2</v>
      </c>
      <c r="C28" s="104">
        <v>8.2172102768337446E-2</v>
      </c>
      <c r="D28" s="104">
        <v>5.9243982598735451E-2</v>
      </c>
      <c r="E28" s="37">
        <v>0.33072676511830623</v>
      </c>
      <c r="F28" s="104">
        <v>0.14956854069408915</v>
      </c>
      <c r="G28" s="104">
        <v>0.30795109129845011</v>
      </c>
      <c r="H28" s="104"/>
      <c r="I28" s="37">
        <v>3.3400005479902461E-2</v>
      </c>
      <c r="J28" s="37">
        <v>6.5734265734265732E-2</v>
      </c>
      <c r="K28" s="37">
        <v>3.5194865690181668E-2</v>
      </c>
      <c r="L28" s="37">
        <v>0.36084905660377359</v>
      </c>
      <c r="M28" s="37">
        <v>0.14432989690721651</v>
      </c>
      <c r="N28" s="37">
        <v>0.3466101694915254</v>
      </c>
      <c r="Q28" s="414"/>
    </row>
    <row r="29" spans="1:17" ht="15.75" x14ac:dyDescent="0.2">
      <c r="A29" s="58"/>
      <c r="Q29" s="414"/>
    </row>
    <row r="30" spans="1:17" ht="15.75" x14ac:dyDescent="0.2">
      <c r="A30" s="58"/>
      <c r="Q30" s="414"/>
    </row>
    <row r="31" spans="1:17" x14ac:dyDescent="0.2">
      <c r="A31" s="700" t="s">
        <v>1241</v>
      </c>
      <c r="B31" s="679" t="s">
        <v>64</v>
      </c>
      <c r="C31" s="679"/>
      <c r="D31" s="679"/>
      <c r="E31" s="679" t="s">
        <v>65</v>
      </c>
      <c r="F31" s="679"/>
      <c r="G31" s="679"/>
      <c r="H31" s="504"/>
      <c r="I31" s="679" t="s">
        <v>67</v>
      </c>
      <c r="J31" s="679"/>
      <c r="K31" s="679"/>
      <c r="L31" s="679" t="s">
        <v>68</v>
      </c>
      <c r="M31" s="679"/>
      <c r="N31" s="679"/>
      <c r="Q31" s="414"/>
    </row>
    <row r="32" spans="1:17" ht="13.5" thickBot="1" x14ac:dyDescent="0.25">
      <c r="A32" s="701"/>
      <c r="B32" s="558" t="s">
        <v>72</v>
      </c>
      <c r="C32" s="558" t="s">
        <v>73</v>
      </c>
      <c r="D32" s="558" t="s">
        <v>74</v>
      </c>
      <c r="E32" s="558" t="s">
        <v>72</v>
      </c>
      <c r="F32" s="558" t="s">
        <v>73</v>
      </c>
      <c r="G32" s="558" t="s">
        <v>74</v>
      </c>
      <c r="H32" s="504"/>
      <c r="I32" s="558" t="s">
        <v>72</v>
      </c>
      <c r="J32" s="558" t="s">
        <v>73</v>
      </c>
      <c r="K32" s="558" t="s">
        <v>74</v>
      </c>
      <c r="L32" s="558" t="s">
        <v>72</v>
      </c>
      <c r="M32" s="558" t="s">
        <v>73</v>
      </c>
      <c r="N32" s="558" t="s">
        <v>74</v>
      </c>
      <c r="Q32" s="414"/>
    </row>
    <row r="33" spans="1:39" ht="13.5" x14ac:dyDescent="0.2">
      <c r="A33" s="431" t="s">
        <v>1235</v>
      </c>
      <c r="B33" s="37">
        <v>0.106</v>
      </c>
      <c r="C33" s="104">
        <v>0.20799999999999999</v>
      </c>
      <c r="D33" s="104">
        <v>0.151</v>
      </c>
      <c r="E33" s="37">
        <v>0.1</v>
      </c>
      <c r="F33" s="104">
        <v>0.25800000000000001</v>
      </c>
      <c r="G33" s="104">
        <v>0.11899999999999999</v>
      </c>
      <c r="H33" s="104"/>
      <c r="I33" s="37">
        <v>7.6999999999999999E-2</v>
      </c>
      <c r="J33" s="37">
        <v>0.14899999999999999</v>
      </c>
      <c r="K33" s="37">
        <v>8.1000000000000003E-2</v>
      </c>
      <c r="L33" s="37">
        <v>0.10199999999999999</v>
      </c>
      <c r="M33" s="37">
        <v>0.11799999999999999</v>
      </c>
      <c r="N33" s="37">
        <v>0.10299999999999999</v>
      </c>
      <c r="P33" s="354"/>
      <c r="Q33" s="354"/>
      <c r="R33" s="354"/>
      <c r="S33" s="354"/>
      <c r="T33" s="354"/>
      <c r="U33" s="354"/>
      <c r="V33" s="354"/>
      <c r="W33" s="354"/>
      <c r="X33" s="354"/>
      <c r="Y33" s="354"/>
      <c r="Z33" s="354"/>
      <c r="AA33" s="354"/>
      <c r="AB33" s="354"/>
      <c r="AC33" s="354"/>
      <c r="AD33" s="354"/>
    </row>
    <row r="34" spans="1:39" ht="13.5" x14ac:dyDescent="0.2">
      <c r="A34" s="431" t="s">
        <v>1236</v>
      </c>
      <c r="B34" s="37">
        <v>0.39800000000000002</v>
      </c>
      <c r="C34" s="104">
        <v>0.71599999999999997</v>
      </c>
      <c r="D34" s="104">
        <v>0.53800000000000003</v>
      </c>
      <c r="E34" s="37">
        <v>0.23899999999999999</v>
      </c>
      <c r="F34" s="104">
        <v>0.59599999999999997</v>
      </c>
      <c r="G34" s="104">
        <v>0.28199999999999997</v>
      </c>
      <c r="H34" s="104"/>
      <c r="I34" s="37">
        <v>0.25600000000000001</v>
      </c>
      <c r="J34" s="37">
        <v>0.82799999999999996</v>
      </c>
      <c r="K34" s="37">
        <v>0.28799999999999998</v>
      </c>
      <c r="L34" s="37">
        <v>0.33600000000000002</v>
      </c>
      <c r="M34" s="37">
        <v>0.8</v>
      </c>
      <c r="N34" s="37">
        <v>0.35099999999999998</v>
      </c>
      <c r="P34" s="354"/>
      <c r="Q34" s="354"/>
      <c r="R34" s="354"/>
      <c r="S34" s="354"/>
      <c r="T34" s="354"/>
      <c r="U34" s="354"/>
      <c r="V34" s="354"/>
      <c r="W34" s="354"/>
      <c r="X34" s="354"/>
      <c r="Y34" s="354"/>
      <c r="Z34" s="354"/>
      <c r="AA34" s="354"/>
      <c r="AB34" s="354"/>
      <c r="AC34" s="354"/>
      <c r="AD34" s="354"/>
    </row>
    <row r="35" spans="1:39" ht="13.5" x14ac:dyDescent="0.2">
      <c r="A35" s="431" t="s">
        <v>1237</v>
      </c>
      <c r="B35" s="37">
        <v>0.45500000000000002</v>
      </c>
      <c r="C35" s="104">
        <v>3.0000000000000001E-3</v>
      </c>
      <c r="D35" s="104">
        <v>0.25600000000000001</v>
      </c>
      <c r="E35" s="37">
        <v>0.311</v>
      </c>
      <c r="F35" s="104">
        <v>1.4E-2</v>
      </c>
      <c r="G35" s="104">
        <v>0.27500000000000002</v>
      </c>
      <c r="H35" s="104"/>
      <c r="I35" s="37">
        <v>0.63100000000000001</v>
      </c>
      <c r="J35" s="37">
        <v>1E-3</v>
      </c>
      <c r="K35" s="37">
        <v>0.59599999999999997</v>
      </c>
      <c r="L35" s="37">
        <v>0.26800000000000002</v>
      </c>
      <c r="M35" s="37">
        <v>0</v>
      </c>
      <c r="N35" s="37">
        <v>0.25900000000000001</v>
      </c>
      <c r="P35" s="354"/>
      <c r="Q35" s="354"/>
      <c r="R35" s="354"/>
      <c r="S35" s="354"/>
      <c r="T35" s="354"/>
      <c r="U35" s="354"/>
      <c r="V35" s="354"/>
      <c r="W35" s="354"/>
      <c r="X35" s="354"/>
      <c r="Y35" s="354"/>
      <c r="Z35" s="354"/>
      <c r="AA35" s="354"/>
      <c r="AB35" s="354"/>
      <c r="AC35" s="354"/>
      <c r="AD35" s="354"/>
    </row>
    <row r="36" spans="1:39" ht="13.5" x14ac:dyDescent="0.2">
      <c r="A36" s="431" t="s">
        <v>1238</v>
      </c>
      <c r="B36" s="37">
        <v>4.1000000000000002E-2</v>
      </c>
      <c r="C36" s="104">
        <v>7.2999999999999995E-2</v>
      </c>
      <c r="D36" s="104">
        <v>5.5E-2</v>
      </c>
      <c r="E36" s="37">
        <v>0.35</v>
      </c>
      <c r="F36" s="104">
        <v>0.13200000000000001</v>
      </c>
      <c r="G36" s="104">
        <v>0.32400000000000001</v>
      </c>
      <c r="H36" s="104"/>
      <c r="I36" s="37">
        <v>3.5999999999999997E-2</v>
      </c>
      <c r="J36" s="37">
        <v>2.1999999999999999E-2</v>
      </c>
      <c r="K36" s="37">
        <v>3.5000000000000003E-2</v>
      </c>
      <c r="L36" s="37">
        <v>0.29399999999999998</v>
      </c>
      <c r="M36" s="37">
        <v>8.2000000000000003E-2</v>
      </c>
      <c r="N36" s="37">
        <v>0.28699999999999998</v>
      </c>
      <c r="P36" s="354"/>
      <c r="Q36" s="354"/>
      <c r="R36" s="354"/>
      <c r="S36" s="354"/>
      <c r="T36" s="354"/>
      <c r="U36" s="354"/>
      <c r="V36" s="354"/>
      <c r="W36" s="354"/>
      <c r="X36" s="354"/>
      <c r="Y36" s="354"/>
      <c r="Z36" s="354"/>
      <c r="AA36" s="354"/>
      <c r="AB36" s="354"/>
      <c r="AC36" s="354"/>
      <c r="AD36" s="354"/>
    </row>
    <row r="37" spans="1:39" ht="15.75" x14ac:dyDescent="0.2">
      <c r="A37" s="58"/>
      <c r="B37" s="355"/>
      <c r="C37" s="355"/>
      <c r="D37" s="355"/>
      <c r="E37" s="355"/>
      <c r="F37" s="355"/>
      <c r="G37" s="355"/>
      <c r="H37" s="355"/>
      <c r="I37" s="355"/>
      <c r="J37" s="355"/>
      <c r="K37" s="355"/>
      <c r="L37" s="355"/>
      <c r="M37" s="355"/>
      <c r="N37" s="355"/>
    </row>
    <row r="38" spans="1:39" ht="13.5" customHeight="1" x14ac:dyDescent="0.2">
      <c r="A38" s="700" t="s">
        <v>1242</v>
      </c>
      <c r="B38" s="728" t="s">
        <v>64</v>
      </c>
      <c r="C38" s="728"/>
      <c r="D38" s="728"/>
      <c r="E38" s="728" t="s">
        <v>65</v>
      </c>
      <c r="F38" s="728"/>
      <c r="G38" s="728"/>
      <c r="H38" s="521"/>
      <c r="I38" s="728" t="s">
        <v>67</v>
      </c>
      <c r="J38" s="728"/>
      <c r="K38" s="728"/>
      <c r="L38" s="728" t="s">
        <v>68</v>
      </c>
      <c r="M38" s="728"/>
      <c r="N38" s="728"/>
    </row>
    <row r="39" spans="1:39" ht="13.5" thickBot="1" x14ac:dyDescent="0.25">
      <c r="A39" s="701"/>
      <c r="B39" s="668" t="s">
        <v>72</v>
      </c>
      <c r="C39" s="668" t="s">
        <v>73</v>
      </c>
      <c r="D39" s="668" t="s">
        <v>74</v>
      </c>
      <c r="E39" s="668" t="s">
        <v>72</v>
      </c>
      <c r="F39" s="668" t="s">
        <v>73</v>
      </c>
      <c r="G39" s="668" t="s">
        <v>74</v>
      </c>
      <c r="H39" s="521"/>
      <c r="I39" s="668" t="s">
        <v>72</v>
      </c>
      <c r="J39" s="668" t="s">
        <v>73</v>
      </c>
      <c r="K39" s="668" t="s">
        <v>74</v>
      </c>
      <c r="L39" s="668" t="s">
        <v>72</v>
      </c>
      <c r="M39" s="668" t="s">
        <v>73</v>
      </c>
      <c r="N39" s="668" t="s">
        <v>74</v>
      </c>
    </row>
    <row r="40" spans="1:39" ht="13.5" x14ac:dyDescent="0.2">
      <c r="A40" s="431" t="s">
        <v>1235</v>
      </c>
      <c r="B40" s="37">
        <v>0.109</v>
      </c>
      <c r="C40" s="37">
        <v>0.19600000000000001</v>
      </c>
      <c r="D40" s="37">
        <v>0.14699999999999999</v>
      </c>
      <c r="E40" s="37">
        <v>0.1</v>
      </c>
      <c r="F40" s="37">
        <v>0.23300000000000001</v>
      </c>
      <c r="G40" s="37">
        <v>0.11600000000000001</v>
      </c>
      <c r="H40" s="37"/>
      <c r="I40" s="37">
        <v>6.5000000000000002E-2</v>
      </c>
      <c r="J40" s="37">
        <v>0.14799999999999999</v>
      </c>
      <c r="K40" s="37">
        <v>6.7000000000000004E-2</v>
      </c>
      <c r="L40" s="37">
        <v>0.13500000000000001</v>
      </c>
      <c r="M40" s="37">
        <v>0.19400000000000001</v>
      </c>
      <c r="N40" s="37">
        <v>0.13700000000000001</v>
      </c>
      <c r="P40" s="354"/>
      <c r="Q40" s="354"/>
      <c r="R40" s="354"/>
      <c r="S40" s="354"/>
      <c r="T40" s="354"/>
      <c r="U40" s="354"/>
      <c r="V40" s="354"/>
      <c r="W40" s="354"/>
      <c r="X40" s="354"/>
      <c r="Y40" s="354"/>
      <c r="Z40" s="354"/>
      <c r="AA40" s="354"/>
      <c r="AB40" s="354"/>
      <c r="AC40" s="354"/>
      <c r="AD40" s="354"/>
      <c r="AE40" s="354"/>
      <c r="AF40" s="354"/>
      <c r="AG40" s="354"/>
      <c r="AH40" s="354"/>
      <c r="AI40" s="354"/>
      <c r="AJ40" s="354"/>
      <c r="AK40" s="354"/>
      <c r="AL40" s="354"/>
      <c r="AM40" s="354"/>
    </row>
    <row r="41" spans="1:39" ht="13.5" x14ac:dyDescent="0.2">
      <c r="A41" s="431" t="s">
        <v>1236</v>
      </c>
      <c r="B41" s="37">
        <v>0.38300000000000001</v>
      </c>
      <c r="C41" s="37">
        <v>0.73199999999999998</v>
      </c>
      <c r="D41" s="37">
        <v>0.53700000000000003</v>
      </c>
      <c r="E41" s="37">
        <v>0.218</v>
      </c>
      <c r="F41" s="37">
        <v>0.61699999999999999</v>
      </c>
      <c r="G41" s="37">
        <v>0.26500000000000001</v>
      </c>
      <c r="H41" s="37"/>
      <c r="I41" s="37">
        <v>0.25</v>
      </c>
      <c r="J41" s="37">
        <v>0.83199999999999996</v>
      </c>
      <c r="K41" s="37">
        <v>0.26100000000000001</v>
      </c>
      <c r="L41" s="37">
        <v>0.33100000000000002</v>
      </c>
      <c r="M41" s="37">
        <v>0.80600000000000005</v>
      </c>
      <c r="N41" s="37">
        <v>0.34599999999999997</v>
      </c>
      <c r="P41" s="354"/>
      <c r="Q41" s="354"/>
      <c r="R41" s="354"/>
      <c r="S41" s="354"/>
      <c r="T41" s="354"/>
      <c r="U41" s="354"/>
      <c r="V41" s="354"/>
      <c r="W41" s="354"/>
      <c r="X41" s="354"/>
      <c r="Y41" s="354"/>
      <c r="Z41" s="354"/>
      <c r="AA41" s="354"/>
      <c r="AB41" s="354"/>
      <c r="AC41" s="354"/>
      <c r="AD41" s="354"/>
      <c r="AE41" s="354"/>
      <c r="AF41" s="354"/>
      <c r="AG41" s="354"/>
      <c r="AH41" s="354"/>
      <c r="AI41" s="354"/>
      <c r="AJ41" s="354"/>
      <c r="AK41" s="354"/>
      <c r="AL41" s="354"/>
      <c r="AM41" s="354"/>
    </row>
    <row r="42" spans="1:39" ht="13.5" x14ac:dyDescent="0.2">
      <c r="A42" s="431" t="s">
        <v>1237</v>
      </c>
      <c r="B42" s="37">
        <v>0.46100000000000002</v>
      </c>
      <c r="C42" s="37">
        <v>1E-3</v>
      </c>
      <c r="D42" s="37">
        <v>0.25800000000000001</v>
      </c>
      <c r="E42" s="37">
        <v>0.30599999999999999</v>
      </c>
      <c r="F42" s="37">
        <v>2.5999999999999999E-2</v>
      </c>
      <c r="G42" s="37">
        <v>0.27300000000000002</v>
      </c>
      <c r="H42" s="37"/>
      <c r="I42" s="37">
        <v>0.63800000000000001</v>
      </c>
      <c r="J42" s="37">
        <v>0</v>
      </c>
      <c r="K42" s="37">
        <v>0.626</v>
      </c>
      <c r="L42" s="37">
        <v>0.32200000000000001</v>
      </c>
      <c r="M42" s="37">
        <v>0</v>
      </c>
      <c r="N42" s="37">
        <v>0.311</v>
      </c>
      <c r="P42" s="354"/>
      <c r="Q42" s="354"/>
      <c r="R42" s="354"/>
      <c r="S42" s="354"/>
      <c r="T42" s="354"/>
      <c r="U42" s="354"/>
      <c r="V42" s="354"/>
      <c r="W42" s="354"/>
      <c r="X42" s="354"/>
      <c r="Y42" s="354"/>
      <c r="Z42" s="354"/>
      <c r="AA42" s="354"/>
      <c r="AB42" s="354"/>
      <c r="AC42" s="354"/>
      <c r="AD42" s="354"/>
      <c r="AE42" s="354"/>
      <c r="AF42" s="354"/>
      <c r="AG42" s="354"/>
      <c r="AH42" s="354"/>
      <c r="AI42" s="354"/>
      <c r="AJ42" s="354"/>
      <c r="AK42" s="354"/>
      <c r="AL42" s="354"/>
      <c r="AM42" s="354"/>
    </row>
    <row r="43" spans="1:39" ht="13.5" x14ac:dyDescent="0.2">
      <c r="A43" s="431" t="s">
        <v>1238</v>
      </c>
      <c r="B43" s="37">
        <v>4.7E-2</v>
      </c>
      <c r="C43" s="37">
        <v>7.0999999999999994E-2</v>
      </c>
      <c r="D43" s="37">
        <v>5.7000000000000002E-2</v>
      </c>
      <c r="E43" s="37">
        <v>0.376</v>
      </c>
      <c r="F43" s="37">
        <v>0.123</v>
      </c>
      <c r="G43" s="37">
        <v>0.34599999999999997</v>
      </c>
      <c r="H43" s="37"/>
      <c r="I43" s="37">
        <v>4.5999999999999999E-2</v>
      </c>
      <c r="J43" s="37">
        <v>1.9E-2</v>
      </c>
      <c r="K43" s="37">
        <v>4.5999999999999999E-2</v>
      </c>
      <c r="L43" s="37">
        <v>0.21299999999999999</v>
      </c>
      <c r="M43" s="37">
        <v>0</v>
      </c>
      <c r="N43" s="37">
        <v>0.20599999999999999</v>
      </c>
      <c r="P43" s="354"/>
      <c r="Q43" s="354"/>
      <c r="R43" s="354"/>
      <c r="S43" s="354"/>
      <c r="T43" s="354"/>
      <c r="U43" s="354"/>
      <c r="V43" s="354"/>
      <c r="W43" s="354"/>
      <c r="X43" s="354"/>
      <c r="Y43" s="354"/>
      <c r="Z43" s="354"/>
      <c r="AA43" s="354"/>
      <c r="AB43" s="354"/>
      <c r="AC43" s="354"/>
      <c r="AD43" s="354"/>
      <c r="AE43" s="354"/>
      <c r="AF43" s="354"/>
      <c r="AG43" s="354"/>
      <c r="AH43" s="354"/>
      <c r="AI43" s="354"/>
      <c r="AJ43" s="354"/>
      <c r="AK43" s="354"/>
      <c r="AL43" s="354"/>
      <c r="AM43" s="354"/>
    </row>
    <row r="44" spans="1:39" s="21" customFormat="1" ht="12" x14ac:dyDescent="0.2">
      <c r="B44" s="101"/>
      <c r="C44" s="101"/>
      <c r="D44" s="101"/>
      <c r="E44" s="101"/>
      <c r="F44" s="101"/>
      <c r="G44" s="101"/>
      <c r="H44" s="101"/>
      <c r="I44" s="101"/>
      <c r="J44" s="101"/>
      <c r="K44" s="101"/>
      <c r="L44" s="101"/>
      <c r="M44" s="101"/>
      <c r="N44" s="101"/>
    </row>
    <row r="45" spans="1:39" s="21" customFormat="1" ht="48" x14ac:dyDescent="0.2">
      <c r="A45" s="700" t="s">
        <v>1243</v>
      </c>
      <c r="B45" s="728" t="s">
        <v>64</v>
      </c>
      <c r="C45" s="728"/>
      <c r="D45" s="728"/>
      <c r="E45" s="728" t="s">
        <v>65</v>
      </c>
      <c r="F45" s="728"/>
      <c r="G45" s="728"/>
      <c r="H45" s="521"/>
      <c r="I45" s="521" t="s">
        <v>1244</v>
      </c>
      <c r="J45" s="101"/>
      <c r="K45" s="101"/>
      <c r="L45" s="101"/>
      <c r="M45" s="101"/>
      <c r="N45" s="101"/>
    </row>
    <row r="46" spans="1:39" s="21" customFormat="1" ht="13.5" customHeight="1" thickBot="1" x14ac:dyDescent="0.25">
      <c r="A46" s="701"/>
      <c r="B46" s="668" t="s">
        <v>72</v>
      </c>
      <c r="C46" s="668" t="s">
        <v>73</v>
      </c>
      <c r="D46" s="668" t="s">
        <v>74</v>
      </c>
      <c r="E46" s="668" t="s">
        <v>72</v>
      </c>
      <c r="F46" s="668" t="s">
        <v>73</v>
      </c>
      <c r="G46" s="668" t="s">
        <v>74</v>
      </c>
      <c r="H46" s="521"/>
      <c r="I46" s="668" t="s">
        <v>72</v>
      </c>
      <c r="J46" s="101"/>
      <c r="K46" s="101"/>
      <c r="L46" s="101"/>
      <c r="M46" s="101"/>
      <c r="N46" s="101"/>
      <c r="S46" s="415"/>
    </row>
    <row r="47" spans="1:39" s="21" customFormat="1" ht="13.5" customHeight="1" x14ac:dyDescent="0.2">
      <c r="A47" s="21" t="s">
        <v>1235</v>
      </c>
      <c r="B47" s="37">
        <v>0.127</v>
      </c>
      <c r="C47" s="37">
        <v>0.193</v>
      </c>
      <c r="D47" s="37">
        <v>0.157</v>
      </c>
      <c r="E47" s="37">
        <v>0.105</v>
      </c>
      <c r="F47" s="37">
        <v>0.254</v>
      </c>
      <c r="G47" s="37">
        <v>0.123</v>
      </c>
      <c r="H47" s="37"/>
      <c r="I47" s="37">
        <v>8.2000000000000003E-2</v>
      </c>
      <c r="J47" s="101"/>
      <c r="K47" s="101"/>
      <c r="L47" s="101"/>
      <c r="M47" s="101"/>
      <c r="N47" s="101"/>
      <c r="O47" s="31"/>
      <c r="P47" s="31"/>
      <c r="Q47" s="31"/>
      <c r="S47" s="415"/>
    </row>
    <row r="48" spans="1:39" s="21" customFormat="1" ht="13.5" customHeight="1" x14ac:dyDescent="0.2">
      <c r="A48" s="21" t="s">
        <v>1236</v>
      </c>
      <c r="B48" s="37">
        <v>0.36799999999999999</v>
      </c>
      <c r="C48" s="37">
        <v>0.71599999999999997</v>
      </c>
      <c r="D48" s="37">
        <v>0.52600000000000002</v>
      </c>
      <c r="E48" s="37">
        <v>0.23599999999999999</v>
      </c>
      <c r="F48" s="37">
        <v>0.60799999999999998</v>
      </c>
      <c r="G48" s="37">
        <v>0.27900000000000003</v>
      </c>
      <c r="H48" s="37"/>
      <c r="I48" s="37">
        <v>0.26300000000000001</v>
      </c>
      <c r="J48" s="101"/>
      <c r="K48" s="101"/>
      <c r="L48" s="101"/>
      <c r="M48" s="101"/>
      <c r="N48" s="101"/>
      <c r="O48" s="31"/>
      <c r="P48" s="31"/>
      <c r="Q48" s="31"/>
      <c r="S48" s="415"/>
    </row>
    <row r="49" spans="1:19" s="21" customFormat="1" ht="12.75" customHeight="1" x14ac:dyDescent="0.2">
      <c r="A49" s="21" t="s">
        <v>1237</v>
      </c>
      <c r="B49" s="37">
        <v>0.45500000000000002</v>
      </c>
      <c r="C49" s="37">
        <v>2E-3</v>
      </c>
      <c r="D49" s="37">
        <v>0.249</v>
      </c>
      <c r="E49" s="37">
        <v>0.28999999999999998</v>
      </c>
      <c r="F49" s="37">
        <v>2.5000000000000001E-2</v>
      </c>
      <c r="G49" s="37">
        <v>0.25900000000000001</v>
      </c>
      <c r="H49" s="37"/>
      <c r="I49" s="37">
        <v>0.61599999999999999</v>
      </c>
      <c r="J49" s="101"/>
      <c r="K49" s="101"/>
      <c r="L49" s="101"/>
      <c r="M49" s="101"/>
      <c r="N49" s="101"/>
      <c r="O49" s="31"/>
      <c r="P49" s="31"/>
      <c r="Q49" s="31"/>
      <c r="S49" s="415"/>
    </row>
    <row r="50" spans="1:19" s="21" customFormat="1" ht="13.5" customHeight="1" x14ac:dyDescent="0.2">
      <c r="A50" s="21" t="s">
        <v>1238</v>
      </c>
      <c r="B50" s="37">
        <v>0.05</v>
      </c>
      <c r="C50" s="37">
        <v>8.8999999999999996E-2</v>
      </c>
      <c r="D50" s="37">
        <v>6.7000000000000004E-2</v>
      </c>
      <c r="E50" s="37">
        <v>0.36899999999999999</v>
      </c>
      <c r="F50" s="37">
        <v>0.113</v>
      </c>
      <c r="G50" s="37">
        <v>0.33900000000000002</v>
      </c>
      <c r="H50" s="37"/>
      <c r="I50" s="37">
        <v>3.9E-2</v>
      </c>
      <c r="J50" s="101"/>
      <c r="K50" s="101"/>
      <c r="L50" s="101"/>
      <c r="M50" s="101"/>
      <c r="N50" s="101"/>
      <c r="O50" s="31"/>
      <c r="P50" s="31"/>
      <c r="Q50" s="31"/>
      <c r="S50" s="415"/>
    </row>
    <row r="51" spans="1:19" s="21" customFormat="1" x14ac:dyDescent="0.2">
      <c r="K51" s="31"/>
      <c r="L51" s="31"/>
      <c r="M51" s="31"/>
      <c r="N51" s="31"/>
      <c r="O51" s="31"/>
      <c r="P51" s="31"/>
      <c r="Q51" s="31"/>
      <c r="S51" s="415"/>
    </row>
    <row r="52" spans="1:19" s="21" customFormat="1" ht="48" x14ac:dyDescent="0.2">
      <c r="A52" s="700" t="s">
        <v>1245</v>
      </c>
      <c r="B52" s="679" t="s">
        <v>64</v>
      </c>
      <c r="C52" s="679"/>
      <c r="D52" s="679"/>
      <c r="E52" s="679" t="s">
        <v>65</v>
      </c>
      <c r="F52" s="679"/>
      <c r="G52" s="679"/>
      <c r="H52" s="504"/>
      <c r="I52" s="504" t="s">
        <v>1244</v>
      </c>
      <c r="K52" s="31"/>
      <c r="L52" s="31"/>
      <c r="M52" s="31"/>
      <c r="N52" s="31"/>
      <c r="O52" s="31"/>
      <c r="P52" s="31"/>
      <c r="Q52" s="31"/>
      <c r="S52" s="415"/>
    </row>
    <row r="53" spans="1:19" s="21" customFormat="1" ht="13.5" thickBot="1" x14ac:dyDescent="0.25">
      <c r="A53" s="701"/>
      <c r="B53" s="558" t="s">
        <v>72</v>
      </c>
      <c r="C53" s="558" t="s">
        <v>73</v>
      </c>
      <c r="D53" s="558" t="s">
        <v>74</v>
      </c>
      <c r="E53" s="558" t="s">
        <v>72</v>
      </c>
      <c r="F53" s="558" t="s">
        <v>73</v>
      </c>
      <c r="G53" s="558" t="s">
        <v>74</v>
      </c>
      <c r="H53" s="504"/>
      <c r="I53" s="558" t="s">
        <v>72</v>
      </c>
      <c r="K53" s="31"/>
      <c r="L53" s="31"/>
      <c r="M53" s="31"/>
      <c r="N53" s="31"/>
      <c r="O53" s="31"/>
      <c r="P53" s="31"/>
      <c r="Q53" s="31"/>
      <c r="S53" s="415"/>
    </row>
    <row r="54" spans="1:19" s="21" customFormat="1" ht="13.5" x14ac:dyDescent="0.2">
      <c r="A54" s="431" t="s">
        <v>1235</v>
      </c>
      <c r="B54" s="37">
        <v>0.12</v>
      </c>
      <c r="C54" s="37">
        <v>0.16800000000000001</v>
      </c>
      <c r="D54" s="37">
        <v>0.14199999999999999</v>
      </c>
      <c r="E54" s="37">
        <v>0.108</v>
      </c>
      <c r="F54" s="37">
        <v>0.24199999999999999</v>
      </c>
      <c r="G54" s="37">
        <v>0.123</v>
      </c>
      <c r="H54" s="37"/>
      <c r="I54" s="37">
        <v>7.6999999999999999E-2</v>
      </c>
      <c r="K54" s="31"/>
      <c r="L54" s="31"/>
      <c r="M54" s="31"/>
      <c r="N54" s="31"/>
      <c r="O54" s="31"/>
      <c r="P54" s="31"/>
      <c r="Q54" s="31"/>
      <c r="S54" s="415"/>
    </row>
    <row r="55" spans="1:19" s="21" customFormat="1" ht="13.5" x14ac:dyDescent="0.2">
      <c r="A55" s="431" t="s">
        <v>1236</v>
      </c>
      <c r="B55" s="37">
        <v>0.32700000000000001</v>
      </c>
      <c r="C55" s="37">
        <v>0.71399999999999997</v>
      </c>
      <c r="D55" s="37">
        <v>0.504</v>
      </c>
      <c r="E55" s="37">
        <v>0.24099999999999999</v>
      </c>
      <c r="F55" s="37">
        <v>0.60899999999999999</v>
      </c>
      <c r="G55" s="37">
        <v>0.28100000000000003</v>
      </c>
      <c r="H55" s="37"/>
      <c r="I55" s="37">
        <v>0.26400000000000001</v>
      </c>
      <c r="K55" s="31"/>
      <c r="L55" s="31"/>
      <c r="M55" s="31"/>
      <c r="N55" s="31"/>
      <c r="O55" s="31"/>
      <c r="P55" s="31"/>
      <c r="Q55" s="31"/>
      <c r="S55" s="415"/>
    </row>
    <row r="56" spans="1:19" s="21" customFormat="1" ht="13.5" x14ac:dyDescent="0.2">
      <c r="A56" s="431" t="s">
        <v>1237</v>
      </c>
      <c r="B56" s="37">
        <v>0.497</v>
      </c>
      <c r="C56" s="37">
        <v>2E-3</v>
      </c>
      <c r="D56" s="37">
        <v>0.27100000000000002</v>
      </c>
      <c r="E56" s="37">
        <v>0.28999999999999998</v>
      </c>
      <c r="F56" s="37">
        <v>1.4E-2</v>
      </c>
      <c r="G56" s="37">
        <v>0.26</v>
      </c>
      <c r="H56" s="37"/>
      <c r="I56" s="37">
        <v>0.624</v>
      </c>
      <c r="K56" s="31"/>
      <c r="L56" s="31"/>
      <c r="M56" s="31"/>
      <c r="N56" s="31"/>
      <c r="O56" s="31"/>
      <c r="P56" s="31"/>
      <c r="Q56" s="31"/>
    </row>
    <row r="57" spans="1:19" s="21" customFormat="1" ht="13.5" x14ac:dyDescent="0.2">
      <c r="A57" s="431" t="s">
        <v>1238</v>
      </c>
      <c r="B57" s="37">
        <v>5.6000000000000001E-2</v>
      </c>
      <c r="C57" s="37">
        <v>0.11600000000000001</v>
      </c>
      <c r="D57" s="37">
        <v>8.3000000000000004E-2</v>
      </c>
      <c r="E57" s="37">
        <v>0.36099999999999999</v>
      </c>
      <c r="F57" s="37">
        <v>0.13500000000000001</v>
      </c>
      <c r="G57" s="37">
        <v>0.33600000000000002</v>
      </c>
      <c r="H57" s="37"/>
      <c r="I57" s="37">
        <v>3.5000000000000003E-2</v>
      </c>
      <c r="K57" s="31"/>
      <c r="L57" s="31"/>
      <c r="M57" s="31"/>
      <c r="N57" s="31"/>
      <c r="O57" s="31"/>
      <c r="P57" s="31"/>
      <c r="Q57" s="31"/>
    </row>
    <row r="58" spans="1:19" s="21" customFormat="1" ht="12" x14ac:dyDescent="0.2">
      <c r="B58" s="101"/>
      <c r="C58" s="101"/>
      <c r="D58" s="101"/>
      <c r="E58" s="101"/>
      <c r="F58" s="101"/>
      <c r="G58" s="101"/>
      <c r="H58" s="101"/>
      <c r="I58" s="101"/>
      <c r="K58" s="31"/>
      <c r="L58" s="31"/>
      <c r="M58" s="31"/>
      <c r="N58" s="31"/>
      <c r="O58" s="31"/>
      <c r="P58" s="31"/>
      <c r="Q58" s="31"/>
    </row>
    <row r="59" spans="1:19" s="21" customFormat="1" ht="52.5" customHeight="1" x14ac:dyDescent="0.2">
      <c r="A59" s="700" t="s">
        <v>1246</v>
      </c>
      <c r="B59" s="728" t="s">
        <v>64</v>
      </c>
      <c r="C59" s="728"/>
      <c r="D59" s="728"/>
      <c r="E59" s="728" t="s">
        <v>65</v>
      </c>
      <c r="F59" s="728"/>
      <c r="G59" s="728"/>
      <c r="H59" s="521"/>
      <c r="I59" s="521" t="s">
        <v>1244</v>
      </c>
      <c r="K59" s="31"/>
      <c r="L59" s="31"/>
      <c r="M59" s="31"/>
      <c r="N59" s="31"/>
      <c r="O59" s="31"/>
      <c r="P59" s="31"/>
      <c r="Q59" s="31"/>
    </row>
    <row r="60" spans="1:19" s="21" customFormat="1" thickBot="1" x14ac:dyDescent="0.25">
      <c r="A60" s="701"/>
      <c r="B60" s="668" t="s">
        <v>72</v>
      </c>
      <c r="C60" s="668" t="s">
        <v>73</v>
      </c>
      <c r="D60" s="668" t="s">
        <v>74</v>
      </c>
      <c r="E60" s="668" t="s">
        <v>72</v>
      </c>
      <c r="F60" s="668" t="s">
        <v>73</v>
      </c>
      <c r="G60" s="668" t="s">
        <v>74</v>
      </c>
      <c r="H60" s="521"/>
      <c r="I60" s="668" t="s">
        <v>72</v>
      </c>
      <c r="K60" s="31"/>
      <c r="L60" s="31"/>
      <c r="M60" s="31"/>
      <c r="N60" s="31"/>
      <c r="O60" s="31"/>
      <c r="P60" s="31"/>
      <c r="Q60" s="31"/>
    </row>
    <row r="61" spans="1:19" s="21" customFormat="1" ht="13.5" x14ac:dyDescent="0.2">
      <c r="A61" s="431" t="s">
        <v>1235</v>
      </c>
      <c r="B61" s="37">
        <v>0.115</v>
      </c>
      <c r="C61" s="37">
        <v>0.17899999999999999</v>
      </c>
      <c r="D61" s="37">
        <v>0.14199999999999999</v>
      </c>
      <c r="E61" s="37">
        <v>0.106</v>
      </c>
      <c r="F61" s="37">
        <v>0.224</v>
      </c>
      <c r="G61" s="37">
        <v>0.12</v>
      </c>
      <c r="H61" s="37"/>
      <c r="I61" s="37">
        <v>0.06</v>
      </c>
      <c r="K61" s="31"/>
      <c r="L61" s="31"/>
      <c r="M61" s="31"/>
      <c r="N61" s="31"/>
      <c r="O61" s="31"/>
      <c r="P61" s="31"/>
      <c r="Q61" s="31"/>
    </row>
    <row r="62" spans="1:19" s="21" customFormat="1" ht="13.5" x14ac:dyDescent="0.2">
      <c r="A62" s="431" t="s">
        <v>1236</v>
      </c>
      <c r="B62" s="37">
        <v>0.307</v>
      </c>
      <c r="C62" s="37">
        <v>0.753</v>
      </c>
      <c r="D62" s="37">
        <v>0.496</v>
      </c>
      <c r="E62" s="37">
        <v>0.249</v>
      </c>
      <c r="F62" s="37">
        <v>0.63600000000000001</v>
      </c>
      <c r="G62" s="37">
        <v>0.29299999999999998</v>
      </c>
      <c r="H62" s="37"/>
      <c r="I62" s="37">
        <v>0.28399999999999997</v>
      </c>
      <c r="K62" s="31"/>
      <c r="L62" s="31"/>
      <c r="M62" s="31"/>
      <c r="N62" s="31"/>
      <c r="O62" s="31"/>
      <c r="P62" s="31"/>
      <c r="Q62" s="31"/>
    </row>
    <row r="63" spans="1:19" s="21" customFormat="1" ht="13.5" x14ac:dyDescent="0.2">
      <c r="A63" s="431" t="s">
        <v>1237</v>
      </c>
      <c r="B63" s="37">
        <v>0.53400000000000003</v>
      </c>
      <c r="C63" s="37">
        <v>1E-3</v>
      </c>
      <c r="D63" s="37">
        <v>0.307</v>
      </c>
      <c r="E63" s="37">
        <v>0.29099999999999998</v>
      </c>
      <c r="F63" s="37">
        <v>1.0999999999999999E-2</v>
      </c>
      <c r="G63" s="37">
        <v>0.25900000000000001</v>
      </c>
      <c r="H63" s="37"/>
      <c r="I63" s="37">
        <v>0.628</v>
      </c>
      <c r="K63" s="31"/>
      <c r="L63" s="31"/>
      <c r="M63" s="31"/>
      <c r="N63" s="31"/>
      <c r="O63" s="31"/>
      <c r="P63" s="31"/>
      <c r="Q63" s="31"/>
    </row>
    <row r="64" spans="1:19" s="21" customFormat="1" ht="13.5" x14ac:dyDescent="0.2">
      <c r="A64" s="431" t="s">
        <v>1238</v>
      </c>
      <c r="B64" s="37">
        <v>4.3999999999999997E-2</v>
      </c>
      <c r="C64" s="37">
        <v>6.7000000000000004E-2</v>
      </c>
      <c r="D64" s="37">
        <v>5.3999999999999999E-2</v>
      </c>
      <c r="E64" s="37">
        <v>0.35399999999999998</v>
      </c>
      <c r="F64" s="37">
        <v>0.13</v>
      </c>
      <c r="G64" s="37">
        <v>0.32900000000000001</v>
      </c>
      <c r="H64" s="37"/>
      <c r="I64" s="37">
        <v>2.8000000000000001E-2</v>
      </c>
      <c r="K64" s="31"/>
      <c r="L64" s="31"/>
      <c r="M64" s="31"/>
      <c r="N64" s="31"/>
      <c r="O64" s="31"/>
      <c r="P64" s="31"/>
      <c r="Q64" s="31"/>
    </row>
    <row r="65" spans="1:19" s="21" customFormat="1" ht="12" x14ac:dyDescent="0.2">
      <c r="K65" s="31"/>
      <c r="L65" s="31"/>
      <c r="M65" s="31"/>
      <c r="N65" s="31"/>
      <c r="O65" s="31"/>
      <c r="P65" s="31"/>
      <c r="Q65" s="31"/>
    </row>
    <row r="66" spans="1:19" s="21" customFormat="1" ht="27" customHeight="1" x14ac:dyDescent="0.2">
      <c r="A66" s="700" t="s">
        <v>83</v>
      </c>
      <c r="B66" s="679" t="s">
        <v>64</v>
      </c>
      <c r="C66" s="679"/>
      <c r="D66" s="679"/>
      <c r="E66" s="679" t="s">
        <v>65</v>
      </c>
      <c r="F66" s="679"/>
      <c r="G66" s="679"/>
      <c r="H66" s="504"/>
      <c r="I66" s="12"/>
      <c r="J66" s="415"/>
      <c r="K66" s="31"/>
      <c r="L66" s="31"/>
      <c r="M66" s="31"/>
      <c r="N66" s="31"/>
      <c r="O66" s="31"/>
      <c r="P66" s="31"/>
      <c r="Q66" s="31"/>
    </row>
    <row r="67" spans="1:19" s="21" customFormat="1" ht="13.5" customHeight="1" thickBot="1" x14ac:dyDescent="0.25">
      <c r="A67" s="701"/>
      <c r="B67" s="558" t="s">
        <v>72</v>
      </c>
      <c r="C67" s="558" t="s">
        <v>73</v>
      </c>
      <c r="D67" s="558" t="s">
        <v>74</v>
      </c>
      <c r="E67" s="558" t="s">
        <v>72</v>
      </c>
      <c r="F67" s="558" t="s">
        <v>73</v>
      </c>
      <c r="G67" s="558" t="s">
        <v>74</v>
      </c>
      <c r="H67" s="504"/>
      <c r="I67" s="12"/>
      <c r="J67" s="415"/>
      <c r="K67" s="31"/>
      <c r="L67" s="31"/>
      <c r="M67" s="31"/>
      <c r="N67" s="31"/>
      <c r="O67" s="31"/>
      <c r="P67" s="31"/>
      <c r="Q67" s="31"/>
    </row>
    <row r="68" spans="1:19" s="21" customFormat="1" ht="12.75" customHeight="1" x14ac:dyDescent="0.2">
      <c r="A68" s="431" t="s">
        <v>1235</v>
      </c>
      <c r="B68" s="37">
        <v>0.11899999999999999</v>
      </c>
      <c r="C68" s="37">
        <v>0.161</v>
      </c>
      <c r="D68" s="37">
        <v>0.13700000000000001</v>
      </c>
      <c r="E68" s="37">
        <v>0.109</v>
      </c>
      <c r="F68" s="37">
        <v>0.22900000000000001</v>
      </c>
      <c r="G68" s="37">
        <v>0.125</v>
      </c>
      <c r="H68" s="37"/>
      <c r="I68" s="165"/>
      <c r="J68" s="415"/>
      <c r="K68" s="31"/>
      <c r="L68" s="31"/>
      <c r="M68" s="31"/>
      <c r="N68" s="31"/>
      <c r="O68" s="31"/>
      <c r="P68" s="31"/>
      <c r="Q68" s="31"/>
    </row>
    <row r="69" spans="1:19" s="21" customFormat="1" ht="13.5" x14ac:dyDescent="0.2">
      <c r="A69" s="431" t="s">
        <v>1236</v>
      </c>
      <c r="B69" s="37">
        <v>0.28299999999999997</v>
      </c>
      <c r="C69" s="37">
        <v>0.75700000000000001</v>
      </c>
      <c r="D69" s="37">
        <v>0.49099999999999999</v>
      </c>
      <c r="E69" s="37">
        <v>0.24299999999999999</v>
      </c>
      <c r="F69" s="37">
        <v>0.63100000000000001</v>
      </c>
      <c r="G69" s="37">
        <v>0.29299999999999998</v>
      </c>
      <c r="H69" s="37"/>
      <c r="I69" s="165"/>
      <c r="J69" s="415"/>
      <c r="K69" s="31"/>
      <c r="L69" s="31"/>
      <c r="M69" s="31"/>
      <c r="N69" s="31"/>
      <c r="O69" s="31"/>
      <c r="P69" s="31"/>
      <c r="Q69" s="31"/>
    </row>
    <row r="70" spans="1:19" s="21" customFormat="1" ht="13.5" x14ac:dyDescent="0.2">
      <c r="A70" s="431" t="s">
        <v>1237</v>
      </c>
      <c r="B70" s="37">
        <v>0.55400000000000005</v>
      </c>
      <c r="C70" s="37">
        <v>3.0000000000000001E-3</v>
      </c>
      <c r="D70" s="37">
        <v>0.313</v>
      </c>
      <c r="E70" s="37">
        <v>0.27800000000000002</v>
      </c>
      <c r="F70" s="37">
        <v>4.0000000000000001E-3</v>
      </c>
      <c r="G70" s="37">
        <v>0.24199999999999999</v>
      </c>
      <c r="H70" s="37"/>
      <c r="I70" s="165"/>
      <c r="J70" s="415"/>
      <c r="K70" s="31"/>
      <c r="L70" s="31"/>
      <c r="M70" s="31"/>
      <c r="N70" s="31"/>
      <c r="O70" s="31"/>
      <c r="P70" s="31"/>
      <c r="Q70" s="31"/>
    </row>
    <row r="71" spans="1:19" s="21" customFormat="1" ht="13.5" x14ac:dyDescent="0.2">
      <c r="A71" s="431" t="s">
        <v>1238</v>
      </c>
      <c r="B71" s="37">
        <v>4.3999999999999997E-2</v>
      </c>
      <c r="C71" s="37">
        <v>7.8E-2</v>
      </c>
      <c r="D71" s="37">
        <v>5.8999999999999997E-2</v>
      </c>
      <c r="E71" s="37">
        <v>0.37</v>
      </c>
      <c r="F71" s="37">
        <v>0.13600000000000001</v>
      </c>
      <c r="G71" s="37">
        <v>0.34</v>
      </c>
      <c r="H71" s="37"/>
      <c r="I71" s="165"/>
      <c r="J71" s="415"/>
      <c r="K71" s="31"/>
      <c r="L71" s="31"/>
      <c r="M71" s="31"/>
      <c r="N71" s="31"/>
      <c r="O71" s="31"/>
      <c r="P71" s="31"/>
      <c r="Q71" s="31"/>
    </row>
    <row r="72" spans="1:19" s="21" customFormat="1" ht="22.5" customHeight="1" x14ac:dyDescent="0.2">
      <c r="B72" s="101"/>
      <c r="C72" s="101"/>
      <c r="D72" s="101"/>
      <c r="E72" s="101"/>
      <c r="F72" s="101"/>
      <c r="G72" s="101"/>
      <c r="H72" s="101"/>
      <c r="J72" s="415"/>
      <c r="K72" s="31"/>
      <c r="L72" s="31"/>
      <c r="M72" s="31"/>
      <c r="N72" s="31"/>
      <c r="O72" s="31"/>
      <c r="P72" s="31"/>
      <c r="Q72" s="31"/>
    </row>
    <row r="73" spans="1:19" s="21" customFormat="1" ht="30" customHeight="1" x14ac:dyDescent="0.2">
      <c r="A73" s="700" t="s">
        <v>136</v>
      </c>
      <c r="B73" s="728" t="s">
        <v>64</v>
      </c>
      <c r="C73" s="728"/>
      <c r="D73" s="728"/>
      <c r="E73" s="728" t="s">
        <v>65</v>
      </c>
      <c r="F73" s="728"/>
      <c r="G73" s="728"/>
      <c r="H73" s="521"/>
      <c r="J73" s="415"/>
      <c r="K73" s="31"/>
      <c r="L73" s="31"/>
      <c r="M73" s="31"/>
      <c r="N73" s="31"/>
      <c r="O73" s="31"/>
      <c r="P73" s="31"/>
      <c r="Q73" s="31"/>
    </row>
    <row r="74" spans="1:19" s="21" customFormat="1" ht="13.5" customHeight="1" thickBot="1" x14ac:dyDescent="0.25">
      <c r="A74" s="701"/>
      <c r="B74" s="668" t="s">
        <v>72</v>
      </c>
      <c r="C74" s="668" t="s">
        <v>73</v>
      </c>
      <c r="D74" s="668" t="s">
        <v>74</v>
      </c>
      <c r="E74" s="668" t="s">
        <v>72</v>
      </c>
      <c r="F74" s="668" t="s">
        <v>73</v>
      </c>
      <c r="G74" s="668" t="s">
        <v>74</v>
      </c>
      <c r="H74" s="521"/>
      <c r="J74" s="415"/>
      <c r="K74" s="31"/>
      <c r="L74" s="31"/>
      <c r="M74" s="31"/>
      <c r="N74" s="31"/>
      <c r="O74" s="31"/>
      <c r="P74" s="31"/>
      <c r="Q74" s="31"/>
      <c r="R74" s="74"/>
      <c r="S74" s="74"/>
    </row>
    <row r="75" spans="1:19" s="21" customFormat="1" ht="13.5" customHeight="1" x14ac:dyDescent="0.2">
      <c r="A75" s="431" t="s">
        <v>1235</v>
      </c>
      <c r="B75" s="37">
        <v>0.128</v>
      </c>
      <c r="C75" s="37">
        <v>0.16800000000000001</v>
      </c>
      <c r="D75" s="37">
        <v>0.14599999999999999</v>
      </c>
      <c r="E75" s="37">
        <v>0.12</v>
      </c>
      <c r="F75" s="37">
        <v>0.26300000000000001</v>
      </c>
      <c r="G75" s="37">
        <v>0.14499999999999999</v>
      </c>
      <c r="H75" s="37"/>
      <c r="J75" s="415"/>
      <c r="K75" s="31"/>
      <c r="L75" s="31"/>
      <c r="M75" s="31"/>
      <c r="N75" s="31"/>
      <c r="O75" s="31"/>
      <c r="P75" s="31"/>
      <c r="Q75" s="31"/>
      <c r="R75" s="74"/>
      <c r="S75" s="74"/>
    </row>
    <row r="76" spans="1:19" s="21" customFormat="1" ht="12.75" customHeight="1" x14ac:dyDescent="0.2">
      <c r="A76" s="431" t="s">
        <v>1236</v>
      </c>
      <c r="B76" s="37">
        <v>0.27700000000000002</v>
      </c>
      <c r="C76" s="37">
        <v>0.75</v>
      </c>
      <c r="D76" s="37">
        <v>0.499</v>
      </c>
      <c r="E76" s="37">
        <v>0.23599999999999999</v>
      </c>
      <c r="F76" s="37">
        <v>0.63500000000000001</v>
      </c>
      <c r="G76" s="37">
        <v>0.30599999999999999</v>
      </c>
      <c r="H76" s="37"/>
      <c r="K76" s="31"/>
      <c r="L76" s="31"/>
      <c r="M76" s="31"/>
      <c r="N76" s="31"/>
      <c r="O76" s="31"/>
      <c r="P76" s="31"/>
      <c r="Q76" s="31"/>
      <c r="R76" s="74"/>
      <c r="S76" s="74"/>
    </row>
    <row r="77" spans="1:19" s="21" customFormat="1" ht="13.5" x14ac:dyDescent="0.2">
      <c r="A77" s="431" t="s">
        <v>1237</v>
      </c>
      <c r="B77" s="37">
        <v>0.56000000000000005</v>
      </c>
      <c r="C77" s="37">
        <v>6.0000000000000001E-3</v>
      </c>
      <c r="D77" s="37">
        <v>0.29899999999999999</v>
      </c>
      <c r="E77" s="37">
        <v>0.28899999999999998</v>
      </c>
      <c r="F77" s="37">
        <v>1E-3</v>
      </c>
      <c r="G77" s="37">
        <v>0.23899999999999999</v>
      </c>
      <c r="H77" s="37"/>
      <c r="K77" s="31"/>
      <c r="L77" s="31"/>
      <c r="M77" s="31"/>
      <c r="N77" s="31"/>
      <c r="O77" s="31"/>
      <c r="P77" s="31"/>
      <c r="Q77" s="31"/>
      <c r="R77" s="74"/>
      <c r="S77" s="74"/>
    </row>
    <row r="78" spans="1:19" s="21" customFormat="1" ht="13.5" customHeight="1" x14ac:dyDescent="0.2">
      <c r="A78" s="431" t="s">
        <v>1238</v>
      </c>
      <c r="B78" s="37">
        <v>3.5999999999999997E-2</v>
      </c>
      <c r="C78" s="37">
        <v>7.6999999999999999E-2</v>
      </c>
      <c r="D78" s="37">
        <v>5.5E-2</v>
      </c>
      <c r="E78" s="37">
        <v>0.35399999999999998</v>
      </c>
      <c r="F78" s="37">
        <v>0.10100000000000001</v>
      </c>
      <c r="G78" s="37">
        <v>0.31</v>
      </c>
      <c r="H78" s="37"/>
      <c r="K78" s="31"/>
      <c r="L78" s="31"/>
      <c r="M78" s="31"/>
      <c r="N78" s="31"/>
      <c r="O78" s="31"/>
      <c r="P78" s="31"/>
      <c r="Q78" s="31"/>
      <c r="R78" s="74"/>
      <c r="S78" s="416"/>
    </row>
    <row r="79" spans="1:19" s="21" customFormat="1" ht="13.5" customHeight="1" x14ac:dyDescent="0.2">
      <c r="K79" s="31"/>
      <c r="L79" s="31"/>
      <c r="M79" s="31"/>
      <c r="N79" s="31"/>
      <c r="O79" s="31"/>
      <c r="P79" s="31"/>
      <c r="Q79" s="31"/>
      <c r="R79" s="74"/>
      <c r="S79" s="416"/>
    </row>
    <row r="80" spans="1:19" s="21" customFormat="1" ht="23.25" customHeight="1" x14ac:dyDescent="0.2">
      <c r="A80" s="700" t="s">
        <v>81</v>
      </c>
      <c r="B80" s="679" t="s">
        <v>64</v>
      </c>
      <c r="C80" s="679"/>
      <c r="D80" s="679"/>
      <c r="E80" s="679" t="s">
        <v>65</v>
      </c>
      <c r="F80" s="679"/>
      <c r="G80" s="679"/>
      <c r="H80" s="504"/>
      <c r="K80" s="31"/>
      <c r="L80" s="31"/>
      <c r="M80" s="31"/>
      <c r="N80" s="31"/>
      <c r="O80" s="31"/>
      <c r="P80" s="31"/>
      <c r="Q80" s="31"/>
      <c r="R80" s="74"/>
      <c r="S80" s="416"/>
    </row>
    <row r="81" spans="1:19" s="21" customFormat="1" ht="13.5" thickBot="1" x14ac:dyDescent="0.25">
      <c r="A81" s="701"/>
      <c r="B81" s="558" t="s">
        <v>72</v>
      </c>
      <c r="C81" s="558" t="s">
        <v>73</v>
      </c>
      <c r="D81" s="558" t="s">
        <v>74</v>
      </c>
      <c r="E81" s="558" t="s">
        <v>72</v>
      </c>
      <c r="F81" s="558" t="s">
        <v>73</v>
      </c>
      <c r="G81" s="558" t="s">
        <v>74</v>
      </c>
      <c r="H81" s="504"/>
      <c r="K81" s="31"/>
      <c r="L81" s="31"/>
      <c r="M81" s="31"/>
      <c r="N81" s="31"/>
      <c r="O81" s="31"/>
      <c r="P81" s="31"/>
      <c r="Q81" s="31"/>
      <c r="R81" s="74"/>
      <c r="S81" s="416"/>
    </row>
    <row r="82" spans="1:19" s="21" customFormat="1" ht="13.5" x14ac:dyDescent="0.2">
      <c r="A82" s="431" t="s">
        <v>1235</v>
      </c>
      <c r="B82" s="37">
        <v>0.14099999999999999</v>
      </c>
      <c r="C82" s="37">
        <v>0.16500000000000001</v>
      </c>
      <c r="D82" s="37">
        <v>0.152</v>
      </c>
      <c r="E82" s="37">
        <v>0.11600000000000001</v>
      </c>
      <c r="F82" s="37">
        <v>0.25800000000000001</v>
      </c>
      <c r="G82" s="37">
        <v>0.13800000000000001</v>
      </c>
      <c r="H82" s="37"/>
      <c r="K82" s="31"/>
      <c r="L82" s="31"/>
      <c r="M82" s="31"/>
      <c r="N82" s="31"/>
      <c r="O82" s="31"/>
      <c r="P82" s="31"/>
      <c r="Q82" s="31"/>
      <c r="R82" s="74"/>
      <c r="S82" s="416"/>
    </row>
    <row r="83" spans="1:19" s="21" customFormat="1" ht="13.5" x14ac:dyDescent="0.2">
      <c r="A83" s="431" t="s">
        <v>1236</v>
      </c>
      <c r="B83" s="37">
        <v>0.26500000000000001</v>
      </c>
      <c r="C83" s="37">
        <v>0.75</v>
      </c>
      <c r="D83" s="37">
        <v>0.48799999999999999</v>
      </c>
      <c r="E83" s="37">
        <v>0.23</v>
      </c>
      <c r="F83" s="37">
        <v>0.63600000000000001</v>
      </c>
      <c r="G83" s="37">
        <v>0.29299999999999998</v>
      </c>
      <c r="H83" s="37"/>
      <c r="J83" s="74"/>
      <c r="K83" s="31"/>
      <c r="L83" s="31"/>
      <c r="M83" s="31"/>
      <c r="N83" s="31"/>
      <c r="O83" s="31"/>
      <c r="P83" s="31"/>
      <c r="Q83" s="31"/>
      <c r="R83" s="74"/>
      <c r="S83" s="416"/>
    </row>
    <row r="84" spans="1:19" s="21" customFormat="1" ht="13.5" customHeight="1" x14ac:dyDescent="0.2">
      <c r="A84" s="431" t="s">
        <v>1237</v>
      </c>
      <c r="B84" s="37">
        <v>0.55600000000000005</v>
      </c>
      <c r="C84" s="37">
        <v>0</v>
      </c>
      <c r="D84" s="37">
        <v>0.30099999999999999</v>
      </c>
      <c r="E84" s="37">
        <v>0.29299999999999998</v>
      </c>
      <c r="F84" s="37">
        <v>1E-3</v>
      </c>
      <c r="G84" s="37">
        <v>0.247</v>
      </c>
      <c r="H84" s="37"/>
      <c r="J84" s="74"/>
      <c r="K84" s="31"/>
      <c r="L84" s="31"/>
      <c r="M84" s="31"/>
      <c r="N84" s="31"/>
      <c r="O84" s="31"/>
      <c r="P84" s="31"/>
      <c r="Q84" s="31"/>
      <c r="R84" s="74"/>
      <c r="S84" s="416"/>
    </row>
    <row r="85" spans="1:19" s="21" customFormat="1" ht="13.5" customHeight="1" x14ac:dyDescent="0.2">
      <c r="A85" s="431" t="s">
        <v>1238</v>
      </c>
      <c r="B85" s="37">
        <v>3.7999999999999999E-2</v>
      </c>
      <c r="C85" s="37">
        <v>8.5000000000000006E-2</v>
      </c>
      <c r="D85" s="37">
        <v>0.06</v>
      </c>
      <c r="E85" s="37">
        <v>0.36199999999999999</v>
      </c>
      <c r="F85" s="37">
        <v>0.106</v>
      </c>
      <c r="G85" s="37">
        <v>0.32200000000000001</v>
      </c>
      <c r="H85" s="37"/>
      <c r="J85" s="74"/>
      <c r="K85" s="31"/>
      <c r="L85" s="31"/>
      <c r="M85" s="31"/>
      <c r="N85" s="31"/>
      <c r="O85" s="31"/>
      <c r="P85" s="31"/>
      <c r="Q85" s="31"/>
      <c r="R85" s="74"/>
      <c r="S85" s="416"/>
    </row>
    <row r="86" spans="1:19" s="21" customFormat="1" ht="12.75" customHeight="1" x14ac:dyDescent="0.2">
      <c r="J86" s="74"/>
      <c r="K86" s="31"/>
      <c r="L86" s="31"/>
      <c r="M86" s="31"/>
      <c r="N86" s="31"/>
      <c r="O86" s="31"/>
      <c r="P86" s="31"/>
      <c r="Q86" s="31"/>
      <c r="R86" s="74"/>
      <c r="S86" s="416"/>
    </row>
    <row r="87" spans="1:19" s="21" customFormat="1" ht="29.25" customHeight="1" x14ac:dyDescent="0.2">
      <c r="A87" s="700" t="s">
        <v>80</v>
      </c>
      <c r="B87" s="679" t="s">
        <v>64</v>
      </c>
      <c r="C87" s="679"/>
      <c r="D87" s="679"/>
      <c r="E87" s="679" t="s">
        <v>65</v>
      </c>
      <c r="F87" s="679"/>
      <c r="G87" s="679"/>
      <c r="H87" s="504"/>
      <c r="J87" s="74"/>
      <c r="K87" s="31"/>
      <c r="L87" s="31"/>
      <c r="M87" s="31"/>
      <c r="N87" s="31"/>
      <c r="O87" s="31"/>
      <c r="P87" s="31"/>
      <c r="Q87" s="31"/>
      <c r="R87" s="74"/>
      <c r="S87" s="416"/>
    </row>
    <row r="88" spans="1:19" s="21" customFormat="1" ht="24.75" customHeight="1" thickBot="1" x14ac:dyDescent="0.25">
      <c r="A88" s="701"/>
      <c r="B88" s="558" t="s">
        <v>72</v>
      </c>
      <c r="C88" s="558" t="s">
        <v>73</v>
      </c>
      <c r="D88" s="558" t="s">
        <v>74</v>
      </c>
      <c r="E88" s="558" t="s">
        <v>72</v>
      </c>
      <c r="F88" s="558" t="s">
        <v>73</v>
      </c>
      <c r="G88" s="558" t="s">
        <v>74</v>
      </c>
      <c r="H88" s="504"/>
      <c r="J88" s="74"/>
      <c r="K88" s="31"/>
      <c r="L88" s="31"/>
      <c r="M88" s="31"/>
      <c r="N88" s="31"/>
      <c r="O88" s="31"/>
      <c r="P88" s="31"/>
      <c r="Q88" s="31"/>
      <c r="R88" s="74"/>
      <c r="S88" s="74"/>
    </row>
    <row r="89" spans="1:19" s="21" customFormat="1" ht="12.75" customHeight="1" x14ac:dyDescent="0.2">
      <c r="A89" s="431" t="s">
        <v>1235</v>
      </c>
      <c r="B89" s="37">
        <v>0.156</v>
      </c>
      <c r="C89" s="37">
        <v>0.17799999999999999</v>
      </c>
      <c r="D89" s="37">
        <v>0.16700000000000001</v>
      </c>
      <c r="E89" s="37">
        <v>0.11799999999999999</v>
      </c>
      <c r="F89" s="37">
        <v>0.254</v>
      </c>
      <c r="G89" s="37">
        <v>0.14299999999999999</v>
      </c>
      <c r="H89" s="37"/>
      <c r="J89" s="74"/>
      <c r="K89" s="31"/>
      <c r="L89" s="31"/>
      <c r="M89" s="31"/>
      <c r="N89" s="31"/>
      <c r="O89" s="31"/>
      <c r="P89" s="31"/>
      <c r="Q89" s="31"/>
      <c r="R89" s="74"/>
      <c r="S89" s="74"/>
    </row>
    <row r="90" spans="1:19" s="21" customFormat="1" ht="13.5" x14ac:dyDescent="0.2">
      <c r="A90" s="431" t="s">
        <v>1236</v>
      </c>
      <c r="B90" s="37">
        <v>0.27800000000000002</v>
      </c>
      <c r="C90" s="37">
        <v>0.70899999999999996</v>
      </c>
      <c r="D90" s="37">
        <v>0.49099999999999999</v>
      </c>
      <c r="E90" s="37">
        <v>0.24</v>
      </c>
      <c r="F90" s="37">
        <v>0.622</v>
      </c>
      <c r="G90" s="37">
        <v>0.309</v>
      </c>
      <c r="H90" s="37"/>
      <c r="J90" s="74"/>
      <c r="K90" s="31"/>
      <c r="L90" s="31"/>
      <c r="M90" s="31"/>
      <c r="N90" s="31"/>
      <c r="O90" s="31"/>
      <c r="P90" s="31"/>
      <c r="Q90" s="31"/>
      <c r="R90" s="74"/>
      <c r="S90" s="74"/>
    </row>
    <row r="91" spans="1:19" s="21" customFormat="1" ht="13.5" x14ac:dyDescent="0.2">
      <c r="A91" s="431" t="s">
        <v>1237</v>
      </c>
      <c r="B91" s="37">
        <v>0.53</v>
      </c>
      <c r="C91" s="37">
        <v>0</v>
      </c>
      <c r="D91" s="37">
        <v>0.26800000000000002</v>
      </c>
      <c r="E91" s="37">
        <v>0.26900000000000002</v>
      </c>
      <c r="F91" s="37">
        <v>2E-3</v>
      </c>
      <c r="G91" s="37">
        <v>0.221</v>
      </c>
      <c r="H91" s="37"/>
      <c r="J91" s="74"/>
      <c r="K91" s="31"/>
      <c r="L91" s="31"/>
      <c r="M91" s="31"/>
      <c r="N91" s="31"/>
      <c r="O91" s="31"/>
      <c r="P91" s="31"/>
      <c r="Q91" s="31"/>
      <c r="R91" s="74"/>
      <c r="S91" s="74"/>
    </row>
    <row r="92" spans="1:19" s="21" customFormat="1" ht="13.5" x14ac:dyDescent="0.2">
      <c r="A92" s="431" t="s">
        <v>1238</v>
      </c>
      <c r="B92" s="37">
        <v>3.6999999999999998E-2</v>
      </c>
      <c r="C92" s="37">
        <v>0.112</v>
      </c>
      <c r="D92" s="37">
        <v>7.3999999999999996E-2</v>
      </c>
      <c r="E92" s="37">
        <v>0.372</v>
      </c>
      <c r="F92" s="37">
        <v>0.122</v>
      </c>
      <c r="G92" s="37">
        <v>0.32700000000000001</v>
      </c>
      <c r="H92" s="37"/>
      <c r="J92" s="74"/>
      <c r="K92" s="31"/>
      <c r="L92" s="31"/>
      <c r="M92" s="31"/>
      <c r="N92" s="31"/>
      <c r="O92" s="31"/>
      <c r="P92" s="31"/>
      <c r="Q92" s="31"/>
      <c r="R92" s="74"/>
      <c r="S92" s="74"/>
    </row>
    <row r="93" spans="1:19" s="21" customFormat="1" x14ac:dyDescent="0.2">
      <c r="J93" s="74"/>
      <c r="K93" s="74"/>
      <c r="L93" s="74"/>
      <c r="M93" s="74"/>
      <c r="N93" s="74"/>
      <c r="O93" s="74"/>
      <c r="P93" s="74"/>
      <c r="Q93" s="74"/>
      <c r="R93" s="74"/>
      <c r="S93" s="74"/>
    </row>
    <row r="94" spans="1:19" s="21" customFormat="1" x14ac:dyDescent="0.2">
      <c r="J94" s="74"/>
      <c r="K94" s="74"/>
      <c r="L94" s="74"/>
      <c r="M94" s="74"/>
      <c r="N94" s="74"/>
      <c r="O94" s="74"/>
      <c r="P94" s="74"/>
      <c r="Q94" s="74"/>
      <c r="R94" s="74"/>
      <c r="S94" s="74"/>
    </row>
    <row r="95" spans="1:19" x14ac:dyDescent="0.2">
      <c r="A95" s="21" t="s">
        <v>96</v>
      </c>
    </row>
    <row r="96" spans="1:19" ht="13.5" customHeight="1" x14ac:dyDescent="0.2">
      <c r="A96" s="21" t="s">
        <v>1247</v>
      </c>
    </row>
    <row r="97" spans="1:29" ht="13.5" customHeight="1" x14ac:dyDescent="0.2">
      <c r="A97" s="21" t="s">
        <v>1248</v>
      </c>
    </row>
    <row r="98" spans="1:29" ht="12.75" customHeight="1" x14ac:dyDescent="0.2">
      <c r="A98" s="21" t="s">
        <v>1249</v>
      </c>
    </row>
    <row r="99" spans="1:29" ht="26.25" customHeight="1" x14ac:dyDescent="0.2">
      <c r="A99" s="688" t="s">
        <v>1250</v>
      </c>
      <c r="B99" s="688"/>
      <c r="C99" s="688"/>
      <c r="D99" s="688"/>
      <c r="E99" s="688"/>
      <c r="F99" s="688"/>
      <c r="G99" s="688"/>
      <c r="H99" s="688"/>
      <c r="I99" s="688"/>
      <c r="J99" s="688"/>
      <c r="K99" s="688"/>
      <c r="L99" s="688"/>
      <c r="M99" s="688"/>
      <c r="N99" s="688"/>
    </row>
    <row r="100" spans="1:29" x14ac:dyDescent="0.2">
      <c r="A100" s="21" t="s">
        <v>1251</v>
      </c>
    </row>
    <row r="101" spans="1:29" x14ac:dyDescent="0.2">
      <c r="A101" s="21" t="s">
        <v>1252</v>
      </c>
    </row>
    <row r="102" spans="1:29" x14ac:dyDescent="0.2">
      <c r="A102" s="62"/>
    </row>
    <row r="103" spans="1:29" x14ac:dyDescent="0.2">
      <c r="A103" s="21" t="s">
        <v>102</v>
      </c>
    </row>
    <row r="104" spans="1:29" ht="13.5" customHeight="1" x14ac:dyDescent="0.2">
      <c r="A104" s="21" t="s">
        <v>2</v>
      </c>
      <c r="K104" s="414"/>
    </row>
    <row r="105" spans="1:29" ht="13.5" customHeight="1" x14ac:dyDescent="0.2">
      <c r="A105" s="21"/>
      <c r="K105" s="414"/>
    </row>
    <row r="106" spans="1:29" ht="18" customHeight="1" x14ac:dyDescent="0.2">
      <c r="A106" s="57" t="s">
        <v>103</v>
      </c>
      <c r="K106" s="414"/>
    </row>
    <row r="107" spans="1:29" ht="12" customHeight="1" x14ac:dyDescent="0.2">
      <c r="A107" s="57" t="s">
        <v>104</v>
      </c>
      <c r="K107" s="414"/>
    </row>
    <row r="108" spans="1:29" s="47" customFormat="1" ht="14.25" x14ac:dyDescent="0.2">
      <c r="A108" s="554" t="s">
        <v>105</v>
      </c>
      <c r="B108" s="7"/>
      <c r="F108" s="7"/>
      <c r="J108" s="7"/>
      <c r="K108" s="21"/>
      <c r="L108" s="21"/>
      <c r="M108" s="21"/>
      <c r="N108" s="21"/>
      <c r="O108" s="21"/>
      <c r="P108" s="21"/>
      <c r="Q108" s="21"/>
      <c r="R108" s="21"/>
      <c r="S108" s="21"/>
      <c r="T108" s="46"/>
      <c r="U108" s="46"/>
      <c r="V108" s="46"/>
      <c r="W108" s="46"/>
      <c r="X108" s="46"/>
      <c r="Y108" s="46"/>
      <c r="Z108" s="21"/>
      <c r="AA108" s="12"/>
      <c r="AB108" s="12"/>
      <c r="AC108" s="12"/>
    </row>
    <row r="109" spans="1:29" s="47" customFormat="1" ht="14.25" x14ac:dyDescent="0.2">
      <c r="A109" s="555" t="s">
        <v>106</v>
      </c>
      <c r="B109" s="7"/>
      <c r="C109" s="12"/>
      <c r="D109" s="12"/>
      <c r="E109" s="12"/>
      <c r="F109" s="12"/>
      <c r="G109" s="12"/>
      <c r="H109" s="12"/>
      <c r="I109" s="12"/>
      <c r="J109" s="7"/>
      <c r="K109" s="12"/>
      <c r="L109" s="12"/>
      <c r="M109" s="12"/>
      <c r="N109" s="12"/>
      <c r="O109" s="12"/>
      <c r="P109" s="12"/>
      <c r="Q109" s="12"/>
      <c r="R109" s="12"/>
      <c r="S109" s="12"/>
      <c r="T109" s="13"/>
      <c r="U109" s="13"/>
      <c r="V109" s="13"/>
      <c r="W109" s="13"/>
      <c r="X109" s="13"/>
      <c r="Y109" s="13"/>
      <c r="Z109" s="12"/>
      <c r="AA109" s="12"/>
      <c r="AB109" s="12"/>
      <c r="AC109" s="12"/>
    </row>
    <row r="110" spans="1:29" x14ac:dyDescent="0.2">
      <c r="K110" s="414"/>
    </row>
    <row r="111" spans="1:29" x14ac:dyDescent="0.2">
      <c r="K111" s="414"/>
    </row>
    <row r="112" spans="1:29" x14ac:dyDescent="0.2">
      <c r="K112" s="414"/>
    </row>
    <row r="113" spans="11:11" x14ac:dyDescent="0.2">
      <c r="K113" s="414"/>
    </row>
  </sheetData>
  <mergeCells count="51">
    <mergeCell ref="I2:I3"/>
    <mergeCell ref="J2:K3"/>
    <mergeCell ref="L2:M3"/>
    <mergeCell ref="N2:O3"/>
    <mergeCell ref="A15:A16"/>
    <mergeCell ref="B15:D15"/>
    <mergeCell ref="E15:G15"/>
    <mergeCell ref="I15:K15"/>
    <mergeCell ref="L15:N15"/>
    <mergeCell ref="A5:A6"/>
    <mergeCell ref="B5:D5"/>
    <mergeCell ref="E5:G5"/>
    <mergeCell ref="I5:K5"/>
    <mergeCell ref="L5:N5"/>
    <mergeCell ref="I23:K23"/>
    <mergeCell ref="L23:N23"/>
    <mergeCell ref="A31:A32"/>
    <mergeCell ref="B31:D31"/>
    <mergeCell ref="E31:G31"/>
    <mergeCell ref="I31:K31"/>
    <mergeCell ref="L31:N31"/>
    <mergeCell ref="A23:A24"/>
    <mergeCell ref="B23:D23"/>
    <mergeCell ref="E23:G23"/>
    <mergeCell ref="A38:A39"/>
    <mergeCell ref="B38:D38"/>
    <mergeCell ref="E38:G38"/>
    <mergeCell ref="I38:K38"/>
    <mergeCell ref="L38:N38"/>
    <mergeCell ref="A52:A53"/>
    <mergeCell ref="B52:D52"/>
    <mergeCell ref="E52:G52"/>
    <mergeCell ref="A45:A46"/>
    <mergeCell ref="B45:D45"/>
    <mergeCell ref="E45:G45"/>
    <mergeCell ref="A59:A60"/>
    <mergeCell ref="B59:D59"/>
    <mergeCell ref="E59:G59"/>
    <mergeCell ref="A66:A67"/>
    <mergeCell ref="B66:D66"/>
    <mergeCell ref="E66:G66"/>
    <mergeCell ref="A73:A74"/>
    <mergeCell ref="B73:D73"/>
    <mergeCell ref="E73:G73"/>
    <mergeCell ref="A99:N99"/>
    <mergeCell ref="A80:A81"/>
    <mergeCell ref="B80:D80"/>
    <mergeCell ref="E80:G80"/>
    <mergeCell ref="A87:A88"/>
    <mergeCell ref="B87:D87"/>
    <mergeCell ref="E87:G87"/>
  </mergeCells>
  <conditionalFormatting sqref="C108:C109">
    <cfRule type="expression" dxfId="9" priority="2" stopIfTrue="1">
      <formula>AND(#REF!&lt;0.5)</formula>
    </cfRule>
  </conditionalFormatting>
  <conditionalFormatting sqref="M108:M109">
    <cfRule type="expression" dxfId="8" priority="1" stopIfTrue="1">
      <formula>AND(#REF!&lt;0.5)</formula>
    </cfRule>
  </conditionalFormatting>
  <hyperlinks>
    <hyperlink ref="A1" location="Contents!A1" display="Return to contents" xr:uid="{36F0FFD7-ECE7-451D-814C-0ECA1EE6F5FE}"/>
    <hyperlink ref="J2:K3" r:id="rId1" display="This met my needs, please produce next year" xr:uid="{E03ED651-C40E-45B2-A333-469812C13D6A}"/>
    <hyperlink ref="L2:M3" r:id="rId2" display="I need something slightly different (please specifiy)" xr:uid="{65E59087-1883-4A20-92BB-9F45CD1E0F75}"/>
    <hyperlink ref="N2:O3" r:id="rId3" display="This isn't what I need at all (please specify)" xr:uid="{C12F026A-4E1F-46C6-8A17-77AAA7031A68}"/>
    <hyperlink ref="A109" r:id="rId4" xr:uid="{597AEBF9-CD85-436A-AB88-46F273B8A0F1}"/>
    <hyperlink ref="A108" r:id="rId5" display="CORE@communities.gov.uk  " xr:uid="{5227D1B0-4F19-4491-A07F-F9DE04F7D5B2}"/>
  </hyperlinks>
  <pageMargins left="0.7" right="0.7" top="0.75" bottom="0.75" header="0.3" footer="0.3"/>
  <pageSetup paperSize="9" orientation="portrait" r:id="rId6"/>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CEB87-33DD-4170-9631-5717E89342D2}">
  <sheetPr>
    <tabColor theme="8" tint="0.79998168889431442"/>
  </sheetPr>
  <dimension ref="A1:AC34"/>
  <sheetViews>
    <sheetView zoomScaleNormal="100" zoomScalePageLayoutView="85" workbookViewId="0"/>
  </sheetViews>
  <sheetFormatPr defaultColWidth="9" defaultRowHeight="15" x14ac:dyDescent="0.2"/>
  <cols>
    <col min="1" max="1" width="9" style="425"/>
    <col min="2" max="2" width="8.625" style="425" customWidth="1"/>
    <col min="3" max="3" width="2.625" style="425" customWidth="1"/>
    <col min="4" max="9" width="8.625" style="425" customWidth="1"/>
    <col min="10" max="10" width="2.625" style="425" customWidth="1"/>
    <col min="11" max="16" width="8.625" style="425" customWidth="1"/>
    <col min="17" max="16384" width="9" style="425"/>
  </cols>
  <sheetData>
    <row r="1" spans="1:25" s="383" customFormat="1" ht="14.25" x14ac:dyDescent="0.2">
      <c r="A1" s="524" t="s">
        <v>54</v>
      </c>
      <c r="B1" s="382"/>
      <c r="J1" s="382"/>
      <c r="T1" s="384"/>
      <c r="U1" s="384"/>
      <c r="V1" s="384"/>
      <c r="W1" s="384"/>
      <c r="X1" s="384"/>
      <c r="Y1" s="384"/>
    </row>
    <row r="2" spans="1:25" s="383" customFormat="1" ht="14.25" x14ac:dyDescent="0.2">
      <c r="B2" s="382"/>
      <c r="J2" s="382"/>
      <c r="N2" s="687" t="s">
        <v>55</v>
      </c>
      <c r="O2" s="686" t="s">
        <v>56</v>
      </c>
      <c r="P2" s="686"/>
      <c r="Q2" s="686" t="s">
        <v>57</v>
      </c>
      <c r="R2" s="686"/>
      <c r="S2" s="686" t="s">
        <v>58</v>
      </c>
      <c r="T2" s="686"/>
      <c r="U2" s="534"/>
      <c r="V2" s="384"/>
      <c r="W2" s="384"/>
      <c r="X2" s="384"/>
      <c r="Y2" s="384"/>
    </row>
    <row r="3" spans="1:25" s="356" customFormat="1" ht="18.75" x14ac:dyDescent="0.2">
      <c r="A3" s="356" t="s">
        <v>1253</v>
      </c>
      <c r="F3" s="357"/>
      <c r="N3" s="687"/>
      <c r="O3" s="686"/>
      <c r="P3" s="686"/>
      <c r="Q3" s="686"/>
      <c r="R3" s="686"/>
      <c r="S3" s="686"/>
      <c r="T3" s="686"/>
      <c r="U3" s="358"/>
    </row>
    <row r="4" spans="1:25" s="358" customFormat="1" ht="12" x14ac:dyDescent="0.2"/>
    <row r="5" spans="1:25" s="359" customFormat="1" ht="39" customHeight="1" x14ac:dyDescent="0.2">
      <c r="A5" s="729" t="s">
        <v>111</v>
      </c>
      <c r="B5" s="721" t="s">
        <v>997</v>
      </c>
      <c r="D5" s="721" t="s">
        <v>64</v>
      </c>
      <c r="E5" s="721"/>
      <c r="F5" s="721"/>
      <c r="G5" s="721" t="s">
        <v>65</v>
      </c>
      <c r="H5" s="721"/>
      <c r="I5" s="721"/>
      <c r="K5" s="721" t="s">
        <v>67</v>
      </c>
      <c r="L5" s="721"/>
      <c r="M5" s="721"/>
      <c r="N5" s="721" t="s">
        <v>68</v>
      </c>
      <c r="O5" s="721"/>
      <c r="P5" s="721"/>
      <c r="R5" s="477"/>
    </row>
    <row r="6" spans="1:25" s="359" customFormat="1" ht="13.5" customHeight="1" thickBot="1" x14ac:dyDescent="0.25">
      <c r="A6" s="730"/>
      <c r="B6" s="731"/>
      <c r="D6" s="641" t="s">
        <v>72</v>
      </c>
      <c r="E6" s="641" t="s">
        <v>75</v>
      </c>
      <c r="F6" s="641" t="s">
        <v>74</v>
      </c>
      <c r="G6" s="641" t="s">
        <v>72</v>
      </c>
      <c r="H6" s="641" t="s">
        <v>75</v>
      </c>
      <c r="I6" s="641" t="s">
        <v>74</v>
      </c>
      <c r="K6" s="641" t="s">
        <v>72</v>
      </c>
      <c r="L6" s="641" t="s">
        <v>73</v>
      </c>
      <c r="M6" s="641" t="s">
        <v>74</v>
      </c>
      <c r="N6" s="641" t="s">
        <v>72</v>
      </c>
      <c r="O6" s="641" t="s">
        <v>73</v>
      </c>
      <c r="P6" s="641" t="s">
        <v>74</v>
      </c>
    </row>
    <row r="7" spans="1:25" s="359" customFormat="1" ht="13.5" customHeight="1" x14ac:dyDescent="0.2">
      <c r="A7" s="669" t="s">
        <v>80</v>
      </c>
      <c r="B7" s="417">
        <v>87</v>
      </c>
      <c r="C7" s="536"/>
      <c r="D7" s="417">
        <v>170</v>
      </c>
      <c r="E7" s="417" t="s">
        <v>77</v>
      </c>
      <c r="F7" s="417">
        <v>93</v>
      </c>
      <c r="G7" s="417">
        <v>82</v>
      </c>
      <c r="H7" s="417">
        <v>125</v>
      </c>
      <c r="I7" s="417">
        <v>84</v>
      </c>
      <c r="J7" s="536"/>
      <c r="K7" s="536" t="s">
        <v>77</v>
      </c>
      <c r="L7" s="536" t="s">
        <v>77</v>
      </c>
      <c r="M7" s="536" t="s">
        <v>77</v>
      </c>
      <c r="N7" s="536" t="s">
        <v>77</v>
      </c>
      <c r="O7" s="536" t="s">
        <v>77</v>
      </c>
      <c r="P7" s="536" t="s">
        <v>77</v>
      </c>
    </row>
    <row r="8" spans="1:25" s="359" customFormat="1" ht="13.5" customHeight="1" x14ac:dyDescent="0.2">
      <c r="A8" s="669" t="s">
        <v>81</v>
      </c>
      <c r="B8" s="417">
        <v>91</v>
      </c>
      <c r="C8" s="536"/>
      <c r="D8" s="417">
        <v>178</v>
      </c>
      <c r="E8" s="417" t="s">
        <v>77</v>
      </c>
      <c r="F8" s="417">
        <v>99</v>
      </c>
      <c r="G8" s="417">
        <v>81</v>
      </c>
      <c r="H8" s="417">
        <v>128</v>
      </c>
      <c r="I8" s="417">
        <v>86</v>
      </c>
      <c r="J8" s="536"/>
      <c r="K8" s="536" t="s">
        <v>77</v>
      </c>
      <c r="L8" s="536" t="s">
        <v>77</v>
      </c>
      <c r="M8" s="536" t="s">
        <v>77</v>
      </c>
      <c r="N8" s="536" t="s">
        <v>77</v>
      </c>
      <c r="O8" s="536" t="s">
        <v>77</v>
      </c>
      <c r="P8" s="536" t="s">
        <v>77</v>
      </c>
    </row>
    <row r="9" spans="1:25" s="359" customFormat="1" ht="13.5" customHeight="1" x14ac:dyDescent="0.2">
      <c r="A9" s="669" t="s">
        <v>136</v>
      </c>
      <c r="B9" s="418">
        <v>95</v>
      </c>
      <c r="C9" s="536"/>
      <c r="D9" s="418">
        <v>182</v>
      </c>
      <c r="E9" s="418" t="s">
        <v>77</v>
      </c>
      <c r="F9" s="418">
        <v>101</v>
      </c>
      <c r="G9" s="418">
        <v>80</v>
      </c>
      <c r="H9" s="418">
        <v>131</v>
      </c>
      <c r="I9" s="418">
        <v>92</v>
      </c>
      <c r="J9" s="536"/>
      <c r="K9" s="536" t="s">
        <v>77</v>
      </c>
      <c r="L9" s="536" t="s">
        <v>77</v>
      </c>
      <c r="M9" s="536" t="s">
        <v>77</v>
      </c>
      <c r="N9" s="536" t="s">
        <v>77</v>
      </c>
      <c r="O9" s="536" t="s">
        <v>77</v>
      </c>
      <c r="P9" s="536" t="s">
        <v>77</v>
      </c>
    </row>
    <row r="10" spans="1:25" s="359" customFormat="1" ht="13.5" customHeight="1" x14ac:dyDescent="0.2">
      <c r="A10" s="669" t="s">
        <v>83</v>
      </c>
      <c r="B10" s="419">
        <v>135</v>
      </c>
      <c r="C10" s="536"/>
      <c r="D10" s="419">
        <v>178.3</v>
      </c>
      <c r="E10" s="419">
        <v>150.30000000000001</v>
      </c>
      <c r="F10" s="419">
        <v>169.3</v>
      </c>
      <c r="G10" s="419">
        <v>65</v>
      </c>
      <c r="H10" s="419">
        <v>134</v>
      </c>
      <c r="I10" s="419">
        <v>70</v>
      </c>
      <c r="J10" s="536"/>
      <c r="K10" s="536" t="s">
        <v>77</v>
      </c>
      <c r="L10" s="536" t="s">
        <v>77</v>
      </c>
      <c r="M10" s="536" t="s">
        <v>77</v>
      </c>
      <c r="N10" s="536" t="s">
        <v>77</v>
      </c>
      <c r="O10" s="536" t="s">
        <v>77</v>
      </c>
      <c r="P10" s="536" t="s">
        <v>77</v>
      </c>
    </row>
    <row r="11" spans="1:25" s="359" customFormat="1" ht="13.5" customHeight="1" x14ac:dyDescent="0.2">
      <c r="A11" s="669" t="s">
        <v>84</v>
      </c>
      <c r="B11" s="420">
        <v>140</v>
      </c>
      <c r="C11" s="536"/>
      <c r="D11" s="420">
        <v>188</v>
      </c>
      <c r="E11" s="420">
        <v>160.30000000000001</v>
      </c>
      <c r="F11" s="420">
        <v>180</v>
      </c>
      <c r="G11" s="420">
        <v>67</v>
      </c>
      <c r="H11" s="420">
        <v>150</v>
      </c>
      <c r="I11" s="420">
        <v>68</v>
      </c>
      <c r="J11" s="536"/>
      <c r="K11" s="536" t="s">
        <v>77</v>
      </c>
      <c r="L11" s="536" t="s">
        <v>77</v>
      </c>
      <c r="M11" s="536" t="s">
        <v>77</v>
      </c>
      <c r="N11" s="536" t="s">
        <v>77</v>
      </c>
      <c r="O11" s="536" t="s">
        <v>77</v>
      </c>
      <c r="P11" s="536" t="s">
        <v>77</v>
      </c>
    </row>
    <row r="12" spans="1:25" s="359" customFormat="1" ht="13.5" customHeight="1" x14ac:dyDescent="0.2">
      <c r="A12" s="669" t="s">
        <v>85</v>
      </c>
      <c r="B12" s="420">
        <v>150</v>
      </c>
      <c r="C12" s="536"/>
      <c r="D12" s="420">
        <v>192</v>
      </c>
      <c r="E12" s="420">
        <v>172.1</v>
      </c>
      <c r="F12" s="420">
        <v>184</v>
      </c>
      <c r="G12" s="420">
        <v>71</v>
      </c>
      <c r="H12" s="420">
        <v>152</v>
      </c>
      <c r="I12" s="420">
        <v>71</v>
      </c>
      <c r="J12" s="536"/>
      <c r="K12" s="420">
        <v>222</v>
      </c>
      <c r="L12" s="420">
        <v>245.3</v>
      </c>
      <c r="M12" s="420">
        <v>222.1</v>
      </c>
      <c r="N12" s="420">
        <v>176.65</v>
      </c>
      <c r="O12" s="537" t="s">
        <v>77</v>
      </c>
      <c r="P12" s="420">
        <v>176.65</v>
      </c>
    </row>
    <row r="13" spans="1:25" s="359" customFormat="1" ht="13.5" customHeight="1" x14ac:dyDescent="0.2">
      <c r="A13" s="669" t="s">
        <v>86</v>
      </c>
      <c r="B13" s="421">
        <v>170.3</v>
      </c>
      <c r="C13" s="536"/>
      <c r="D13" s="421">
        <v>210</v>
      </c>
      <c r="E13" s="421">
        <v>195</v>
      </c>
      <c r="F13" s="421">
        <v>201</v>
      </c>
      <c r="G13" s="421">
        <v>72</v>
      </c>
      <c r="H13" s="421">
        <v>150</v>
      </c>
      <c r="I13" s="421">
        <v>72</v>
      </c>
      <c r="J13" s="536"/>
      <c r="K13" s="421">
        <v>264.10000000000002</v>
      </c>
      <c r="L13" s="421">
        <v>300.05</v>
      </c>
      <c r="M13" s="421">
        <v>264.3</v>
      </c>
      <c r="N13" s="421">
        <v>218</v>
      </c>
      <c r="O13" s="536" t="s">
        <v>77</v>
      </c>
      <c r="P13" s="421">
        <v>218</v>
      </c>
    </row>
    <row r="14" spans="1:25" s="359" customFormat="1" ht="13.5" customHeight="1" x14ac:dyDescent="0.2">
      <c r="A14" s="669" t="s">
        <v>87</v>
      </c>
      <c r="B14" s="125">
        <v>180.5</v>
      </c>
      <c r="C14" s="536"/>
      <c r="D14" s="125">
        <v>227.7</v>
      </c>
      <c r="E14" s="125">
        <v>200</v>
      </c>
      <c r="F14" s="125">
        <v>220</v>
      </c>
      <c r="G14" s="125">
        <v>73</v>
      </c>
      <c r="H14" s="125">
        <v>150</v>
      </c>
      <c r="I14" s="125">
        <v>76</v>
      </c>
      <c r="J14" s="536"/>
      <c r="K14" s="125">
        <v>273.10000000000002</v>
      </c>
      <c r="L14" s="125">
        <v>280.3</v>
      </c>
      <c r="M14" s="125">
        <v>273.3</v>
      </c>
      <c r="N14" s="125">
        <v>195</v>
      </c>
      <c r="O14" s="125">
        <v>232.5</v>
      </c>
      <c r="P14" s="125">
        <v>196</v>
      </c>
    </row>
    <row r="15" spans="1:25" s="359" customFormat="1" ht="13.5" customHeight="1" x14ac:dyDescent="0.2">
      <c r="A15" s="669" t="s">
        <v>88</v>
      </c>
      <c r="B15" s="422">
        <v>200</v>
      </c>
      <c r="C15" s="536"/>
      <c r="D15" s="422">
        <v>236.3</v>
      </c>
      <c r="E15" s="422">
        <v>210</v>
      </c>
      <c r="F15" s="422">
        <v>226</v>
      </c>
      <c r="G15" s="422">
        <v>79</v>
      </c>
      <c r="H15" s="422">
        <v>164</v>
      </c>
      <c r="I15" s="422">
        <v>100</v>
      </c>
      <c r="J15" s="536"/>
      <c r="K15" s="422">
        <v>283.7</v>
      </c>
      <c r="L15" s="422">
        <v>222</v>
      </c>
      <c r="M15" s="422">
        <v>280.3</v>
      </c>
      <c r="N15" s="422">
        <v>175</v>
      </c>
      <c r="O15" s="422">
        <v>186</v>
      </c>
      <c r="P15" s="422">
        <v>175</v>
      </c>
    </row>
    <row r="16" spans="1:25" s="359" customFormat="1" ht="13.5" customHeight="1" x14ac:dyDescent="0.2">
      <c r="A16" s="669" t="s">
        <v>1254</v>
      </c>
      <c r="B16" s="422">
        <v>207.1</v>
      </c>
      <c r="C16" s="536"/>
      <c r="D16" s="422">
        <v>250</v>
      </c>
      <c r="E16" s="422">
        <v>220</v>
      </c>
      <c r="F16" s="422">
        <v>237</v>
      </c>
      <c r="G16" s="422">
        <v>102</v>
      </c>
      <c r="H16" s="422">
        <v>172.3</v>
      </c>
      <c r="I16" s="422">
        <v>112</v>
      </c>
      <c r="J16" s="536"/>
      <c r="K16" s="422">
        <v>293.7</v>
      </c>
      <c r="L16" s="422">
        <v>235</v>
      </c>
      <c r="M16" s="422">
        <v>290.7</v>
      </c>
      <c r="N16" s="422">
        <v>150</v>
      </c>
      <c r="O16" s="422">
        <v>125</v>
      </c>
      <c r="P16" s="422">
        <v>150</v>
      </c>
    </row>
    <row r="17" spans="1:29" s="359" customFormat="1" ht="13.5" customHeight="1" thickBot="1" x14ac:dyDescent="0.25">
      <c r="A17" s="670" t="s">
        <v>1255</v>
      </c>
      <c r="B17" s="671">
        <v>220.7</v>
      </c>
      <c r="C17" s="536"/>
      <c r="D17" s="596">
        <v>254</v>
      </c>
      <c r="E17" s="596">
        <v>228</v>
      </c>
      <c r="F17" s="596">
        <v>250</v>
      </c>
      <c r="G17" s="596">
        <v>105</v>
      </c>
      <c r="H17" s="596">
        <v>180</v>
      </c>
      <c r="I17" s="596">
        <v>115</v>
      </c>
      <c r="J17" s="536"/>
      <c r="K17" s="596">
        <v>303.39999999999998</v>
      </c>
      <c r="L17" s="596">
        <v>238.7</v>
      </c>
      <c r="M17" s="596">
        <v>300</v>
      </c>
      <c r="N17" s="596">
        <v>125</v>
      </c>
      <c r="O17" s="596">
        <v>177</v>
      </c>
      <c r="P17" s="596">
        <v>125.25</v>
      </c>
    </row>
    <row r="18" spans="1:29" s="424" customFormat="1" x14ac:dyDescent="0.2">
      <c r="A18" s="672" t="s">
        <v>91</v>
      </c>
      <c r="B18" s="423">
        <v>238.1</v>
      </c>
      <c r="C18" s="538"/>
      <c r="D18" s="423">
        <v>270.7</v>
      </c>
      <c r="E18" s="423">
        <v>240</v>
      </c>
      <c r="F18" s="423">
        <v>258.8</v>
      </c>
      <c r="G18" s="423">
        <v>111</v>
      </c>
      <c r="H18" s="423">
        <v>185</v>
      </c>
      <c r="I18" s="423">
        <v>121.4</v>
      </c>
      <c r="J18" s="538"/>
      <c r="K18" s="423">
        <v>320</v>
      </c>
      <c r="L18" s="423">
        <v>261</v>
      </c>
      <c r="M18" s="423">
        <v>315</v>
      </c>
      <c r="N18" s="423">
        <v>138</v>
      </c>
      <c r="O18" s="423">
        <v>242</v>
      </c>
      <c r="P18" s="423">
        <v>153</v>
      </c>
    </row>
    <row r="19" spans="1:29" s="359" customFormat="1" ht="13.5" customHeight="1" x14ac:dyDescent="0.2">
      <c r="A19" s="360"/>
      <c r="B19" s="361"/>
      <c r="C19" s="167"/>
      <c r="D19" s="167"/>
      <c r="E19" s="362"/>
      <c r="F19" s="362"/>
      <c r="G19" s="362"/>
      <c r="H19" s="362"/>
      <c r="I19" s="362"/>
      <c r="J19" s="362"/>
      <c r="K19" s="362"/>
      <c r="L19" s="363"/>
      <c r="M19" s="361"/>
      <c r="N19" s="14"/>
      <c r="O19" s="14"/>
      <c r="P19" s="14"/>
      <c r="Q19" s="14"/>
      <c r="R19" s="14"/>
      <c r="S19" s="14"/>
      <c r="T19" s="14"/>
      <c r="U19" s="14"/>
      <c r="V19" s="14"/>
      <c r="W19" s="14"/>
      <c r="X19" s="14"/>
      <c r="Y19" s="14"/>
    </row>
    <row r="20" spans="1:29" s="359" customFormat="1" ht="12" x14ac:dyDescent="0.2">
      <c r="B20" s="364"/>
      <c r="C20" s="364"/>
      <c r="D20" s="364"/>
      <c r="E20" s="364"/>
      <c r="F20" s="364"/>
      <c r="G20" s="364"/>
      <c r="H20" s="364"/>
      <c r="I20" s="364"/>
      <c r="J20" s="364"/>
      <c r="K20" s="364"/>
      <c r="L20" s="364"/>
      <c r="M20" s="364"/>
    </row>
    <row r="21" spans="1:29" s="359" customFormat="1" ht="13.5" customHeight="1" x14ac:dyDescent="0.2">
      <c r="A21" s="359" t="s">
        <v>96</v>
      </c>
      <c r="F21" s="364"/>
    </row>
    <row r="22" spans="1:29" s="359" customFormat="1" ht="13.5" customHeight="1" x14ac:dyDescent="0.2">
      <c r="A22" s="359" t="s">
        <v>969</v>
      </c>
    </row>
    <row r="23" spans="1:29" s="359" customFormat="1" ht="27" customHeight="1" x14ac:dyDescent="0.2">
      <c r="A23" s="709" t="s">
        <v>1256</v>
      </c>
      <c r="B23" s="709"/>
      <c r="C23" s="709"/>
      <c r="D23" s="709"/>
      <c r="E23" s="709"/>
      <c r="F23" s="709"/>
      <c r="G23" s="709"/>
      <c r="H23" s="709"/>
      <c r="I23" s="709"/>
      <c r="J23" s="709"/>
      <c r="K23" s="709"/>
      <c r="L23" s="709"/>
      <c r="M23" s="709"/>
      <c r="N23" s="709"/>
      <c r="O23" s="709"/>
      <c r="P23" s="709"/>
    </row>
    <row r="24" spans="1:29" s="359" customFormat="1" ht="12" x14ac:dyDescent="0.2">
      <c r="A24" s="514"/>
      <c r="B24" s="514"/>
      <c r="C24" s="514"/>
      <c r="D24" s="514"/>
      <c r="E24" s="514"/>
      <c r="F24" s="514"/>
      <c r="G24" s="514"/>
      <c r="H24" s="514"/>
      <c r="I24" s="514"/>
      <c r="J24" s="514"/>
      <c r="K24" s="514"/>
      <c r="L24" s="514"/>
      <c r="M24" s="514"/>
      <c r="N24" s="514"/>
      <c r="O24" s="514"/>
      <c r="P24" s="514"/>
    </row>
    <row r="25" spans="1:29" s="359" customFormat="1" ht="12.75" customHeight="1" x14ac:dyDescent="0.2">
      <c r="A25" s="359" t="s">
        <v>971</v>
      </c>
    </row>
    <row r="26" spans="1:29" s="359" customFormat="1" ht="12.75" customHeight="1" x14ac:dyDescent="0.2"/>
    <row r="27" spans="1:29" s="359" customFormat="1" ht="12" x14ac:dyDescent="0.2">
      <c r="A27" s="21" t="s">
        <v>102</v>
      </c>
    </row>
    <row r="28" spans="1:29" s="359" customFormat="1" ht="12" x14ac:dyDescent="0.2">
      <c r="A28" s="21" t="s">
        <v>2</v>
      </c>
    </row>
    <row r="29" spans="1:29" s="359" customFormat="1" ht="12" x14ac:dyDescent="0.2"/>
    <row r="30" spans="1:29" s="359" customFormat="1" ht="12" x14ac:dyDescent="0.2">
      <c r="A30" s="365" t="s">
        <v>103</v>
      </c>
    </row>
    <row r="31" spans="1:29" s="359" customFormat="1" ht="12" x14ac:dyDescent="0.2">
      <c r="A31" s="365" t="s">
        <v>104</v>
      </c>
    </row>
    <row r="32" spans="1:29" s="47" customFormat="1" ht="14.25" x14ac:dyDescent="0.2">
      <c r="A32" s="554" t="s">
        <v>105</v>
      </c>
      <c r="B32" s="7"/>
      <c r="F32" s="7"/>
      <c r="J32" s="7"/>
      <c r="K32" s="21"/>
      <c r="L32" s="21"/>
      <c r="M32" s="21"/>
      <c r="N32" s="21"/>
      <c r="O32" s="21"/>
      <c r="P32" s="21"/>
      <c r="Q32" s="21"/>
      <c r="R32" s="21"/>
      <c r="S32" s="21"/>
      <c r="T32" s="46"/>
      <c r="U32" s="46"/>
      <c r="V32" s="46"/>
      <c r="W32" s="46"/>
      <c r="X32" s="46"/>
      <c r="Y32" s="46"/>
      <c r="Z32" s="21"/>
      <c r="AA32" s="12"/>
      <c r="AB32" s="12"/>
      <c r="AC32" s="12"/>
    </row>
    <row r="33" spans="1:29" s="47" customFormat="1" ht="14.25" x14ac:dyDescent="0.2">
      <c r="A33" s="555" t="s">
        <v>106</v>
      </c>
      <c r="B33" s="7"/>
      <c r="C33" s="12"/>
      <c r="D33" s="12"/>
      <c r="E33" s="12"/>
      <c r="F33" s="12"/>
      <c r="G33" s="12"/>
      <c r="H33" s="12"/>
      <c r="I33" s="12"/>
      <c r="J33" s="7"/>
      <c r="K33" s="12"/>
      <c r="L33" s="12"/>
      <c r="M33" s="12"/>
      <c r="N33" s="12"/>
      <c r="O33" s="12"/>
      <c r="P33" s="12"/>
      <c r="Q33" s="12"/>
      <c r="R33" s="12"/>
      <c r="S33" s="12"/>
      <c r="T33" s="13"/>
      <c r="U33" s="13"/>
      <c r="V33" s="13"/>
      <c r="W33" s="13"/>
      <c r="X33" s="13"/>
      <c r="Y33" s="13"/>
      <c r="Z33" s="12"/>
      <c r="AA33" s="12"/>
      <c r="AB33" s="12"/>
      <c r="AC33" s="12"/>
    </row>
    <row r="34" spans="1:29" s="359" customFormat="1" ht="12" x14ac:dyDescent="0.2"/>
  </sheetData>
  <mergeCells count="11">
    <mergeCell ref="N2:N3"/>
    <mergeCell ref="O2:P3"/>
    <mergeCell ref="Q2:R3"/>
    <mergeCell ref="S2:T3"/>
    <mergeCell ref="A23:P23"/>
    <mergeCell ref="A5:A6"/>
    <mergeCell ref="B5:B6"/>
    <mergeCell ref="D5:F5"/>
    <mergeCell ref="G5:I5"/>
    <mergeCell ref="K5:M5"/>
    <mergeCell ref="N5:P5"/>
  </mergeCells>
  <conditionalFormatting sqref="C32:C33">
    <cfRule type="expression" dxfId="7" priority="2" stopIfTrue="1">
      <formula>AND(#REF!&lt;0.5)</formula>
    </cfRule>
  </conditionalFormatting>
  <conditionalFormatting sqref="M32:M33">
    <cfRule type="expression" dxfId="6" priority="1" stopIfTrue="1">
      <formula>AND(#REF!&lt;0.5)</formula>
    </cfRule>
  </conditionalFormatting>
  <hyperlinks>
    <hyperlink ref="A1" location="Contents!A1" display="Return to contents" xr:uid="{B13979D9-5BA7-482F-A8A1-A1759930E28F}"/>
    <hyperlink ref="O2:P3" r:id="rId1" display="This met my needs, please produce next year" xr:uid="{7FD71E25-6562-4566-891E-3BAA362E2226}"/>
    <hyperlink ref="Q2:R3" r:id="rId2" display="I need something slightly different (please specifiy)" xr:uid="{45D3A202-0A83-4B57-92CA-CBD7236DAB57}"/>
    <hyperlink ref="S2:T3" r:id="rId3" display="This isn't what I need at all (please specify)" xr:uid="{D443ACC5-D79B-43F1-8939-040BF48F40A3}"/>
    <hyperlink ref="A33" r:id="rId4" xr:uid="{39249591-95C3-4621-8912-8EE08D2F7027}"/>
    <hyperlink ref="A32" r:id="rId5" display="CORE@communities.gov.uk  " xr:uid="{412EBD78-2241-40EC-84CE-FAF009F63777}"/>
  </hyperlinks>
  <pageMargins left="0.7" right="0.7" top="0.75" bottom="0.75" header="0.3" footer="0.3"/>
  <pageSetup paperSize="9" orientation="portrait" r:id="rId6"/>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6FA5B-E875-46C5-A0E6-6F7B2DC0A59E}">
  <sheetPr>
    <tabColor theme="8" tint="0.79998168889431442"/>
  </sheetPr>
  <dimension ref="A1:AC39"/>
  <sheetViews>
    <sheetView zoomScaleNormal="100" workbookViewId="0"/>
  </sheetViews>
  <sheetFormatPr defaultColWidth="9" defaultRowHeight="15" x14ac:dyDescent="0.2"/>
  <cols>
    <col min="1" max="1" width="13.625" style="425" customWidth="1"/>
    <col min="2" max="2" width="8.625" style="425" customWidth="1"/>
    <col min="3" max="3" width="2.625" style="425" customWidth="1"/>
    <col min="4" max="6" width="8.625" style="425" customWidth="1"/>
    <col min="7" max="7" width="2.625" style="425" customWidth="1"/>
    <col min="8" max="10" width="8.625" style="425" customWidth="1"/>
    <col min="11" max="16384" width="9" style="425"/>
  </cols>
  <sheetData>
    <row r="1" spans="1:25" s="383" customFormat="1" ht="14.25" x14ac:dyDescent="0.2">
      <c r="A1" s="524" t="s">
        <v>54</v>
      </c>
      <c r="B1" s="382"/>
      <c r="J1" s="382"/>
      <c r="T1" s="384"/>
      <c r="U1" s="384"/>
      <c r="V1" s="384"/>
      <c r="W1" s="384"/>
      <c r="X1" s="384"/>
      <c r="Y1" s="384"/>
    </row>
    <row r="2" spans="1:25" s="383" customFormat="1" ht="14.25" x14ac:dyDescent="0.2">
      <c r="B2" s="382"/>
      <c r="J2" s="382"/>
      <c r="M2" s="687" t="s">
        <v>55</v>
      </c>
      <c r="N2" s="686" t="s">
        <v>56</v>
      </c>
      <c r="O2" s="686"/>
      <c r="P2" s="686" t="s">
        <v>57</v>
      </c>
      <c r="Q2" s="686"/>
      <c r="R2" s="686" t="s">
        <v>58</v>
      </c>
      <c r="S2" s="686"/>
      <c r="T2" s="534"/>
      <c r="U2" s="384"/>
      <c r="V2" s="384"/>
      <c r="W2" s="384"/>
      <c r="X2" s="384"/>
      <c r="Y2" s="384"/>
    </row>
    <row r="3" spans="1:25" s="356" customFormat="1" ht="18.75" x14ac:dyDescent="0.2">
      <c r="A3" s="356" t="s">
        <v>1257</v>
      </c>
      <c r="F3" s="357"/>
      <c r="M3" s="687"/>
      <c r="N3" s="686"/>
      <c r="O3" s="686"/>
      <c r="P3" s="686"/>
      <c r="Q3" s="686"/>
      <c r="R3" s="686"/>
      <c r="S3" s="686"/>
      <c r="T3" s="358"/>
    </row>
    <row r="4" spans="1:25" s="358" customFormat="1" ht="12" x14ac:dyDescent="0.2"/>
    <row r="5" spans="1:25" s="359" customFormat="1" ht="39" customHeight="1" x14ac:dyDescent="0.2">
      <c r="A5" s="729" t="s">
        <v>111</v>
      </c>
      <c r="B5" s="721" t="s">
        <v>1258</v>
      </c>
      <c r="D5" s="721" t="s">
        <v>64</v>
      </c>
      <c r="E5" s="721"/>
      <c r="F5" s="721"/>
      <c r="H5" s="721" t="s">
        <v>67</v>
      </c>
      <c r="I5" s="721"/>
      <c r="J5" s="721"/>
    </row>
    <row r="6" spans="1:25" s="359" customFormat="1" ht="13.5" customHeight="1" thickBot="1" x14ac:dyDescent="0.25">
      <c r="A6" s="730"/>
      <c r="B6" s="731"/>
      <c r="D6" s="641" t="s">
        <v>72</v>
      </c>
      <c r="E6" s="641" t="s">
        <v>75</v>
      </c>
      <c r="F6" s="641" t="s">
        <v>74</v>
      </c>
      <c r="H6" s="641" t="s">
        <v>72</v>
      </c>
      <c r="I6" s="641" t="s">
        <v>73</v>
      </c>
      <c r="J6" s="641" t="s">
        <v>74</v>
      </c>
    </row>
    <row r="7" spans="1:25" s="359" customFormat="1" ht="13.5" customHeight="1" x14ac:dyDescent="0.2">
      <c r="A7" s="669" t="s">
        <v>80</v>
      </c>
      <c r="B7" s="426">
        <v>0.33</v>
      </c>
      <c r="D7" s="426">
        <v>0.34</v>
      </c>
      <c r="E7" s="426">
        <v>0.31</v>
      </c>
      <c r="F7" s="426">
        <v>0.33</v>
      </c>
      <c r="G7" s="536"/>
      <c r="H7" s="426" t="s">
        <v>77</v>
      </c>
      <c r="I7" s="426" t="s">
        <v>77</v>
      </c>
      <c r="J7" s="426" t="s">
        <v>77</v>
      </c>
    </row>
    <row r="8" spans="1:25" s="359" customFormat="1" ht="13.5" customHeight="1" x14ac:dyDescent="0.2">
      <c r="A8" s="669" t="s">
        <v>81</v>
      </c>
      <c r="B8" s="426">
        <v>0.34</v>
      </c>
      <c r="D8" s="426">
        <v>0.34</v>
      </c>
      <c r="E8" s="426">
        <v>0.32</v>
      </c>
      <c r="F8" s="426">
        <v>0.34</v>
      </c>
      <c r="G8" s="536"/>
      <c r="H8" s="426" t="s">
        <v>77</v>
      </c>
      <c r="I8" s="426" t="s">
        <v>77</v>
      </c>
      <c r="J8" s="426" t="s">
        <v>77</v>
      </c>
    </row>
    <row r="9" spans="1:25" s="359" customFormat="1" ht="13.5" customHeight="1" x14ac:dyDescent="0.2">
      <c r="A9" s="669" t="s">
        <v>136</v>
      </c>
      <c r="B9" s="426">
        <v>0.34</v>
      </c>
      <c r="D9" s="426">
        <v>0.35</v>
      </c>
      <c r="E9" s="426">
        <v>0.31</v>
      </c>
      <c r="F9" s="426">
        <v>0.34</v>
      </c>
      <c r="G9" s="536"/>
      <c r="H9" s="426" t="s">
        <v>77</v>
      </c>
      <c r="I9" s="426" t="s">
        <v>77</v>
      </c>
      <c r="J9" s="426" t="s">
        <v>77</v>
      </c>
    </row>
    <row r="10" spans="1:25" s="359" customFormat="1" ht="13.5" customHeight="1" x14ac:dyDescent="0.2">
      <c r="A10" s="669" t="s">
        <v>83</v>
      </c>
      <c r="B10" s="426">
        <v>0.36</v>
      </c>
      <c r="D10" s="426">
        <v>0.37</v>
      </c>
      <c r="E10" s="426">
        <v>0.35</v>
      </c>
      <c r="F10" s="426">
        <v>0.36</v>
      </c>
      <c r="G10" s="536"/>
      <c r="H10" s="426" t="s">
        <v>77</v>
      </c>
      <c r="I10" s="426" t="s">
        <v>77</v>
      </c>
      <c r="J10" s="426" t="s">
        <v>77</v>
      </c>
    </row>
    <row r="11" spans="1:25" s="359" customFormat="1" ht="13.5" customHeight="1" x14ac:dyDescent="0.2">
      <c r="A11" s="669" t="s">
        <v>84</v>
      </c>
      <c r="B11" s="426">
        <v>0.37</v>
      </c>
      <c r="D11" s="426">
        <v>0.37</v>
      </c>
      <c r="E11" s="426">
        <v>0.37</v>
      </c>
      <c r="F11" s="426">
        <v>0.37</v>
      </c>
      <c r="G11" s="536"/>
      <c r="H11" s="426" t="s">
        <v>77</v>
      </c>
      <c r="I11" s="426" t="s">
        <v>77</v>
      </c>
      <c r="J11" s="426" t="s">
        <v>77</v>
      </c>
    </row>
    <row r="12" spans="1:25" s="359" customFormat="1" ht="13.5" customHeight="1" x14ac:dyDescent="0.2">
      <c r="A12" s="669" t="s">
        <v>85</v>
      </c>
      <c r="B12" s="426">
        <v>0.38</v>
      </c>
      <c r="D12" s="426">
        <v>0.39</v>
      </c>
      <c r="E12" s="426">
        <v>0.37</v>
      </c>
      <c r="F12" s="426">
        <v>0.38</v>
      </c>
      <c r="G12" s="536"/>
      <c r="H12" s="426">
        <v>0.39</v>
      </c>
      <c r="I12" s="426">
        <v>0.36</v>
      </c>
      <c r="J12" s="426">
        <v>0.39</v>
      </c>
    </row>
    <row r="13" spans="1:25" s="359" customFormat="1" ht="13.5" customHeight="1" x14ac:dyDescent="0.2">
      <c r="A13" s="669" t="s">
        <v>86</v>
      </c>
      <c r="B13" s="426">
        <v>0.37</v>
      </c>
      <c r="D13" s="426">
        <v>0.37</v>
      </c>
      <c r="E13" s="426">
        <v>0.36</v>
      </c>
      <c r="F13" s="426">
        <v>0.37</v>
      </c>
      <c r="G13" s="536"/>
      <c r="H13" s="426">
        <v>0.37</v>
      </c>
      <c r="I13" s="426">
        <v>0.40500000000000003</v>
      </c>
      <c r="J13" s="426">
        <v>0.37</v>
      </c>
    </row>
    <row r="14" spans="1:25" s="359" customFormat="1" ht="13.5" customHeight="1" x14ac:dyDescent="0.2">
      <c r="A14" s="669" t="s">
        <v>87</v>
      </c>
      <c r="B14" s="426">
        <v>0.36</v>
      </c>
      <c r="D14" s="426">
        <v>0.36</v>
      </c>
      <c r="E14" s="426">
        <v>0.36</v>
      </c>
      <c r="F14" s="426">
        <v>0.36</v>
      </c>
      <c r="G14" s="536"/>
      <c r="H14" s="426">
        <v>0.37</v>
      </c>
      <c r="I14" s="426">
        <v>0.45</v>
      </c>
      <c r="J14" s="426">
        <v>0.37</v>
      </c>
    </row>
    <row r="15" spans="1:25" s="359" customFormat="1" ht="13.5" customHeight="1" x14ac:dyDescent="0.2">
      <c r="A15" s="669" t="s">
        <v>88</v>
      </c>
      <c r="B15" s="426">
        <v>0.36269871816532723</v>
      </c>
      <c r="D15" s="426">
        <v>0.36539585424827958</v>
      </c>
      <c r="E15" s="426">
        <v>0.3415249744419161</v>
      </c>
      <c r="F15" s="426">
        <v>0.35754175153760492</v>
      </c>
      <c r="G15" s="536"/>
      <c r="H15" s="426">
        <v>0.38262997373022056</v>
      </c>
      <c r="I15" s="426">
        <v>0.36299920279047115</v>
      </c>
      <c r="J15" s="426">
        <v>0.38158657350860181</v>
      </c>
    </row>
    <row r="16" spans="1:25" s="359" customFormat="1" ht="13.5" customHeight="1" x14ac:dyDescent="0.2">
      <c r="A16" s="669" t="s">
        <v>1254</v>
      </c>
      <c r="B16" s="426">
        <v>0.3535116896756309</v>
      </c>
      <c r="D16" s="426">
        <v>0.35740125535565503</v>
      </c>
      <c r="E16" s="426">
        <v>0.33401398966500179</v>
      </c>
      <c r="F16" s="426">
        <v>0.34892839757466931</v>
      </c>
      <c r="G16" s="536"/>
      <c r="H16" s="426">
        <v>0.36918996983174979</v>
      </c>
      <c r="I16" s="426">
        <v>0.38955546954514836</v>
      </c>
      <c r="J16" s="426">
        <v>0.36961717353488371</v>
      </c>
    </row>
    <row r="17" spans="1:29" s="359" customFormat="1" ht="13.5" customHeight="1" thickBot="1" x14ac:dyDescent="0.25">
      <c r="A17" s="670" t="s">
        <v>1255</v>
      </c>
      <c r="B17" s="673">
        <v>0.34162423674918552</v>
      </c>
      <c r="D17" s="673">
        <v>0.34298625156550833</v>
      </c>
      <c r="E17" s="673">
        <v>0.32445000000000002</v>
      </c>
      <c r="F17" s="673">
        <v>0.33694543354826295</v>
      </c>
      <c r="G17" s="536"/>
      <c r="H17" s="673">
        <v>0.36281838553516144</v>
      </c>
      <c r="I17" s="673">
        <v>0.34064999999999995</v>
      </c>
      <c r="J17" s="673">
        <v>0.36231417239540709</v>
      </c>
    </row>
    <row r="18" spans="1:29" s="358" customFormat="1" ht="13.5" customHeight="1" x14ac:dyDescent="0.2">
      <c r="A18" s="672" t="s">
        <v>1259</v>
      </c>
      <c r="B18" s="427">
        <v>0.33</v>
      </c>
      <c r="D18" s="427">
        <v>0.33</v>
      </c>
      <c r="E18" s="427">
        <v>0.32</v>
      </c>
      <c r="F18" s="427">
        <v>0.33</v>
      </c>
      <c r="G18" s="539"/>
      <c r="H18" s="427">
        <v>0.36</v>
      </c>
      <c r="I18" s="427">
        <v>0.32</v>
      </c>
      <c r="J18" s="427">
        <v>0.36</v>
      </c>
    </row>
    <row r="19" spans="1:29" s="359" customFormat="1" ht="13.5" customHeight="1" x14ac:dyDescent="0.2">
      <c r="A19" s="360"/>
      <c r="B19" s="361"/>
      <c r="C19" s="167"/>
      <c r="D19" s="167"/>
      <c r="E19" s="362"/>
      <c r="F19" s="362"/>
      <c r="G19" s="362"/>
      <c r="H19" s="14"/>
      <c r="I19" s="14"/>
      <c r="J19" s="14"/>
    </row>
    <row r="20" spans="1:29" s="359" customFormat="1" ht="12" x14ac:dyDescent="0.2">
      <c r="B20" s="364"/>
      <c r="C20" s="364"/>
      <c r="D20" s="364"/>
      <c r="E20" s="364"/>
      <c r="F20" s="364"/>
      <c r="G20" s="364"/>
      <c r="H20" s="364"/>
      <c r="I20" s="364"/>
    </row>
    <row r="21" spans="1:29" s="359" customFormat="1" ht="13.5" customHeight="1" x14ac:dyDescent="0.2">
      <c r="A21" s="359" t="s">
        <v>96</v>
      </c>
      <c r="F21" s="364"/>
    </row>
    <row r="22" spans="1:29" s="359" customFormat="1" ht="13.5" customHeight="1" x14ac:dyDescent="0.2">
      <c r="A22" s="359" t="s">
        <v>969</v>
      </c>
    </row>
    <row r="23" spans="1:29" s="359" customFormat="1" ht="27" customHeight="1" x14ac:dyDescent="0.2">
      <c r="A23" s="709" t="s">
        <v>1260</v>
      </c>
      <c r="B23" s="709"/>
      <c r="C23" s="709"/>
      <c r="D23" s="709"/>
      <c r="E23" s="709"/>
      <c r="F23" s="709"/>
      <c r="G23" s="709"/>
      <c r="H23" s="709"/>
      <c r="I23" s="709"/>
      <c r="J23" s="709"/>
      <c r="K23" s="709"/>
      <c r="L23" s="709"/>
      <c r="M23" s="709"/>
      <c r="N23" s="709"/>
      <c r="O23" s="709"/>
      <c r="P23" s="709"/>
    </row>
    <row r="24" spans="1:29" s="359" customFormat="1" ht="12" x14ac:dyDescent="0.2">
      <c r="B24" s="514"/>
      <c r="C24" s="514"/>
      <c r="D24" s="514"/>
      <c r="E24" s="514"/>
      <c r="F24" s="514"/>
      <c r="G24" s="514"/>
      <c r="H24" s="514"/>
      <c r="I24" s="514"/>
    </row>
    <row r="25" spans="1:29" s="359" customFormat="1" ht="12.75" customHeight="1" x14ac:dyDescent="0.2">
      <c r="A25" s="359" t="s">
        <v>971</v>
      </c>
    </row>
    <row r="26" spans="1:29" s="359" customFormat="1" ht="12.75" customHeight="1" x14ac:dyDescent="0.2"/>
    <row r="27" spans="1:29" s="359" customFormat="1" ht="12" x14ac:dyDescent="0.2">
      <c r="A27" s="21" t="s">
        <v>102</v>
      </c>
    </row>
    <row r="28" spans="1:29" s="359" customFormat="1" ht="12" x14ac:dyDescent="0.2">
      <c r="A28" s="21" t="s">
        <v>2</v>
      </c>
    </row>
    <row r="29" spans="1:29" s="359" customFormat="1" ht="12" x14ac:dyDescent="0.2"/>
    <row r="30" spans="1:29" s="359" customFormat="1" ht="12" x14ac:dyDescent="0.2">
      <c r="A30" s="365" t="s">
        <v>103</v>
      </c>
    </row>
    <row r="31" spans="1:29" s="359" customFormat="1" ht="12" x14ac:dyDescent="0.2">
      <c r="A31" s="365" t="s">
        <v>104</v>
      </c>
    </row>
    <row r="32" spans="1:29" s="47" customFormat="1" ht="14.25" x14ac:dyDescent="0.2">
      <c r="A32" s="554" t="s">
        <v>105</v>
      </c>
      <c r="B32" s="7"/>
      <c r="F32" s="7"/>
      <c r="J32" s="7"/>
      <c r="K32" s="21"/>
      <c r="L32" s="21"/>
      <c r="M32" s="21"/>
      <c r="N32" s="21"/>
      <c r="O32" s="21"/>
      <c r="P32" s="21"/>
      <c r="Q32" s="21"/>
      <c r="R32" s="21"/>
      <c r="S32" s="21"/>
      <c r="T32" s="46"/>
      <c r="U32" s="46"/>
      <c r="V32" s="46"/>
      <c r="W32" s="46"/>
      <c r="X32" s="46"/>
      <c r="Y32" s="46"/>
      <c r="Z32" s="21"/>
      <c r="AA32" s="12"/>
      <c r="AB32" s="12"/>
      <c r="AC32" s="12"/>
    </row>
    <row r="33" spans="1:29" s="47" customFormat="1" ht="14.25" x14ac:dyDescent="0.2">
      <c r="A33" s="555" t="s">
        <v>106</v>
      </c>
      <c r="B33" s="7"/>
      <c r="C33" s="12"/>
      <c r="D33" s="12"/>
      <c r="E33" s="12"/>
      <c r="F33" s="12"/>
      <c r="G33" s="12"/>
      <c r="H33" s="12"/>
      <c r="I33" s="12"/>
      <c r="J33" s="7"/>
      <c r="K33" s="12"/>
      <c r="L33" s="12"/>
      <c r="M33" s="12"/>
      <c r="N33" s="12"/>
      <c r="O33" s="12"/>
      <c r="P33" s="12"/>
      <c r="Q33" s="12"/>
      <c r="R33" s="12"/>
      <c r="S33" s="12"/>
      <c r="T33" s="13"/>
      <c r="U33" s="13"/>
      <c r="V33" s="13"/>
      <c r="W33" s="13"/>
      <c r="X33" s="13"/>
      <c r="Y33" s="13"/>
      <c r="Z33" s="12"/>
      <c r="AA33" s="12"/>
      <c r="AB33" s="12"/>
      <c r="AC33" s="12"/>
    </row>
    <row r="34" spans="1:29" s="359" customFormat="1" ht="12" x14ac:dyDescent="0.2"/>
    <row r="35" spans="1:29" s="359" customFormat="1" ht="12" x14ac:dyDescent="0.2"/>
    <row r="36" spans="1:29" s="359" customFormat="1" ht="12" x14ac:dyDescent="0.2"/>
    <row r="37" spans="1:29" x14ac:dyDescent="0.2">
      <c r="A37" s="428"/>
    </row>
    <row r="38" spans="1:29" x14ac:dyDescent="0.2">
      <c r="A38" s="428"/>
    </row>
    <row r="39" spans="1:29" x14ac:dyDescent="0.2">
      <c r="A39" s="428"/>
    </row>
  </sheetData>
  <mergeCells count="9">
    <mergeCell ref="A23:P23"/>
    <mergeCell ref="M2:M3"/>
    <mergeCell ref="N2:O3"/>
    <mergeCell ref="P2:Q3"/>
    <mergeCell ref="R2:S3"/>
    <mergeCell ref="A5:A6"/>
    <mergeCell ref="B5:B6"/>
    <mergeCell ref="D5:F5"/>
    <mergeCell ref="H5:J5"/>
  </mergeCells>
  <conditionalFormatting sqref="C32:C33">
    <cfRule type="expression" dxfId="5" priority="2" stopIfTrue="1">
      <formula>AND(#REF!&lt;0.5)</formula>
    </cfRule>
  </conditionalFormatting>
  <conditionalFormatting sqref="M32:M33">
    <cfRule type="expression" dxfId="4" priority="1" stopIfTrue="1">
      <formula>AND(#REF!&lt;0.5)</formula>
    </cfRule>
  </conditionalFormatting>
  <hyperlinks>
    <hyperlink ref="A1" location="Contents!A1" display="Return to contents" xr:uid="{087A48C6-D252-4D82-A775-E48B9FC972F0}"/>
    <hyperlink ref="N2:O3" r:id="rId1" display="This met my needs, please produce next year" xr:uid="{530DB69C-22ED-4566-9D35-DE77CC0C8A23}"/>
    <hyperlink ref="P2:Q3" r:id="rId2" display="I need something slightly different (please specifiy)" xr:uid="{63938643-795D-4464-B87C-01003731B8CE}"/>
    <hyperlink ref="R2:S3" r:id="rId3" display="This isn't what I need at all (please specify)" xr:uid="{279F30F9-F289-4F32-AF44-7566CE8649E0}"/>
    <hyperlink ref="A33" r:id="rId4" xr:uid="{510630A2-55BE-45D0-B4F1-AA167452DA06}"/>
    <hyperlink ref="A32" r:id="rId5" display="CORE@communities.gov.uk  " xr:uid="{3AA7D107-0DDE-4801-9A91-50C0B93FFD40}"/>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68313-9C05-4D07-8A3E-A6B6BC9A5866}">
  <sheetPr>
    <tabColor theme="9" tint="0.79998168889431442"/>
    <pageSetUpPr fitToPage="1"/>
  </sheetPr>
  <dimension ref="A1:AC109"/>
  <sheetViews>
    <sheetView workbookViewId="0"/>
  </sheetViews>
  <sheetFormatPr defaultColWidth="9" defaultRowHeight="12.75" x14ac:dyDescent="0.2"/>
  <cols>
    <col min="1" max="1" width="18.25" style="12" customWidth="1"/>
    <col min="2" max="2" width="9.625" style="12" customWidth="1"/>
    <col min="3" max="3" width="9.25" style="12" customWidth="1"/>
    <col min="4" max="4" width="9.625" style="12" customWidth="1"/>
    <col min="5" max="5" width="2.625" style="12" customWidth="1"/>
    <col min="6" max="8" width="8.625" style="12" customWidth="1"/>
    <col min="9" max="9" width="2.625" style="12" customWidth="1"/>
    <col min="10" max="12" width="8.625" style="12" customWidth="1"/>
    <col min="13" max="13" width="9" style="12"/>
    <col min="14" max="14" width="10" style="12" bestFit="1" customWidth="1"/>
    <col min="15" max="16384" width="9" style="12"/>
  </cols>
  <sheetData>
    <row r="1" spans="1:25" s="383" customFormat="1" ht="14.1" customHeight="1" x14ac:dyDescent="0.2">
      <c r="A1" s="524" t="s">
        <v>54</v>
      </c>
      <c r="B1" s="382"/>
      <c r="J1" s="382"/>
      <c r="K1" s="119"/>
      <c r="L1" s="119"/>
      <c r="M1" s="119"/>
      <c r="N1" s="119"/>
      <c r="O1" s="119"/>
      <c r="P1" s="119"/>
      <c r="Q1" s="119"/>
      <c r="R1" s="119"/>
      <c r="S1" s="119"/>
      <c r="T1" s="384"/>
      <c r="U1" s="384"/>
      <c r="V1" s="384"/>
      <c r="W1" s="384"/>
      <c r="X1" s="384"/>
      <c r="Y1" s="384"/>
    </row>
    <row r="2" spans="1:25" s="383" customFormat="1" ht="14.25" x14ac:dyDescent="0.2">
      <c r="B2" s="382"/>
      <c r="J2" s="382"/>
      <c r="K2" s="687" t="s">
        <v>55</v>
      </c>
      <c r="L2" s="686" t="s">
        <v>56</v>
      </c>
      <c r="M2" s="686"/>
      <c r="N2" s="686" t="s">
        <v>57</v>
      </c>
      <c r="O2" s="686"/>
      <c r="P2" s="686" t="s">
        <v>58</v>
      </c>
      <c r="Q2" s="686"/>
      <c r="R2" s="119"/>
      <c r="S2" s="119"/>
      <c r="T2" s="384"/>
      <c r="U2" s="384"/>
      <c r="V2" s="384"/>
      <c r="W2" s="384"/>
      <c r="X2" s="384"/>
      <c r="Y2" s="384"/>
    </row>
    <row r="3" spans="1:25" s="9" customFormat="1" ht="15.75" customHeight="1" x14ac:dyDescent="0.2">
      <c r="A3" s="58" t="s">
        <v>107</v>
      </c>
      <c r="K3" s="687"/>
      <c r="L3" s="686"/>
      <c r="M3" s="686"/>
      <c r="N3" s="686"/>
      <c r="O3" s="686"/>
      <c r="P3" s="686"/>
      <c r="Q3" s="686"/>
      <c r="R3" s="21"/>
      <c r="S3" s="21"/>
    </row>
    <row r="4" spans="1:25" s="21" customFormat="1" ht="12" x14ac:dyDescent="0.2"/>
    <row r="5" spans="1:25" s="21" customFormat="1" ht="24" customHeight="1" x14ac:dyDescent="0.2">
      <c r="A5" s="431"/>
      <c r="B5" s="682" t="s">
        <v>108</v>
      </c>
      <c r="C5" s="682"/>
      <c r="D5" s="685"/>
      <c r="E5" s="506"/>
      <c r="F5" s="682" t="s">
        <v>109</v>
      </c>
      <c r="G5" s="682"/>
      <c r="H5" s="685"/>
      <c r="I5" s="506"/>
      <c r="J5" s="682" t="s">
        <v>110</v>
      </c>
      <c r="K5" s="682"/>
      <c r="L5" s="682"/>
      <c r="N5" s="59"/>
      <c r="O5" s="60"/>
      <c r="P5" s="60"/>
      <c r="Q5" s="60"/>
      <c r="R5" s="60"/>
      <c r="S5" s="60"/>
      <c r="T5" s="60"/>
    </row>
    <row r="6" spans="1:25" s="21" customFormat="1" ht="14.45" customHeight="1" thickBot="1" x14ac:dyDescent="0.25">
      <c r="A6" s="557" t="s">
        <v>111</v>
      </c>
      <c r="B6" s="558" t="s">
        <v>72</v>
      </c>
      <c r="C6" s="558" t="s">
        <v>73</v>
      </c>
      <c r="D6" s="558" t="s">
        <v>74</v>
      </c>
      <c r="E6" s="504"/>
      <c r="F6" s="558" t="s">
        <v>72</v>
      </c>
      <c r="G6" s="558" t="s">
        <v>73</v>
      </c>
      <c r="H6" s="558" t="s">
        <v>74</v>
      </c>
      <c r="I6" s="504"/>
      <c r="J6" s="558" t="s">
        <v>72</v>
      </c>
      <c r="K6" s="558" t="s">
        <v>73</v>
      </c>
      <c r="L6" s="558" t="s">
        <v>74</v>
      </c>
      <c r="N6" s="61"/>
      <c r="O6" s="60"/>
      <c r="P6" s="60"/>
      <c r="Q6" s="60"/>
      <c r="R6" s="60"/>
      <c r="S6" s="60"/>
      <c r="T6" s="60"/>
    </row>
    <row r="7" spans="1:25" s="21" customFormat="1" ht="13.5" x14ac:dyDescent="0.2">
      <c r="A7" s="431" t="s">
        <v>112</v>
      </c>
      <c r="B7" s="23">
        <v>220224</v>
      </c>
      <c r="C7" s="23">
        <v>19245</v>
      </c>
      <c r="D7" s="18" t="s">
        <v>77</v>
      </c>
      <c r="E7" s="18"/>
      <c r="F7" s="18">
        <v>716</v>
      </c>
      <c r="G7" s="18" t="s">
        <v>77</v>
      </c>
      <c r="H7" s="18" t="s">
        <v>77</v>
      </c>
      <c r="I7" s="18"/>
      <c r="J7" s="18">
        <v>307.57541899441338</v>
      </c>
      <c r="K7" s="18" t="s">
        <v>77</v>
      </c>
      <c r="L7" s="18" t="s">
        <v>77</v>
      </c>
      <c r="N7" s="61"/>
      <c r="O7" s="60"/>
      <c r="P7" s="61"/>
      <c r="Q7" s="60"/>
      <c r="R7" s="61"/>
      <c r="S7" s="60"/>
      <c r="T7" s="60"/>
    </row>
    <row r="8" spans="1:25" s="21" customFormat="1" ht="13.5" customHeight="1" x14ac:dyDescent="0.2">
      <c r="A8" s="431" t="s">
        <v>113</v>
      </c>
      <c r="B8" s="23">
        <v>220645</v>
      </c>
      <c r="C8" s="23">
        <v>32546</v>
      </c>
      <c r="D8" s="18" t="s">
        <v>77</v>
      </c>
      <c r="E8" s="18"/>
      <c r="F8" s="18">
        <v>690</v>
      </c>
      <c r="G8" s="18" t="s">
        <v>77</v>
      </c>
      <c r="H8" s="18" t="s">
        <v>77</v>
      </c>
      <c r="I8" s="18"/>
      <c r="J8" s="18">
        <v>319.77536231884056</v>
      </c>
      <c r="K8" s="18" t="s">
        <v>77</v>
      </c>
      <c r="L8" s="18" t="s">
        <v>77</v>
      </c>
      <c r="N8" s="62"/>
      <c r="O8" s="63"/>
      <c r="P8" s="63"/>
      <c r="Q8" s="63"/>
      <c r="R8" s="63"/>
      <c r="S8" s="63"/>
      <c r="T8" s="60"/>
    </row>
    <row r="9" spans="1:25" s="21" customFormat="1" ht="13.5" customHeight="1" x14ac:dyDescent="0.2">
      <c r="A9" s="431" t="s">
        <v>114</v>
      </c>
      <c r="B9" s="23">
        <v>222615</v>
      </c>
      <c r="C9" s="23">
        <v>72004</v>
      </c>
      <c r="D9" s="18" t="s">
        <v>77</v>
      </c>
      <c r="E9" s="18"/>
      <c r="F9" s="18">
        <v>703</v>
      </c>
      <c r="G9" s="18" t="s">
        <v>77</v>
      </c>
      <c r="H9" s="18" t="s">
        <v>77</v>
      </c>
      <c r="I9" s="18"/>
      <c r="J9" s="18">
        <v>316.66429587482219</v>
      </c>
      <c r="K9" s="18" t="s">
        <v>77</v>
      </c>
      <c r="L9" s="18" t="s">
        <v>77</v>
      </c>
      <c r="N9" s="62"/>
      <c r="O9" s="64"/>
      <c r="P9" s="65"/>
      <c r="Q9" s="64"/>
      <c r="R9" s="65"/>
      <c r="S9" s="64"/>
      <c r="T9" s="60"/>
    </row>
    <row r="10" spans="1:25" s="21" customFormat="1" ht="13.5" customHeight="1" x14ac:dyDescent="0.2">
      <c r="A10" s="431" t="s">
        <v>80</v>
      </c>
      <c r="B10" s="23">
        <v>221417</v>
      </c>
      <c r="C10" s="23">
        <v>145403</v>
      </c>
      <c r="D10" s="18">
        <v>366820</v>
      </c>
      <c r="E10" s="18"/>
      <c r="F10" s="18">
        <v>688</v>
      </c>
      <c r="G10" s="18">
        <v>205</v>
      </c>
      <c r="H10" s="18">
        <v>893</v>
      </c>
      <c r="I10" s="18"/>
      <c r="J10" s="18">
        <v>321.82703488372096</v>
      </c>
      <c r="K10" s="18">
        <v>709.28292682926826</v>
      </c>
      <c r="L10" s="18">
        <v>410.77267637178051</v>
      </c>
      <c r="M10" s="66"/>
      <c r="N10" s="66"/>
      <c r="O10" s="67"/>
      <c r="P10" s="67"/>
    </row>
    <row r="11" spans="1:25" s="21" customFormat="1" ht="13.5" customHeight="1" x14ac:dyDescent="0.2">
      <c r="A11" s="431" t="s">
        <v>81</v>
      </c>
      <c r="B11" s="23">
        <v>239554</v>
      </c>
      <c r="C11" s="23">
        <v>139528</v>
      </c>
      <c r="D11" s="18">
        <v>379082</v>
      </c>
      <c r="E11" s="18"/>
      <c r="F11" s="18">
        <v>685</v>
      </c>
      <c r="G11" s="18">
        <v>187</v>
      </c>
      <c r="H11" s="18">
        <v>872</v>
      </c>
      <c r="I11" s="18"/>
      <c r="J11" s="18">
        <v>349.71386861313869</v>
      </c>
      <c r="K11" s="18">
        <v>746.13903743315507</v>
      </c>
      <c r="L11" s="18">
        <v>434.72706422018348</v>
      </c>
      <c r="M11" s="67"/>
      <c r="N11" s="59"/>
      <c r="O11" s="67"/>
      <c r="P11" s="67"/>
      <c r="Q11" s="60"/>
      <c r="R11" s="60"/>
      <c r="S11" s="60"/>
      <c r="T11" s="60"/>
    </row>
    <row r="12" spans="1:25" s="21" customFormat="1" ht="13.5" customHeight="1" x14ac:dyDescent="0.2">
      <c r="A12" s="431" t="s">
        <v>115</v>
      </c>
      <c r="B12" s="23">
        <v>226586</v>
      </c>
      <c r="C12" s="23">
        <v>141169</v>
      </c>
      <c r="D12" s="18">
        <v>367755</v>
      </c>
      <c r="E12" s="18"/>
      <c r="F12" s="18">
        <v>644</v>
      </c>
      <c r="G12" s="18">
        <v>177</v>
      </c>
      <c r="H12" s="18">
        <v>821</v>
      </c>
      <c r="I12" s="18"/>
      <c r="J12" s="18">
        <v>351.84161490683232</v>
      </c>
      <c r="K12" s="18">
        <v>797.56497175141249</v>
      </c>
      <c r="L12" s="18">
        <v>447.93544457978078</v>
      </c>
      <c r="M12" s="67"/>
      <c r="N12" s="61"/>
      <c r="O12" s="67"/>
      <c r="P12" s="67"/>
      <c r="Q12" s="60"/>
      <c r="R12" s="60"/>
      <c r="S12" s="60"/>
      <c r="T12" s="60"/>
    </row>
    <row r="13" spans="1:25" s="21" customFormat="1" ht="13.5" customHeight="1" x14ac:dyDescent="0.2">
      <c r="A13" s="431" t="s">
        <v>83</v>
      </c>
      <c r="B13" s="23">
        <v>259562</v>
      </c>
      <c r="C13" s="23">
        <v>134063</v>
      </c>
      <c r="D13" s="18">
        <v>393625</v>
      </c>
      <c r="E13" s="18"/>
      <c r="F13" s="18">
        <v>675</v>
      </c>
      <c r="G13" s="18">
        <v>174</v>
      </c>
      <c r="H13" s="18">
        <v>849</v>
      </c>
      <c r="I13" s="18"/>
      <c r="J13" s="18">
        <v>384.53629629629631</v>
      </c>
      <c r="K13" s="18">
        <v>770.47701149425291</v>
      </c>
      <c r="L13" s="18">
        <v>463.63368669022378</v>
      </c>
      <c r="M13" s="67"/>
      <c r="N13" s="61"/>
      <c r="O13" s="67"/>
      <c r="P13" s="67"/>
      <c r="Q13" s="60"/>
      <c r="R13" s="61"/>
      <c r="S13" s="60"/>
      <c r="T13" s="60"/>
    </row>
    <row r="14" spans="1:25" s="21" customFormat="1" ht="13.5" customHeight="1" x14ac:dyDescent="0.2">
      <c r="A14" s="431" t="s">
        <v>116</v>
      </c>
      <c r="B14" s="23">
        <v>267206</v>
      </c>
      <c r="C14" s="23">
        <v>127278</v>
      </c>
      <c r="D14" s="18">
        <v>394484</v>
      </c>
      <c r="E14" s="18"/>
      <c r="F14" s="18">
        <v>659</v>
      </c>
      <c r="G14" s="18">
        <v>171</v>
      </c>
      <c r="H14" s="18">
        <v>830</v>
      </c>
      <c r="I14" s="18"/>
      <c r="J14" s="18">
        <v>405.47192716236725</v>
      </c>
      <c r="K14" s="18">
        <v>744.31578947368416</v>
      </c>
      <c r="L14" s="18">
        <v>475.28192771084338</v>
      </c>
      <c r="M14" s="67"/>
      <c r="N14" s="63"/>
      <c r="O14" s="67"/>
      <c r="P14" s="67"/>
      <c r="Q14" s="63"/>
      <c r="R14" s="63"/>
      <c r="S14" s="63"/>
      <c r="T14" s="60"/>
    </row>
    <row r="15" spans="1:25" s="21" customFormat="1" ht="13.5" customHeight="1" x14ac:dyDescent="0.2">
      <c r="A15" s="431" t="s">
        <v>117</v>
      </c>
      <c r="B15" s="23">
        <v>258731</v>
      </c>
      <c r="C15" s="23">
        <v>119312</v>
      </c>
      <c r="D15" s="18">
        <v>378043</v>
      </c>
      <c r="E15" s="18"/>
      <c r="F15" s="18">
        <v>626</v>
      </c>
      <c r="G15" s="18">
        <v>168</v>
      </c>
      <c r="H15" s="18">
        <v>794</v>
      </c>
      <c r="I15" s="18"/>
      <c r="J15" s="18">
        <v>413.3083067092652</v>
      </c>
      <c r="K15" s="18">
        <v>710.19047619047615</v>
      </c>
      <c r="L15" s="18">
        <v>476.12468513853906</v>
      </c>
      <c r="M15" s="67"/>
      <c r="N15" s="65"/>
      <c r="O15" s="67"/>
      <c r="P15" s="67"/>
      <c r="Q15" s="64"/>
      <c r="R15" s="65"/>
      <c r="S15" s="64"/>
      <c r="T15" s="60"/>
    </row>
    <row r="16" spans="1:25" s="21" customFormat="1" ht="13.5" customHeight="1" x14ac:dyDescent="0.2">
      <c r="A16" s="431" t="s">
        <v>118</v>
      </c>
      <c r="B16" s="23">
        <v>270659</v>
      </c>
      <c r="C16" s="23">
        <v>125812</v>
      </c>
      <c r="D16" s="18">
        <v>396471</v>
      </c>
      <c r="E16" s="18"/>
      <c r="F16" s="18">
        <v>616</v>
      </c>
      <c r="G16" s="18">
        <v>170</v>
      </c>
      <c r="H16" s="18">
        <v>786</v>
      </c>
      <c r="I16" s="18"/>
      <c r="J16" s="18">
        <v>439.38149350649348</v>
      </c>
      <c r="K16" s="18">
        <v>740.07058823529417</v>
      </c>
      <c r="L16" s="18">
        <v>504.41603053435114</v>
      </c>
      <c r="M16" s="67"/>
      <c r="N16" s="61"/>
      <c r="O16" s="67"/>
      <c r="P16" s="67"/>
      <c r="Q16" s="64"/>
      <c r="R16" s="65"/>
      <c r="S16" s="64"/>
      <c r="T16" s="60"/>
    </row>
    <row r="17" spans="1:22" s="21" customFormat="1" ht="13.5" customHeight="1" x14ac:dyDescent="0.2">
      <c r="A17" s="567" t="s">
        <v>119</v>
      </c>
      <c r="B17" s="23">
        <v>268273</v>
      </c>
      <c r="C17" s="23">
        <v>117070</v>
      </c>
      <c r="D17" s="18">
        <v>385343</v>
      </c>
      <c r="E17" s="18"/>
      <c r="F17" s="18">
        <v>621</v>
      </c>
      <c r="G17" s="18">
        <v>172</v>
      </c>
      <c r="H17" s="18">
        <v>793</v>
      </c>
      <c r="I17" s="18"/>
      <c r="J17" s="18">
        <v>432.00161030595814</v>
      </c>
      <c r="K17" s="18">
        <v>681</v>
      </c>
      <c r="L17" s="18">
        <v>485.8638083228247</v>
      </c>
      <c r="M17" s="67"/>
      <c r="N17" s="61"/>
      <c r="O17" s="67"/>
      <c r="P17" s="67"/>
      <c r="Q17" s="68"/>
      <c r="S17" s="68"/>
    </row>
    <row r="18" spans="1:22" s="21" customFormat="1" ht="13.5" customHeight="1" x14ac:dyDescent="0.2">
      <c r="A18" s="567" t="s">
        <v>120</v>
      </c>
      <c r="B18" s="23">
        <v>261163</v>
      </c>
      <c r="C18" s="23">
        <v>113423.30018409621</v>
      </c>
      <c r="D18" s="23">
        <v>374586.30018409621</v>
      </c>
      <c r="E18" s="23"/>
      <c r="F18" s="23">
        <v>638</v>
      </c>
      <c r="G18" s="23">
        <v>171</v>
      </c>
      <c r="H18" s="23">
        <v>809</v>
      </c>
      <c r="I18" s="23"/>
      <c r="J18" s="23">
        <v>409.34639498432603</v>
      </c>
      <c r="K18" s="23">
        <v>663.44444444444446</v>
      </c>
      <c r="L18" s="23">
        <v>463.05562422744129</v>
      </c>
      <c r="M18" s="67"/>
      <c r="N18" s="61"/>
      <c r="O18" s="67"/>
      <c r="P18" s="67"/>
      <c r="Q18" s="68"/>
      <c r="S18" s="68"/>
    </row>
    <row r="19" spans="1:22" s="21" customFormat="1" ht="13.5" customHeight="1" x14ac:dyDescent="0.2">
      <c r="A19" s="567" t="s">
        <v>121</v>
      </c>
      <c r="B19" s="23">
        <v>231480</v>
      </c>
      <c r="C19" s="23">
        <v>103122.03519140872</v>
      </c>
      <c r="D19" s="23">
        <v>334602.03519140871</v>
      </c>
      <c r="E19" s="23"/>
      <c r="F19" s="23">
        <v>632</v>
      </c>
      <c r="G19" s="23">
        <v>171</v>
      </c>
      <c r="H19" s="23">
        <v>803</v>
      </c>
      <c r="I19" s="23"/>
      <c r="J19" s="23">
        <v>366.26582278481015</v>
      </c>
      <c r="K19" s="23">
        <v>603.05283737665923</v>
      </c>
      <c r="L19" s="23">
        <v>416.68995665181654</v>
      </c>
      <c r="M19" s="69"/>
      <c r="N19" s="61"/>
      <c r="O19" s="14"/>
      <c r="P19" s="14"/>
      <c r="Q19" s="68"/>
      <c r="S19" s="68"/>
    </row>
    <row r="20" spans="1:22" s="21" customFormat="1" ht="13.5" customHeight="1" thickBot="1" x14ac:dyDescent="0.25">
      <c r="A20" s="568" t="s">
        <v>122</v>
      </c>
      <c r="B20" s="562">
        <v>216934</v>
      </c>
      <c r="C20" s="562">
        <v>95812.656815511364</v>
      </c>
      <c r="D20" s="562">
        <v>312746.65681557741</v>
      </c>
      <c r="E20" s="23"/>
      <c r="F20" s="562">
        <v>548</v>
      </c>
      <c r="G20" s="562">
        <v>168</v>
      </c>
      <c r="H20" s="562">
        <f>SUM(F20:G20)</f>
        <v>716</v>
      </c>
      <c r="I20" s="23"/>
      <c r="J20" s="562">
        <f t="shared" ref="J20:L21" si="0">B20/F20</f>
        <v>395.86496350364962</v>
      </c>
      <c r="K20" s="562">
        <f t="shared" si="0"/>
        <v>570.31343342566288</v>
      </c>
      <c r="L20" s="562">
        <f t="shared" si="0"/>
        <v>436.79700672566679</v>
      </c>
      <c r="M20" s="66"/>
      <c r="N20" s="61"/>
      <c r="O20" s="67"/>
      <c r="P20" s="67"/>
      <c r="Q20" s="68"/>
      <c r="S20" s="68"/>
    </row>
    <row r="21" spans="1:22" s="21" customFormat="1" ht="13.5" customHeight="1" x14ac:dyDescent="0.2">
      <c r="A21" s="569" t="s">
        <v>123</v>
      </c>
      <c r="B21" s="32">
        <v>218001</v>
      </c>
      <c r="C21" s="32">
        <v>95324</v>
      </c>
      <c r="D21" s="32">
        <v>313325</v>
      </c>
      <c r="E21" s="32"/>
      <c r="F21" s="34">
        <v>499</v>
      </c>
      <c r="G21" s="34">
        <v>166</v>
      </c>
      <c r="H21" s="34">
        <v>665</v>
      </c>
      <c r="I21" s="34"/>
      <c r="J21" s="34">
        <f t="shared" si="0"/>
        <v>436.87575150300603</v>
      </c>
      <c r="K21" s="34">
        <f t="shared" si="0"/>
        <v>574.24096385542168</v>
      </c>
      <c r="L21" s="34">
        <f t="shared" si="0"/>
        <v>471.16541353383457</v>
      </c>
      <c r="M21" s="69"/>
      <c r="N21" s="61"/>
      <c r="O21" s="67"/>
      <c r="P21" s="67"/>
      <c r="Q21" s="68"/>
      <c r="S21" s="68"/>
    </row>
    <row r="22" spans="1:22" s="21" customFormat="1" ht="12" x14ac:dyDescent="0.2">
      <c r="B22" s="14"/>
      <c r="C22" s="14"/>
      <c r="D22" s="36"/>
      <c r="E22" s="36"/>
      <c r="F22" s="14"/>
      <c r="G22" s="14"/>
      <c r="H22" s="36"/>
      <c r="I22" s="36"/>
      <c r="J22" s="36"/>
      <c r="K22" s="36"/>
      <c r="L22" s="36"/>
      <c r="N22" s="70"/>
      <c r="O22" s="70"/>
      <c r="P22" s="70"/>
      <c r="Q22" s="70"/>
      <c r="R22" s="70"/>
      <c r="S22" s="70"/>
      <c r="T22" s="70"/>
      <c r="U22" s="70"/>
      <c r="V22" s="70"/>
    </row>
    <row r="23" spans="1:22" s="21" customFormat="1" ht="12" x14ac:dyDescent="0.2">
      <c r="A23" s="507" t="s">
        <v>92</v>
      </c>
      <c r="B23" s="35">
        <f>(B21-B20)/B20</f>
        <v>4.9185466547429172E-3</v>
      </c>
      <c r="C23" s="35">
        <f>(C21-C20)/C20</f>
        <v>-5.1001280180788568E-3</v>
      </c>
      <c r="D23" s="35">
        <f>(D21-D20)/D20</f>
        <v>1.8492385827920345E-3</v>
      </c>
      <c r="E23" s="35"/>
      <c r="F23" s="35">
        <f>(F21-F20)/F20</f>
        <v>-8.9416058394160586E-2</v>
      </c>
      <c r="G23" s="35">
        <f>(G21-G20)/G20</f>
        <v>-1.1904761904761904E-2</v>
      </c>
      <c r="H23" s="35">
        <f>(H21-H20)/H20</f>
        <v>-7.1229050279329603E-2</v>
      </c>
      <c r="I23" s="35"/>
      <c r="J23" s="35">
        <f>(J21-J20)/J20</f>
        <v>0.10359792297955744</v>
      </c>
      <c r="K23" s="35">
        <f>(K21-K20)/K20</f>
        <v>6.886617427486451E-3</v>
      </c>
      <c r="L23" s="35">
        <f>(L21-L20)/L20</f>
        <v>7.8682789210945944E-2</v>
      </c>
      <c r="N23" s="70"/>
      <c r="O23" s="70"/>
      <c r="P23" s="70"/>
      <c r="Q23" s="70"/>
      <c r="R23" s="70"/>
      <c r="S23" s="70"/>
      <c r="T23" s="70"/>
      <c r="U23" s="70"/>
      <c r="V23" s="70"/>
    </row>
    <row r="24" spans="1:22" s="21" customFormat="1" ht="12" x14ac:dyDescent="0.2">
      <c r="A24" s="507" t="s">
        <v>93</v>
      </c>
      <c r="B24" s="37">
        <f>(B21-B11)/B11</f>
        <v>-8.9971363450412012E-2</v>
      </c>
      <c r="C24" s="37">
        <f>(C21-C11)/C11</f>
        <v>-0.31681096267415859</v>
      </c>
      <c r="D24" s="37">
        <f>(D21-D11)/D11</f>
        <v>-0.17346378883724367</v>
      </c>
      <c r="E24" s="37"/>
      <c r="F24" s="37">
        <f>(F21-F11)/F11</f>
        <v>-0.27153284671532846</v>
      </c>
      <c r="G24" s="37">
        <f>(G21-G11)/G11</f>
        <v>-0.11229946524064172</v>
      </c>
      <c r="H24" s="37">
        <f>(H21-H11)/H11</f>
        <v>-0.23738532110091742</v>
      </c>
      <c r="I24" s="37"/>
      <c r="J24" s="37">
        <f>(J21-J11)/J11</f>
        <v>0.24923770748791141</v>
      </c>
      <c r="K24" s="37">
        <f>(K21-K11)/K11</f>
        <v>-0.23038343385582924</v>
      </c>
      <c r="L24" s="37">
        <f>(L21-L11)/L11</f>
        <v>8.3818911479584229E-2</v>
      </c>
      <c r="N24" s="70"/>
      <c r="O24" s="70"/>
      <c r="P24" s="70"/>
      <c r="Q24" s="70"/>
      <c r="R24" s="70"/>
      <c r="S24" s="70"/>
      <c r="T24" s="70"/>
      <c r="U24" s="70"/>
      <c r="V24" s="70"/>
    </row>
    <row r="25" spans="1:22" s="21" customFormat="1" ht="12" x14ac:dyDescent="0.2">
      <c r="A25" s="21" t="s">
        <v>124</v>
      </c>
      <c r="B25" s="35">
        <f>B21/$D$21</f>
        <v>0.69576637676533948</v>
      </c>
      <c r="C25" s="35">
        <f>C21/$D$21</f>
        <v>0.30423362323466052</v>
      </c>
      <c r="D25" s="35"/>
      <c r="E25" s="35"/>
      <c r="F25" s="35">
        <f>F21/$H$21</f>
        <v>0.75037593984962403</v>
      </c>
      <c r="G25" s="35">
        <f>G21/$H$21</f>
        <v>0.24962406015037594</v>
      </c>
      <c r="H25" s="35"/>
      <c r="I25" s="35"/>
      <c r="J25" s="35"/>
      <c r="K25" s="35"/>
      <c r="L25" s="35"/>
      <c r="N25" s="70"/>
      <c r="O25" s="70"/>
      <c r="P25" s="70"/>
      <c r="Q25" s="70"/>
      <c r="R25" s="70"/>
      <c r="S25" s="70"/>
      <c r="T25" s="70"/>
      <c r="U25" s="70"/>
      <c r="V25" s="70"/>
    </row>
    <row r="26" spans="1:22" s="21" customFormat="1" ht="12" x14ac:dyDescent="0.2">
      <c r="B26" s="14"/>
      <c r="C26" s="14"/>
      <c r="D26" s="36"/>
      <c r="E26" s="36"/>
      <c r="F26" s="71"/>
      <c r="G26" s="71"/>
      <c r="H26" s="36"/>
      <c r="I26" s="36"/>
      <c r="J26" s="36"/>
      <c r="K26" s="36"/>
      <c r="L26" s="36"/>
      <c r="N26" s="70"/>
      <c r="O26" s="70"/>
      <c r="P26" s="70"/>
      <c r="Q26" s="70"/>
      <c r="R26" s="70"/>
      <c r="S26" s="70"/>
      <c r="T26" s="70"/>
      <c r="U26" s="70"/>
      <c r="V26" s="70"/>
    </row>
    <row r="27" spans="1:22" s="21" customFormat="1" ht="12" x14ac:dyDescent="0.2">
      <c r="N27" s="70"/>
      <c r="O27" s="70"/>
      <c r="P27" s="70"/>
      <c r="Q27" s="70"/>
      <c r="R27" s="70"/>
      <c r="S27" s="70"/>
      <c r="T27" s="70"/>
      <c r="U27" s="70"/>
      <c r="V27" s="70"/>
    </row>
    <row r="28" spans="1:22" s="21" customFormat="1" ht="12" x14ac:dyDescent="0.2">
      <c r="A28" s="507" t="s">
        <v>96</v>
      </c>
      <c r="B28" s="522"/>
      <c r="C28" s="522"/>
      <c r="D28" s="522"/>
      <c r="E28" s="522"/>
      <c r="F28" s="522"/>
      <c r="G28" s="522"/>
      <c r="H28" s="522"/>
      <c r="I28" s="522"/>
      <c r="J28" s="522"/>
      <c r="K28" s="522"/>
      <c r="L28" s="522"/>
    </row>
    <row r="29" spans="1:22" s="21" customFormat="1" ht="12" x14ac:dyDescent="0.2">
      <c r="A29" s="21" t="s">
        <v>125</v>
      </c>
      <c r="B29" s="507"/>
      <c r="C29" s="507"/>
      <c r="D29" s="507"/>
      <c r="E29" s="507"/>
      <c r="F29" s="507"/>
      <c r="G29" s="507"/>
      <c r="H29" s="507"/>
      <c r="I29" s="507"/>
      <c r="J29" s="522"/>
      <c r="K29" s="522"/>
      <c r="L29" s="522"/>
      <c r="M29" s="522"/>
    </row>
    <row r="30" spans="1:22" s="21" customFormat="1" ht="12" x14ac:dyDescent="0.2">
      <c r="A30" s="21" t="s">
        <v>126</v>
      </c>
      <c r="B30" s="508"/>
      <c r="C30" s="508"/>
      <c r="D30" s="508"/>
      <c r="E30" s="508"/>
      <c r="F30" s="508"/>
      <c r="G30" s="508"/>
      <c r="H30" s="508"/>
      <c r="I30" s="508"/>
      <c r="M30" s="522"/>
    </row>
    <row r="31" spans="1:22" s="21" customFormat="1" ht="12" customHeight="1" x14ac:dyDescent="0.2">
      <c r="A31" s="49" t="s">
        <v>127</v>
      </c>
      <c r="B31" s="508"/>
      <c r="C31" s="508"/>
      <c r="D31" s="508"/>
      <c r="E31" s="508"/>
      <c r="F31" s="508"/>
      <c r="G31" s="508"/>
      <c r="H31" s="508"/>
      <c r="I31" s="508"/>
    </row>
    <row r="32" spans="1:22" s="21" customFormat="1" ht="12" x14ac:dyDescent="0.2">
      <c r="A32" s="49"/>
      <c r="B32" s="55"/>
      <c r="C32" s="55"/>
      <c r="D32" s="55"/>
      <c r="E32" s="55"/>
      <c r="F32" s="55"/>
      <c r="G32" s="55"/>
      <c r="H32" s="55"/>
      <c r="I32" s="55"/>
    </row>
    <row r="33" spans="1:29" s="21" customFormat="1" ht="12" customHeight="1" x14ac:dyDescent="0.2">
      <c r="A33" s="53" t="s">
        <v>128</v>
      </c>
      <c r="B33" s="55"/>
      <c r="C33" s="55"/>
      <c r="D33" s="55"/>
      <c r="E33" s="55"/>
      <c r="F33" s="55"/>
      <c r="G33" s="55"/>
      <c r="H33" s="55"/>
      <c r="I33" s="55"/>
    </row>
    <row r="34" spans="1:29" s="21" customFormat="1" ht="12" x14ac:dyDescent="0.2">
      <c r="A34" s="55"/>
    </row>
    <row r="35" spans="1:29" s="21" customFormat="1" ht="12" x14ac:dyDescent="0.2">
      <c r="A35" s="21" t="s">
        <v>102</v>
      </c>
    </row>
    <row r="36" spans="1:29" s="21" customFormat="1" ht="12" x14ac:dyDescent="0.2">
      <c r="A36" s="21" t="s">
        <v>2</v>
      </c>
    </row>
    <row r="37" spans="1:29" s="21" customFormat="1" ht="12" x14ac:dyDescent="0.2"/>
    <row r="38" spans="1:29" s="21" customFormat="1" ht="12" x14ac:dyDescent="0.2">
      <c r="A38" s="57" t="s">
        <v>103</v>
      </c>
    </row>
    <row r="39" spans="1:29" s="21" customFormat="1" ht="12" x14ac:dyDescent="0.2">
      <c r="A39" s="57" t="s">
        <v>104</v>
      </c>
    </row>
    <row r="40" spans="1:29" s="47" customFormat="1" ht="14.25" x14ac:dyDescent="0.2">
      <c r="A40" s="554" t="s">
        <v>105</v>
      </c>
      <c r="B40" s="7"/>
      <c r="F40" s="7"/>
      <c r="J40" s="7"/>
      <c r="K40" s="21"/>
      <c r="L40" s="21"/>
      <c r="M40" s="21"/>
      <c r="N40" s="21"/>
      <c r="O40" s="21"/>
      <c r="P40" s="21"/>
      <c r="Q40" s="21"/>
      <c r="R40" s="21"/>
      <c r="S40" s="21"/>
      <c r="T40" s="46"/>
      <c r="U40" s="46"/>
      <c r="V40" s="46"/>
      <c r="W40" s="46"/>
      <c r="X40" s="46"/>
      <c r="Y40" s="46"/>
      <c r="Z40" s="21"/>
      <c r="AA40" s="12"/>
      <c r="AB40" s="12"/>
      <c r="AC40" s="12"/>
    </row>
    <row r="41" spans="1:29" s="47" customFormat="1" ht="14.25" x14ac:dyDescent="0.2">
      <c r="A41" s="555" t="s">
        <v>106</v>
      </c>
      <c r="B41" s="7"/>
      <c r="C41" s="12"/>
      <c r="D41" s="12"/>
      <c r="E41" s="12"/>
      <c r="F41" s="12"/>
      <c r="G41" s="12"/>
      <c r="H41" s="12"/>
      <c r="I41" s="12"/>
      <c r="J41" s="7"/>
      <c r="K41" s="12"/>
      <c r="L41" s="12"/>
      <c r="M41" s="12"/>
      <c r="N41" s="12"/>
      <c r="O41" s="12"/>
      <c r="P41" s="12"/>
      <c r="Q41" s="12"/>
      <c r="R41" s="12"/>
      <c r="S41" s="12"/>
      <c r="T41" s="13"/>
      <c r="U41" s="13"/>
      <c r="V41" s="13"/>
      <c r="W41" s="13"/>
      <c r="X41" s="13"/>
      <c r="Y41" s="13"/>
      <c r="Z41" s="12"/>
      <c r="AA41" s="12"/>
      <c r="AB41" s="12"/>
      <c r="AC41" s="12"/>
    </row>
    <row r="42" spans="1:29" s="21" customFormat="1" ht="12" x14ac:dyDescent="0.2"/>
    <row r="43" spans="1:29" s="21" customFormat="1" ht="12" x14ac:dyDescent="0.2"/>
    <row r="44" spans="1:29" s="21" customFormat="1" ht="12" x14ac:dyDescent="0.2"/>
    <row r="45" spans="1:29" s="21" customFormat="1" ht="12" x14ac:dyDescent="0.2"/>
    <row r="46" spans="1:29" s="21" customFormat="1" ht="12" x14ac:dyDescent="0.2"/>
    <row r="47" spans="1:29" s="21" customFormat="1" ht="12" x14ac:dyDescent="0.2"/>
    <row r="48" spans="1:29" s="21" customFormat="1" ht="12" x14ac:dyDescent="0.2"/>
    <row r="49" s="21" customFormat="1" ht="12" x14ac:dyDescent="0.2"/>
    <row r="50" s="21" customFormat="1" ht="12" x14ac:dyDescent="0.2"/>
    <row r="51" s="21" customFormat="1" ht="12" x14ac:dyDescent="0.2"/>
    <row r="52" s="21" customFormat="1" ht="12" x14ac:dyDescent="0.2"/>
    <row r="53" s="21" customFormat="1" ht="12" x14ac:dyDescent="0.2"/>
    <row r="54" s="21" customFormat="1" ht="12" x14ac:dyDescent="0.2"/>
    <row r="55" s="21" customFormat="1" ht="12" x14ac:dyDescent="0.2"/>
    <row r="56" s="21" customFormat="1" ht="12" x14ac:dyDescent="0.2"/>
    <row r="57" s="21" customFormat="1" ht="12" x14ac:dyDescent="0.2"/>
    <row r="58" s="21" customFormat="1" ht="12" x14ac:dyDescent="0.2"/>
    <row r="59" s="21" customFormat="1" ht="12" x14ac:dyDescent="0.2"/>
    <row r="60" s="21" customFormat="1" ht="12" x14ac:dyDescent="0.2"/>
    <row r="61" s="21" customFormat="1" ht="12" x14ac:dyDescent="0.2"/>
    <row r="62" s="21" customFormat="1" ht="12" x14ac:dyDescent="0.2"/>
    <row r="63" s="21" customFormat="1" ht="12" x14ac:dyDescent="0.2"/>
    <row r="64" s="21" customFormat="1" ht="12" x14ac:dyDescent="0.2"/>
    <row r="65" s="21" customFormat="1" ht="12" x14ac:dyDescent="0.2"/>
    <row r="66" s="21" customFormat="1" ht="12" x14ac:dyDescent="0.2"/>
    <row r="67" s="21" customFormat="1" ht="12" x14ac:dyDescent="0.2"/>
    <row r="68" s="21" customFormat="1" ht="12" x14ac:dyDescent="0.2"/>
    <row r="69" s="21" customFormat="1" ht="12" x14ac:dyDescent="0.2"/>
    <row r="70" s="21" customFormat="1" ht="12" x14ac:dyDescent="0.2"/>
    <row r="71" s="21" customFormat="1" ht="12" x14ac:dyDescent="0.2"/>
    <row r="72" s="21" customFormat="1" ht="12" x14ac:dyDescent="0.2"/>
    <row r="73" s="21" customFormat="1" ht="12" x14ac:dyDescent="0.2"/>
    <row r="74" s="21" customFormat="1" ht="12" x14ac:dyDescent="0.2"/>
    <row r="75" s="21" customFormat="1" ht="12" x14ac:dyDescent="0.2"/>
    <row r="76" s="21" customFormat="1" ht="12" x14ac:dyDescent="0.2"/>
    <row r="77" s="21" customFormat="1" ht="12" x14ac:dyDescent="0.2"/>
    <row r="78" s="21" customFormat="1" ht="12" x14ac:dyDescent="0.2"/>
    <row r="79" s="21" customFormat="1" ht="12" x14ac:dyDescent="0.2"/>
    <row r="80" s="21" customFormat="1" ht="12" x14ac:dyDescent="0.2"/>
    <row r="81" s="21" customFormat="1" ht="12" x14ac:dyDescent="0.2"/>
    <row r="82" s="21" customFormat="1" ht="12" x14ac:dyDescent="0.2"/>
    <row r="83" s="21" customFormat="1" ht="12" x14ac:dyDescent="0.2"/>
    <row r="84" s="21" customFormat="1" ht="12" x14ac:dyDescent="0.2"/>
    <row r="85" s="21" customFormat="1" ht="12" x14ac:dyDescent="0.2"/>
    <row r="86" s="21" customFormat="1" ht="12" x14ac:dyDescent="0.2"/>
    <row r="87" s="21" customFormat="1" ht="12" x14ac:dyDescent="0.2"/>
    <row r="88" s="21" customFormat="1" ht="12" x14ac:dyDescent="0.2"/>
    <row r="89" s="21" customFormat="1" ht="12" x14ac:dyDescent="0.2"/>
    <row r="90" s="21" customFormat="1" ht="12" x14ac:dyDescent="0.2"/>
    <row r="91" s="21" customFormat="1" ht="12" x14ac:dyDescent="0.2"/>
    <row r="92" s="21" customFormat="1" ht="12" x14ac:dyDescent="0.2"/>
    <row r="93" s="21" customFormat="1" ht="12" x14ac:dyDescent="0.2"/>
    <row r="94" s="21" customFormat="1" ht="12" x14ac:dyDescent="0.2"/>
    <row r="95" s="21" customFormat="1" ht="12" x14ac:dyDescent="0.2"/>
    <row r="96" s="21" customFormat="1" ht="12" x14ac:dyDescent="0.2"/>
    <row r="97" spans="2:12" s="21" customFormat="1" ht="12" x14ac:dyDescent="0.2"/>
    <row r="98" spans="2:12" s="21" customFormat="1" ht="12" x14ac:dyDescent="0.2"/>
    <row r="99" spans="2:12" s="21" customFormat="1" ht="12" x14ac:dyDescent="0.2"/>
    <row r="100" spans="2:12" s="21" customFormat="1" ht="12" x14ac:dyDescent="0.2"/>
    <row r="101" spans="2:12" s="21" customFormat="1" ht="12" x14ac:dyDescent="0.2"/>
    <row r="102" spans="2:12" s="21" customFormat="1" ht="12" x14ac:dyDescent="0.2"/>
    <row r="103" spans="2:12" s="21" customFormat="1" ht="12" x14ac:dyDescent="0.2"/>
    <row r="104" spans="2:12" s="21" customFormat="1" ht="12" x14ac:dyDescent="0.2"/>
    <row r="105" spans="2:12" s="21" customFormat="1" ht="12" x14ac:dyDescent="0.2"/>
    <row r="106" spans="2:12" s="21" customFormat="1" ht="12" x14ac:dyDescent="0.2"/>
    <row r="107" spans="2:12" s="21" customFormat="1" ht="12" x14ac:dyDescent="0.2"/>
    <row r="108" spans="2:12" s="21" customFormat="1" ht="12" x14ac:dyDescent="0.2"/>
    <row r="109" spans="2:12" s="21" customFormat="1" x14ac:dyDescent="0.2">
      <c r="B109" s="12"/>
      <c r="C109" s="12"/>
      <c r="D109" s="12"/>
      <c r="E109" s="12"/>
      <c r="F109" s="12"/>
      <c r="G109" s="12"/>
      <c r="H109" s="12"/>
      <c r="I109" s="12"/>
      <c r="J109" s="12"/>
      <c r="K109" s="12"/>
      <c r="L109" s="12"/>
    </row>
  </sheetData>
  <mergeCells count="7">
    <mergeCell ref="N2:O3"/>
    <mergeCell ref="P2:Q3"/>
    <mergeCell ref="B5:D5"/>
    <mergeCell ref="F5:H5"/>
    <mergeCell ref="J5:L5"/>
    <mergeCell ref="K2:K3"/>
    <mergeCell ref="L2:M3"/>
  </mergeCells>
  <hyperlinks>
    <hyperlink ref="L2:M3" r:id="rId1" display="This met my needs, please produce next year" xr:uid="{C8B63E41-4499-4755-BFD0-C6E2A7DD3FDD}"/>
    <hyperlink ref="N2:O3" r:id="rId2" display="I need something slightly different (please specifiy)" xr:uid="{F4EEF779-6197-4876-BFF4-4F4F589C98D8}"/>
    <hyperlink ref="P2:Q3" r:id="rId3" display="This isn't what I need at all (please specify)" xr:uid="{27F76CD0-E690-4E13-A4DF-685D719FD870}"/>
    <hyperlink ref="A1" location="Contents!A1" display="Return to contents" xr:uid="{685C9A76-1E4E-4D0D-A3B2-5B8358DC4DAB}"/>
    <hyperlink ref="A41" r:id="rId4" xr:uid="{FC8D320F-285B-4CCA-AA8B-5B7D929703B2}"/>
    <hyperlink ref="A40" r:id="rId5" display="CORE@communities.gov.uk  " xr:uid="{B20042AE-3A25-4AB0-9DCE-819F9F3D91CE}"/>
  </hyperlinks>
  <pageMargins left="0.7" right="0.7" top="0.75" bottom="0.75" header="0.3" footer="0.3"/>
  <pageSetup paperSize="9" scale="41" orientation="portrait" r:id="rId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78448-6B17-42BB-AAF0-E55AE8E1E7B5}">
  <sheetPr>
    <tabColor theme="0" tint="-0.14999847407452621"/>
    <pageSetUpPr fitToPage="1"/>
  </sheetPr>
  <dimension ref="A1:AC27"/>
  <sheetViews>
    <sheetView zoomScaleNormal="100" workbookViewId="0"/>
  </sheetViews>
  <sheetFormatPr defaultColWidth="9" defaultRowHeight="12.75" x14ac:dyDescent="0.2"/>
  <cols>
    <col min="1" max="1" width="25.5" style="12" customWidth="1"/>
    <col min="2" max="3" width="9.625" style="12" customWidth="1"/>
    <col min="4" max="4" width="2.625" style="12" customWidth="1"/>
    <col min="5" max="6" width="9.625" style="12" customWidth="1"/>
    <col min="7" max="7" width="2.625" style="12" customWidth="1"/>
    <col min="8" max="9" width="9.625" style="12" customWidth="1"/>
    <col min="10" max="10" width="2.625" style="12" customWidth="1"/>
    <col min="11" max="12" width="9.625" style="12" customWidth="1"/>
    <col min="13" max="13" width="2.625" style="12" customWidth="1"/>
    <col min="14" max="15" width="9.625" style="12" customWidth="1"/>
    <col min="16" max="16" width="2.625" style="12" customWidth="1"/>
    <col min="17" max="17" width="10.875" style="12" customWidth="1"/>
    <col min="18" max="18" width="9.625" style="12" customWidth="1"/>
    <col min="19" max="19" width="2.625" style="12" customWidth="1"/>
    <col min="20" max="21" width="9.625" style="12" customWidth="1"/>
    <col min="22" max="22" width="2.625" style="12" customWidth="1"/>
    <col min="23" max="24" width="9.625" style="12" customWidth="1"/>
    <col min="25" max="25" width="2.625" style="12" customWidth="1"/>
    <col min="26" max="27" width="9.625" style="12" customWidth="1"/>
    <col min="28" max="16384" width="9" style="12"/>
  </cols>
  <sheetData>
    <row r="1" spans="1:27" s="383" customFormat="1" ht="14.25" x14ac:dyDescent="0.2">
      <c r="A1" s="524" t="s">
        <v>54</v>
      </c>
      <c r="B1" s="382"/>
      <c r="J1" s="382"/>
      <c r="T1" s="384"/>
      <c r="U1" s="384"/>
      <c r="V1" s="384"/>
      <c r="W1" s="384"/>
      <c r="X1" s="384"/>
      <c r="Y1" s="384"/>
    </row>
    <row r="2" spans="1:27" s="383" customFormat="1" ht="14.1" customHeight="1" x14ac:dyDescent="0.2">
      <c r="B2" s="382"/>
      <c r="J2" s="382"/>
      <c r="K2" s="687" t="s">
        <v>55</v>
      </c>
      <c r="L2" s="686" t="s">
        <v>56</v>
      </c>
      <c r="M2" s="686"/>
      <c r="N2" s="686"/>
      <c r="O2" s="686" t="s">
        <v>57</v>
      </c>
      <c r="P2" s="686"/>
      <c r="Q2" s="686"/>
      <c r="R2" s="686" t="s">
        <v>58</v>
      </c>
      <c r="S2" s="686"/>
      <c r="T2" s="686"/>
      <c r="U2" s="384"/>
      <c r="V2" s="384"/>
      <c r="W2" s="384"/>
      <c r="X2" s="384"/>
      <c r="Y2" s="384"/>
    </row>
    <row r="3" spans="1:27" ht="15.75" x14ac:dyDescent="0.2">
      <c r="A3" s="58" t="s">
        <v>49</v>
      </c>
      <c r="B3" s="58"/>
      <c r="C3" s="58"/>
      <c r="D3" s="58"/>
      <c r="E3" s="58"/>
      <c r="F3" s="58"/>
      <c r="G3" s="58"/>
      <c r="H3" s="58"/>
      <c r="I3" s="58"/>
      <c r="J3" s="58"/>
      <c r="K3" s="687"/>
      <c r="L3" s="686"/>
      <c r="M3" s="686"/>
      <c r="N3" s="686"/>
      <c r="O3" s="686"/>
      <c r="P3" s="686"/>
      <c r="Q3" s="686"/>
      <c r="R3" s="686"/>
      <c r="S3" s="686"/>
      <c r="T3" s="686"/>
      <c r="Z3" s="21"/>
    </row>
    <row r="4" spans="1:27" s="21" customFormat="1" ht="12" x14ac:dyDescent="0.2">
      <c r="A4" s="33"/>
      <c r="B4" s="679"/>
      <c r="C4" s="733"/>
      <c r="D4" s="523"/>
      <c r="E4" s="679"/>
      <c r="F4" s="733"/>
      <c r="G4" s="33"/>
      <c r="H4" s="679"/>
      <c r="I4" s="733"/>
      <c r="J4" s="33"/>
      <c r="K4" s="33"/>
      <c r="L4" s="33"/>
      <c r="M4" s="33"/>
    </row>
    <row r="5" spans="1:27" s="21" customFormat="1" ht="12" customHeight="1" x14ac:dyDescent="0.2">
      <c r="A5" s="658" t="s">
        <v>958</v>
      </c>
      <c r="B5" s="679" t="s">
        <v>91</v>
      </c>
      <c r="C5" s="733"/>
      <c r="D5" s="523"/>
      <c r="E5" s="679" t="s">
        <v>90</v>
      </c>
      <c r="F5" s="733"/>
      <c r="G5" s="49"/>
      <c r="H5" s="679" t="s">
        <v>1261</v>
      </c>
      <c r="I5" s="733"/>
      <c r="J5" s="49"/>
      <c r="K5" s="679" t="s">
        <v>88</v>
      </c>
      <c r="L5" s="733"/>
      <c r="M5" s="49"/>
      <c r="N5" s="679" t="s">
        <v>87</v>
      </c>
      <c r="O5" s="733"/>
      <c r="P5" s="523"/>
      <c r="Q5" s="679" t="s">
        <v>86</v>
      </c>
      <c r="R5" s="733"/>
      <c r="S5" s="523"/>
      <c r="T5" s="679" t="s">
        <v>85</v>
      </c>
      <c r="U5" s="733"/>
      <c r="V5" s="523"/>
      <c r="W5" s="679" t="s">
        <v>84</v>
      </c>
      <c r="X5" s="733"/>
      <c r="Y5" s="523"/>
      <c r="Z5" s="679" t="s">
        <v>83</v>
      </c>
      <c r="AA5" s="733"/>
    </row>
    <row r="6" spans="1:27" s="21" customFormat="1" ht="26.25" thickBot="1" x14ac:dyDescent="0.25">
      <c r="A6" s="429" t="s">
        <v>1262</v>
      </c>
      <c r="B6" s="558" t="s">
        <v>1263</v>
      </c>
      <c r="C6" s="558" t="s">
        <v>1264</v>
      </c>
      <c r="D6" s="504"/>
      <c r="E6" s="558" t="s">
        <v>1263</v>
      </c>
      <c r="F6" s="558" t="s">
        <v>1264</v>
      </c>
      <c r="G6" s="33"/>
      <c r="H6" s="558" t="s">
        <v>1263</v>
      </c>
      <c r="I6" s="558" t="s">
        <v>1264</v>
      </c>
      <c r="J6" s="33"/>
      <c r="K6" s="558" t="s">
        <v>1263</v>
      </c>
      <c r="L6" s="558" t="s">
        <v>1264</v>
      </c>
      <c r="M6" s="33"/>
      <c r="N6" s="558" t="s">
        <v>1263</v>
      </c>
      <c r="O6" s="558" t="s">
        <v>1264</v>
      </c>
      <c r="P6" s="504"/>
      <c r="Q6" s="558" t="s">
        <v>1263</v>
      </c>
      <c r="R6" s="558" t="s">
        <v>1264</v>
      </c>
      <c r="S6" s="504"/>
      <c r="T6" s="558" t="s">
        <v>1263</v>
      </c>
      <c r="U6" s="558" t="s">
        <v>1264</v>
      </c>
      <c r="V6" s="504"/>
      <c r="W6" s="558" t="s">
        <v>1263</v>
      </c>
      <c r="X6" s="558" t="s">
        <v>1264</v>
      </c>
      <c r="Y6" s="504"/>
      <c r="Z6" s="558" t="s">
        <v>1263</v>
      </c>
      <c r="AA6" s="558" t="s">
        <v>1264</v>
      </c>
    </row>
    <row r="7" spans="1:27" s="21" customFormat="1" x14ac:dyDescent="0.2">
      <c r="A7" s="658" t="s">
        <v>1265</v>
      </c>
      <c r="B7" s="106">
        <v>72</v>
      </c>
      <c r="C7" s="102">
        <v>34545</v>
      </c>
      <c r="D7" s="12"/>
      <c r="E7" s="106">
        <v>77</v>
      </c>
      <c r="F7" s="102">
        <v>42398</v>
      </c>
      <c r="G7" s="106"/>
      <c r="H7" s="106">
        <v>98</v>
      </c>
      <c r="I7" s="102">
        <v>54538</v>
      </c>
      <c r="J7" s="106"/>
      <c r="K7" s="106">
        <v>112</v>
      </c>
      <c r="L7" s="102">
        <v>64729</v>
      </c>
      <c r="M7" s="49"/>
      <c r="N7" s="106">
        <v>127</v>
      </c>
      <c r="O7" s="85">
        <v>85748</v>
      </c>
      <c r="P7" s="102"/>
      <c r="Q7" s="106">
        <v>114</v>
      </c>
      <c r="R7" s="366">
        <v>81819</v>
      </c>
      <c r="S7" s="102"/>
      <c r="T7" s="106">
        <v>96</v>
      </c>
      <c r="U7" s="366">
        <v>64112</v>
      </c>
      <c r="V7" s="102"/>
      <c r="W7" s="106">
        <v>104</v>
      </c>
      <c r="X7" s="102">
        <v>65596</v>
      </c>
      <c r="Y7" s="102"/>
      <c r="Z7" s="106">
        <v>71</v>
      </c>
      <c r="AA7" s="102">
        <v>47292</v>
      </c>
    </row>
    <row r="8" spans="1:27" s="21" customFormat="1" x14ac:dyDescent="0.2">
      <c r="A8" s="658" t="s">
        <v>1266</v>
      </c>
      <c r="B8" s="106">
        <v>28</v>
      </c>
      <c r="C8" s="102">
        <v>13193</v>
      </c>
      <c r="D8" s="163"/>
      <c r="E8" s="106">
        <v>26</v>
      </c>
      <c r="F8" s="102">
        <v>13413</v>
      </c>
      <c r="G8" s="106"/>
      <c r="H8" s="106">
        <v>26</v>
      </c>
      <c r="I8" s="102">
        <v>14281</v>
      </c>
      <c r="J8" s="106"/>
      <c r="K8" s="106">
        <v>34</v>
      </c>
      <c r="L8" s="102">
        <v>23895</v>
      </c>
      <c r="M8" s="49"/>
      <c r="N8" s="106">
        <v>32</v>
      </c>
      <c r="O8" s="85">
        <v>19836</v>
      </c>
      <c r="P8" s="102"/>
      <c r="Q8" s="106">
        <v>37</v>
      </c>
      <c r="R8" s="366">
        <v>26879</v>
      </c>
      <c r="S8" s="102"/>
      <c r="T8" s="106">
        <v>35</v>
      </c>
      <c r="U8" s="366">
        <v>23286</v>
      </c>
      <c r="V8" s="102"/>
      <c r="W8" s="106">
        <v>39</v>
      </c>
      <c r="X8" s="102">
        <v>28166</v>
      </c>
      <c r="Y8" s="102"/>
      <c r="Z8" s="106">
        <v>51</v>
      </c>
      <c r="AA8" s="102">
        <v>32221</v>
      </c>
    </row>
    <row r="9" spans="1:27" s="21" customFormat="1" x14ac:dyDescent="0.2">
      <c r="A9" s="658" t="s">
        <v>1267</v>
      </c>
      <c r="B9" s="106">
        <v>25</v>
      </c>
      <c r="C9" s="102">
        <v>8382</v>
      </c>
      <c r="D9" s="163"/>
      <c r="E9" s="106">
        <v>34</v>
      </c>
      <c r="F9" s="102">
        <v>14303</v>
      </c>
      <c r="G9" s="106"/>
      <c r="H9" s="106">
        <v>26</v>
      </c>
      <c r="I9" s="102">
        <v>13295</v>
      </c>
      <c r="J9" s="106"/>
      <c r="K9" s="106">
        <v>21</v>
      </c>
      <c r="L9" s="102">
        <v>10209</v>
      </c>
      <c r="M9" s="49"/>
      <c r="N9" s="106">
        <v>8</v>
      </c>
      <c r="O9" s="85">
        <v>2920</v>
      </c>
      <c r="P9" s="102"/>
      <c r="Q9" s="106">
        <v>17</v>
      </c>
      <c r="R9" s="366">
        <v>5752</v>
      </c>
      <c r="S9" s="102"/>
      <c r="T9" s="106">
        <v>20</v>
      </c>
      <c r="U9" s="366">
        <v>10234</v>
      </c>
      <c r="V9" s="102"/>
      <c r="W9" s="106">
        <v>14</v>
      </c>
      <c r="X9" s="102">
        <v>4434</v>
      </c>
      <c r="Y9" s="102"/>
      <c r="Z9" s="106">
        <v>26</v>
      </c>
      <c r="AA9" s="102">
        <v>13022</v>
      </c>
    </row>
    <row r="10" spans="1:27" s="21" customFormat="1" x14ac:dyDescent="0.2">
      <c r="A10" s="658" t="s">
        <v>1268</v>
      </c>
      <c r="B10" s="106">
        <v>15</v>
      </c>
      <c r="C10" s="102">
        <v>3139</v>
      </c>
      <c r="D10" s="163"/>
      <c r="E10" s="106">
        <v>15</v>
      </c>
      <c r="F10" s="102">
        <v>3194</v>
      </c>
      <c r="G10" s="106"/>
      <c r="H10" s="106">
        <v>7</v>
      </c>
      <c r="I10" s="102">
        <v>1641</v>
      </c>
      <c r="J10" s="106"/>
      <c r="K10" s="106">
        <v>1</v>
      </c>
      <c r="L10" s="102">
        <v>132</v>
      </c>
      <c r="M10" s="49"/>
      <c r="N10" s="106">
        <v>1</v>
      </c>
      <c r="O10" s="85">
        <v>147</v>
      </c>
      <c r="P10" s="102"/>
      <c r="Q10" s="106">
        <v>2</v>
      </c>
      <c r="R10" s="366">
        <v>462</v>
      </c>
      <c r="S10" s="102"/>
      <c r="T10" s="106">
        <v>3</v>
      </c>
      <c r="U10" s="366">
        <v>1071</v>
      </c>
      <c r="V10" s="102"/>
      <c r="W10" s="106">
        <v>5</v>
      </c>
      <c r="X10" s="102">
        <v>1455</v>
      </c>
      <c r="Y10" s="102"/>
      <c r="Z10" s="106">
        <v>6</v>
      </c>
      <c r="AA10" s="102">
        <v>2041</v>
      </c>
    </row>
    <row r="11" spans="1:27" s="21" customFormat="1" x14ac:dyDescent="0.2">
      <c r="A11" s="658" t="s">
        <v>1269</v>
      </c>
      <c r="B11" s="106">
        <v>12</v>
      </c>
      <c r="C11" s="102">
        <v>717</v>
      </c>
      <c r="D11" s="163"/>
      <c r="E11" s="106">
        <v>7</v>
      </c>
      <c r="F11" s="102">
        <v>297</v>
      </c>
      <c r="G11" s="106"/>
      <c r="H11" s="106">
        <v>5</v>
      </c>
      <c r="I11" s="102">
        <v>348</v>
      </c>
      <c r="J11" s="106"/>
      <c r="K11" s="106">
        <v>0</v>
      </c>
      <c r="L11" s="102" t="s">
        <v>1072</v>
      </c>
      <c r="M11" s="49"/>
      <c r="N11" s="106">
        <v>0</v>
      </c>
      <c r="O11" s="366" t="s">
        <v>1072</v>
      </c>
      <c r="P11" s="102"/>
      <c r="Q11" s="106">
        <v>0</v>
      </c>
      <c r="R11" s="366" t="s">
        <v>1072</v>
      </c>
      <c r="S11" s="102"/>
      <c r="T11" s="106">
        <v>2</v>
      </c>
      <c r="U11" s="366">
        <v>22</v>
      </c>
      <c r="V11" s="102"/>
      <c r="W11" s="106">
        <v>2</v>
      </c>
      <c r="X11" s="102">
        <v>180</v>
      </c>
      <c r="Y11" s="102"/>
      <c r="Z11" s="106">
        <v>4</v>
      </c>
      <c r="AA11" s="102">
        <v>268</v>
      </c>
    </row>
    <row r="12" spans="1:27" s="21" customFormat="1" ht="12" x14ac:dyDescent="0.2">
      <c r="A12" s="658" t="s">
        <v>1270</v>
      </c>
      <c r="B12" s="106">
        <v>11</v>
      </c>
      <c r="C12" s="102" t="s">
        <v>1072</v>
      </c>
      <c r="D12" s="108"/>
      <c r="E12" s="106">
        <v>6</v>
      </c>
      <c r="F12" s="102" t="s">
        <v>1072</v>
      </c>
      <c r="G12" s="106"/>
      <c r="H12" s="106">
        <v>1</v>
      </c>
      <c r="I12" s="102" t="s">
        <v>1072</v>
      </c>
      <c r="J12" s="106"/>
      <c r="K12" s="106">
        <v>0</v>
      </c>
      <c r="L12" s="102" t="s">
        <v>1072</v>
      </c>
      <c r="M12" s="49"/>
      <c r="N12" s="106">
        <v>0</v>
      </c>
      <c r="O12" s="85" t="s">
        <v>1072</v>
      </c>
      <c r="P12" s="102"/>
      <c r="Q12" s="106">
        <v>0</v>
      </c>
      <c r="R12" s="366" t="s">
        <v>1072</v>
      </c>
      <c r="S12" s="102"/>
      <c r="T12" s="106">
        <v>1</v>
      </c>
      <c r="U12" s="366" t="s">
        <v>1072</v>
      </c>
      <c r="V12" s="102"/>
      <c r="W12" s="106">
        <v>6</v>
      </c>
      <c r="X12" s="102" t="s">
        <v>1072</v>
      </c>
      <c r="Y12" s="102"/>
      <c r="Z12" s="106">
        <v>12</v>
      </c>
      <c r="AA12" s="102" t="s">
        <v>1072</v>
      </c>
    </row>
    <row r="13" spans="1:27" s="21" customFormat="1" thickBot="1" x14ac:dyDescent="0.25">
      <c r="A13" s="674" t="s">
        <v>1271</v>
      </c>
      <c r="B13" s="675">
        <v>19</v>
      </c>
      <c r="C13" s="591">
        <v>9065</v>
      </c>
      <c r="D13" s="106"/>
      <c r="E13" s="675">
        <v>6</v>
      </c>
      <c r="F13" s="591">
        <v>296</v>
      </c>
      <c r="G13" s="675"/>
      <c r="H13" s="675">
        <v>9</v>
      </c>
      <c r="I13" s="591">
        <v>695</v>
      </c>
      <c r="J13" s="675"/>
      <c r="K13" s="675">
        <v>1</v>
      </c>
      <c r="L13" s="591">
        <v>535</v>
      </c>
      <c r="M13" s="49"/>
      <c r="N13" s="675" t="s">
        <v>1072</v>
      </c>
      <c r="O13" s="583" t="s">
        <v>1072</v>
      </c>
      <c r="P13" s="102"/>
      <c r="Q13" s="675" t="s">
        <v>1072</v>
      </c>
      <c r="R13" s="676" t="s">
        <v>1072</v>
      </c>
      <c r="S13" s="102"/>
      <c r="T13" s="675">
        <v>11</v>
      </c>
      <c r="U13" s="676">
        <v>5991</v>
      </c>
      <c r="V13" s="102"/>
      <c r="W13" s="675">
        <v>1</v>
      </c>
      <c r="X13" s="591">
        <v>181</v>
      </c>
      <c r="Y13" s="102"/>
      <c r="Z13" s="675">
        <v>4</v>
      </c>
      <c r="AA13" s="591">
        <v>1187</v>
      </c>
    </row>
    <row r="14" spans="1:27" s="21" customFormat="1" ht="12" x14ac:dyDescent="0.2">
      <c r="A14" s="566" t="s">
        <v>74</v>
      </c>
      <c r="B14" s="109">
        <v>182</v>
      </c>
      <c r="C14" s="109">
        <v>69041</v>
      </c>
      <c r="D14" s="109"/>
      <c r="E14" s="109">
        <v>171</v>
      </c>
      <c r="F14" s="109">
        <v>73901</v>
      </c>
      <c r="G14" s="109"/>
      <c r="H14" s="109">
        <v>172</v>
      </c>
      <c r="I14" s="109">
        <v>84798</v>
      </c>
      <c r="J14" s="109"/>
      <c r="K14" s="109">
        <v>169</v>
      </c>
      <c r="L14" s="109">
        <v>99500</v>
      </c>
      <c r="M14" s="109"/>
      <c r="N14" s="109">
        <v>168</v>
      </c>
      <c r="O14" s="109">
        <v>108651</v>
      </c>
      <c r="P14" s="109"/>
      <c r="Q14" s="367">
        <v>170</v>
      </c>
      <c r="R14" s="109">
        <v>114912</v>
      </c>
      <c r="S14" s="109"/>
      <c r="T14" s="367">
        <v>168</v>
      </c>
      <c r="U14" s="109">
        <v>104716</v>
      </c>
      <c r="V14" s="109"/>
      <c r="W14" s="367">
        <v>171</v>
      </c>
      <c r="X14" s="109">
        <v>100012</v>
      </c>
      <c r="Y14" s="109"/>
      <c r="Z14" s="367">
        <v>174</v>
      </c>
      <c r="AA14" s="109">
        <v>96031</v>
      </c>
    </row>
    <row r="15" spans="1:27" s="21" customFormat="1" ht="12" x14ac:dyDescent="0.2">
      <c r="C15" s="368"/>
      <c r="D15" s="368"/>
      <c r="F15" s="368"/>
      <c r="I15" s="368"/>
    </row>
    <row r="16" spans="1:27" s="21" customFormat="1" ht="12" x14ac:dyDescent="0.2">
      <c r="A16" s="21" t="s">
        <v>96</v>
      </c>
    </row>
    <row r="17" spans="1:29" s="21" customFormat="1" ht="12" x14ac:dyDescent="0.2">
      <c r="A17" s="688" t="s">
        <v>1272</v>
      </c>
      <c r="B17" s="688"/>
      <c r="C17" s="688"/>
      <c r="D17" s="688"/>
      <c r="E17" s="688"/>
      <c r="F17" s="688"/>
      <c r="G17" s="688"/>
      <c r="H17" s="688"/>
      <c r="I17" s="688"/>
      <c r="J17" s="688"/>
      <c r="K17" s="688"/>
      <c r="L17" s="688"/>
      <c r="M17" s="688"/>
      <c r="N17" s="688"/>
      <c r="O17" s="688"/>
      <c r="P17" s="688"/>
      <c r="Q17" s="688"/>
      <c r="R17" s="688"/>
      <c r="S17" s="688"/>
      <c r="T17" s="688"/>
      <c r="U17" s="732"/>
      <c r="V17" s="732"/>
      <c r="W17" s="732"/>
      <c r="X17" s="732"/>
    </row>
    <row r="18" spans="1:29" s="21" customFormat="1" ht="26.25" customHeight="1" x14ac:dyDescent="0.2">
      <c r="A18" s="688" t="s">
        <v>1273</v>
      </c>
      <c r="B18" s="688"/>
      <c r="C18" s="688"/>
      <c r="D18" s="688"/>
      <c r="E18" s="688"/>
      <c r="F18" s="688"/>
      <c r="G18" s="688"/>
      <c r="H18" s="688"/>
      <c r="I18" s="688"/>
      <c r="J18" s="688"/>
      <c r="K18" s="688"/>
      <c r="L18" s="688"/>
      <c r="M18" s="688"/>
      <c r="N18" s="688"/>
      <c r="O18" s="688"/>
      <c r="P18" s="688"/>
      <c r="Q18" s="688"/>
      <c r="R18" s="688"/>
      <c r="S18" s="688"/>
      <c r="T18" s="688"/>
      <c r="U18" s="732"/>
      <c r="V18" s="732"/>
      <c r="W18" s="732"/>
      <c r="X18" s="732"/>
    </row>
    <row r="19" spans="1:29" s="21" customFormat="1" ht="26.25" customHeight="1" x14ac:dyDescent="0.2">
      <c r="A19" s="688" t="s">
        <v>1274</v>
      </c>
      <c r="B19" s="688"/>
      <c r="C19" s="688"/>
      <c r="D19" s="688"/>
      <c r="E19" s="688"/>
      <c r="F19" s="688"/>
      <c r="G19" s="688"/>
      <c r="H19" s="688"/>
      <c r="I19" s="688"/>
      <c r="J19" s="688"/>
      <c r="K19" s="688"/>
      <c r="L19" s="688"/>
      <c r="M19" s="688"/>
      <c r="N19" s="688"/>
      <c r="O19" s="688"/>
      <c r="P19" s="688"/>
      <c r="Q19" s="688"/>
      <c r="R19" s="688"/>
      <c r="S19" s="688"/>
      <c r="T19" s="688"/>
      <c r="U19" s="688"/>
      <c r="V19" s="688"/>
      <c r="W19" s="688"/>
      <c r="X19" s="688"/>
    </row>
    <row r="20" spans="1:29" s="21" customFormat="1" ht="12" x14ac:dyDescent="0.2">
      <c r="A20" s="81"/>
      <c r="B20" s="81"/>
      <c r="C20" s="81"/>
      <c r="D20" s="81"/>
      <c r="E20" s="81"/>
      <c r="F20" s="81"/>
      <c r="G20" s="81"/>
      <c r="H20" s="81"/>
      <c r="I20" s="81"/>
      <c r="J20" s="81"/>
      <c r="K20" s="81"/>
      <c r="L20" s="81"/>
      <c r="M20" s="81"/>
    </row>
    <row r="21" spans="1:29" s="21" customFormat="1" ht="12" x14ac:dyDescent="0.2">
      <c r="A21" s="21" t="s">
        <v>102</v>
      </c>
      <c r="K21" s="57"/>
      <c r="L21" s="57"/>
      <c r="M21" s="57"/>
    </row>
    <row r="22" spans="1:29" s="21" customFormat="1" ht="12" x14ac:dyDescent="0.2">
      <c r="A22" s="21" t="s">
        <v>2</v>
      </c>
      <c r="K22" s="57"/>
      <c r="L22" s="57"/>
      <c r="M22" s="57"/>
    </row>
    <row r="23" spans="1:29" s="21" customFormat="1" ht="12" x14ac:dyDescent="0.2"/>
    <row r="24" spans="1:29" s="21" customFormat="1" ht="12" x14ac:dyDescent="0.2">
      <c r="A24" s="57" t="s">
        <v>103</v>
      </c>
      <c r="B24" s="57"/>
      <c r="C24" s="57"/>
      <c r="D24" s="57"/>
      <c r="E24" s="57"/>
      <c r="F24" s="57"/>
      <c r="G24" s="57"/>
      <c r="H24" s="57"/>
      <c r="I24" s="57"/>
      <c r="J24" s="57"/>
    </row>
    <row r="25" spans="1:29" s="21" customFormat="1" ht="12" x14ac:dyDescent="0.2">
      <c r="A25" s="57" t="s">
        <v>104</v>
      </c>
      <c r="B25" s="57"/>
      <c r="C25" s="57"/>
      <c r="D25" s="57"/>
      <c r="E25" s="57"/>
      <c r="F25" s="57"/>
      <c r="G25" s="57"/>
      <c r="H25" s="57"/>
      <c r="I25" s="57"/>
      <c r="J25" s="57"/>
    </row>
    <row r="26" spans="1:29" s="47" customFormat="1" ht="14.25" x14ac:dyDescent="0.2">
      <c r="A26" s="554" t="s">
        <v>105</v>
      </c>
      <c r="B26" s="7"/>
      <c r="F26" s="7"/>
      <c r="J26" s="7"/>
      <c r="K26" s="21"/>
      <c r="L26" s="21"/>
      <c r="M26" s="21"/>
      <c r="N26" s="21"/>
      <c r="O26" s="21"/>
      <c r="P26" s="21"/>
      <c r="Q26" s="21"/>
      <c r="R26" s="21"/>
      <c r="S26" s="21"/>
      <c r="T26" s="46"/>
      <c r="U26" s="46"/>
      <c r="V26" s="46"/>
      <c r="W26" s="46"/>
      <c r="X26" s="46"/>
      <c r="Y26" s="46"/>
      <c r="Z26" s="21"/>
      <c r="AA26" s="12"/>
      <c r="AB26" s="12"/>
      <c r="AC26" s="12"/>
    </row>
    <row r="27" spans="1:29" s="47" customFormat="1" ht="14.25" x14ac:dyDescent="0.2">
      <c r="A27" s="555" t="s">
        <v>106</v>
      </c>
      <c r="B27" s="7"/>
      <c r="C27" s="12"/>
      <c r="D27" s="12"/>
      <c r="E27" s="12"/>
      <c r="F27" s="12"/>
      <c r="G27" s="12"/>
      <c r="H27" s="12"/>
      <c r="I27" s="12"/>
      <c r="J27" s="7"/>
      <c r="K27" s="12"/>
      <c r="L27" s="12"/>
      <c r="M27" s="12"/>
      <c r="N27" s="12"/>
      <c r="O27" s="12"/>
      <c r="P27" s="12"/>
      <c r="Q27" s="12"/>
      <c r="R27" s="12"/>
      <c r="S27" s="12"/>
      <c r="T27" s="13"/>
      <c r="U27" s="13"/>
      <c r="V27" s="13"/>
      <c r="W27" s="13"/>
      <c r="X27" s="13"/>
      <c r="Y27" s="13"/>
      <c r="Z27" s="12"/>
      <c r="AA27" s="12"/>
      <c r="AB27" s="12"/>
      <c r="AC27" s="12"/>
    </row>
  </sheetData>
  <mergeCells count="19">
    <mergeCell ref="O2:Q3"/>
    <mergeCell ref="R2:T3"/>
    <mergeCell ref="K2:K3"/>
    <mergeCell ref="L2:N3"/>
    <mergeCell ref="Z5:AA5"/>
    <mergeCell ref="B4:C4"/>
    <mergeCell ref="E4:F4"/>
    <mergeCell ref="H4:I4"/>
    <mergeCell ref="B5:C5"/>
    <mergeCell ref="E5:F5"/>
    <mergeCell ref="H5:I5"/>
    <mergeCell ref="A17:X17"/>
    <mergeCell ref="A18:X18"/>
    <mergeCell ref="A19:X19"/>
    <mergeCell ref="K5:L5"/>
    <mergeCell ref="N5:O5"/>
    <mergeCell ref="Q5:R5"/>
    <mergeCell ref="T5:U5"/>
    <mergeCell ref="W5:X5"/>
  </mergeCells>
  <conditionalFormatting sqref="C26:C27">
    <cfRule type="expression" dxfId="3" priority="2" stopIfTrue="1">
      <formula>AND(#REF!&lt;0.5)</formula>
    </cfRule>
  </conditionalFormatting>
  <conditionalFormatting sqref="M26:M27">
    <cfRule type="expression" dxfId="2" priority="1" stopIfTrue="1">
      <formula>AND(#REF!&lt;0.5)</formula>
    </cfRule>
  </conditionalFormatting>
  <hyperlinks>
    <hyperlink ref="A1" location="Contents!A1" display="Return to contents" xr:uid="{4E926D4F-018B-4F83-B48B-7C6E320E9F3A}"/>
    <hyperlink ref="L2:M3" r:id="rId1" display="This met my needs, please produce next year" xr:uid="{BEC667FB-F0D1-4BD7-9ED0-6D1CADF4A9BA}"/>
    <hyperlink ref="O2:P3" r:id="rId2" display="I need something slightly different (please specifiy)" xr:uid="{F9AE9B1B-3815-4CDB-AF46-81D7B349E037}"/>
    <hyperlink ref="R2:S3" r:id="rId3" display="This isn't what I need at all (please specify)" xr:uid="{7F042CBD-A31E-426A-B4DA-D1159B6EB369}"/>
    <hyperlink ref="L2:N3" r:id="rId4" display="This met my needs, please produce next year" xr:uid="{64C1A84F-6FCB-4DF5-811C-3D229AAA0F1C}"/>
    <hyperlink ref="O2:Q3" r:id="rId5" display="I need something slightly different (please specifiy)" xr:uid="{CAC853E5-1371-4761-A65E-617490C5A759}"/>
    <hyperlink ref="R2:T3" r:id="rId6" display="This isn't what I need at all (please specify)" xr:uid="{C606BCEC-62DD-4A55-A347-36C263B18CE2}"/>
    <hyperlink ref="A27" r:id="rId7" xr:uid="{34B72493-FB95-4A83-BA3A-EC7018D9F9B6}"/>
    <hyperlink ref="A26" r:id="rId8" display="CORE@communities.gov.uk  " xr:uid="{65CAB222-32CE-46D4-AAB0-6E061E1DCE0A}"/>
  </hyperlinks>
  <pageMargins left="0.7" right="0.7" top="0.75" bottom="0.75" header="0.3" footer="0.3"/>
  <pageSetup paperSize="9" scale="88" orientation="landscape" r:id="rId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537B-1F72-41CE-89C7-AD4DEDACA13E}">
  <sheetPr>
    <tabColor theme="0" tint="-0.14999847407452621"/>
  </sheetPr>
  <dimension ref="A1:AN60"/>
  <sheetViews>
    <sheetView workbookViewId="0"/>
  </sheetViews>
  <sheetFormatPr defaultColWidth="9.25" defaultRowHeight="12.75" x14ac:dyDescent="0.2"/>
  <cols>
    <col min="1" max="1" width="18.75" style="2" customWidth="1"/>
    <col min="2" max="5" width="7.875" style="2" customWidth="1"/>
    <col min="6" max="6" width="9.25" style="2"/>
    <col min="7" max="10" width="8.875" style="2" customWidth="1"/>
    <col min="11" max="11" width="10.75" style="2" customWidth="1"/>
    <col min="12" max="12" width="5.625" style="2" bestFit="1" customWidth="1"/>
    <col min="13" max="16384" width="9.25" style="2"/>
  </cols>
  <sheetData>
    <row r="1" spans="1:40" s="383" customFormat="1" ht="14.25" x14ac:dyDescent="0.2">
      <c r="A1" s="524" t="s">
        <v>54</v>
      </c>
      <c r="B1" s="382"/>
      <c r="J1" s="382"/>
      <c r="T1" s="384"/>
      <c r="U1" s="384"/>
      <c r="V1" s="384"/>
      <c r="W1" s="384"/>
      <c r="X1" s="384"/>
      <c r="Y1" s="384"/>
    </row>
    <row r="2" spans="1:40" s="383" customFormat="1" ht="14.25" x14ac:dyDescent="0.2">
      <c r="B2" s="382"/>
      <c r="J2" s="687" t="s">
        <v>55</v>
      </c>
      <c r="K2" s="686" t="s">
        <v>56</v>
      </c>
      <c r="L2" s="686"/>
      <c r="M2" s="686" t="s">
        <v>57</v>
      </c>
      <c r="N2" s="686"/>
      <c r="O2" s="686" t="s">
        <v>58</v>
      </c>
      <c r="P2" s="686"/>
      <c r="Q2" s="119"/>
      <c r="T2" s="384"/>
      <c r="U2" s="384"/>
      <c r="V2" s="384"/>
      <c r="W2" s="384"/>
      <c r="X2" s="384"/>
      <c r="Y2" s="384"/>
    </row>
    <row r="3" spans="1:40" ht="18.75" x14ac:dyDescent="0.2">
      <c r="A3" s="58" t="s">
        <v>1275</v>
      </c>
      <c r="B3" s="43"/>
      <c r="C3" s="43"/>
      <c r="D3" s="21"/>
      <c r="E3" s="21"/>
      <c r="F3" s="21"/>
      <c r="G3" s="21"/>
      <c r="H3" s="21"/>
      <c r="I3" s="21"/>
      <c r="J3" s="687"/>
      <c r="K3" s="686"/>
      <c r="L3" s="686"/>
      <c r="M3" s="686"/>
      <c r="N3" s="686"/>
      <c r="O3" s="686"/>
      <c r="P3" s="686"/>
      <c r="Q3" s="21"/>
      <c r="R3" s="21"/>
      <c r="S3" s="21"/>
      <c r="T3" s="21"/>
      <c r="U3" s="21"/>
      <c r="V3" s="21"/>
      <c r="W3" s="21"/>
      <c r="X3" s="21"/>
      <c r="Y3" s="21"/>
      <c r="Z3" s="21"/>
      <c r="AA3" s="21"/>
      <c r="AB3" s="21"/>
      <c r="AC3" s="21"/>
      <c r="AD3" s="21"/>
      <c r="AE3" s="21"/>
      <c r="AF3" s="21"/>
      <c r="AG3" s="21"/>
      <c r="AH3" s="21"/>
      <c r="AI3" s="21"/>
      <c r="AJ3" s="21"/>
      <c r="AK3" s="21"/>
      <c r="AL3" s="21"/>
      <c r="AM3" s="21"/>
      <c r="AN3" s="21"/>
    </row>
    <row r="4" spans="1:40" x14ac:dyDescent="0.2">
      <c r="A4" s="505"/>
      <c r="B4" s="505"/>
      <c r="C4" s="505"/>
      <c r="D4" s="21"/>
      <c r="E4" s="21"/>
      <c r="F4" s="21"/>
      <c r="G4" s="21"/>
      <c r="H4" s="21"/>
      <c r="I4" s="21"/>
      <c r="J4" s="21"/>
      <c r="K4" s="529"/>
      <c r="L4" s="529"/>
      <c r="M4" s="529"/>
      <c r="N4" s="478"/>
      <c r="O4" s="21"/>
      <c r="P4" s="21"/>
      <c r="Q4" s="21"/>
      <c r="R4" s="21"/>
      <c r="S4" s="432"/>
      <c r="T4" s="21"/>
      <c r="U4" s="21"/>
      <c r="V4" s="21"/>
      <c r="W4" s="21"/>
      <c r="X4" s="21"/>
      <c r="Y4" s="21"/>
      <c r="Z4" s="21"/>
      <c r="AA4" s="21"/>
      <c r="AB4" s="21"/>
      <c r="AC4" s="21"/>
      <c r="AD4" s="21"/>
      <c r="AE4" s="21"/>
      <c r="AF4" s="21"/>
      <c r="AG4" s="21"/>
      <c r="AH4" s="21"/>
      <c r="AI4" s="21"/>
      <c r="AJ4" s="21"/>
      <c r="AK4" s="21"/>
      <c r="AL4" s="21"/>
      <c r="AM4" s="21"/>
      <c r="AN4" s="21"/>
    </row>
    <row r="5" spans="1:40" ht="13.5" thickBot="1" x14ac:dyDescent="0.25">
      <c r="A5" s="429" t="s">
        <v>1276</v>
      </c>
      <c r="B5" s="430" t="s">
        <v>91</v>
      </c>
      <c r="C5" s="430" t="s">
        <v>90</v>
      </c>
      <c r="D5" s="430" t="s">
        <v>89</v>
      </c>
      <c r="E5" s="430" t="s">
        <v>88</v>
      </c>
      <c r="F5" s="430" t="s">
        <v>87</v>
      </c>
      <c r="G5" s="430" t="s">
        <v>86</v>
      </c>
      <c r="H5" s="430" t="s">
        <v>85</v>
      </c>
      <c r="I5" s="430" t="s">
        <v>84</v>
      </c>
      <c r="J5" s="430" t="s">
        <v>83</v>
      </c>
      <c r="K5" s="530"/>
      <c r="L5" s="525"/>
      <c r="M5" s="530"/>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x14ac:dyDescent="0.2">
      <c r="A6" s="431" t="s">
        <v>1277</v>
      </c>
      <c r="B6" s="369">
        <v>0.40612526178244762</v>
      </c>
      <c r="C6" s="369">
        <v>0.34983513548363326</v>
      </c>
      <c r="D6" s="369">
        <v>0.34552904489085506</v>
      </c>
      <c r="E6" s="369">
        <v>0.36534983723827513</v>
      </c>
      <c r="F6" s="369">
        <v>0.36799999999999999</v>
      </c>
      <c r="G6" s="369">
        <v>0.36</v>
      </c>
      <c r="H6" s="369">
        <v>0.37</v>
      </c>
      <c r="I6" s="369">
        <v>0.4</v>
      </c>
      <c r="J6" s="369">
        <v>0.34</v>
      </c>
      <c r="K6" s="531"/>
      <c r="L6" s="525"/>
      <c r="M6" s="38"/>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row>
    <row r="7" spans="1:40" x14ac:dyDescent="0.2">
      <c r="A7" s="431" t="s">
        <v>1278</v>
      </c>
      <c r="B7" s="369">
        <v>0.57329342794979943</v>
      </c>
      <c r="C7" s="369">
        <v>0.56442872007953715</v>
      </c>
      <c r="D7" s="369">
        <v>0.54620231369965344</v>
      </c>
      <c r="E7" s="369">
        <v>0.55881338857160123</v>
      </c>
      <c r="F7" s="369">
        <v>0.57999999999999996</v>
      </c>
      <c r="G7" s="369">
        <v>0.64</v>
      </c>
      <c r="H7" s="369">
        <v>0.65</v>
      </c>
      <c r="I7" s="369">
        <v>0.65</v>
      </c>
      <c r="J7" s="369">
        <v>0.56000000000000005</v>
      </c>
      <c r="K7" s="531"/>
      <c r="L7" s="525"/>
      <c r="M7" s="38"/>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pans="1:40" x14ac:dyDescent="0.2">
      <c r="A8" s="431" t="s">
        <v>1279</v>
      </c>
      <c r="B8" s="369">
        <v>0.52697661591163103</v>
      </c>
      <c r="C8" s="369">
        <v>0.47667010411222077</v>
      </c>
      <c r="D8" s="369">
        <v>0.47386904837100013</v>
      </c>
      <c r="E8" s="369">
        <v>0.4802783718935586</v>
      </c>
      <c r="F8" s="369">
        <v>0.47499999999999998</v>
      </c>
      <c r="G8" s="369">
        <v>0.46</v>
      </c>
      <c r="H8" s="369">
        <v>0.45</v>
      </c>
      <c r="I8" s="369">
        <v>0.46</v>
      </c>
      <c r="J8" s="369">
        <v>0.41000000000000003</v>
      </c>
      <c r="K8" s="531"/>
      <c r="L8" s="525"/>
      <c r="M8" s="53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row>
    <row r="9" spans="1:40" x14ac:dyDescent="0.2">
      <c r="A9" s="431" t="s">
        <v>1280</v>
      </c>
      <c r="B9" s="369">
        <v>0.67722211485250261</v>
      </c>
      <c r="C9" s="369">
        <v>0.65920580820465668</v>
      </c>
      <c r="D9" s="369">
        <v>0.64252387231241659</v>
      </c>
      <c r="E9" s="369">
        <v>0.59940880025666887</v>
      </c>
      <c r="F9" s="369">
        <v>0.61</v>
      </c>
      <c r="G9" s="369">
        <v>0.64</v>
      </c>
      <c r="H9" s="369">
        <v>0.63</v>
      </c>
      <c r="I9" s="369">
        <v>0.63</v>
      </c>
      <c r="J9" s="369">
        <v>0.54</v>
      </c>
      <c r="K9" s="531"/>
      <c r="L9" s="525"/>
      <c r="M9" s="53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row>
    <row r="10" spans="1:40" x14ac:dyDescent="0.2">
      <c r="A10" s="21"/>
      <c r="B10" s="21"/>
      <c r="C10" s="21"/>
      <c r="D10" s="21"/>
      <c r="E10" s="21"/>
      <c r="F10" s="21"/>
      <c r="G10" s="21"/>
      <c r="H10" s="21"/>
      <c r="I10" s="21"/>
      <c r="J10" s="21"/>
      <c r="K10" s="529"/>
      <c r="L10" s="529"/>
      <c r="M10" s="529"/>
      <c r="N10" s="21"/>
      <c r="O10" s="21"/>
      <c r="P10" s="21"/>
      <c r="Q10" s="21"/>
      <c r="R10" s="21"/>
      <c r="S10" s="21"/>
      <c r="T10" s="21"/>
      <c r="U10" s="21"/>
      <c r="V10" s="433"/>
      <c r="W10" s="433"/>
      <c r="X10" s="370"/>
      <c r="Y10" s="433"/>
      <c r="Z10" s="433"/>
      <c r="AA10" s="433"/>
      <c r="AB10" s="433"/>
      <c r="AC10" s="433"/>
      <c r="AD10" s="433"/>
      <c r="AE10" s="433"/>
      <c r="AF10" s="21"/>
      <c r="AG10" s="21"/>
      <c r="AH10" s="21"/>
      <c r="AI10" s="21"/>
      <c r="AJ10" s="21"/>
      <c r="AK10" s="21"/>
      <c r="AL10" s="21"/>
      <c r="AM10" s="21"/>
      <c r="AN10" s="21"/>
    </row>
    <row r="11" spans="1:40" ht="15.75" x14ac:dyDescent="0.2">
      <c r="A11" s="58" t="s">
        <v>1281</v>
      </c>
      <c r="B11" s="21"/>
      <c r="C11" s="21"/>
      <c r="D11" s="21"/>
      <c r="E11" s="21"/>
      <c r="F11" s="21"/>
      <c r="G11" s="21"/>
      <c r="H11" s="21"/>
      <c r="I11" s="21"/>
      <c r="J11" s="33"/>
      <c r="K11" s="532"/>
      <c r="L11" s="532"/>
      <c r="M11" s="532"/>
      <c r="N11" s="21"/>
      <c r="O11" s="21"/>
      <c r="P11" s="21"/>
      <c r="Q11" s="21"/>
      <c r="R11" s="21"/>
      <c r="S11" s="21"/>
      <c r="T11" s="21"/>
      <c r="U11" s="21"/>
      <c r="V11" s="433"/>
      <c r="W11" s="433"/>
      <c r="X11" s="370"/>
      <c r="Y11" s="433"/>
      <c r="Z11" s="370"/>
      <c r="AA11" s="433"/>
      <c r="AB11" s="433"/>
      <c r="AC11" s="370"/>
      <c r="AD11" s="433"/>
      <c r="AE11" s="433"/>
      <c r="AF11" s="21"/>
      <c r="AG11" s="21"/>
      <c r="AH11" s="21"/>
      <c r="AI11" s="21"/>
      <c r="AJ11" s="21"/>
      <c r="AK11" s="21"/>
      <c r="AL11" s="21"/>
      <c r="AM11" s="21"/>
      <c r="AN11" s="21"/>
    </row>
    <row r="12" spans="1:40" x14ac:dyDescent="0.2">
      <c r="A12" s="371"/>
      <c r="B12" s="21"/>
      <c r="C12" s="21"/>
      <c r="D12" s="21"/>
      <c r="E12" s="21"/>
      <c r="F12" s="21"/>
      <c r="G12" s="21"/>
      <c r="H12" s="21"/>
      <c r="I12" s="21"/>
      <c r="J12" s="371"/>
      <c r="K12" s="533"/>
      <c r="L12" s="533"/>
      <c r="M12" s="533"/>
      <c r="N12" s="21"/>
      <c r="O12" s="21"/>
      <c r="P12" s="21"/>
      <c r="Q12" s="21"/>
      <c r="R12" s="21"/>
      <c r="S12" s="21"/>
      <c r="T12" s="21"/>
      <c r="U12" s="21"/>
      <c r="V12" s="433"/>
      <c r="W12" s="433"/>
      <c r="X12" s="372"/>
      <c r="Y12" s="372"/>
      <c r="Z12" s="372"/>
      <c r="AA12" s="372"/>
      <c r="AB12" s="372"/>
      <c r="AC12" s="372"/>
      <c r="AD12" s="372"/>
      <c r="AE12" s="433"/>
      <c r="AF12" s="21"/>
      <c r="AG12" s="21"/>
      <c r="AH12" s="21"/>
      <c r="AI12" s="21"/>
      <c r="AJ12" s="21"/>
      <c r="AK12" s="21"/>
      <c r="AL12" s="21"/>
      <c r="AM12" s="21"/>
      <c r="AN12" s="21"/>
    </row>
    <row r="13" spans="1:40" ht="14.25" thickBot="1" x14ac:dyDescent="0.25">
      <c r="A13" s="429" t="s">
        <v>1276</v>
      </c>
      <c r="B13" s="430" t="s">
        <v>91</v>
      </c>
      <c r="C13" s="430" t="s">
        <v>90</v>
      </c>
      <c r="D13" s="430" t="s">
        <v>89</v>
      </c>
      <c r="E13" s="430" t="s">
        <v>88</v>
      </c>
      <c r="F13" s="430" t="s">
        <v>1008</v>
      </c>
      <c r="G13" s="430" t="s">
        <v>86</v>
      </c>
      <c r="H13" s="430" t="s">
        <v>85</v>
      </c>
      <c r="I13" s="430" t="s">
        <v>84</v>
      </c>
      <c r="J13" s="430" t="s">
        <v>83</v>
      </c>
      <c r="K13" s="530"/>
      <c r="L13" s="525"/>
      <c r="M13" s="530"/>
      <c r="N13" s="21"/>
      <c r="O13" s="21"/>
      <c r="P13" s="21"/>
      <c r="Q13" s="21"/>
      <c r="R13" s="21"/>
      <c r="S13" s="21"/>
      <c r="T13" s="21"/>
      <c r="U13" s="21"/>
      <c r="V13" s="373"/>
      <c r="W13" s="373"/>
      <c r="X13" s="374"/>
      <c r="Y13" s="375"/>
      <c r="Z13" s="374"/>
      <c r="AA13" s="375"/>
      <c r="AB13" s="375"/>
      <c r="AC13" s="374"/>
      <c r="AD13" s="376"/>
      <c r="AE13" s="433"/>
      <c r="AF13" s="21"/>
      <c r="AG13" s="21"/>
      <c r="AH13" s="21"/>
      <c r="AI13" s="21"/>
      <c r="AJ13" s="21"/>
      <c r="AK13" s="21"/>
      <c r="AL13" s="21"/>
      <c r="AM13" s="21"/>
      <c r="AN13" s="21"/>
    </row>
    <row r="14" spans="1:40" x14ac:dyDescent="0.2">
      <c r="A14" s="431" t="s">
        <v>1277</v>
      </c>
      <c r="B14" s="369">
        <v>0.10505307247570123</v>
      </c>
      <c r="C14" s="369">
        <v>6.0032788697109804E-2</v>
      </c>
      <c r="D14" s="369">
        <v>0.10325259264631229</v>
      </c>
      <c r="E14" s="369">
        <v>5.0138648876743158E-2</v>
      </c>
      <c r="F14" s="369">
        <v>5.5E-2</v>
      </c>
      <c r="G14" s="369">
        <v>0.05</v>
      </c>
      <c r="H14" s="369">
        <v>0.05</v>
      </c>
      <c r="I14" s="369">
        <v>0.05</v>
      </c>
      <c r="J14" s="369">
        <v>0.06</v>
      </c>
      <c r="K14" s="531"/>
      <c r="L14" s="525"/>
      <c r="M14" s="38"/>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row>
    <row r="15" spans="1:40" x14ac:dyDescent="0.2">
      <c r="A15" s="431" t="s">
        <v>1278</v>
      </c>
      <c r="B15" s="369">
        <v>0.13735600865671047</v>
      </c>
      <c r="C15" s="369">
        <v>0.13425726574045205</v>
      </c>
      <c r="D15" s="369">
        <v>0.19024372778784415</v>
      </c>
      <c r="E15" s="369">
        <v>0.13570061400599465</v>
      </c>
      <c r="F15" s="369">
        <v>0.127</v>
      </c>
      <c r="G15" s="369">
        <v>0.22</v>
      </c>
      <c r="H15" s="369">
        <v>0.28999999999999998</v>
      </c>
      <c r="I15" s="369">
        <v>0.24</v>
      </c>
      <c r="J15" s="369">
        <v>0.27</v>
      </c>
      <c r="K15" s="531"/>
      <c r="L15" s="525"/>
      <c r="M15" s="38"/>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x14ac:dyDescent="0.2">
      <c r="A16" s="431" t="s">
        <v>1279</v>
      </c>
      <c r="B16" s="369">
        <v>0.13687892819299494</v>
      </c>
      <c r="C16" s="369">
        <v>9.7161988444532346E-2</v>
      </c>
      <c r="D16" s="369">
        <v>0.148132240174838</v>
      </c>
      <c r="E16" s="369">
        <v>8.4369266179552052E-2</v>
      </c>
      <c r="F16" s="369">
        <v>0.06</v>
      </c>
      <c r="G16" s="369">
        <v>7.0000000000000007E-2</v>
      </c>
      <c r="H16" s="369">
        <v>0.08</v>
      </c>
      <c r="I16" s="369">
        <v>7.0000000000000007E-2</v>
      </c>
      <c r="J16" s="369">
        <v>0.08</v>
      </c>
      <c r="K16" s="531"/>
      <c r="L16" s="525"/>
      <c r="M16" s="53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row>
    <row r="17" spans="1:40" x14ac:dyDescent="0.2">
      <c r="A17" s="431" t="s">
        <v>1280</v>
      </c>
      <c r="B17" s="369">
        <v>6.2078016678890825E-2</v>
      </c>
      <c r="C17" s="369">
        <v>8.7150471132104321E-2</v>
      </c>
      <c r="D17" s="369">
        <v>0.1379535513985034</v>
      </c>
      <c r="E17" s="369">
        <v>8.3686507936337501E-2</v>
      </c>
      <c r="F17" s="369">
        <v>7.5999999999999998E-2</v>
      </c>
      <c r="G17" s="369">
        <v>0.13</v>
      </c>
      <c r="H17" s="369">
        <v>0.2</v>
      </c>
      <c r="I17" s="369">
        <v>0.21</v>
      </c>
      <c r="J17" s="369">
        <v>0.17</v>
      </c>
      <c r="K17" s="531"/>
      <c r="L17" s="525"/>
      <c r="M17" s="53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x14ac:dyDescent="0.2">
      <c r="A18" s="21"/>
      <c r="B18" s="21"/>
      <c r="C18" s="21"/>
      <c r="D18" s="21"/>
      <c r="E18" s="21"/>
      <c r="F18" s="21"/>
      <c r="G18" s="21"/>
      <c r="H18" s="21"/>
      <c r="I18" s="21"/>
      <c r="J18" s="21"/>
      <c r="K18" s="529"/>
      <c r="L18" s="529"/>
      <c r="M18" s="529"/>
      <c r="N18" s="21"/>
      <c r="O18" s="21"/>
      <c r="P18" s="21"/>
      <c r="Q18" s="21"/>
      <c r="R18" s="21"/>
      <c r="S18" s="370"/>
      <c r="T18" s="373"/>
      <c r="U18" s="373"/>
      <c r="V18" s="374"/>
      <c r="W18" s="375"/>
      <c r="X18" s="374"/>
      <c r="Y18" s="375"/>
      <c r="Z18" s="375"/>
      <c r="AA18" s="374"/>
      <c r="AB18" s="376"/>
      <c r="AC18" s="433"/>
      <c r="AD18" s="21"/>
      <c r="AE18" s="21"/>
      <c r="AF18" s="21"/>
      <c r="AG18" s="21"/>
      <c r="AH18" s="21"/>
      <c r="AI18" s="21"/>
      <c r="AJ18" s="21"/>
      <c r="AK18" s="21"/>
      <c r="AL18" s="21"/>
      <c r="AM18" s="21"/>
      <c r="AN18" s="21"/>
    </row>
    <row r="19" spans="1:40" x14ac:dyDescent="0.2">
      <c r="A19" s="21"/>
      <c r="B19" s="21"/>
      <c r="C19" s="21"/>
      <c r="D19" s="21"/>
      <c r="E19" s="21"/>
      <c r="F19" s="21"/>
      <c r="G19" s="21"/>
      <c r="H19" s="21"/>
      <c r="I19" s="21"/>
      <c r="J19" s="21"/>
      <c r="K19" s="21"/>
      <c r="L19" s="21"/>
      <c r="M19" s="21"/>
      <c r="N19" s="21"/>
      <c r="O19" s="21"/>
      <c r="P19" s="21"/>
      <c r="Q19" s="21"/>
      <c r="R19" s="21"/>
      <c r="S19" s="433"/>
      <c r="T19" s="373"/>
      <c r="U19" s="373"/>
      <c r="V19" s="374"/>
      <c r="W19" s="375"/>
      <c r="X19" s="374"/>
      <c r="Y19" s="375"/>
      <c r="Z19" s="375"/>
      <c r="AA19" s="374"/>
      <c r="AB19" s="376"/>
      <c r="AC19" s="433"/>
      <c r="AD19" s="21"/>
      <c r="AE19" s="21"/>
      <c r="AF19" s="21"/>
      <c r="AG19" s="21"/>
      <c r="AH19" s="21"/>
      <c r="AI19" s="21"/>
      <c r="AJ19" s="21"/>
      <c r="AK19" s="21"/>
      <c r="AL19" s="21"/>
      <c r="AM19" s="21"/>
      <c r="AN19" s="21"/>
    </row>
    <row r="20" spans="1:40" ht="15.75" x14ac:dyDescent="0.2">
      <c r="A20" s="58" t="s">
        <v>52</v>
      </c>
      <c r="B20" s="21"/>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row>
    <row r="21" spans="1:40" ht="15.75" x14ac:dyDescent="0.2">
      <c r="A21" s="58"/>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row>
    <row r="22" spans="1:40" x14ac:dyDescent="0.2">
      <c r="A22" s="700" t="s">
        <v>1282</v>
      </c>
      <c r="B22" s="734" t="s">
        <v>91</v>
      </c>
      <c r="C22" s="682"/>
      <c r="D22" s="682"/>
      <c r="E22" s="682"/>
      <c r="F22" s="371"/>
      <c r="G22" s="679" t="s">
        <v>90</v>
      </c>
      <c r="H22" s="679"/>
      <c r="I22" s="679"/>
      <c r="J22" s="679"/>
      <c r="K22" s="504"/>
      <c r="L22" s="679" t="s">
        <v>89</v>
      </c>
      <c r="M22" s="679"/>
      <c r="N22" s="679"/>
      <c r="O22" s="679"/>
      <c r="P22" s="504"/>
      <c r="Q22" s="679" t="s">
        <v>88</v>
      </c>
      <c r="R22" s="679"/>
      <c r="S22" s="679"/>
      <c r="T22" s="679"/>
      <c r="U22" s="504"/>
      <c r="V22" s="679" t="s">
        <v>87</v>
      </c>
      <c r="W22" s="679"/>
      <c r="X22" s="679"/>
      <c r="Y22" s="679"/>
      <c r="Z22" s="504"/>
      <c r="AA22" s="679" t="s">
        <v>86</v>
      </c>
      <c r="AB22" s="679"/>
      <c r="AC22" s="679"/>
      <c r="AD22" s="679"/>
      <c r="AE22" s="504"/>
      <c r="AF22" s="679" t="s">
        <v>85</v>
      </c>
      <c r="AG22" s="679"/>
      <c r="AH22" s="679"/>
      <c r="AI22" s="679"/>
      <c r="AJ22" s="504"/>
      <c r="AK22" s="679" t="s">
        <v>84</v>
      </c>
      <c r="AL22" s="679"/>
      <c r="AM22" s="679"/>
      <c r="AN22" s="679"/>
    </row>
    <row r="23" spans="1:40" x14ac:dyDescent="0.2">
      <c r="A23" s="700"/>
      <c r="B23" s="734" t="s">
        <v>891</v>
      </c>
      <c r="C23" s="682"/>
      <c r="D23" s="682" t="s">
        <v>892</v>
      </c>
      <c r="E23" s="682"/>
      <c r="F23" s="371"/>
      <c r="G23" s="679" t="s">
        <v>891</v>
      </c>
      <c r="H23" s="679"/>
      <c r="I23" s="679" t="s">
        <v>892</v>
      </c>
      <c r="J23" s="679"/>
      <c r="K23" s="504"/>
      <c r="L23" s="679" t="s">
        <v>891</v>
      </c>
      <c r="M23" s="679"/>
      <c r="N23" s="679" t="s">
        <v>892</v>
      </c>
      <c r="O23" s="679"/>
      <c r="P23" s="504"/>
      <c r="Q23" s="679" t="s">
        <v>891</v>
      </c>
      <c r="R23" s="679"/>
      <c r="S23" s="679" t="s">
        <v>892</v>
      </c>
      <c r="T23" s="679"/>
      <c r="U23" s="504"/>
      <c r="V23" s="679" t="s">
        <v>891</v>
      </c>
      <c r="W23" s="679"/>
      <c r="X23" s="679" t="s">
        <v>892</v>
      </c>
      <c r="Y23" s="679"/>
      <c r="Z23" s="504"/>
      <c r="AA23" s="679" t="s">
        <v>891</v>
      </c>
      <c r="AB23" s="679"/>
      <c r="AC23" s="679" t="s">
        <v>892</v>
      </c>
      <c r="AD23" s="679"/>
      <c r="AE23" s="504"/>
      <c r="AF23" s="679" t="s">
        <v>891</v>
      </c>
      <c r="AG23" s="679"/>
      <c r="AH23" s="679" t="s">
        <v>892</v>
      </c>
      <c r="AI23" s="679"/>
      <c r="AJ23" s="504"/>
      <c r="AK23" s="679" t="s">
        <v>891</v>
      </c>
      <c r="AL23" s="679"/>
      <c r="AM23" s="679" t="s">
        <v>892</v>
      </c>
      <c r="AN23" s="679"/>
    </row>
    <row r="24" spans="1:40" ht="14.25" thickBot="1" x14ac:dyDescent="0.25">
      <c r="A24" s="701"/>
      <c r="B24" s="677" t="s">
        <v>72</v>
      </c>
      <c r="C24" s="677" t="s">
        <v>73</v>
      </c>
      <c r="D24" s="677" t="s">
        <v>72</v>
      </c>
      <c r="E24" s="677" t="s">
        <v>73</v>
      </c>
      <c r="F24" s="677"/>
      <c r="G24" s="430" t="s">
        <v>72</v>
      </c>
      <c r="H24" s="430" t="s">
        <v>73</v>
      </c>
      <c r="I24" s="430" t="s">
        <v>72</v>
      </c>
      <c r="J24" s="430" t="s">
        <v>73</v>
      </c>
      <c r="K24" s="505"/>
      <c r="L24" s="430" t="s">
        <v>72</v>
      </c>
      <c r="M24" s="430" t="s">
        <v>73</v>
      </c>
      <c r="N24" s="430" t="s">
        <v>72</v>
      </c>
      <c r="O24" s="430" t="s">
        <v>73</v>
      </c>
      <c r="P24" s="505"/>
      <c r="Q24" s="430" t="s">
        <v>72</v>
      </c>
      <c r="R24" s="430" t="s">
        <v>1283</v>
      </c>
      <c r="S24" s="430" t="s">
        <v>72</v>
      </c>
      <c r="T24" s="430" t="s">
        <v>1283</v>
      </c>
      <c r="U24" s="505"/>
      <c r="V24" s="430" t="s">
        <v>72</v>
      </c>
      <c r="W24" s="430" t="s">
        <v>73</v>
      </c>
      <c r="X24" s="430" t="s">
        <v>72</v>
      </c>
      <c r="Y24" s="430" t="s">
        <v>73</v>
      </c>
      <c r="Z24" s="505"/>
      <c r="AA24" s="430" t="s">
        <v>72</v>
      </c>
      <c r="AB24" s="430" t="s">
        <v>73</v>
      </c>
      <c r="AC24" s="430" t="s">
        <v>72</v>
      </c>
      <c r="AD24" s="430" t="s">
        <v>73</v>
      </c>
      <c r="AE24" s="505"/>
      <c r="AF24" s="430" t="s">
        <v>72</v>
      </c>
      <c r="AG24" s="430" t="s">
        <v>73</v>
      </c>
      <c r="AH24" s="430" t="s">
        <v>72</v>
      </c>
      <c r="AI24" s="430" t="s">
        <v>73</v>
      </c>
      <c r="AJ24" s="505"/>
      <c r="AK24" s="430" t="s">
        <v>72</v>
      </c>
      <c r="AL24" s="430" t="s">
        <v>73</v>
      </c>
      <c r="AM24" s="430" t="s">
        <v>72</v>
      </c>
      <c r="AN24" s="430" t="s">
        <v>73</v>
      </c>
    </row>
    <row r="25" spans="1:40" ht="13.5" x14ac:dyDescent="0.2">
      <c r="A25" s="431" t="s">
        <v>1284</v>
      </c>
      <c r="B25" s="35">
        <v>3.9164444126228361E-2</v>
      </c>
      <c r="C25" s="35">
        <v>2.0771810139979037E-2</v>
      </c>
      <c r="D25" s="35">
        <v>8.5335229994339054E-2</v>
      </c>
      <c r="E25" s="35">
        <v>2.2763422719476845E-2</v>
      </c>
      <c r="F25" s="21"/>
      <c r="G25" s="35">
        <v>5.8117044596312194E-3</v>
      </c>
      <c r="H25" s="35">
        <v>2.1731913182431905E-2</v>
      </c>
      <c r="I25" s="35">
        <v>5.0982497280650949E-2</v>
      </c>
      <c r="J25" s="35">
        <v>3.6148033778590841E-2</v>
      </c>
      <c r="K25" s="35"/>
      <c r="L25" s="35">
        <v>5.8833127855537027E-3</v>
      </c>
      <c r="M25" s="35">
        <v>2.1890395367633143E-2</v>
      </c>
      <c r="N25" s="35">
        <v>5.3209363433090358E-2</v>
      </c>
      <c r="O25" s="35">
        <v>3.531849034565724E-2</v>
      </c>
      <c r="P25" s="35"/>
      <c r="Q25" s="35">
        <v>5.0000000000000001E-3</v>
      </c>
      <c r="R25" s="35">
        <v>1.9E-2</v>
      </c>
      <c r="S25" s="35">
        <v>5.0999999999999997E-2</v>
      </c>
      <c r="T25" s="35">
        <v>2.5000000000000001E-2</v>
      </c>
      <c r="U25" s="35"/>
      <c r="V25" s="35">
        <v>4.0000000000000001E-3</v>
      </c>
      <c r="W25" s="35">
        <v>2.553447257427692E-2</v>
      </c>
      <c r="X25" s="35">
        <v>3.2000000000000001E-2</v>
      </c>
      <c r="Y25" s="35">
        <v>2.5760549558390577E-2</v>
      </c>
      <c r="Z25" s="35"/>
      <c r="AA25" s="35">
        <v>2.5000000000000001E-2</v>
      </c>
      <c r="AB25" s="35">
        <v>6.4691905025637361E-2</v>
      </c>
      <c r="AC25" s="35">
        <v>2.1000000000000001E-2</v>
      </c>
      <c r="AD25" s="35">
        <v>5.3175326648435099E-2</v>
      </c>
      <c r="AE25" s="35"/>
      <c r="AF25" s="35">
        <v>2.1000000000000001E-2</v>
      </c>
      <c r="AG25" s="35">
        <v>9.2999999999999999E-2</v>
      </c>
      <c r="AH25" s="35">
        <v>2.5999999999999999E-2</v>
      </c>
      <c r="AI25" s="35">
        <v>8.5000000000000006E-2</v>
      </c>
      <c r="AJ25" s="35"/>
      <c r="AK25" s="35">
        <v>2.4E-2</v>
      </c>
      <c r="AL25" s="35">
        <v>0.108</v>
      </c>
      <c r="AM25" s="35">
        <v>3.3000000000000002E-2</v>
      </c>
      <c r="AN25" s="35">
        <v>0.10299999999999999</v>
      </c>
    </row>
    <row r="26" spans="1:40" ht="13.5" x14ac:dyDescent="0.2">
      <c r="A26" s="431" t="s">
        <v>1285</v>
      </c>
      <c r="B26" s="35">
        <v>3.713283333631661E-2</v>
      </c>
      <c r="C26" s="35">
        <v>2.4700316663056388E-2</v>
      </c>
      <c r="D26" s="35">
        <v>7.4202023427634156E-2</v>
      </c>
      <c r="E26" s="35">
        <v>1.4047622868397863E-2</v>
      </c>
      <c r="F26" s="21"/>
      <c r="G26" s="35">
        <v>2.3117873524048115E-3</v>
      </c>
      <c r="H26" s="35">
        <v>1.1773608709280963E-2</v>
      </c>
      <c r="I26" s="35">
        <v>4.2379465736201952E-2</v>
      </c>
      <c r="J26" s="35">
        <v>2.4188829123942303E-2</v>
      </c>
      <c r="K26" s="35"/>
      <c r="L26" s="35">
        <v>3.3722532453404883E-3</v>
      </c>
      <c r="M26" s="35">
        <v>1.3487111209140163E-2</v>
      </c>
      <c r="N26" s="35">
        <v>4.7499336777877439E-2</v>
      </c>
      <c r="O26" s="35">
        <v>2.5730363551944805E-2</v>
      </c>
      <c r="P26" s="35"/>
      <c r="Q26" s="35">
        <v>4.0000000000000001E-3</v>
      </c>
      <c r="R26" s="35">
        <v>1.7000000000000001E-2</v>
      </c>
      <c r="S26" s="35">
        <v>4.4999999999999998E-2</v>
      </c>
      <c r="T26" s="35">
        <v>1.6E-2</v>
      </c>
      <c r="U26" s="35"/>
      <c r="V26" s="35">
        <v>1.2E-2</v>
      </c>
      <c r="W26" s="35">
        <v>2.6601863270360737E-2</v>
      </c>
      <c r="X26" s="35">
        <v>3.4000000000000002E-2</v>
      </c>
      <c r="Y26" s="35">
        <v>3.4756297023225385E-2</v>
      </c>
      <c r="Z26" s="35"/>
      <c r="AA26" s="35">
        <v>2.5000000000000001E-2</v>
      </c>
      <c r="AB26" s="35">
        <v>6.5281474996873493E-2</v>
      </c>
      <c r="AC26" s="35">
        <v>2.3E-2</v>
      </c>
      <c r="AD26" s="35">
        <v>5.2719538134305702E-2</v>
      </c>
      <c r="AE26" s="35"/>
      <c r="AF26" s="35">
        <v>1.9E-2</v>
      </c>
      <c r="AG26" s="35">
        <v>9.0999999999999998E-2</v>
      </c>
      <c r="AH26" s="35">
        <v>3.1E-2</v>
      </c>
      <c r="AI26" s="35">
        <v>8.3000000000000004E-2</v>
      </c>
      <c r="AJ26" s="35"/>
      <c r="AK26" s="35">
        <v>2.3E-2</v>
      </c>
      <c r="AL26" s="35">
        <v>8.3000000000000004E-2</v>
      </c>
      <c r="AM26" s="35">
        <v>2.1999999999999999E-2</v>
      </c>
      <c r="AN26" s="35">
        <v>8.6999999999999994E-2</v>
      </c>
    </row>
    <row r="27" spans="1:40" ht="13.5" x14ac:dyDescent="0.2">
      <c r="A27" s="431" t="s">
        <v>1286</v>
      </c>
      <c r="B27" s="35">
        <v>7.4936903717758241E-2</v>
      </c>
      <c r="C27" s="35">
        <v>0.10274785777960363</v>
      </c>
      <c r="D27" s="35">
        <v>0.114278664015212</v>
      </c>
      <c r="E27" s="35">
        <v>4.4639716348852047E-2</v>
      </c>
      <c r="F27" s="21"/>
      <c r="G27" s="35">
        <v>3.516495661944849E-2</v>
      </c>
      <c r="H27" s="35">
        <v>0.10335160490977385</v>
      </c>
      <c r="I27" s="35">
        <v>8.2018392688129507E-2</v>
      </c>
      <c r="J27" s="35">
        <v>6.8595783449646008E-2</v>
      </c>
      <c r="K27" s="35"/>
      <c r="L27" s="35">
        <v>3.2045471027630723E-2</v>
      </c>
      <c r="M27" s="35">
        <v>0.10026449480435345</v>
      </c>
      <c r="N27" s="35">
        <v>7.8576030520850437E-2</v>
      </c>
      <c r="O27" s="35">
        <v>6.6288930375073121E-2</v>
      </c>
      <c r="P27" s="35"/>
      <c r="Q27" s="35">
        <v>3.5000000000000003E-2</v>
      </c>
      <c r="R27" s="35">
        <v>0.106</v>
      </c>
      <c r="S27" s="35">
        <v>7.4999999999999997E-2</v>
      </c>
      <c r="T27" s="35">
        <v>6.9000000000000006E-2</v>
      </c>
      <c r="U27" s="35"/>
      <c r="V27" s="35">
        <v>3.6999999999999998E-2</v>
      </c>
      <c r="W27" s="35">
        <v>0.10389960309646933</v>
      </c>
      <c r="X27" s="35">
        <v>4.7E-2</v>
      </c>
      <c r="Y27" s="35">
        <v>6.8040562643114158E-2</v>
      </c>
      <c r="Z27" s="35"/>
      <c r="AA27" s="35">
        <v>2.5999999999999999E-2</v>
      </c>
      <c r="AB27" s="35">
        <v>0.14330251462771898</v>
      </c>
      <c r="AC27" s="35">
        <v>3.7999999999999999E-2</v>
      </c>
      <c r="AD27" s="35">
        <v>8.1054390762686113E-2</v>
      </c>
      <c r="AE27" s="35"/>
      <c r="AF27" s="35">
        <v>2.4E-2</v>
      </c>
      <c r="AG27" s="35">
        <v>0.219</v>
      </c>
      <c r="AH27" s="35">
        <v>3.5999999999999997E-2</v>
      </c>
      <c r="AI27" s="35">
        <v>0.115</v>
      </c>
      <c r="AJ27" s="35"/>
      <c r="AK27" s="35">
        <v>2.4E-2</v>
      </c>
      <c r="AL27" s="35">
        <v>0.152</v>
      </c>
      <c r="AM27" s="35">
        <v>3.5000000000000003E-2</v>
      </c>
      <c r="AN27" s="35">
        <v>0.127</v>
      </c>
    </row>
    <row r="28" spans="1:40" ht="13.5" x14ac:dyDescent="0.2">
      <c r="A28" s="431" t="s">
        <v>1287</v>
      </c>
      <c r="B28" s="35">
        <v>6.9925000447491364E-2</v>
      </c>
      <c r="C28" s="35">
        <v>7.6739059374569707E-2</v>
      </c>
      <c r="D28" s="35">
        <v>9.64103755098486E-2</v>
      </c>
      <c r="E28" s="35">
        <v>5.1073249735716857E-2</v>
      </c>
      <c r="F28" s="21"/>
      <c r="G28" s="35">
        <v>2.6857258643874223E-2</v>
      </c>
      <c r="H28" s="35">
        <v>7.9712529143397048E-2</v>
      </c>
      <c r="I28" s="35">
        <v>5.6505954314935936E-2</v>
      </c>
      <c r="J28" s="35">
        <v>5.5296749448241707E-2</v>
      </c>
      <c r="K28" s="35"/>
      <c r="L28" s="35">
        <v>2.4521357603887156E-2</v>
      </c>
      <c r="M28" s="35">
        <v>7.6491301127543085E-2</v>
      </c>
      <c r="N28" s="35">
        <v>6.2595535567654972E-2</v>
      </c>
      <c r="O28" s="35">
        <v>5.3281178462432036E-2</v>
      </c>
      <c r="P28" s="35"/>
      <c r="Q28" s="35">
        <v>2.9000000000000001E-2</v>
      </c>
      <c r="R28" s="35">
        <v>7.5999999999999998E-2</v>
      </c>
      <c r="S28" s="35">
        <v>5.6000000000000001E-2</v>
      </c>
      <c r="T28" s="35">
        <v>5.0999999999999997E-2</v>
      </c>
      <c r="U28" s="35"/>
      <c r="V28" s="35">
        <v>3.5000000000000003E-2</v>
      </c>
      <c r="W28" s="35">
        <v>8.272796045472916E-2</v>
      </c>
      <c r="X28" s="35">
        <v>3.5999999999999997E-2</v>
      </c>
      <c r="Y28" s="35">
        <v>4.1707556427870468E-2</v>
      </c>
      <c r="Z28" s="35"/>
      <c r="AA28" s="35">
        <v>4.1000000000000002E-2</v>
      </c>
      <c r="AB28" s="35">
        <v>9.5644328515534269E-2</v>
      </c>
      <c r="AC28" s="35">
        <v>3.4000000000000002E-2</v>
      </c>
      <c r="AD28" s="35">
        <v>6.5785475539349741E-2</v>
      </c>
      <c r="AE28" s="35"/>
      <c r="AF28" s="35">
        <v>3.6999999999999998E-2</v>
      </c>
      <c r="AG28" s="35">
        <v>0.122</v>
      </c>
      <c r="AH28" s="35">
        <v>3.7999999999999999E-2</v>
      </c>
      <c r="AI28" s="35">
        <v>0.105</v>
      </c>
      <c r="AJ28" s="35"/>
      <c r="AK28" s="35">
        <v>4.1000000000000002E-2</v>
      </c>
      <c r="AL28" s="35">
        <v>0.13200000000000001</v>
      </c>
      <c r="AM28" s="35">
        <v>3.9E-2</v>
      </c>
      <c r="AN28" s="35">
        <v>0.114</v>
      </c>
    </row>
    <row r="29" spans="1:40" ht="13.5" x14ac:dyDescent="0.2">
      <c r="A29" s="431" t="s">
        <v>1288</v>
      </c>
      <c r="B29" s="35">
        <v>6.3991264968586106E-2</v>
      </c>
      <c r="C29" s="35">
        <v>0.10819131269114372</v>
      </c>
      <c r="D29" s="35">
        <v>9.4726605025183985E-2</v>
      </c>
      <c r="E29" s="35">
        <v>8.4814647873589027E-2</v>
      </c>
      <c r="F29" s="21"/>
      <c r="G29" s="35">
        <v>1.987584504577523E-2</v>
      </c>
      <c r="H29" s="35">
        <v>0.11044390209294415</v>
      </c>
      <c r="I29" s="35">
        <v>5.3285114918984591E-2</v>
      </c>
      <c r="J29" s="35">
        <v>9.5357824758192503E-2</v>
      </c>
      <c r="K29" s="35"/>
      <c r="L29" s="35">
        <v>2.045108419754877E-2</v>
      </c>
      <c r="M29" s="35">
        <v>0.10500307124707803</v>
      </c>
      <c r="N29" s="35">
        <v>6.1812301822913376E-2</v>
      </c>
      <c r="O29" s="35">
        <v>8.9584799927868969E-2</v>
      </c>
      <c r="P29" s="35"/>
      <c r="Q29" s="35">
        <v>2.5999999999999999E-2</v>
      </c>
      <c r="R29" s="35">
        <v>9.1999999999999998E-2</v>
      </c>
      <c r="S29" s="35">
        <v>5.6000000000000001E-2</v>
      </c>
      <c r="T29" s="35">
        <v>6.3494457988070144E-2</v>
      </c>
      <c r="U29" s="35"/>
      <c r="V29" s="35">
        <v>3.3000000000000002E-2</v>
      </c>
      <c r="W29" s="35">
        <v>9.790977957863975E-2</v>
      </c>
      <c r="X29" s="35">
        <v>4.9000000000000002E-2</v>
      </c>
      <c r="Y29" s="35">
        <v>5.5773634281975799E-2</v>
      </c>
      <c r="Z29" s="35"/>
      <c r="AA29" s="35">
        <v>3.9E-2</v>
      </c>
      <c r="AB29" s="35">
        <v>0.13408250406445965</v>
      </c>
      <c r="AC29" s="35">
        <v>5.5E-2</v>
      </c>
      <c r="AD29" s="35">
        <v>8.5536311151625646E-2</v>
      </c>
      <c r="AE29" s="35"/>
      <c r="AF29" s="35">
        <v>3.4000000000000002E-2</v>
      </c>
      <c r="AG29" s="35">
        <v>0.185</v>
      </c>
      <c r="AH29" s="35">
        <v>5.8999999999999997E-2</v>
      </c>
      <c r="AI29" s="35">
        <v>0.13</v>
      </c>
      <c r="AJ29" s="35"/>
      <c r="AK29" s="35">
        <v>4.2999999999999997E-2</v>
      </c>
      <c r="AL29" s="35">
        <v>0.187</v>
      </c>
      <c r="AM29" s="35">
        <v>5.5E-2</v>
      </c>
      <c r="AN29" s="35">
        <v>0.158</v>
      </c>
    </row>
    <row r="30" spans="1:40" x14ac:dyDescent="0.2">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row>
    <row r="31" spans="1:40"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row>
    <row r="32" spans="1:40" ht="15.75" x14ac:dyDescent="0.2">
      <c r="A32" s="58" t="s">
        <v>53</v>
      </c>
      <c r="B32" s="58"/>
      <c r="C32" s="58"/>
      <c r="D32" s="58"/>
      <c r="E32" s="58"/>
      <c r="F32" s="58"/>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row>
    <row r="33" spans="1:40" ht="15.75" x14ac:dyDescent="0.2">
      <c r="A33" s="58"/>
      <c r="B33" s="58"/>
      <c r="C33" s="58"/>
      <c r="D33" s="58"/>
      <c r="E33" s="58"/>
      <c r="F33" s="58"/>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row>
    <row r="34" spans="1:40" x14ac:dyDescent="0.2">
      <c r="A34" s="700" t="s">
        <v>1282</v>
      </c>
      <c r="B34" s="734" t="s">
        <v>91</v>
      </c>
      <c r="C34" s="682"/>
      <c r="D34" s="682"/>
      <c r="E34" s="682"/>
      <c r="F34" s="371"/>
      <c r="G34" s="679" t="s">
        <v>90</v>
      </c>
      <c r="H34" s="679"/>
      <c r="I34" s="679"/>
      <c r="J34" s="679"/>
      <c r="K34" s="504"/>
      <c r="L34" s="33"/>
      <c r="M34" s="33"/>
      <c r="N34" s="33"/>
      <c r="O34" s="33"/>
      <c r="P34" s="505"/>
      <c r="Q34" s="33"/>
      <c r="R34" s="33"/>
      <c r="S34" s="33"/>
      <c r="T34" s="33"/>
      <c r="U34" s="505"/>
      <c r="V34" s="33"/>
      <c r="W34" s="33"/>
      <c r="X34" s="33"/>
      <c r="Y34" s="33"/>
      <c r="Z34" s="505"/>
      <c r="AA34" s="33"/>
      <c r="AB34" s="33"/>
      <c r="AC34" s="33"/>
      <c r="AD34" s="33"/>
      <c r="AE34" s="505"/>
      <c r="AF34" s="33"/>
      <c r="AG34" s="33"/>
      <c r="AH34" s="33"/>
      <c r="AI34" s="33"/>
      <c r="AJ34" s="505"/>
      <c r="AK34" s="33"/>
      <c r="AL34" s="33"/>
      <c r="AM34" s="33"/>
      <c r="AN34" s="33"/>
    </row>
    <row r="35" spans="1:40" x14ac:dyDescent="0.2">
      <c r="A35" s="700"/>
      <c r="B35" s="734" t="s">
        <v>891</v>
      </c>
      <c r="C35" s="682"/>
      <c r="D35" s="682" t="s">
        <v>892</v>
      </c>
      <c r="E35" s="682"/>
      <c r="F35" s="371"/>
      <c r="G35" s="679" t="s">
        <v>891</v>
      </c>
      <c r="H35" s="679"/>
      <c r="I35" s="679" t="s">
        <v>892</v>
      </c>
      <c r="J35" s="679"/>
      <c r="K35" s="504"/>
      <c r="L35" s="33"/>
      <c r="M35" s="33"/>
      <c r="N35" s="33"/>
      <c r="O35" s="33"/>
      <c r="P35" s="505"/>
      <c r="Q35" s="33"/>
      <c r="R35" s="33"/>
      <c r="S35" s="33"/>
      <c r="T35" s="33"/>
      <c r="U35" s="505"/>
      <c r="V35" s="33"/>
      <c r="W35" s="33"/>
      <c r="X35" s="33"/>
      <c r="Y35" s="33"/>
      <c r="Z35" s="505"/>
      <c r="AA35" s="33"/>
      <c r="AB35" s="33"/>
      <c r="AC35" s="33"/>
      <c r="AD35" s="33"/>
      <c r="AE35" s="505"/>
      <c r="AF35" s="33"/>
      <c r="AG35" s="33"/>
      <c r="AH35" s="33"/>
      <c r="AI35" s="33"/>
      <c r="AJ35" s="505"/>
      <c r="AK35" s="33"/>
      <c r="AL35" s="33"/>
      <c r="AM35" s="33"/>
      <c r="AN35" s="33"/>
    </row>
    <row r="36" spans="1:40" ht="13.5" thickBot="1" x14ac:dyDescent="0.25">
      <c r="A36" s="701"/>
      <c r="B36" s="677" t="s">
        <v>72</v>
      </c>
      <c r="C36" s="677" t="s">
        <v>73</v>
      </c>
      <c r="D36" s="677" t="s">
        <v>72</v>
      </c>
      <c r="E36" s="677" t="s">
        <v>73</v>
      </c>
      <c r="F36" s="677"/>
      <c r="G36" s="430" t="s">
        <v>72</v>
      </c>
      <c r="H36" s="430" t="s">
        <v>73</v>
      </c>
      <c r="I36" s="430" t="s">
        <v>72</v>
      </c>
      <c r="J36" s="430" t="s">
        <v>73</v>
      </c>
      <c r="K36" s="505"/>
      <c r="L36" s="505"/>
      <c r="M36" s="505"/>
      <c r="N36" s="505"/>
      <c r="O36" s="505"/>
      <c r="P36" s="505"/>
      <c r="Q36" s="505"/>
      <c r="R36" s="505"/>
      <c r="S36" s="505"/>
      <c r="T36" s="505"/>
      <c r="U36" s="505"/>
      <c r="V36" s="505"/>
      <c r="W36" s="505"/>
      <c r="X36" s="505"/>
      <c r="Y36" s="505"/>
      <c r="Z36" s="505"/>
      <c r="AA36" s="505"/>
      <c r="AB36" s="505"/>
      <c r="AC36" s="505"/>
      <c r="AD36" s="505"/>
      <c r="AE36" s="505"/>
      <c r="AF36" s="505"/>
      <c r="AG36" s="505"/>
      <c r="AH36" s="505"/>
      <c r="AI36" s="505"/>
      <c r="AJ36" s="505"/>
      <c r="AK36" s="505"/>
      <c r="AL36" s="505"/>
      <c r="AM36" s="505"/>
      <c r="AN36" s="505"/>
    </row>
    <row r="37" spans="1:40" ht="13.5" x14ac:dyDescent="0.2">
      <c r="A37" s="431" t="s">
        <v>1284</v>
      </c>
      <c r="B37" s="35">
        <v>2.4211033485907009E-2</v>
      </c>
      <c r="C37" s="35">
        <v>1.173881144534116E-2</v>
      </c>
      <c r="D37" s="35">
        <v>7.921267402784446E-2</v>
      </c>
      <c r="E37" s="35">
        <v>7.5949367088607592E-3</v>
      </c>
      <c r="F37" s="21"/>
      <c r="G37" s="35">
        <v>3.7274489339496047E-3</v>
      </c>
      <c r="H37" s="35">
        <v>1.9561068702290078E-2</v>
      </c>
      <c r="I37" s="35">
        <v>3.4687809712586719E-2</v>
      </c>
      <c r="J37" s="35">
        <v>1.0948905109489052E-2</v>
      </c>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row>
    <row r="38" spans="1:40" ht="13.5" x14ac:dyDescent="0.2">
      <c r="A38" s="431" t="s">
        <v>1285</v>
      </c>
      <c r="B38" s="35">
        <v>2.4632618646109373E-2</v>
      </c>
      <c r="C38" s="35">
        <v>9.5377842993396925E-3</v>
      </c>
      <c r="D38" s="35">
        <v>6.2169947191550647E-2</v>
      </c>
      <c r="E38" s="35">
        <v>5.0632911392405064E-3</v>
      </c>
      <c r="F38" s="21"/>
      <c r="G38" s="35">
        <v>2.5346652750857313E-3</v>
      </c>
      <c r="H38" s="35">
        <v>1.6698473282442748E-2</v>
      </c>
      <c r="I38" s="35">
        <v>4.9554013875123884E-3</v>
      </c>
      <c r="J38" s="35">
        <v>0</v>
      </c>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row>
    <row r="39" spans="1:40" ht="13.5" x14ac:dyDescent="0.2">
      <c r="A39" s="431" t="s">
        <v>1286</v>
      </c>
      <c r="B39" s="35">
        <v>7.6427366899542284E-2</v>
      </c>
      <c r="C39" s="35">
        <v>5.1357300073367571E-2</v>
      </c>
      <c r="D39" s="35">
        <v>0.15242438790206433</v>
      </c>
      <c r="E39" s="35">
        <v>1.5189873417721518E-2</v>
      </c>
      <c r="F39" s="21"/>
      <c r="G39" s="35">
        <v>5.4897867899209779E-2</v>
      </c>
      <c r="H39" s="35">
        <v>8.7786259541984726E-2</v>
      </c>
      <c r="I39" s="35">
        <v>1.9573835480673936E-2</v>
      </c>
      <c r="J39" s="35">
        <v>4.7445255474452545E-2</v>
      </c>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row>
    <row r="40" spans="1:40" ht="13.5" x14ac:dyDescent="0.2">
      <c r="A40" s="431" t="s">
        <v>1287</v>
      </c>
      <c r="B40" s="35">
        <v>6.5887737894483253E-2</v>
      </c>
      <c r="C40" s="35">
        <v>3.2281731474688186E-2</v>
      </c>
      <c r="D40" s="35">
        <v>8.6653864618338933E-2</v>
      </c>
      <c r="E40" s="35">
        <v>1.0126582278481013E-2</v>
      </c>
      <c r="F40" s="21"/>
      <c r="G40" s="35">
        <v>3.3189205307887285E-2</v>
      </c>
      <c r="H40" s="35">
        <v>6.0114503816793896E-2</v>
      </c>
      <c r="I40" s="35">
        <v>1.6600594648166503E-2</v>
      </c>
      <c r="J40" s="35">
        <v>1.824817518248175E-2</v>
      </c>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row>
    <row r="41" spans="1:40" ht="13.5" x14ac:dyDescent="0.2">
      <c r="A41" s="431" t="s">
        <v>1288</v>
      </c>
      <c r="B41" s="35">
        <v>6.2244037581305707E-2</v>
      </c>
      <c r="C41" s="35">
        <v>4.475421863536317E-2</v>
      </c>
      <c r="D41" s="35">
        <v>8.8094095055208835E-2</v>
      </c>
      <c r="E41" s="35">
        <v>1.0126582278481013E-2</v>
      </c>
      <c r="F41" s="21"/>
      <c r="G41" s="35">
        <v>3.1429849411063068E-2</v>
      </c>
      <c r="H41" s="35">
        <v>8.0629770992366415E-2</v>
      </c>
      <c r="I41" s="35">
        <v>1.4370664023785926E-2</v>
      </c>
      <c r="J41" s="35">
        <v>1.4598540145985401E-2</v>
      </c>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row>
    <row r="42" spans="1:40"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x14ac:dyDescent="0.2">
      <c r="A44" s="21" t="s">
        <v>96</v>
      </c>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x14ac:dyDescent="0.2">
      <c r="A45" s="21" t="s">
        <v>1289</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ht="38.1" customHeight="1" x14ac:dyDescent="0.2">
      <c r="A46" s="688" t="s">
        <v>1290</v>
      </c>
      <c r="B46" s="688"/>
      <c r="C46" s="688"/>
      <c r="D46" s="688"/>
      <c r="E46" s="688"/>
      <c r="F46" s="688"/>
      <c r="G46" s="688"/>
      <c r="H46" s="688"/>
      <c r="I46" s="688"/>
      <c r="J46" s="688"/>
      <c r="K46" s="688"/>
      <c r="L46" s="688"/>
      <c r="M46" s="688"/>
      <c r="N46" s="688"/>
      <c r="O46" s="688"/>
      <c r="P46" s="688"/>
      <c r="Q46" s="688"/>
      <c r="R46" s="688"/>
      <c r="S46" s="688"/>
      <c r="T46" s="688"/>
      <c r="U46" s="508"/>
      <c r="V46" s="21"/>
      <c r="W46" s="21"/>
      <c r="X46" s="21"/>
      <c r="Y46" s="21"/>
      <c r="Z46" s="21"/>
      <c r="AA46" s="21"/>
      <c r="AB46" s="21"/>
      <c r="AC46" s="21"/>
      <c r="AD46" s="21"/>
      <c r="AE46" s="21"/>
      <c r="AF46" s="21"/>
      <c r="AG46" s="21"/>
      <c r="AH46" s="21"/>
      <c r="AI46" s="21"/>
      <c r="AJ46" s="21"/>
      <c r="AK46" s="21"/>
      <c r="AL46" s="21"/>
      <c r="AM46" s="21"/>
      <c r="AN46" s="21"/>
    </row>
    <row r="47" spans="1:40" x14ac:dyDescent="0.2">
      <c r="A47" s="21" t="s">
        <v>1291</v>
      </c>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x14ac:dyDescent="0.2">
      <c r="A49" s="21" t="s">
        <v>1292</v>
      </c>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x14ac:dyDescent="0.2">
      <c r="A50" s="62"/>
      <c r="B50" s="31"/>
      <c r="C50" s="31"/>
      <c r="D50" s="31"/>
      <c r="E50" s="31"/>
      <c r="F50" s="31"/>
      <c r="G50" s="31"/>
      <c r="H50" s="31"/>
      <c r="I50" s="31"/>
      <c r="J50" s="31"/>
      <c r="K50" s="31"/>
      <c r="L50" s="31"/>
      <c r="M50" s="31"/>
      <c r="N50" s="31"/>
      <c r="O50" s="31"/>
      <c r="P50" s="31"/>
      <c r="Q50" s="31"/>
      <c r="R50" s="31"/>
      <c r="S50" s="31"/>
      <c r="T50" s="31"/>
      <c r="U50" s="31"/>
      <c r="V50" s="21"/>
      <c r="W50" s="21"/>
      <c r="X50" s="21"/>
      <c r="Y50" s="21"/>
      <c r="Z50" s="21"/>
      <c r="AA50" s="21"/>
      <c r="AB50" s="21"/>
      <c r="AC50" s="21"/>
      <c r="AD50" s="21"/>
      <c r="AE50" s="21"/>
      <c r="AF50" s="21"/>
      <c r="AG50" s="21"/>
      <c r="AH50" s="21"/>
      <c r="AI50" s="21"/>
      <c r="AJ50" s="21"/>
      <c r="AK50" s="21"/>
      <c r="AL50" s="21"/>
      <c r="AM50" s="21"/>
      <c r="AN50" s="21"/>
    </row>
    <row r="51" spans="1:40" x14ac:dyDescent="0.2">
      <c r="A51" s="21" t="s">
        <v>102</v>
      </c>
      <c r="B51" s="31"/>
      <c r="C51" s="31"/>
      <c r="D51" s="31"/>
      <c r="E51" s="31"/>
      <c r="F51" s="31"/>
      <c r="G51" s="31"/>
      <c r="H51" s="31"/>
      <c r="I51" s="31"/>
      <c r="J51" s="31"/>
      <c r="K51" s="31"/>
      <c r="L51" s="31"/>
      <c r="M51" s="31"/>
      <c r="N51" s="31"/>
      <c r="O51" s="31"/>
      <c r="P51" s="31"/>
      <c r="Q51" s="31"/>
      <c r="R51" s="31"/>
      <c r="S51" s="31"/>
      <c r="T51" s="31"/>
      <c r="U51" s="31"/>
      <c r="V51" s="21"/>
      <c r="W51" s="21"/>
      <c r="X51" s="21"/>
      <c r="Y51" s="21"/>
      <c r="Z51" s="21"/>
      <c r="AA51" s="21"/>
      <c r="AB51" s="21"/>
      <c r="AC51" s="21"/>
      <c r="AD51" s="21"/>
      <c r="AE51" s="21"/>
      <c r="AF51" s="21"/>
      <c r="AG51" s="21"/>
      <c r="AH51" s="21"/>
      <c r="AI51" s="21"/>
      <c r="AJ51" s="21"/>
      <c r="AK51" s="21"/>
      <c r="AL51" s="21"/>
      <c r="AM51" s="21"/>
      <c r="AN51" s="21"/>
    </row>
    <row r="52" spans="1:40" x14ac:dyDescent="0.2">
      <c r="A52" s="21" t="s">
        <v>2</v>
      </c>
      <c r="B52" s="31"/>
      <c r="C52" s="31"/>
      <c r="D52" s="31"/>
      <c r="E52" s="31"/>
      <c r="F52" s="31"/>
      <c r="G52" s="31"/>
      <c r="H52" s="31"/>
      <c r="I52" s="31"/>
      <c r="J52" s="31"/>
      <c r="K52" s="31"/>
      <c r="L52" s="31"/>
      <c r="M52" s="31"/>
      <c r="N52" s="3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x14ac:dyDescent="0.2">
      <c r="A54" s="57" t="s">
        <v>103</v>
      </c>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x14ac:dyDescent="0.2">
      <c r="A55" s="57" t="s">
        <v>104</v>
      </c>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row>
    <row r="56" spans="1:40" s="47" customFormat="1" ht="14.25" x14ac:dyDescent="0.2">
      <c r="A56" s="554" t="s">
        <v>105</v>
      </c>
      <c r="B56" s="7"/>
      <c r="F56" s="7"/>
      <c r="J56" s="7"/>
      <c r="K56" s="21"/>
      <c r="L56" s="21"/>
      <c r="M56" s="21"/>
      <c r="N56" s="21"/>
      <c r="O56" s="21"/>
      <c r="P56" s="21"/>
      <c r="Q56" s="21"/>
      <c r="R56" s="21"/>
      <c r="S56" s="21"/>
      <c r="T56" s="46"/>
      <c r="U56" s="46"/>
      <c r="V56" s="46"/>
      <c r="W56" s="46"/>
      <c r="X56" s="46"/>
      <c r="Y56" s="46"/>
      <c r="Z56" s="21"/>
      <c r="AA56" s="12"/>
      <c r="AB56" s="12"/>
      <c r="AC56" s="12"/>
    </row>
    <row r="57" spans="1:40" s="47" customFormat="1" ht="14.25" x14ac:dyDescent="0.2">
      <c r="A57" s="555" t="s">
        <v>106</v>
      </c>
      <c r="B57" s="7"/>
      <c r="C57" s="12"/>
      <c r="D57" s="12"/>
      <c r="E57" s="12"/>
      <c r="F57" s="12"/>
      <c r="G57" s="12"/>
      <c r="H57" s="12"/>
      <c r="I57" s="12"/>
      <c r="J57" s="7"/>
      <c r="K57" s="12"/>
      <c r="L57" s="12"/>
      <c r="M57" s="12"/>
      <c r="N57" s="12"/>
      <c r="O57" s="12"/>
      <c r="P57" s="12"/>
      <c r="Q57" s="12"/>
      <c r="R57" s="12"/>
      <c r="S57" s="12"/>
      <c r="T57" s="13"/>
      <c r="U57" s="13"/>
      <c r="V57" s="13"/>
      <c r="W57" s="13"/>
      <c r="X57" s="13"/>
      <c r="Y57" s="13"/>
      <c r="Z57" s="12"/>
      <c r="AA57" s="12"/>
      <c r="AB57" s="12"/>
      <c r="AC57" s="12"/>
    </row>
    <row r="58" spans="1:40"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row>
    <row r="59" spans="1:40"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row>
    <row r="60" spans="1:40"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row>
  </sheetData>
  <mergeCells count="37">
    <mergeCell ref="S23:T23"/>
    <mergeCell ref="J2:J3"/>
    <mergeCell ref="K2:L3"/>
    <mergeCell ref="M2:N3"/>
    <mergeCell ref="O2:P3"/>
    <mergeCell ref="AM23:AN23"/>
    <mergeCell ref="AA22:AD22"/>
    <mergeCell ref="AF22:AI22"/>
    <mergeCell ref="AK22:AN22"/>
    <mergeCell ref="B23:C23"/>
    <mergeCell ref="D23:E23"/>
    <mergeCell ref="G23:H23"/>
    <mergeCell ref="I23:J23"/>
    <mergeCell ref="L23:M23"/>
    <mergeCell ref="N23:O23"/>
    <mergeCell ref="Q23:R23"/>
    <mergeCell ref="V22:Y22"/>
    <mergeCell ref="V23:W23"/>
    <mergeCell ref="X23:Y23"/>
    <mergeCell ref="AA23:AB23"/>
    <mergeCell ref="AC23:AD23"/>
    <mergeCell ref="AF23:AG23"/>
    <mergeCell ref="AH23:AI23"/>
    <mergeCell ref="AK23:AL23"/>
    <mergeCell ref="A46:T46"/>
    <mergeCell ref="A34:A36"/>
    <mergeCell ref="B34:E34"/>
    <mergeCell ref="G34:J34"/>
    <mergeCell ref="B35:C35"/>
    <mergeCell ref="D35:E35"/>
    <mergeCell ref="G35:H35"/>
    <mergeCell ref="I35:J35"/>
    <mergeCell ref="A22:A24"/>
    <mergeCell ref="B22:E22"/>
    <mergeCell ref="G22:J22"/>
    <mergeCell ref="L22:O22"/>
    <mergeCell ref="Q22:T22"/>
  </mergeCells>
  <conditionalFormatting sqref="C56:C57">
    <cfRule type="expression" dxfId="1" priority="2" stopIfTrue="1">
      <formula>AND(#REF!&lt;0.5)</formula>
    </cfRule>
  </conditionalFormatting>
  <conditionalFormatting sqref="M56:M57">
    <cfRule type="expression" dxfId="0" priority="1" stopIfTrue="1">
      <formula>AND(#REF!&lt;0.5)</formula>
    </cfRule>
  </conditionalFormatting>
  <hyperlinks>
    <hyperlink ref="A1" location="Contents!A1" display="Return to contents" xr:uid="{B54D8C7A-254E-45FD-9A56-80602E22C0A8}"/>
    <hyperlink ref="K2:L3" r:id="rId1" display="This met my needs, please produce next year" xr:uid="{20D94B82-98BA-4EDD-B5E4-E3DC64726DFB}"/>
    <hyperlink ref="M2:N3" r:id="rId2" display="I need something slightly different (please specifiy)" xr:uid="{5B685299-E422-4E24-8652-7491E89AE195}"/>
    <hyperlink ref="O2:P3" r:id="rId3" display="This isn't what I need at all (please specify)" xr:uid="{F49A3F1B-A8A2-4A4D-8698-BE5D4733D6B4}"/>
    <hyperlink ref="A57" r:id="rId4" xr:uid="{4824C0D2-A7CC-4DFE-8258-33C2FFAF545C}"/>
    <hyperlink ref="A56" r:id="rId5" display="CORE@communities.gov.uk  " xr:uid="{567567C2-9B8A-4958-B579-1849C6D6BDBA}"/>
  </hyperlinks>
  <pageMargins left="0.7" right="0.7" top="0.75" bottom="0.75" header="0.3" footer="0.3"/>
  <pageSetup paperSize="9" orientation="portrait" horizontalDpi="300" verticalDpi="30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933B5-127F-4417-8FDA-536E1A27ED51}">
  <sheetPr>
    <tabColor theme="9" tint="0.79998168889431442"/>
    <pageSetUpPr fitToPage="1"/>
  </sheetPr>
  <dimension ref="A1:AC31"/>
  <sheetViews>
    <sheetView workbookViewId="0"/>
  </sheetViews>
  <sheetFormatPr defaultColWidth="9" defaultRowHeight="12.75" x14ac:dyDescent="0.2"/>
  <cols>
    <col min="1" max="1" width="22.5" style="74" customWidth="1"/>
    <col min="2" max="4" width="11.875" style="74" customWidth="1"/>
    <col min="5" max="5" width="2.625" style="74" customWidth="1"/>
    <col min="6" max="8" width="11.875" style="74" customWidth="1"/>
    <col min="9" max="16384" width="9" style="74"/>
  </cols>
  <sheetData>
    <row r="1" spans="1:25" s="383" customFormat="1" ht="14.25" x14ac:dyDescent="0.2">
      <c r="A1" s="524" t="s">
        <v>54</v>
      </c>
      <c r="B1" s="382"/>
      <c r="J1" s="382"/>
      <c r="T1" s="384"/>
      <c r="U1" s="384"/>
      <c r="V1" s="384"/>
      <c r="W1" s="384"/>
      <c r="X1" s="384"/>
      <c r="Y1" s="384"/>
    </row>
    <row r="2" spans="1:25" s="383" customFormat="1" ht="14.25" x14ac:dyDescent="0.2">
      <c r="B2" s="382"/>
      <c r="J2" s="687" t="s">
        <v>55</v>
      </c>
      <c r="K2" s="686" t="s">
        <v>56</v>
      </c>
      <c r="L2" s="686"/>
      <c r="M2" s="686" t="s">
        <v>57</v>
      </c>
      <c r="N2" s="686"/>
      <c r="O2" s="686" t="s">
        <v>58</v>
      </c>
      <c r="P2" s="686"/>
      <c r="T2" s="384"/>
      <c r="U2" s="384"/>
      <c r="V2" s="384"/>
      <c r="W2" s="384"/>
      <c r="X2" s="384"/>
      <c r="Y2" s="384"/>
    </row>
    <row r="3" spans="1:25" s="72" customFormat="1" ht="15.75" x14ac:dyDescent="0.2">
      <c r="A3" s="58" t="s">
        <v>129</v>
      </c>
      <c r="H3" s="58"/>
      <c r="J3" s="687"/>
      <c r="K3" s="686"/>
      <c r="L3" s="686"/>
      <c r="M3" s="686"/>
      <c r="N3" s="686"/>
      <c r="O3" s="686"/>
      <c r="P3" s="686"/>
    </row>
    <row r="4" spans="1:25" s="62" customFormat="1" ht="12" x14ac:dyDescent="0.2">
      <c r="A4" s="520"/>
      <c r="B4" s="73"/>
      <c r="C4" s="73"/>
      <c r="D4" s="73"/>
      <c r="E4" s="73"/>
    </row>
    <row r="5" spans="1:25" s="62" customFormat="1" ht="50.25" thickBot="1" x14ac:dyDescent="0.25">
      <c r="A5" s="570" t="s">
        <v>111</v>
      </c>
      <c r="B5" s="558" t="s">
        <v>130</v>
      </c>
      <c r="C5" s="558" t="s">
        <v>131</v>
      </c>
      <c r="D5" s="558" t="s">
        <v>132</v>
      </c>
      <c r="E5" s="504"/>
      <c r="F5" s="558" t="s">
        <v>133</v>
      </c>
      <c r="G5" s="558" t="s">
        <v>134</v>
      </c>
      <c r="H5" s="558" t="s">
        <v>135</v>
      </c>
    </row>
    <row r="6" spans="1:25" s="62" customFormat="1" x14ac:dyDescent="0.2">
      <c r="A6" s="431" t="s">
        <v>80</v>
      </c>
      <c r="B6" s="18">
        <v>1713124</v>
      </c>
      <c r="C6" s="18">
        <v>127290</v>
      </c>
      <c r="D6" s="37">
        <v>7.3999999999999996E-2</v>
      </c>
      <c r="E6" s="37"/>
      <c r="F6" s="18">
        <v>1870366</v>
      </c>
      <c r="G6" s="23">
        <v>124709</v>
      </c>
      <c r="H6" s="35">
        <v>6.7000000000000004E-2</v>
      </c>
      <c r="J6" s="74"/>
    </row>
    <row r="7" spans="1:25" s="62" customFormat="1" ht="12" x14ac:dyDescent="0.2">
      <c r="A7" s="431" t="s">
        <v>81</v>
      </c>
      <c r="B7" s="18">
        <v>1776095</v>
      </c>
      <c r="C7" s="18">
        <v>143086</v>
      </c>
      <c r="D7" s="37">
        <v>8.1000000000000003E-2</v>
      </c>
      <c r="E7" s="37"/>
      <c r="F7" s="18">
        <v>1819696</v>
      </c>
      <c r="G7" s="23">
        <v>121704</v>
      </c>
      <c r="H7" s="35">
        <v>6.7000000000000004E-2</v>
      </c>
    </row>
    <row r="8" spans="1:25" s="62" customFormat="1" ht="12" x14ac:dyDescent="0.2">
      <c r="A8" s="431" t="s">
        <v>136</v>
      </c>
      <c r="B8" s="18">
        <v>1825510</v>
      </c>
      <c r="C8" s="18">
        <v>137819</v>
      </c>
      <c r="D8" s="37">
        <v>7.4999999999999997E-2</v>
      </c>
      <c r="E8" s="37"/>
      <c r="F8" s="18">
        <v>1785845</v>
      </c>
      <c r="G8" s="23">
        <v>122416</v>
      </c>
      <c r="H8" s="35">
        <v>6.9000000000000006E-2</v>
      </c>
    </row>
    <row r="9" spans="1:25" s="62" customFormat="1" x14ac:dyDescent="0.2">
      <c r="A9" s="431" t="s">
        <v>83</v>
      </c>
      <c r="B9" s="18">
        <v>1896253</v>
      </c>
      <c r="C9" s="18">
        <v>151289</v>
      </c>
      <c r="D9" s="37">
        <v>0.08</v>
      </c>
      <c r="E9" s="37"/>
      <c r="F9" s="18">
        <v>1725905</v>
      </c>
      <c r="G9" s="23">
        <v>117898</v>
      </c>
      <c r="H9" s="35">
        <v>6.8000000000000005E-2</v>
      </c>
      <c r="J9" s="74"/>
    </row>
    <row r="10" spans="1:25" s="62" customFormat="1" ht="13.5" x14ac:dyDescent="0.2">
      <c r="A10" s="431" t="s">
        <v>116</v>
      </c>
      <c r="B10" s="18">
        <v>1949565</v>
      </c>
      <c r="C10" s="18">
        <v>152923</v>
      </c>
      <c r="D10" s="37">
        <v>7.8E-2</v>
      </c>
      <c r="E10" s="37"/>
      <c r="F10" s="18">
        <v>1692625</v>
      </c>
      <c r="G10" s="23">
        <v>113143</v>
      </c>
      <c r="H10" s="35">
        <v>6.7000000000000004E-2</v>
      </c>
    </row>
    <row r="11" spans="1:25" s="62" customFormat="1" ht="13.5" x14ac:dyDescent="0.2">
      <c r="A11" s="431" t="s">
        <v>117</v>
      </c>
      <c r="B11" s="18">
        <v>1979874</v>
      </c>
      <c r="C11" s="18">
        <v>153479</v>
      </c>
      <c r="D11" s="37">
        <v>7.8E-2</v>
      </c>
      <c r="E11" s="37"/>
      <c r="F11" s="18">
        <v>1681782</v>
      </c>
      <c r="G11" s="23">
        <v>106447</v>
      </c>
      <c r="H11" s="35">
        <v>6.3E-2</v>
      </c>
      <c r="J11" s="75"/>
    </row>
    <row r="12" spans="1:25" s="62" customFormat="1" ht="13.5" x14ac:dyDescent="0.2">
      <c r="A12" s="431" t="s">
        <v>118</v>
      </c>
      <c r="B12" s="18">
        <v>1996846</v>
      </c>
      <c r="C12" s="18">
        <v>170026</v>
      </c>
      <c r="D12" s="37">
        <v>8.5000000000000006E-2</v>
      </c>
      <c r="E12" s="37"/>
      <c r="F12" s="18">
        <v>1668683</v>
      </c>
      <c r="G12" s="23">
        <v>112648</v>
      </c>
      <c r="H12" s="35">
        <v>6.8000000000000005E-2</v>
      </c>
      <c r="J12" s="75"/>
    </row>
    <row r="13" spans="1:25" s="62" customFormat="1" ht="13.5" x14ac:dyDescent="0.2">
      <c r="A13" s="431" t="s">
        <v>119</v>
      </c>
      <c r="B13" s="18">
        <v>2035634</v>
      </c>
      <c r="C13" s="18">
        <v>169547</v>
      </c>
      <c r="D13" s="37">
        <v>8.3000000000000004E-2</v>
      </c>
      <c r="E13" s="37"/>
      <c r="F13" s="18">
        <v>1643256</v>
      </c>
      <c r="G13" s="23">
        <v>103980</v>
      </c>
      <c r="H13" s="35">
        <v>6.3E-2</v>
      </c>
      <c r="J13" s="75"/>
    </row>
    <row r="14" spans="1:25" s="62" customFormat="1" ht="13.5" x14ac:dyDescent="0.2">
      <c r="A14" s="431" t="s">
        <v>137</v>
      </c>
      <c r="B14" s="18">
        <v>2076014</v>
      </c>
      <c r="C14" s="18">
        <v>163988</v>
      </c>
      <c r="D14" s="37">
        <v>7.8991760171174194E-2</v>
      </c>
      <c r="E14" s="37"/>
      <c r="F14" s="18">
        <v>1612319</v>
      </c>
      <c r="G14" s="23">
        <v>100481.16388210034</v>
      </c>
      <c r="H14" s="35">
        <v>6.2335679229730594E-2</v>
      </c>
      <c r="I14" s="76"/>
      <c r="J14" s="75"/>
    </row>
    <row r="15" spans="1:25" s="62" customFormat="1" ht="15" x14ac:dyDescent="0.25">
      <c r="A15" s="431" t="s">
        <v>138</v>
      </c>
      <c r="B15" s="18">
        <v>2118485</v>
      </c>
      <c r="C15" s="18">
        <v>146809</v>
      </c>
      <c r="D15" s="37">
        <v>6.9299050972747037E-2</v>
      </c>
      <c r="E15" s="37"/>
      <c r="F15" s="18">
        <v>1601724</v>
      </c>
      <c r="G15" s="23">
        <v>91350.839523543473</v>
      </c>
      <c r="H15" s="35">
        <f>G15/F15</f>
        <v>5.7032821836685642E-2</v>
      </c>
      <c r="I15" s="76"/>
      <c r="J15" s="75"/>
      <c r="L15" s="385"/>
    </row>
    <row r="16" spans="1:25" s="62" customFormat="1" ht="14.25" thickBot="1" x14ac:dyDescent="0.25">
      <c r="A16" s="560" t="s">
        <v>139</v>
      </c>
      <c r="B16" s="563">
        <v>2146281</v>
      </c>
      <c r="C16" s="563">
        <v>142109</v>
      </c>
      <c r="D16" s="571">
        <f>C16/B16</f>
        <v>6.6211740214818099E-2</v>
      </c>
      <c r="E16" s="37"/>
      <c r="F16" s="563">
        <v>1592156</v>
      </c>
      <c r="G16" s="562">
        <v>84776.604950007662</v>
      </c>
      <c r="H16" s="572">
        <f>G16/F16</f>
        <v>5.3246418661241524E-2</v>
      </c>
      <c r="I16" s="76"/>
      <c r="J16" s="75"/>
    </row>
    <row r="17" spans="1:29" s="62" customFormat="1" ht="13.5" x14ac:dyDescent="0.2">
      <c r="A17" s="566" t="s">
        <v>140</v>
      </c>
      <c r="B17" s="34">
        <v>2163850</v>
      </c>
      <c r="C17" s="32">
        <v>144942</v>
      </c>
      <c r="D17" s="77">
        <f>C17/B17</f>
        <v>6.6983386094230185E-2</v>
      </c>
      <c r="E17" s="77"/>
      <c r="F17" s="34">
        <v>1612310</v>
      </c>
      <c r="G17" s="34">
        <v>84795.228986307498</v>
      </c>
      <c r="H17" s="78">
        <f>G17/F17</f>
        <v>5.2592385450879485E-2</v>
      </c>
    </row>
    <row r="18" spans="1:29" s="62" customFormat="1" ht="11.25" x14ac:dyDescent="0.2">
      <c r="B18" s="79"/>
      <c r="C18" s="79"/>
      <c r="D18" s="79"/>
      <c r="E18" s="79"/>
      <c r="F18" s="79"/>
      <c r="G18" s="79"/>
      <c r="H18" s="79"/>
    </row>
    <row r="19" spans="1:29" s="62" customFormat="1" ht="14.25" customHeight="1" x14ac:dyDescent="0.2">
      <c r="A19" s="507" t="s">
        <v>96</v>
      </c>
    </row>
    <row r="20" spans="1:29" s="62" customFormat="1" ht="37.5" customHeight="1" x14ac:dyDescent="0.2">
      <c r="A20" s="689" t="s">
        <v>141</v>
      </c>
      <c r="B20" s="689"/>
      <c r="C20" s="689"/>
      <c r="D20" s="689"/>
      <c r="E20" s="689"/>
      <c r="F20" s="689"/>
      <c r="G20" s="689"/>
      <c r="H20" s="689"/>
      <c r="I20" s="80"/>
    </row>
    <row r="21" spans="1:29" s="62" customFormat="1" ht="27" customHeight="1" x14ac:dyDescent="0.2">
      <c r="A21" s="688" t="s">
        <v>142</v>
      </c>
      <c r="B21" s="688"/>
      <c r="C21" s="688"/>
      <c r="D21" s="688"/>
      <c r="E21" s="688"/>
      <c r="F21" s="688"/>
      <c r="G21" s="688"/>
      <c r="H21" s="688"/>
    </row>
    <row r="22" spans="1:29" s="21" customFormat="1" ht="12" customHeight="1" x14ac:dyDescent="0.2">
      <c r="A22" s="688" t="s">
        <v>127</v>
      </c>
      <c r="B22" s="688"/>
      <c r="C22" s="688"/>
      <c r="D22" s="688"/>
      <c r="E22" s="688"/>
      <c r="F22" s="688"/>
      <c r="G22" s="688"/>
      <c r="H22" s="688"/>
    </row>
    <row r="23" spans="1:29" s="62" customFormat="1" ht="25.5" customHeight="1" x14ac:dyDescent="0.2">
      <c r="A23" s="688" t="s">
        <v>143</v>
      </c>
      <c r="B23" s="688"/>
      <c r="C23" s="688"/>
      <c r="D23" s="688"/>
      <c r="E23" s="688"/>
      <c r="F23" s="688"/>
      <c r="G23" s="688"/>
      <c r="H23" s="688"/>
    </row>
    <row r="24" spans="1:29" s="62" customFormat="1" ht="10.5" customHeight="1" x14ac:dyDescent="0.2">
      <c r="A24" s="508"/>
      <c r="B24" s="508"/>
      <c r="C24" s="508"/>
      <c r="D24" s="508"/>
      <c r="E24" s="508"/>
      <c r="F24" s="508"/>
      <c r="G24" s="508"/>
      <c r="H24" s="508"/>
    </row>
    <row r="25" spans="1:29" s="62" customFormat="1" ht="12" x14ac:dyDescent="0.2">
      <c r="A25" s="21" t="s">
        <v>102</v>
      </c>
      <c r="B25" s="21"/>
      <c r="C25" s="21"/>
      <c r="D25" s="21"/>
      <c r="E25" s="21"/>
      <c r="F25" s="21"/>
      <c r="G25" s="21"/>
    </row>
    <row r="26" spans="1:29" s="62" customFormat="1" ht="12" x14ac:dyDescent="0.2">
      <c r="A26" s="21" t="s">
        <v>2</v>
      </c>
      <c r="B26" s="21"/>
      <c r="C26" s="21"/>
      <c r="D26" s="21"/>
      <c r="E26" s="21"/>
      <c r="F26" s="21"/>
      <c r="G26" s="21"/>
    </row>
    <row r="27" spans="1:29" s="62" customFormat="1" ht="12" x14ac:dyDescent="0.2">
      <c r="A27" s="21"/>
      <c r="B27" s="21"/>
      <c r="C27" s="21"/>
      <c r="D27" s="21"/>
      <c r="E27" s="21"/>
      <c r="F27" s="21"/>
      <c r="G27" s="21"/>
    </row>
    <row r="28" spans="1:29" s="62" customFormat="1" ht="12" x14ac:dyDescent="0.2">
      <c r="A28" s="57" t="s">
        <v>103</v>
      </c>
      <c r="B28" s="21"/>
      <c r="C28" s="21"/>
      <c r="D28" s="21"/>
      <c r="E28" s="21"/>
      <c r="F28" s="21"/>
      <c r="G28" s="21"/>
    </row>
    <row r="29" spans="1:29" s="62" customFormat="1" ht="12" x14ac:dyDescent="0.2">
      <c r="A29" s="57" t="s">
        <v>104</v>
      </c>
      <c r="B29" s="21"/>
      <c r="C29" s="21"/>
      <c r="D29" s="21"/>
      <c r="E29" s="21"/>
      <c r="F29" s="21"/>
      <c r="G29" s="21"/>
    </row>
    <row r="30" spans="1:29" s="47" customFormat="1" ht="14.25" x14ac:dyDescent="0.2">
      <c r="A30" s="554" t="s">
        <v>105</v>
      </c>
      <c r="B30" s="7"/>
      <c r="F30" s="7"/>
      <c r="J30" s="7"/>
      <c r="K30" s="21"/>
      <c r="L30" s="21"/>
      <c r="M30" s="21"/>
      <c r="N30" s="21"/>
      <c r="O30" s="21"/>
      <c r="P30" s="21"/>
      <c r="Q30" s="21"/>
      <c r="R30" s="21"/>
      <c r="S30" s="21"/>
      <c r="T30" s="46"/>
      <c r="U30" s="46"/>
      <c r="V30" s="46"/>
      <c r="W30" s="46"/>
      <c r="X30" s="46"/>
      <c r="Y30" s="46"/>
      <c r="Z30" s="21"/>
      <c r="AA30" s="12"/>
      <c r="AB30" s="12"/>
      <c r="AC30" s="12"/>
    </row>
    <row r="31" spans="1:29" s="47" customFormat="1" ht="14.25" x14ac:dyDescent="0.2">
      <c r="A31" s="555" t="s">
        <v>106</v>
      </c>
      <c r="B31" s="7"/>
      <c r="C31" s="12"/>
      <c r="D31" s="12"/>
      <c r="E31" s="12"/>
      <c r="F31" s="12"/>
      <c r="G31" s="12"/>
      <c r="H31" s="12"/>
      <c r="I31" s="12"/>
      <c r="J31" s="7"/>
      <c r="K31" s="12"/>
      <c r="L31" s="12"/>
      <c r="M31" s="12"/>
      <c r="N31" s="12"/>
      <c r="O31" s="12"/>
      <c r="P31" s="12"/>
      <c r="Q31" s="12"/>
      <c r="R31" s="12"/>
      <c r="S31" s="12"/>
      <c r="T31" s="13"/>
      <c r="U31" s="13"/>
      <c r="V31" s="13"/>
      <c r="W31" s="13"/>
      <c r="X31" s="13"/>
      <c r="Y31" s="13"/>
      <c r="Z31" s="12"/>
      <c r="AA31" s="12"/>
      <c r="AB31" s="12"/>
      <c r="AC31" s="12"/>
    </row>
  </sheetData>
  <mergeCells count="8">
    <mergeCell ref="O2:P3"/>
    <mergeCell ref="A20:H20"/>
    <mergeCell ref="A21:H21"/>
    <mergeCell ref="A22:H22"/>
    <mergeCell ref="A23:H23"/>
    <mergeCell ref="J2:J3"/>
    <mergeCell ref="K2:L3"/>
    <mergeCell ref="M2:N3"/>
  </mergeCells>
  <hyperlinks>
    <hyperlink ref="A1" location="Contents!A1" display="Return to contents" xr:uid="{B4A1FDB9-4E1B-466E-8132-D229D80C8724}"/>
    <hyperlink ref="K2:L3" r:id="rId1" display="This met my needs, please produce next year" xr:uid="{F236A784-F828-4D3C-8C07-883824073082}"/>
    <hyperlink ref="M2:N3" r:id="rId2" display="I need something slightly different (please specifiy)" xr:uid="{A45771E2-D5F2-4089-9950-3F0E9B36B1AE}"/>
    <hyperlink ref="O2:P3" r:id="rId3" display="This isn't what I need at all (please specify)" xr:uid="{3498C5F6-2301-4EDC-95E0-DE8B4EB6285E}"/>
    <hyperlink ref="A31" r:id="rId4" xr:uid="{B0EE10C8-7877-496E-98B1-577989C73542}"/>
    <hyperlink ref="A30" r:id="rId5" display="CORE@communities.gov.uk  " xr:uid="{FE0D5AD0-991E-4955-8E63-DCBA32596097}"/>
  </hyperlinks>
  <pageMargins left="0.7" right="0.7" top="0.75" bottom="0.75" header="0.3" footer="0.3"/>
  <pageSetup paperSize="9" scale="74" orientation="landscape"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20FD-8E57-4796-85FD-7B29027FC025}">
  <sheetPr>
    <tabColor theme="9" tint="0.79998168889431442"/>
    <pageSetUpPr fitToPage="1"/>
  </sheetPr>
  <dimension ref="A1:AC348"/>
  <sheetViews>
    <sheetView workbookViewId="0"/>
  </sheetViews>
  <sheetFormatPr defaultColWidth="9" defaultRowHeight="12.75" x14ac:dyDescent="0.2"/>
  <cols>
    <col min="1" max="1" width="10.125" style="12" customWidth="1"/>
    <col min="2" max="2" width="24.625" style="74" customWidth="1"/>
    <col min="3" max="3" width="9.875" style="74" bestFit="1" customWidth="1"/>
    <col min="4" max="5" width="9.625" style="74" bestFit="1" customWidth="1"/>
    <col min="6" max="7" width="11.75" style="74" customWidth="1"/>
    <col min="8" max="8" width="9.125" style="74" bestFit="1" customWidth="1"/>
    <col min="9" max="10" width="9.125" style="74" customWidth="1"/>
    <col min="11" max="11" width="9.25" style="74" customWidth="1"/>
    <col min="12" max="12" width="2.625" style="74" customWidth="1"/>
    <col min="13" max="13" width="9.875" style="74" bestFit="1" customWidth="1"/>
    <col min="14" max="15" width="9.625" style="74" bestFit="1" customWidth="1"/>
    <col min="16" max="17" width="11.75" style="74" customWidth="1"/>
    <col min="18" max="18" width="9.125" style="74" bestFit="1" customWidth="1"/>
    <col min="19" max="20" width="9.125" style="74" customWidth="1"/>
    <col min="21" max="21" width="9.25" style="74" customWidth="1"/>
    <col min="22" max="16384" width="9" style="74"/>
  </cols>
  <sheetData>
    <row r="1" spans="1:25" s="383" customFormat="1" ht="14.25" x14ac:dyDescent="0.2">
      <c r="A1" s="524" t="s">
        <v>54</v>
      </c>
      <c r="B1" s="382"/>
      <c r="J1" s="382"/>
      <c r="T1" s="384"/>
      <c r="U1" s="384"/>
      <c r="V1" s="384"/>
      <c r="W1" s="384"/>
      <c r="X1" s="384"/>
      <c r="Y1" s="384"/>
    </row>
    <row r="2" spans="1:25" s="383" customFormat="1" ht="14.25" x14ac:dyDescent="0.2">
      <c r="B2" s="382"/>
      <c r="J2" s="382"/>
      <c r="M2" s="687" t="s">
        <v>55</v>
      </c>
      <c r="N2" s="686" t="s">
        <v>56</v>
      </c>
      <c r="O2" s="686"/>
      <c r="P2" s="686" t="s">
        <v>57</v>
      </c>
      <c r="Q2" s="686"/>
      <c r="R2" s="686" t="s">
        <v>58</v>
      </c>
      <c r="S2" s="686"/>
      <c r="T2" s="534"/>
      <c r="U2" s="384"/>
      <c r="V2" s="384"/>
      <c r="W2" s="384"/>
      <c r="X2" s="384"/>
      <c r="Y2" s="384"/>
    </row>
    <row r="3" spans="1:25" ht="15.75" x14ac:dyDescent="0.2">
      <c r="A3" s="58" t="s">
        <v>144</v>
      </c>
      <c r="M3" s="687"/>
      <c r="N3" s="686"/>
      <c r="O3" s="686"/>
      <c r="P3" s="686"/>
      <c r="Q3" s="686"/>
      <c r="R3" s="686"/>
      <c r="S3" s="686"/>
      <c r="T3" s="21"/>
    </row>
    <row r="4" spans="1:25" s="62" customFormat="1" ht="12.75" customHeight="1" x14ac:dyDescent="0.2">
      <c r="A4" s="81" t="s">
        <v>145</v>
      </c>
    </row>
    <row r="5" spans="1:25" s="62" customFormat="1" ht="12" x14ac:dyDescent="0.2">
      <c r="A5" s="21"/>
      <c r="B5" s="82"/>
      <c r="C5" s="523"/>
      <c r="D5" s="523"/>
      <c r="E5" s="523"/>
      <c r="F5" s="523"/>
      <c r="G5" s="523"/>
      <c r="H5" s="523"/>
      <c r="I5" s="523"/>
      <c r="J5" s="523"/>
      <c r="K5" s="523"/>
      <c r="L5" s="523"/>
      <c r="M5" s="523"/>
      <c r="N5" s="523"/>
      <c r="O5" s="523"/>
      <c r="P5" s="523"/>
      <c r="Q5" s="523"/>
      <c r="R5" s="523"/>
      <c r="S5" s="523"/>
      <c r="T5" s="523"/>
      <c r="U5" s="523"/>
    </row>
    <row r="6" spans="1:25" s="62" customFormat="1" ht="12" x14ac:dyDescent="0.2">
      <c r="A6" s="83" t="s">
        <v>146</v>
      </c>
      <c r="B6" s="573" t="s">
        <v>147</v>
      </c>
      <c r="C6" s="690" t="s">
        <v>91</v>
      </c>
      <c r="D6" s="690"/>
      <c r="E6" s="690"/>
      <c r="F6" s="690"/>
      <c r="G6" s="690"/>
      <c r="H6" s="690"/>
      <c r="I6" s="690"/>
      <c r="J6" s="690"/>
      <c r="K6" s="690"/>
      <c r="L6" s="509"/>
      <c r="M6" s="690" t="s">
        <v>90</v>
      </c>
      <c r="N6" s="690"/>
      <c r="O6" s="690"/>
      <c r="P6" s="690"/>
      <c r="Q6" s="690"/>
      <c r="R6" s="690"/>
      <c r="S6" s="690"/>
      <c r="T6" s="690"/>
      <c r="U6" s="690"/>
    </row>
    <row r="7" spans="1:25" s="62" customFormat="1" ht="60.75" thickBot="1" x14ac:dyDescent="0.25">
      <c r="A7" s="574" t="s">
        <v>148</v>
      </c>
      <c r="B7" s="575"/>
      <c r="C7" s="576" t="s">
        <v>149</v>
      </c>
      <c r="D7" s="577" t="s">
        <v>150</v>
      </c>
      <c r="E7" s="577" t="s">
        <v>151</v>
      </c>
      <c r="F7" s="577" t="s">
        <v>152</v>
      </c>
      <c r="G7" s="577" t="s">
        <v>153</v>
      </c>
      <c r="H7" s="577" t="s">
        <v>154</v>
      </c>
      <c r="I7" s="577" t="s">
        <v>155</v>
      </c>
      <c r="J7" s="578" t="s">
        <v>156</v>
      </c>
      <c r="K7" s="578" t="s">
        <v>157</v>
      </c>
      <c r="L7" s="504"/>
      <c r="M7" s="576" t="s">
        <v>149</v>
      </c>
      <c r="N7" s="577" t="s">
        <v>150</v>
      </c>
      <c r="O7" s="577" t="s">
        <v>151</v>
      </c>
      <c r="P7" s="577" t="s">
        <v>152</v>
      </c>
      <c r="Q7" s="577" t="s">
        <v>153</v>
      </c>
      <c r="R7" s="577" t="s">
        <v>154</v>
      </c>
      <c r="S7" s="577" t="s">
        <v>155</v>
      </c>
      <c r="T7" s="578" t="s">
        <v>156</v>
      </c>
      <c r="U7" s="578" t="s">
        <v>157</v>
      </c>
    </row>
    <row r="8" spans="1:25" s="62" customFormat="1" ht="12" x14ac:dyDescent="0.2">
      <c r="A8" s="21" t="s">
        <v>158</v>
      </c>
      <c r="B8" s="579" t="s">
        <v>159</v>
      </c>
      <c r="C8" s="84">
        <v>114</v>
      </c>
      <c r="D8" s="85">
        <v>9</v>
      </c>
      <c r="E8" s="85">
        <v>25</v>
      </c>
      <c r="F8" s="85">
        <v>6</v>
      </c>
      <c r="G8" s="85">
        <v>0</v>
      </c>
      <c r="H8" s="85">
        <v>74</v>
      </c>
      <c r="I8" s="85">
        <v>0</v>
      </c>
      <c r="J8" s="85">
        <v>0</v>
      </c>
      <c r="K8" s="85">
        <v>0</v>
      </c>
      <c r="L8" s="85"/>
      <c r="M8" s="84">
        <v>81</v>
      </c>
      <c r="N8" s="85">
        <v>14</v>
      </c>
      <c r="O8" s="85">
        <v>45</v>
      </c>
      <c r="P8" s="85">
        <v>21</v>
      </c>
      <c r="Q8" s="85">
        <v>1</v>
      </c>
      <c r="R8" s="85">
        <v>0</v>
      </c>
      <c r="S8" s="85">
        <v>0</v>
      </c>
      <c r="T8" s="85">
        <v>0</v>
      </c>
      <c r="U8" s="85">
        <v>0</v>
      </c>
    </row>
    <row r="9" spans="1:25" s="62" customFormat="1" ht="12" x14ac:dyDescent="0.2">
      <c r="A9" s="21" t="s">
        <v>160</v>
      </c>
      <c r="B9" s="579" t="s">
        <v>161</v>
      </c>
      <c r="C9" s="84">
        <v>867</v>
      </c>
      <c r="D9" s="85">
        <v>774</v>
      </c>
      <c r="E9" s="85">
        <v>57</v>
      </c>
      <c r="F9" s="85">
        <v>26</v>
      </c>
      <c r="G9" s="85">
        <v>10</v>
      </c>
      <c r="H9" s="85">
        <v>0</v>
      </c>
      <c r="I9" s="85">
        <v>0</v>
      </c>
      <c r="J9" s="85">
        <v>0</v>
      </c>
      <c r="K9" s="85">
        <v>0</v>
      </c>
      <c r="L9" s="85"/>
      <c r="M9" s="84">
        <v>1003</v>
      </c>
      <c r="N9" s="85">
        <v>862</v>
      </c>
      <c r="O9" s="85">
        <v>104</v>
      </c>
      <c r="P9" s="85">
        <v>32</v>
      </c>
      <c r="Q9" s="85">
        <v>5</v>
      </c>
      <c r="R9" s="85">
        <v>0</v>
      </c>
      <c r="S9" s="85">
        <v>0</v>
      </c>
      <c r="T9" s="85">
        <v>0</v>
      </c>
      <c r="U9" s="85">
        <v>0</v>
      </c>
    </row>
    <row r="10" spans="1:25" s="62" customFormat="1" ht="12" x14ac:dyDescent="0.2">
      <c r="A10" s="21" t="s">
        <v>162</v>
      </c>
      <c r="B10" s="579" t="s">
        <v>163</v>
      </c>
      <c r="C10" s="84">
        <v>574</v>
      </c>
      <c r="D10" s="85">
        <v>282</v>
      </c>
      <c r="E10" s="85">
        <v>230</v>
      </c>
      <c r="F10" s="85">
        <v>56</v>
      </c>
      <c r="G10" s="85">
        <v>6</v>
      </c>
      <c r="H10" s="85">
        <v>0</v>
      </c>
      <c r="I10" s="85">
        <v>0</v>
      </c>
      <c r="J10" s="85">
        <v>0</v>
      </c>
      <c r="K10" s="85">
        <v>0</v>
      </c>
      <c r="L10" s="85"/>
      <c r="M10" s="84">
        <v>710</v>
      </c>
      <c r="N10" s="85">
        <v>354</v>
      </c>
      <c r="O10" s="85">
        <v>272</v>
      </c>
      <c r="P10" s="85">
        <v>83</v>
      </c>
      <c r="Q10" s="85">
        <v>1</v>
      </c>
      <c r="R10" s="85">
        <v>0</v>
      </c>
      <c r="S10" s="85">
        <v>0</v>
      </c>
      <c r="T10" s="85">
        <v>0</v>
      </c>
      <c r="U10" s="85">
        <v>0</v>
      </c>
    </row>
    <row r="11" spans="1:25" s="62" customFormat="1" ht="12" x14ac:dyDescent="0.2">
      <c r="A11" s="21" t="s">
        <v>164</v>
      </c>
      <c r="B11" s="579" t="s">
        <v>165</v>
      </c>
      <c r="C11" s="84">
        <v>365</v>
      </c>
      <c r="D11" s="85">
        <v>85</v>
      </c>
      <c r="E11" s="85">
        <v>55</v>
      </c>
      <c r="F11" s="85">
        <v>71</v>
      </c>
      <c r="G11" s="85">
        <v>1</v>
      </c>
      <c r="H11" s="85">
        <v>152</v>
      </c>
      <c r="I11" s="85">
        <v>0</v>
      </c>
      <c r="J11" s="85">
        <v>1</v>
      </c>
      <c r="K11" s="85">
        <v>0</v>
      </c>
      <c r="L11" s="85"/>
      <c r="M11" s="84">
        <v>371</v>
      </c>
      <c r="N11" s="85">
        <v>87</v>
      </c>
      <c r="O11" s="85">
        <v>42</v>
      </c>
      <c r="P11" s="85">
        <v>48</v>
      </c>
      <c r="Q11" s="85">
        <v>1</v>
      </c>
      <c r="R11" s="85">
        <v>190</v>
      </c>
      <c r="S11" s="85">
        <v>3</v>
      </c>
      <c r="T11" s="85">
        <v>0</v>
      </c>
      <c r="U11" s="85">
        <v>0</v>
      </c>
    </row>
    <row r="12" spans="1:25" s="62" customFormat="1" ht="12" x14ac:dyDescent="0.2">
      <c r="A12" s="21" t="s">
        <v>166</v>
      </c>
      <c r="B12" s="579" t="s">
        <v>167</v>
      </c>
      <c r="C12" s="84">
        <v>635</v>
      </c>
      <c r="D12" s="85">
        <v>97</v>
      </c>
      <c r="E12" s="85">
        <v>99</v>
      </c>
      <c r="F12" s="85">
        <v>26</v>
      </c>
      <c r="G12" s="85">
        <v>0</v>
      </c>
      <c r="H12" s="85">
        <v>389</v>
      </c>
      <c r="I12" s="85">
        <v>20</v>
      </c>
      <c r="J12" s="85">
        <v>4</v>
      </c>
      <c r="K12" s="85">
        <v>0</v>
      </c>
      <c r="L12" s="85"/>
      <c r="M12" s="84">
        <v>681</v>
      </c>
      <c r="N12" s="85">
        <v>73</v>
      </c>
      <c r="O12" s="85">
        <v>112</v>
      </c>
      <c r="P12" s="85">
        <v>29</v>
      </c>
      <c r="Q12" s="85">
        <v>0</v>
      </c>
      <c r="R12" s="85">
        <v>431</v>
      </c>
      <c r="S12" s="85">
        <v>36</v>
      </c>
      <c r="T12" s="85">
        <v>0</v>
      </c>
      <c r="U12" s="85">
        <v>0</v>
      </c>
    </row>
    <row r="13" spans="1:25" s="62" customFormat="1" ht="12" x14ac:dyDescent="0.2">
      <c r="A13" s="21" t="s">
        <v>168</v>
      </c>
      <c r="B13" s="579" t="s">
        <v>169</v>
      </c>
      <c r="C13" s="84">
        <v>537</v>
      </c>
      <c r="D13" s="85">
        <v>86</v>
      </c>
      <c r="E13" s="85">
        <v>81</v>
      </c>
      <c r="F13" s="85">
        <v>71</v>
      </c>
      <c r="G13" s="85">
        <v>1</v>
      </c>
      <c r="H13" s="85">
        <v>124</v>
      </c>
      <c r="I13" s="85">
        <v>30</v>
      </c>
      <c r="J13" s="85">
        <v>111</v>
      </c>
      <c r="K13" s="85">
        <v>33</v>
      </c>
      <c r="L13" s="85"/>
      <c r="M13" s="84">
        <v>540</v>
      </c>
      <c r="N13" s="85">
        <v>85</v>
      </c>
      <c r="O13" s="85">
        <v>79</v>
      </c>
      <c r="P13" s="85">
        <v>61</v>
      </c>
      <c r="Q13" s="85">
        <v>5</v>
      </c>
      <c r="R13" s="85">
        <v>110</v>
      </c>
      <c r="S13" s="85">
        <v>57</v>
      </c>
      <c r="T13" s="85">
        <v>107</v>
      </c>
      <c r="U13" s="85">
        <v>36</v>
      </c>
    </row>
    <row r="14" spans="1:25" s="62" customFormat="1" ht="12" x14ac:dyDescent="0.2">
      <c r="A14" s="21" t="s">
        <v>170</v>
      </c>
      <c r="B14" s="579" t="s">
        <v>171</v>
      </c>
      <c r="C14" s="84">
        <v>988</v>
      </c>
      <c r="D14" s="85">
        <v>377</v>
      </c>
      <c r="E14" s="85">
        <v>294</v>
      </c>
      <c r="F14" s="85">
        <v>316</v>
      </c>
      <c r="G14" s="85">
        <v>1</v>
      </c>
      <c r="H14" s="85">
        <v>0</v>
      </c>
      <c r="I14" s="85">
        <v>0</v>
      </c>
      <c r="J14" s="85">
        <v>0</v>
      </c>
      <c r="K14" s="85">
        <v>0</v>
      </c>
      <c r="L14" s="85"/>
      <c r="M14" s="84">
        <v>989</v>
      </c>
      <c r="N14" s="85">
        <v>379</v>
      </c>
      <c r="O14" s="85">
        <v>262</v>
      </c>
      <c r="P14" s="85">
        <v>346</v>
      </c>
      <c r="Q14" s="85">
        <v>2</v>
      </c>
      <c r="R14" s="85">
        <v>0</v>
      </c>
      <c r="S14" s="85">
        <v>0</v>
      </c>
      <c r="T14" s="85">
        <v>0</v>
      </c>
      <c r="U14" s="85">
        <v>0</v>
      </c>
    </row>
    <row r="15" spans="1:25" s="62" customFormat="1" ht="12" x14ac:dyDescent="0.2">
      <c r="A15" s="21" t="s">
        <v>172</v>
      </c>
      <c r="B15" s="579" t="s">
        <v>173</v>
      </c>
      <c r="C15" s="84">
        <v>330</v>
      </c>
      <c r="D15" s="85">
        <v>75</v>
      </c>
      <c r="E15" s="85">
        <v>21</v>
      </c>
      <c r="F15" s="85">
        <v>52</v>
      </c>
      <c r="G15" s="85">
        <v>9</v>
      </c>
      <c r="H15" s="85">
        <v>122</v>
      </c>
      <c r="I15" s="85">
        <v>31</v>
      </c>
      <c r="J15" s="85">
        <v>20</v>
      </c>
      <c r="K15" s="85">
        <v>0</v>
      </c>
      <c r="L15" s="85"/>
      <c r="M15" s="84">
        <v>330</v>
      </c>
      <c r="N15" s="85">
        <v>37</v>
      </c>
      <c r="O15" s="85">
        <v>36</v>
      </c>
      <c r="P15" s="85">
        <v>36</v>
      </c>
      <c r="Q15" s="85">
        <v>5</v>
      </c>
      <c r="R15" s="85">
        <v>149</v>
      </c>
      <c r="S15" s="85">
        <v>27</v>
      </c>
      <c r="T15" s="85">
        <v>40</v>
      </c>
      <c r="U15" s="85">
        <v>0</v>
      </c>
    </row>
    <row r="16" spans="1:25" s="62" customFormat="1" ht="12" x14ac:dyDescent="0.2">
      <c r="A16" s="21" t="s">
        <v>174</v>
      </c>
      <c r="B16" s="579" t="s">
        <v>175</v>
      </c>
      <c r="C16" s="84">
        <v>347</v>
      </c>
      <c r="D16" s="85">
        <v>82</v>
      </c>
      <c r="E16" s="85">
        <v>217</v>
      </c>
      <c r="F16" s="85">
        <v>45</v>
      </c>
      <c r="G16" s="85">
        <v>3</v>
      </c>
      <c r="H16" s="85">
        <v>0</v>
      </c>
      <c r="I16" s="85">
        <v>0</v>
      </c>
      <c r="J16" s="85">
        <v>0</v>
      </c>
      <c r="K16" s="85">
        <v>0</v>
      </c>
      <c r="L16" s="85"/>
      <c r="M16" s="84">
        <v>636</v>
      </c>
      <c r="N16" s="85">
        <v>69</v>
      </c>
      <c r="O16" s="85">
        <v>235</v>
      </c>
      <c r="P16" s="85">
        <v>26</v>
      </c>
      <c r="Q16" s="85">
        <v>6</v>
      </c>
      <c r="R16" s="85">
        <v>294</v>
      </c>
      <c r="S16" s="85">
        <v>5</v>
      </c>
      <c r="T16" s="85">
        <v>1</v>
      </c>
      <c r="U16" s="85">
        <v>0</v>
      </c>
    </row>
    <row r="17" spans="1:21" s="62" customFormat="1" ht="12" x14ac:dyDescent="0.2">
      <c r="A17" s="21" t="s">
        <v>176</v>
      </c>
      <c r="B17" s="579" t="s">
        <v>177</v>
      </c>
      <c r="C17" s="84">
        <v>301</v>
      </c>
      <c r="D17" s="85">
        <v>103</v>
      </c>
      <c r="E17" s="85">
        <v>70</v>
      </c>
      <c r="F17" s="85">
        <v>105</v>
      </c>
      <c r="G17" s="85">
        <v>0</v>
      </c>
      <c r="H17" s="85">
        <v>22</v>
      </c>
      <c r="I17" s="85">
        <v>0</v>
      </c>
      <c r="J17" s="85">
        <v>1</v>
      </c>
      <c r="K17" s="85">
        <v>0</v>
      </c>
      <c r="L17" s="85"/>
      <c r="M17" s="84">
        <v>499</v>
      </c>
      <c r="N17" s="85">
        <v>128</v>
      </c>
      <c r="O17" s="85">
        <v>78</v>
      </c>
      <c r="P17" s="85">
        <v>146</v>
      </c>
      <c r="Q17" s="85">
        <v>1</v>
      </c>
      <c r="R17" s="85">
        <v>146</v>
      </c>
      <c r="S17" s="85">
        <v>0</v>
      </c>
      <c r="T17" s="85">
        <v>0</v>
      </c>
      <c r="U17" s="85">
        <v>0</v>
      </c>
    </row>
    <row r="18" spans="1:21" s="62" customFormat="1" ht="12" x14ac:dyDescent="0.2">
      <c r="A18" s="21" t="s">
        <v>178</v>
      </c>
      <c r="B18" s="579" t="s">
        <v>179</v>
      </c>
      <c r="C18" s="84">
        <v>1333</v>
      </c>
      <c r="D18" s="85">
        <v>164</v>
      </c>
      <c r="E18" s="85">
        <v>156</v>
      </c>
      <c r="F18" s="85">
        <v>69</v>
      </c>
      <c r="G18" s="85">
        <v>6</v>
      </c>
      <c r="H18" s="85">
        <v>884</v>
      </c>
      <c r="I18" s="85">
        <v>54</v>
      </c>
      <c r="J18" s="85">
        <v>0</v>
      </c>
      <c r="K18" s="85">
        <v>0</v>
      </c>
      <c r="L18" s="85"/>
      <c r="M18" s="84">
        <v>1865</v>
      </c>
      <c r="N18" s="85">
        <v>164</v>
      </c>
      <c r="O18" s="85">
        <v>183</v>
      </c>
      <c r="P18" s="85">
        <v>114</v>
      </c>
      <c r="Q18" s="85">
        <v>0</v>
      </c>
      <c r="R18" s="85">
        <v>1324</v>
      </c>
      <c r="S18" s="85">
        <v>80</v>
      </c>
      <c r="T18" s="85">
        <v>0</v>
      </c>
      <c r="U18" s="85">
        <v>0</v>
      </c>
    </row>
    <row r="19" spans="1:21" s="62" customFormat="1" ht="12" x14ac:dyDescent="0.2">
      <c r="A19" s="21" t="s">
        <v>180</v>
      </c>
      <c r="B19" s="579" t="s">
        <v>181</v>
      </c>
      <c r="C19" s="84">
        <v>326</v>
      </c>
      <c r="D19" s="85">
        <v>42</v>
      </c>
      <c r="E19" s="85">
        <v>50</v>
      </c>
      <c r="F19" s="85">
        <v>0</v>
      </c>
      <c r="G19" s="85">
        <v>10</v>
      </c>
      <c r="H19" s="85">
        <v>224</v>
      </c>
      <c r="I19" s="85">
        <v>0</v>
      </c>
      <c r="J19" s="85">
        <v>0</v>
      </c>
      <c r="K19" s="85">
        <v>0</v>
      </c>
      <c r="L19" s="85"/>
      <c r="M19" s="84">
        <v>359</v>
      </c>
      <c r="N19" s="85">
        <v>51</v>
      </c>
      <c r="O19" s="85">
        <v>47</v>
      </c>
      <c r="P19" s="85">
        <v>0</v>
      </c>
      <c r="Q19" s="85">
        <v>0</v>
      </c>
      <c r="R19" s="85">
        <v>261</v>
      </c>
      <c r="S19" s="85">
        <v>0</v>
      </c>
      <c r="T19" s="85">
        <v>0</v>
      </c>
      <c r="U19" s="85">
        <v>0</v>
      </c>
    </row>
    <row r="20" spans="1:21" s="62" customFormat="1" ht="12" x14ac:dyDescent="0.2">
      <c r="A20" s="21" t="s">
        <v>182</v>
      </c>
      <c r="B20" s="579" t="s">
        <v>183</v>
      </c>
      <c r="C20" s="84">
        <v>994</v>
      </c>
      <c r="D20" s="85">
        <v>201</v>
      </c>
      <c r="E20" s="85">
        <v>246</v>
      </c>
      <c r="F20" s="85">
        <v>32</v>
      </c>
      <c r="G20" s="85">
        <v>1</v>
      </c>
      <c r="H20" s="85">
        <v>514</v>
      </c>
      <c r="I20" s="85">
        <v>0</v>
      </c>
      <c r="J20" s="85">
        <v>0</v>
      </c>
      <c r="K20" s="85">
        <v>0</v>
      </c>
      <c r="L20" s="85"/>
      <c r="M20" s="84">
        <v>1031</v>
      </c>
      <c r="N20" s="85">
        <v>177</v>
      </c>
      <c r="O20" s="85">
        <v>290</v>
      </c>
      <c r="P20" s="85">
        <v>15</v>
      </c>
      <c r="Q20" s="85">
        <v>0</v>
      </c>
      <c r="R20" s="85">
        <v>549</v>
      </c>
      <c r="S20" s="85">
        <v>0</v>
      </c>
      <c r="T20" s="85">
        <v>0</v>
      </c>
      <c r="U20" s="85">
        <v>0</v>
      </c>
    </row>
    <row r="21" spans="1:21" s="62" customFormat="1" ht="12.75" customHeight="1" x14ac:dyDescent="0.2">
      <c r="A21" s="21" t="s">
        <v>184</v>
      </c>
      <c r="B21" s="579" t="s">
        <v>185</v>
      </c>
      <c r="C21" s="84">
        <v>1040</v>
      </c>
      <c r="D21" s="85">
        <v>555</v>
      </c>
      <c r="E21" s="85">
        <v>236</v>
      </c>
      <c r="F21" s="85">
        <v>240</v>
      </c>
      <c r="G21" s="85">
        <v>9</v>
      </c>
      <c r="H21" s="85">
        <v>0</v>
      </c>
      <c r="I21" s="85">
        <v>0</v>
      </c>
      <c r="J21" s="85">
        <v>0</v>
      </c>
      <c r="K21" s="85">
        <v>0</v>
      </c>
      <c r="L21" s="85"/>
      <c r="M21" s="84">
        <v>870</v>
      </c>
      <c r="N21" s="85">
        <v>491</v>
      </c>
      <c r="O21" s="85">
        <v>227</v>
      </c>
      <c r="P21" s="85">
        <v>150</v>
      </c>
      <c r="Q21" s="85">
        <v>2</v>
      </c>
      <c r="R21" s="85">
        <v>0</v>
      </c>
      <c r="S21" s="85">
        <v>0</v>
      </c>
      <c r="T21" s="85">
        <v>0</v>
      </c>
      <c r="U21" s="85">
        <v>0</v>
      </c>
    </row>
    <row r="22" spans="1:21" s="62" customFormat="1" ht="12" x14ac:dyDescent="0.2">
      <c r="A22" s="21" t="s">
        <v>186</v>
      </c>
      <c r="B22" s="579" t="s">
        <v>187</v>
      </c>
      <c r="C22" s="84">
        <v>735</v>
      </c>
      <c r="D22" s="85">
        <v>99</v>
      </c>
      <c r="E22" s="85">
        <v>133</v>
      </c>
      <c r="F22" s="85">
        <v>32</v>
      </c>
      <c r="G22" s="85">
        <v>0</v>
      </c>
      <c r="H22" s="85">
        <v>286</v>
      </c>
      <c r="I22" s="85">
        <v>181</v>
      </c>
      <c r="J22" s="85">
        <v>3</v>
      </c>
      <c r="K22" s="85">
        <v>1</v>
      </c>
      <c r="L22" s="85"/>
      <c r="M22" s="84">
        <v>763</v>
      </c>
      <c r="N22" s="85">
        <v>75</v>
      </c>
      <c r="O22" s="85">
        <v>150</v>
      </c>
      <c r="P22" s="85">
        <v>31</v>
      </c>
      <c r="Q22" s="85">
        <v>0</v>
      </c>
      <c r="R22" s="85">
        <v>305</v>
      </c>
      <c r="S22" s="85">
        <v>202</v>
      </c>
      <c r="T22" s="85">
        <v>0</v>
      </c>
      <c r="U22" s="85">
        <v>0</v>
      </c>
    </row>
    <row r="23" spans="1:21" s="62" customFormat="1" ht="12" x14ac:dyDescent="0.2">
      <c r="A23" s="21" t="s">
        <v>188</v>
      </c>
      <c r="B23" s="579" t="s">
        <v>189</v>
      </c>
      <c r="C23" s="84">
        <v>951</v>
      </c>
      <c r="D23" s="85">
        <v>658</v>
      </c>
      <c r="E23" s="85">
        <v>224</v>
      </c>
      <c r="F23" s="85">
        <v>64</v>
      </c>
      <c r="G23" s="85">
        <v>5</v>
      </c>
      <c r="H23" s="85">
        <v>0</v>
      </c>
      <c r="I23" s="85">
        <v>0</v>
      </c>
      <c r="J23" s="85">
        <v>0</v>
      </c>
      <c r="K23" s="85">
        <v>0</v>
      </c>
      <c r="L23" s="85"/>
      <c r="M23" s="84">
        <v>989</v>
      </c>
      <c r="N23" s="85">
        <v>670</v>
      </c>
      <c r="O23" s="85">
        <v>237</v>
      </c>
      <c r="P23" s="85">
        <v>80</v>
      </c>
      <c r="Q23" s="85">
        <v>2</v>
      </c>
      <c r="R23" s="85">
        <v>0</v>
      </c>
      <c r="S23" s="85">
        <v>0</v>
      </c>
      <c r="T23" s="85">
        <v>0</v>
      </c>
      <c r="U23" s="85">
        <v>0</v>
      </c>
    </row>
    <row r="24" spans="1:21" s="62" customFormat="1" ht="12" x14ac:dyDescent="0.2">
      <c r="A24" s="21" t="s">
        <v>190</v>
      </c>
      <c r="B24" s="579" t="s">
        <v>191</v>
      </c>
      <c r="C24" s="84">
        <v>1099</v>
      </c>
      <c r="D24" s="85">
        <v>602</v>
      </c>
      <c r="E24" s="85">
        <v>303</v>
      </c>
      <c r="F24" s="85">
        <v>187</v>
      </c>
      <c r="G24" s="85">
        <v>7</v>
      </c>
      <c r="H24" s="85">
        <v>0</v>
      </c>
      <c r="I24" s="85">
        <v>0</v>
      </c>
      <c r="J24" s="85">
        <v>0</v>
      </c>
      <c r="K24" s="85">
        <v>0</v>
      </c>
      <c r="L24" s="85"/>
      <c r="M24" s="84">
        <v>970</v>
      </c>
      <c r="N24" s="85">
        <v>544</v>
      </c>
      <c r="O24" s="85">
        <v>196</v>
      </c>
      <c r="P24" s="85">
        <v>190</v>
      </c>
      <c r="Q24" s="85">
        <v>40</v>
      </c>
      <c r="R24" s="85">
        <v>0</v>
      </c>
      <c r="S24" s="85">
        <v>0</v>
      </c>
      <c r="T24" s="85">
        <v>0</v>
      </c>
      <c r="U24" s="85">
        <v>0</v>
      </c>
    </row>
    <row r="25" spans="1:21" s="62" customFormat="1" ht="12" x14ac:dyDescent="0.2">
      <c r="A25" s="21" t="s">
        <v>192</v>
      </c>
      <c r="B25" s="579" t="s">
        <v>193</v>
      </c>
      <c r="C25" s="84">
        <v>773</v>
      </c>
      <c r="D25" s="85">
        <v>258</v>
      </c>
      <c r="E25" s="85">
        <v>125</v>
      </c>
      <c r="F25" s="85">
        <v>376</v>
      </c>
      <c r="G25" s="85">
        <v>12</v>
      </c>
      <c r="H25" s="85">
        <v>2</v>
      </c>
      <c r="I25" s="85">
        <v>0</v>
      </c>
      <c r="J25" s="85">
        <v>0</v>
      </c>
      <c r="K25" s="85">
        <v>0</v>
      </c>
      <c r="L25" s="85"/>
      <c r="M25" s="84">
        <v>607</v>
      </c>
      <c r="N25" s="85">
        <v>360</v>
      </c>
      <c r="O25" s="85">
        <v>117</v>
      </c>
      <c r="P25" s="85">
        <v>122</v>
      </c>
      <c r="Q25" s="85">
        <v>8</v>
      </c>
      <c r="R25" s="85">
        <v>0</v>
      </c>
      <c r="S25" s="85">
        <v>0</v>
      </c>
      <c r="T25" s="85">
        <v>0</v>
      </c>
      <c r="U25" s="85">
        <v>0</v>
      </c>
    </row>
    <row r="26" spans="1:21" s="62" customFormat="1" ht="12" x14ac:dyDescent="0.2">
      <c r="A26" s="21" t="s">
        <v>194</v>
      </c>
      <c r="B26" s="579" t="s">
        <v>195</v>
      </c>
      <c r="C26" s="84">
        <v>8922</v>
      </c>
      <c r="D26" s="85">
        <v>1646</v>
      </c>
      <c r="E26" s="85">
        <v>4516</v>
      </c>
      <c r="F26" s="85">
        <v>143</v>
      </c>
      <c r="G26" s="85">
        <v>56</v>
      </c>
      <c r="H26" s="85">
        <v>2343</v>
      </c>
      <c r="I26" s="85">
        <v>218</v>
      </c>
      <c r="J26" s="85">
        <v>0</v>
      </c>
      <c r="K26" s="85">
        <v>0</v>
      </c>
      <c r="L26" s="85"/>
      <c r="M26" s="84">
        <v>8955</v>
      </c>
      <c r="N26" s="85">
        <v>1616</v>
      </c>
      <c r="O26" s="85">
        <v>3963</v>
      </c>
      <c r="P26" s="85">
        <v>171</v>
      </c>
      <c r="Q26" s="85">
        <v>14</v>
      </c>
      <c r="R26" s="85">
        <v>2973</v>
      </c>
      <c r="S26" s="85">
        <v>213</v>
      </c>
      <c r="T26" s="85">
        <v>2</v>
      </c>
      <c r="U26" s="85">
        <v>3</v>
      </c>
    </row>
    <row r="27" spans="1:21" s="62" customFormat="1" ht="12" x14ac:dyDescent="0.2">
      <c r="A27" s="21" t="s">
        <v>196</v>
      </c>
      <c r="B27" s="579" t="s">
        <v>197</v>
      </c>
      <c r="C27" s="84">
        <v>304</v>
      </c>
      <c r="D27" s="85">
        <v>139</v>
      </c>
      <c r="E27" s="85">
        <v>104</v>
      </c>
      <c r="F27" s="85">
        <v>45</v>
      </c>
      <c r="G27" s="85">
        <v>16</v>
      </c>
      <c r="H27" s="85">
        <v>0</v>
      </c>
      <c r="I27" s="85">
        <v>0</v>
      </c>
      <c r="J27" s="85">
        <v>0</v>
      </c>
      <c r="K27" s="85">
        <v>0</v>
      </c>
      <c r="L27" s="85"/>
      <c r="M27" s="84">
        <v>352</v>
      </c>
      <c r="N27" s="85">
        <v>137</v>
      </c>
      <c r="O27" s="85">
        <v>90</v>
      </c>
      <c r="P27" s="85">
        <v>98</v>
      </c>
      <c r="Q27" s="85">
        <v>27</v>
      </c>
      <c r="R27" s="85">
        <v>0</v>
      </c>
      <c r="S27" s="85">
        <v>0</v>
      </c>
      <c r="T27" s="85">
        <v>0</v>
      </c>
      <c r="U27" s="85">
        <v>0</v>
      </c>
    </row>
    <row r="28" spans="1:21" s="62" customFormat="1" ht="12" x14ac:dyDescent="0.2">
      <c r="A28" s="21" t="s">
        <v>198</v>
      </c>
      <c r="B28" s="579" t="s">
        <v>199</v>
      </c>
      <c r="C28" s="84">
        <v>1477</v>
      </c>
      <c r="D28" s="85">
        <v>809</v>
      </c>
      <c r="E28" s="85">
        <v>522</v>
      </c>
      <c r="F28" s="85">
        <v>133</v>
      </c>
      <c r="G28" s="85">
        <v>13</v>
      </c>
      <c r="H28" s="85">
        <v>0</v>
      </c>
      <c r="I28" s="85">
        <v>0</v>
      </c>
      <c r="J28" s="85">
        <v>0</v>
      </c>
      <c r="K28" s="85">
        <v>0</v>
      </c>
      <c r="L28" s="85"/>
      <c r="M28" s="84">
        <v>1468</v>
      </c>
      <c r="N28" s="85">
        <v>661</v>
      </c>
      <c r="O28" s="85">
        <v>591</v>
      </c>
      <c r="P28" s="85">
        <v>212</v>
      </c>
      <c r="Q28" s="85">
        <v>4</v>
      </c>
      <c r="R28" s="85">
        <v>0</v>
      </c>
      <c r="S28" s="85">
        <v>0</v>
      </c>
      <c r="T28" s="85">
        <v>0</v>
      </c>
      <c r="U28" s="85">
        <v>0</v>
      </c>
    </row>
    <row r="29" spans="1:21" s="62" customFormat="1" ht="12" x14ac:dyDescent="0.2">
      <c r="A29" s="21" t="s">
        <v>200</v>
      </c>
      <c r="B29" s="579" t="s">
        <v>201</v>
      </c>
      <c r="C29" s="84">
        <v>920</v>
      </c>
      <c r="D29" s="85">
        <v>81</v>
      </c>
      <c r="E29" s="85">
        <v>126</v>
      </c>
      <c r="F29" s="85">
        <v>62</v>
      </c>
      <c r="G29" s="85">
        <v>2</v>
      </c>
      <c r="H29" s="85">
        <v>376</v>
      </c>
      <c r="I29" s="85">
        <v>191</v>
      </c>
      <c r="J29" s="85">
        <v>75</v>
      </c>
      <c r="K29" s="85">
        <v>7</v>
      </c>
      <c r="L29" s="85"/>
      <c r="M29" s="84">
        <v>794</v>
      </c>
      <c r="N29" s="85">
        <v>101</v>
      </c>
      <c r="O29" s="85">
        <v>91</v>
      </c>
      <c r="P29" s="85">
        <v>58</v>
      </c>
      <c r="Q29" s="85">
        <v>1</v>
      </c>
      <c r="R29" s="85">
        <v>300</v>
      </c>
      <c r="S29" s="85">
        <v>202</v>
      </c>
      <c r="T29" s="85">
        <v>34</v>
      </c>
      <c r="U29" s="85">
        <v>7</v>
      </c>
    </row>
    <row r="30" spans="1:21" s="62" customFormat="1" ht="12" x14ac:dyDescent="0.2">
      <c r="A30" s="21" t="s">
        <v>202</v>
      </c>
      <c r="B30" s="579" t="s">
        <v>203</v>
      </c>
      <c r="C30" s="84">
        <v>518</v>
      </c>
      <c r="D30" s="85">
        <v>78</v>
      </c>
      <c r="E30" s="85">
        <v>14</v>
      </c>
      <c r="F30" s="85">
        <v>4</v>
      </c>
      <c r="G30" s="85">
        <v>2</v>
      </c>
      <c r="H30" s="85">
        <v>178</v>
      </c>
      <c r="I30" s="85">
        <v>183</v>
      </c>
      <c r="J30" s="85">
        <v>52</v>
      </c>
      <c r="K30" s="85">
        <v>7</v>
      </c>
      <c r="L30" s="85"/>
      <c r="M30" s="84">
        <v>484</v>
      </c>
      <c r="N30" s="85">
        <v>83</v>
      </c>
      <c r="O30" s="85">
        <v>16</v>
      </c>
      <c r="P30" s="85">
        <v>10</v>
      </c>
      <c r="Q30" s="85">
        <v>0</v>
      </c>
      <c r="R30" s="85">
        <v>186</v>
      </c>
      <c r="S30" s="85">
        <v>163</v>
      </c>
      <c r="T30" s="85">
        <v>24</v>
      </c>
      <c r="U30" s="85">
        <v>2</v>
      </c>
    </row>
    <row r="31" spans="1:21" s="62" customFormat="1" ht="12" x14ac:dyDescent="0.2">
      <c r="A31" s="21" t="s">
        <v>204</v>
      </c>
      <c r="B31" s="579" t="s">
        <v>205</v>
      </c>
      <c r="C31" s="84">
        <v>2320</v>
      </c>
      <c r="D31" s="85">
        <v>1193</v>
      </c>
      <c r="E31" s="85">
        <v>823</v>
      </c>
      <c r="F31" s="85">
        <v>286</v>
      </c>
      <c r="G31" s="85">
        <v>18</v>
      </c>
      <c r="H31" s="85">
        <v>0</v>
      </c>
      <c r="I31" s="85">
        <v>0</v>
      </c>
      <c r="J31" s="85">
        <v>0</v>
      </c>
      <c r="K31" s="85">
        <v>0</v>
      </c>
      <c r="L31" s="85"/>
      <c r="M31" s="84">
        <v>2211</v>
      </c>
      <c r="N31" s="85">
        <v>998</v>
      </c>
      <c r="O31" s="85">
        <v>775</v>
      </c>
      <c r="P31" s="85">
        <v>426</v>
      </c>
      <c r="Q31" s="85">
        <v>12</v>
      </c>
      <c r="R31" s="85">
        <v>0</v>
      </c>
      <c r="S31" s="85">
        <v>0</v>
      </c>
      <c r="T31" s="85">
        <v>0</v>
      </c>
      <c r="U31" s="85">
        <v>0</v>
      </c>
    </row>
    <row r="32" spans="1:21" s="62" customFormat="1" ht="12" x14ac:dyDescent="0.2">
      <c r="A32" s="21" t="s">
        <v>206</v>
      </c>
      <c r="B32" s="579" t="s">
        <v>207</v>
      </c>
      <c r="C32" s="84">
        <v>514</v>
      </c>
      <c r="D32" s="85">
        <v>277</v>
      </c>
      <c r="E32" s="85">
        <v>164</v>
      </c>
      <c r="F32" s="85">
        <v>72</v>
      </c>
      <c r="G32" s="85">
        <v>1</v>
      </c>
      <c r="H32" s="85">
        <v>0</v>
      </c>
      <c r="I32" s="85">
        <v>0</v>
      </c>
      <c r="J32" s="85">
        <v>0</v>
      </c>
      <c r="K32" s="85">
        <v>0</v>
      </c>
      <c r="L32" s="85"/>
      <c r="M32" s="84">
        <v>491</v>
      </c>
      <c r="N32" s="85">
        <v>215</v>
      </c>
      <c r="O32" s="85">
        <v>204</v>
      </c>
      <c r="P32" s="85">
        <v>72</v>
      </c>
      <c r="Q32" s="85">
        <v>0</v>
      </c>
      <c r="R32" s="85">
        <v>0</v>
      </c>
      <c r="S32" s="85">
        <v>0</v>
      </c>
      <c r="T32" s="85">
        <v>0</v>
      </c>
      <c r="U32" s="85">
        <v>0</v>
      </c>
    </row>
    <row r="33" spans="1:21" s="62" customFormat="1" ht="12" x14ac:dyDescent="0.2">
      <c r="A33" s="21" t="s">
        <v>208</v>
      </c>
      <c r="B33" s="579" t="s">
        <v>209</v>
      </c>
      <c r="C33" s="84">
        <v>805</v>
      </c>
      <c r="D33" s="85">
        <v>90</v>
      </c>
      <c r="E33" s="85">
        <v>307</v>
      </c>
      <c r="F33" s="85">
        <v>9</v>
      </c>
      <c r="G33" s="85">
        <v>89</v>
      </c>
      <c r="H33" s="85">
        <v>196</v>
      </c>
      <c r="I33" s="85">
        <v>102</v>
      </c>
      <c r="J33" s="85">
        <v>12</v>
      </c>
      <c r="K33" s="85">
        <v>0</v>
      </c>
      <c r="L33" s="85"/>
      <c r="M33" s="84">
        <v>705</v>
      </c>
      <c r="N33" s="85">
        <v>88</v>
      </c>
      <c r="O33" s="85">
        <v>250</v>
      </c>
      <c r="P33" s="85">
        <v>15</v>
      </c>
      <c r="Q33" s="85">
        <v>74</v>
      </c>
      <c r="R33" s="85">
        <v>194</v>
      </c>
      <c r="S33" s="85">
        <v>67</v>
      </c>
      <c r="T33" s="85">
        <v>17</v>
      </c>
      <c r="U33" s="85">
        <v>0</v>
      </c>
    </row>
    <row r="34" spans="1:21" s="62" customFormat="1" ht="12" x14ac:dyDescent="0.2">
      <c r="A34" s="21" t="s">
        <v>210</v>
      </c>
      <c r="B34" s="579" t="s">
        <v>211</v>
      </c>
      <c r="C34" s="84">
        <v>475</v>
      </c>
      <c r="D34" s="85">
        <v>234</v>
      </c>
      <c r="E34" s="85">
        <v>172</v>
      </c>
      <c r="F34" s="85">
        <v>69</v>
      </c>
      <c r="G34" s="85">
        <v>0</v>
      </c>
      <c r="H34" s="85">
        <v>0</v>
      </c>
      <c r="I34" s="85">
        <v>0</v>
      </c>
      <c r="J34" s="85">
        <v>0</v>
      </c>
      <c r="K34" s="85">
        <v>0</v>
      </c>
      <c r="L34" s="85"/>
      <c r="M34" s="84">
        <v>409</v>
      </c>
      <c r="N34" s="85">
        <v>273</v>
      </c>
      <c r="O34" s="85">
        <v>96</v>
      </c>
      <c r="P34" s="85">
        <v>39</v>
      </c>
      <c r="Q34" s="85">
        <v>1</v>
      </c>
      <c r="R34" s="85">
        <v>0</v>
      </c>
      <c r="S34" s="85">
        <v>0</v>
      </c>
      <c r="T34" s="85">
        <v>0</v>
      </c>
      <c r="U34" s="85">
        <v>0</v>
      </c>
    </row>
    <row r="35" spans="1:21" s="62" customFormat="1" ht="12" x14ac:dyDescent="0.2">
      <c r="A35" s="21" t="s">
        <v>212</v>
      </c>
      <c r="B35" s="579" t="s">
        <v>213</v>
      </c>
      <c r="C35" s="84">
        <v>4158</v>
      </c>
      <c r="D35" s="85">
        <v>2332</v>
      </c>
      <c r="E35" s="85">
        <v>1110</v>
      </c>
      <c r="F35" s="85">
        <v>547</v>
      </c>
      <c r="G35" s="85">
        <v>7</v>
      </c>
      <c r="H35" s="85">
        <v>4</v>
      </c>
      <c r="I35" s="85">
        <v>98</v>
      </c>
      <c r="J35" s="85">
        <v>60</v>
      </c>
      <c r="K35" s="85">
        <v>0</v>
      </c>
      <c r="L35" s="85"/>
      <c r="M35" s="84">
        <v>4616</v>
      </c>
      <c r="N35" s="85">
        <v>2666</v>
      </c>
      <c r="O35" s="85">
        <v>1174</v>
      </c>
      <c r="P35" s="85">
        <v>641</v>
      </c>
      <c r="Q35" s="85">
        <v>6</v>
      </c>
      <c r="R35" s="85">
        <v>4</v>
      </c>
      <c r="S35" s="85">
        <v>76</v>
      </c>
      <c r="T35" s="85">
        <v>49</v>
      </c>
      <c r="U35" s="85">
        <v>0</v>
      </c>
    </row>
    <row r="36" spans="1:21" s="62" customFormat="1" ht="12" x14ac:dyDescent="0.2">
      <c r="A36" s="21" t="s">
        <v>214</v>
      </c>
      <c r="B36" s="579" t="s">
        <v>215</v>
      </c>
      <c r="C36" s="84">
        <v>844</v>
      </c>
      <c r="D36" s="85">
        <v>458</v>
      </c>
      <c r="E36" s="85">
        <v>249</v>
      </c>
      <c r="F36" s="85">
        <v>134</v>
      </c>
      <c r="G36" s="85">
        <v>3</v>
      </c>
      <c r="H36" s="85">
        <v>0</v>
      </c>
      <c r="I36" s="85">
        <v>0</v>
      </c>
      <c r="J36" s="85">
        <v>0</v>
      </c>
      <c r="K36" s="85">
        <v>0</v>
      </c>
      <c r="L36" s="85"/>
      <c r="M36" s="84">
        <v>809</v>
      </c>
      <c r="N36" s="85">
        <v>425</v>
      </c>
      <c r="O36" s="85">
        <v>250</v>
      </c>
      <c r="P36" s="85">
        <v>134</v>
      </c>
      <c r="Q36" s="85">
        <v>0</v>
      </c>
      <c r="R36" s="85">
        <v>0</v>
      </c>
      <c r="S36" s="85">
        <v>0</v>
      </c>
      <c r="T36" s="85">
        <v>0</v>
      </c>
      <c r="U36" s="85">
        <v>0</v>
      </c>
    </row>
    <row r="37" spans="1:21" s="62" customFormat="1" ht="12" x14ac:dyDescent="0.2">
      <c r="A37" s="21" t="s">
        <v>216</v>
      </c>
      <c r="B37" s="579" t="s">
        <v>217</v>
      </c>
      <c r="C37" s="84">
        <v>635</v>
      </c>
      <c r="D37" s="85">
        <v>443</v>
      </c>
      <c r="E37" s="85">
        <v>82</v>
      </c>
      <c r="F37" s="85">
        <v>105</v>
      </c>
      <c r="G37" s="85">
        <v>5</v>
      </c>
      <c r="H37" s="85">
        <v>0</v>
      </c>
      <c r="I37" s="85">
        <v>0</v>
      </c>
      <c r="J37" s="85">
        <v>0</v>
      </c>
      <c r="K37" s="85">
        <v>0</v>
      </c>
      <c r="L37" s="85"/>
      <c r="M37" s="84">
        <v>588</v>
      </c>
      <c r="N37" s="85">
        <v>361</v>
      </c>
      <c r="O37" s="85">
        <v>160</v>
      </c>
      <c r="P37" s="85">
        <v>67</v>
      </c>
      <c r="Q37" s="85">
        <v>0</v>
      </c>
      <c r="R37" s="85">
        <v>0</v>
      </c>
      <c r="S37" s="85">
        <v>0</v>
      </c>
      <c r="T37" s="85">
        <v>0</v>
      </c>
      <c r="U37" s="85">
        <v>0</v>
      </c>
    </row>
    <row r="38" spans="1:21" s="62" customFormat="1" ht="12" x14ac:dyDescent="0.2">
      <c r="A38" s="21" t="s">
        <v>218</v>
      </c>
      <c r="B38" s="579" t="s">
        <v>219</v>
      </c>
      <c r="C38" s="84">
        <v>844</v>
      </c>
      <c r="D38" s="85">
        <v>193</v>
      </c>
      <c r="E38" s="85">
        <v>334</v>
      </c>
      <c r="F38" s="85">
        <v>121</v>
      </c>
      <c r="G38" s="85">
        <v>2</v>
      </c>
      <c r="H38" s="85">
        <v>194</v>
      </c>
      <c r="I38" s="85">
        <v>0</v>
      </c>
      <c r="J38" s="85">
        <v>0</v>
      </c>
      <c r="K38" s="85">
        <v>0</v>
      </c>
      <c r="L38" s="85"/>
      <c r="M38" s="84">
        <v>595</v>
      </c>
      <c r="N38" s="85">
        <v>245</v>
      </c>
      <c r="O38" s="85">
        <v>225</v>
      </c>
      <c r="P38" s="85">
        <v>90</v>
      </c>
      <c r="Q38" s="85">
        <v>3</v>
      </c>
      <c r="R38" s="85">
        <v>32</v>
      </c>
      <c r="S38" s="85">
        <v>0</v>
      </c>
      <c r="T38" s="85">
        <v>0</v>
      </c>
      <c r="U38" s="85">
        <v>0</v>
      </c>
    </row>
    <row r="39" spans="1:21" s="62" customFormat="1" ht="12" x14ac:dyDescent="0.2">
      <c r="A39" s="21" t="s">
        <v>220</v>
      </c>
      <c r="B39" s="579" t="s">
        <v>221</v>
      </c>
      <c r="C39" s="84">
        <v>204</v>
      </c>
      <c r="D39" s="85">
        <v>17</v>
      </c>
      <c r="E39" s="85">
        <v>37</v>
      </c>
      <c r="F39" s="85">
        <v>16</v>
      </c>
      <c r="G39" s="85">
        <v>0</v>
      </c>
      <c r="H39" s="85">
        <v>101</v>
      </c>
      <c r="I39" s="85">
        <v>25</v>
      </c>
      <c r="J39" s="85">
        <v>8</v>
      </c>
      <c r="K39" s="85">
        <v>0</v>
      </c>
      <c r="L39" s="85"/>
      <c r="M39" s="84">
        <v>258</v>
      </c>
      <c r="N39" s="85">
        <v>16</v>
      </c>
      <c r="O39" s="85">
        <v>62</v>
      </c>
      <c r="P39" s="85">
        <v>23</v>
      </c>
      <c r="Q39" s="85">
        <v>0</v>
      </c>
      <c r="R39" s="85">
        <v>105</v>
      </c>
      <c r="S39" s="85">
        <v>43</v>
      </c>
      <c r="T39" s="85">
        <v>9</v>
      </c>
      <c r="U39" s="85">
        <v>0</v>
      </c>
    </row>
    <row r="40" spans="1:21" s="62" customFormat="1" ht="12" x14ac:dyDescent="0.2">
      <c r="A40" s="21" t="s">
        <v>222</v>
      </c>
      <c r="B40" s="579" t="s">
        <v>223</v>
      </c>
      <c r="C40" s="84">
        <v>1187</v>
      </c>
      <c r="D40" s="85">
        <v>150</v>
      </c>
      <c r="E40" s="85">
        <v>437</v>
      </c>
      <c r="F40" s="85">
        <v>49</v>
      </c>
      <c r="G40" s="85">
        <v>165</v>
      </c>
      <c r="H40" s="85">
        <v>297</v>
      </c>
      <c r="I40" s="85">
        <v>50</v>
      </c>
      <c r="J40" s="85">
        <v>35</v>
      </c>
      <c r="K40" s="85">
        <v>4</v>
      </c>
      <c r="L40" s="85"/>
      <c r="M40" s="84">
        <v>1130</v>
      </c>
      <c r="N40" s="85">
        <v>155</v>
      </c>
      <c r="O40" s="85">
        <v>404</v>
      </c>
      <c r="P40" s="85">
        <v>31</v>
      </c>
      <c r="Q40" s="85">
        <v>188</v>
      </c>
      <c r="R40" s="85">
        <v>293</v>
      </c>
      <c r="S40" s="85">
        <v>29</v>
      </c>
      <c r="T40" s="85">
        <v>30</v>
      </c>
      <c r="U40" s="85">
        <v>0</v>
      </c>
    </row>
    <row r="41" spans="1:21" s="62" customFormat="1" ht="12" x14ac:dyDescent="0.2">
      <c r="A41" s="21" t="s">
        <v>224</v>
      </c>
      <c r="B41" s="579" t="s">
        <v>225</v>
      </c>
      <c r="C41" s="84">
        <v>3015</v>
      </c>
      <c r="D41" s="85">
        <v>402</v>
      </c>
      <c r="E41" s="85">
        <v>1120</v>
      </c>
      <c r="F41" s="85">
        <v>124</v>
      </c>
      <c r="G41" s="85">
        <v>24</v>
      </c>
      <c r="H41" s="85">
        <v>1240</v>
      </c>
      <c r="I41" s="85">
        <v>105</v>
      </c>
      <c r="J41" s="85">
        <v>0</v>
      </c>
      <c r="K41" s="85">
        <v>0</v>
      </c>
      <c r="L41" s="85"/>
      <c r="M41" s="84">
        <v>2965</v>
      </c>
      <c r="N41" s="85">
        <v>303</v>
      </c>
      <c r="O41" s="85">
        <v>1189</v>
      </c>
      <c r="P41" s="85">
        <v>123</v>
      </c>
      <c r="Q41" s="85">
        <v>25</v>
      </c>
      <c r="R41" s="85">
        <v>1243</v>
      </c>
      <c r="S41" s="85">
        <v>82</v>
      </c>
      <c r="T41" s="85">
        <v>0</v>
      </c>
      <c r="U41" s="85">
        <v>0</v>
      </c>
    </row>
    <row r="42" spans="1:21" s="62" customFormat="1" ht="12" x14ac:dyDescent="0.2">
      <c r="A42" s="21" t="s">
        <v>226</v>
      </c>
      <c r="B42" s="579" t="s">
        <v>227</v>
      </c>
      <c r="C42" s="84">
        <v>468</v>
      </c>
      <c r="D42" s="85">
        <v>220</v>
      </c>
      <c r="E42" s="85">
        <v>100</v>
      </c>
      <c r="F42" s="85">
        <v>148</v>
      </c>
      <c r="G42" s="85">
        <v>0</v>
      </c>
      <c r="H42" s="85">
        <v>0</v>
      </c>
      <c r="I42" s="85">
        <v>0</v>
      </c>
      <c r="J42" s="85">
        <v>0</v>
      </c>
      <c r="K42" s="85">
        <v>0</v>
      </c>
      <c r="L42" s="85"/>
      <c r="M42" s="84">
        <v>502</v>
      </c>
      <c r="N42" s="85">
        <v>243</v>
      </c>
      <c r="O42" s="85">
        <v>116</v>
      </c>
      <c r="P42" s="85">
        <v>133</v>
      </c>
      <c r="Q42" s="85">
        <v>10</v>
      </c>
      <c r="R42" s="85">
        <v>0</v>
      </c>
      <c r="S42" s="85">
        <v>0</v>
      </c>
      <c r="T42" s="85">
        <v>0</v>
      </c>
      <c r="U42" s="85">
        <v>0</v>
      </c>
    </row>
    <row r="43" spans="1:21" s="62" customFormat="1" ht="12" x14ac:dyDescent="0.2">
      <c r="A43" s="21" t="s">
        <v>228</v>
      </c>
      <c r="B43" s="579" t="s">
        <v>229</v>
      </c>
      <c r="C43" s="84">
        <v>903</v>
      </c>
      <c r="D43" s="85">
        <v>409</v>
      </c>
      <c r="E43" s="85">
        <v>366</v>
      </c>
      <c r="F43" s="85">
        <v>125</v>
      </c>
      <c r="G43" s="85">
        <v>3</v>
      </c>
      <c r="H43" s="85">
        <v>0</v>
      </c>
      <c r="I43" s="85">
        <v>0</v>
      </c>
      <c r="J43" s="85">
        <v>0</v>
      </c>
      <c r="K43" s="85">
        <v>0</v>
      </c>
      <c r="L43" s="85"/>
      <c r="M43" s="84">
        <v>1020</v>
      </c>
      <c r="N43" s="85">
        <v>450</v>
      </c>
      <c r="O43" s="85">
        <v>401</v>
      </c>
      <c r="P43" s="85">
        <v>167</v>
      </c>
      <c r="Q43" s="85">
        <v>2</v>
      </c>
      <c r="R43" s="85">
        <v>0</v>
      </c>
      <c r="S43" s="85">
        <v>0</v>
      </c>
      <c r="T43" s="85">
        <v>0</v>
      </c>
      <c r="U43" s="85">
        <v>0</v>
      </c>
    </row>
    <row r="44" spans="1:21" s="62" customFormat="1" ht="12" x14ac:dyDescent="0.2">
      <c r="A44" s="21" t="s">
        <v>230</v>
      </c>
      <c r="B44" s="579" t="s">
        <v>231</v>
      </c>
      <c r="C44" s="84">
        <v>426</v>
      </c>
      <c r="D44" s="85">
        <v>288</v>
      </c>
      <c r="E44" s="85">
        <v>110</v>
      </c>
      <c r="F44" s="85">
        <v>21</v>
      </c>
      <c r="G44" s="85">
        <v>7</v>
      </c>
      <c r="H44" s="85">
        <v>0</v>
      </c>
      <c r="I44" s="85">
        <v>0</v>
      </c>
      <c r="J44" s="85">
        <v>0</v>
      </c>
      <c r="K44" s="85">
        <v>0</v>
      </c>
      <c r="L44" s="85"/>
      <c r="M44" s="84">
        <v>518</v>
      </c>
      <c r="N44" s="85">
        <v>340</v>
      </c>
      <c r="O44" s="85">
        <v>127</v>
      </c>
      <c r="P44" s="85">
        <v>46</v>
      </c>
      <c r="Q44" s="85">
        <v>5</v>
      </c>
      <c r="R44" s="85">
        <v>0</v>
      </c>
      <c r="S44" s="85">
        <v>0</v>
      </c>
      <c r="T44" s="85">
        <v>0</v>
      </c>
      <c r="U44" s="85">
        <v>0</v>
      </c>
    </row>
    <row r="45" spans="1:21" s="62" customFormat="1" ht="12" x14ac:dyDescent="0.2">
      <c r="A45" s="21" t="s">
        <v>232</v>
      </c>
      <c r="B45" s="579" t="s">
        <v>233</v>
      </c>
      <c r="C45" s="84">
        <v>139</v>
      </c>
      <c r="D45" s="85">
        <v>59</v>
      </c>
      <c r="E45" s="85">
        <v>32</v>
      </c>
      <c r="F45" s="85">
        <v>42</v>
      </c>
      <c r="G45" s="85">
        <v>1</v>
      </c>
      <c r="H45" s="85">
        <v>5</v>
      </c>
      <c r="I45" s="85">
        <v>0</v>
      </c>
      <c r="J45" s="85">
        <v>0</v>
      </c>
      <c r="K45" s="85">
        <v>0</v>
      </c>
      <c r="L45" s="85"/>
      <c r="M45" s="84">
        <v>136</v>
      </c>
      <c r="N45" s="85">
        <v>54</v>
      </c>
      <c r="O45" s="85">
        <v>36</v>
      </c>
      <c r="P45" s="85">
        <v>40</v>
      </c>
      <c r="Q45" s="85">
        <v>0</v>
      </c>
      <c r="R45" s="85">
        <v>5</v>
      </c>
      <c r="S45" s="85">
        <v>1</v>
      </c>
      <c r="T45" s="85">
        <v>0</v>
      </c>
      <c r="U45" s="85">
        <v>0</v>
      </c>
    </row>
    <row r="46" spans="1:21" s="62" customFormat="1" ht="12" x14ac:dyDescent="0.2">
      <c r="A46" s="21" t="s">
        <v>234</v>
      </c>
      <c r="B46" s="579" t="s">
        <v>235</v>
      </c>
      <c r="C46" s="84">
        <v>453</v>
      </c>
      <c r="D46" s="85">
        <v>73</v>
      </c>
      <c r="E46" s="85">
        <v>58</v>
      </c>
      <c r="F46" s="85">
        <v>15</v>
      </c>
      <c r="G46" s="85">
        <v>0</v>
      </c>
      <c r="H46" s="85">
        <v>184</v>
      </c>
      <c r="I46" s="85">
        <v>123</v>
      </c>
      <c r="J46" s="85">
        <v>0</v>
      </c>
      <c r="K46" s="85">
        <v>0</v>
      </c>
      <c r="L46" s="85"/>
      <c r="M46" s="84">
        <v>475</v>
      </c>
      <c r="N46" s="85">
        <v>55</v>
      </c>
      <c r="O46" s="85">
        <v>62</v>
      </c>
      <c r="P46" s="85">
        <v>52</v>
      </c>
      <c r="Q46" s="85">
        <v>1</v>
      </c>
      <c r="R46" s="85">
        <v>172</v>
      </c>
      <c r="S46" s="85">
        <v>133</v>
      </c>
      <c r="T46" s="85">
        <v>0</v>
      </c>
      <c r="U46" s="85">
        <v>0</v>
      </c>
    </row>
    <row r="47" spans="1:21" s="62" customFormat="1" ht="12" x14ac:dyDescent="0.2">
      <c r="A47" s="21" t="s">
        <v>236</v>
      </c>
      <c r="B47" s="579" t="s">
        <v>237</v>
      </c>
      <c r="C47" s="84">
        <v>859</v>
      </c>
      <c r="D47" s="85">
        <v>364</v>
      </c>
      <c r="E47" s="85">
        <v>340</v>
      </c>
      <c r="F47" s="85">
        <v>111</v>
      </c>
      <c r="G47" s="85">
        <v>44</v>
      </c>
      <c r="H47" s="85">
        <v>0</v>
      </c>
      <c r="I47" s="85">
        <v>0</v>
      </c>
      <c r="J47" s="85">
        <v>0</v>
      </c>
      <c r="K47" s="85">
        <v>0</v>
      </c>
      <c r="L47" s="85"/>
      <c r="M47" s="84">
        <v>856</v>
      </c>
      <c r="N47" s="85">
        <v>356</v>
      </c>
      <c r="O47" s="85">
        <v>427</v>
      </c>
      <c r="P47" s="85">
        <v>62</v>
      </c>
      <c r="Q47" s="85">
        <v>11</v>
      </c>
      <c r="R47" s="85">
        <v>0</v>
      </c>
      <c r="S47" s="85">
        <v>0</v>
      </c>
      <c r="T47" s="85">
        <v>0</v>
      </c>
      <c r="U47" s="85">
        <v>0</v>
      </c>
    </row>
    <row r="48" spans="1:21" s="62" customFormat="1" ht="12" x14ac:dyDescent="0.2">
      <c r="A48" s="21" t="s">
        <v>238</v>
      </c>
      <c r="B48" s="579" t="s">
        <v>239</v>
      </c>
      <c r="C48" s="84">
        <v>1071</v>
      </c>
      <c r="D48" s="85">
        <v>219</v>
      </c>
      <c r="E48" s="85">
        <v>118</v>
      </c>
      <c r="F48" s="85">
        <v>70</v>
      </c>
      <c r="G48" s="85">
        <v>17</v>
      </c>
      <c r="H48" s="85">
        <v>630</v>
      </c>
      <c r="I48" s="85">
        <v>17</v>
      </c>
      <c r="J48" s="85">
        <v>0</v>
      </c>
      <c r="K48" s="85">
        <v>0</v>
      </c>
      <c r="L48" s="85"/>
      <c r="M48" s="84">
        <v>876</v>
      </c>
      <c r="N48" s="85">
        <v>215</v>
      </c>
      <c r="O48" s="85">
        <v>122</v>
      </c>
      <c r="P48" s="85">
        <v>42</v>
      </c>
      <c r="Q48" s="85">
        <v>1</v>
      </c>
      <c r="R48" s="85">
        <v>458</v>
      </c>
      <c r="S48" s="85">
        <v>38</v>
      </c>
      <c r="T48" s="85">
        <v>0</v>
      </c>
      <c r="U48" s="85">
        <v>0</v>
      </c>
    </row>
    <row r="49" spans="1:21" s="62" customFormat="1" ht="12" x14ac:dyDescent="0.2">
      <c r="A49" s="21" t="s">
        <v>240</v>
      </c>
      <c r="B49" s="579" t="s">
        <v>241</v>
      </c>
      <c r="C49" s="84">
        <v>1325</v>
      </c>
      <c r="D49" s="85">
        <v>1158</v>
      </c>
      <c r="E49" s="85">
        <v>117</v>
      </c>
      <c r="F49" s="85">
        <v>42</v>
      </c>
      <c r="G49" s="85">
        <v>8</v>
      </c>
      <c r="H49" s="85">
        <v>0</v>
      </c>
      <c r="I49" s="85">
        <v>0</v>
      </c>
      <c r="J49" s="85">
        <v>0</v>
      </c>
      <c r="K49" s="85">
        <v>0</v>
      </c>
      <c r="L49" s="85"/>
      <c r="M49" s="84">
        <v>1286</v>
      </c>
      <c r="N49" s="85">
        <v>1107</v>
      </c>
      <c r="O49" s="85">
        <v>130</v>
      </c>
      <c r="P49" s="85">
        <v>49</v>
      </c>
      <c r="Q49" s="85">
        <v>0</v>
      </c>
      <c r="R49" s="85">
        <v>0</v>
      </c>
      <c r="S49" s="85">
        <v>0</v>
      </c>
      <c r="T49" s="85">
        <v>0</v>
      </c>
      <c r="U49" s="85">
        <v>0</v>
      </c>
    </row>
    <row r="50" spans="1:21" s="62" customFormat="1" ht="12" x14ac:dyDescent="0.2">
      <c r="A50" s="21" t="s">
        <v>242</v>
      </c>
      <c r="B50" s="579" t="s">
        <v>243</v>
      </c>
      <c r="C50" s="84">
        <v>827</v>
      </c>
      <c r="D50" s="85">
        <v>131</v>
      </c>
      <c r="E50" s="85">
        <v>274</v>
      </c>
      <c r="F50" s="85">
        <v>135</v>
      </c>
      <c r="G50" s="85">
        <v>3</v>
      </c>
      <c r="H50" s="85">
        <v>244</v>
      </c>
      <c r="I50" s="85">
        <v>23</v>
      </c>
      <c r="J50" s="85">
        <v>17</v>
      </c>
      <c r="K50" s="85">
        <v>0</v>
      </c>
      <c r="L50" s="85"/>
      <c r="M50" s="84">
        <v>944</v>
      </c>
      <c r="N50" s="85">
        <v>122</v>
      </c>
      <c r="O50" s="85">
        <v>293</v>
      </c>
      <c r="P50" s="85">
        <v>166</v>
      </c>
      <c r="Q50" s="85">
        <v>29</v>
      </c>
      <c r="R50" s="85">
        <v>310</v>
      </c>
      <c r="S50" s="85">
        <v>24</v>
      </c>
      <c r="T50" s="85">
        <v>0</v>
      </c>
      <c r="U50" s="85">
        <v>0</v>
      </c>
    </row>
    <row r="51" spans="1:21" s="62" customFormat="1" ht="12" x14ac:dyDescent="0.2">
      <c r="A51" s="21" t="s">
        <v>244</v>
      </c>
      <c r="B51" s="579" t="s">
        <v>245</v>
      </c>
      <c r="C51" s="84">
        <v>1403</v>
      </c>
      <c r="D51" s="85">
        <v>123</v>
      </c>
      <c r="E51" s="85">
        <v>447</v>
      </c>
      <c r="F51" s="85">
        <v>57</v>
      </c>
      <c r="G51" s="85">
        <v>22</v>
      </c>
      <c r="H51" s="85">
        <v>754</v>
      </c>
      <c r="I51" s="85">
        <v>0</v>
      </c>
      <c r="J51" s="85">
        <v>0</v>
      </c>
      <c r="K51" s="85">
        <v>0</v>
      </c>
      <c r="L51" s="85"/>
      <c r="M51" s="84">
        <v>1034</v>
      </c>
      <c r="N51" s="85">
        <v>112</v>
      </c>
      <c r="O51" s="85">
        <v>350</v>
      </c>
      <c r="P51" s="85">
        <v>73</v>
      </c>
      <c r="Q51" s="85">
        <v>20</v>
      </c>
      <c r="R51" s="85">
        <v>479</v>
      </c>
      <c r="S51" s="85">
        <v>0</v>
      </c>
      <c r="T51" s="85">
        <v>0</v>
      </c>
      <c r="U51" s="85">
        <v>0</v>
      </c>
    </row>
    <row r="52" spans="1:21" s="62" customFormat="1" ht="12" x14ac:dyDescent="0.2">
      <c r="A52" s="21" t="s">
        <v>246</v>
      </c>
      <c r="B52" s="579" t="s">
        <v>247</v>
      </c>
      <c r="C52" s="84">
        <v>540</v>
      </c>
      <c r="D52" s="85">
        <v>125</v>
      </c>
      <c r="E52" s="85">
        <v>29</v>
      </c>
      <c r="F52" s="85">
        <v>46</v>
      </c>
      <c r="G52" s="85">
        <v>26</v>
      </c>
      <c r="H52" s="85">
        <v>300</v>
      </c>
      <c r="I52" s="85">
        <v>14</v>
      </c>
      <c r="J52" s="85">
        <v>0</v>
      </c>
      <c r="K52" s="85">
        <v>0</v>
      </c>
      <c r="L52" s="85"/>
      <c r="M52" s="84">
        <v>663</v>
      </c>
      <c r="N52" s="85">
        <v>175</v>
      </c>
      <c r="O52" s="85">
        <v>28</v>
      </c>
      <c r="P52" s="85">
        <v>65</v>
      </c>
      <c r="Q52" s="85">
        <v>51</v>
      </c>
      <c r="R52" s="85">
        <v>324</v>
      </c>
      <c r="S52" s="85">
        <v>20</v>
      </c>
      <c r="T52" s="85">
        <v>0</v>
      </c>
      <c r="U52" s="85">
        <v>0</v>
      </c>
    </row>
    <row r="53" spans="1:21" s="62" customFormat="1" ht="12" x14ac:dyDescent="0.2">
      <c r="A53" s="21" t="s">
        <v>248</v>
      </c>
      <c r="B53" s="579" t="s">
        <v>249</v>
      </c>
      <c r="C53" s="84">
        <v>321</v>
      </c>
      <c r="D53" s="85">
        <v>54</v>
      </c>
      <c r="E53" s="85">
        <v>125</v>
      </c>
      <c r="F53" s="85">
        <v>27</v>
      </c>
      <c r="G53" s="85">
        <v>13</v>
      </c>
      <c r="H53" s="85">
        <v>102</v>
      </c>
      <c r="I53" s="85">
        <v>0</v>
      </c>
      <c r="J53" s="85">
        <v>0</v>
      </c>
      <c r="K53" s="85">
        <v>0</v>
      </c>
      <c r="L53" s="85"/>
      <c r="M53" s="84">
        <v>402</v>
      </c>
      <c r="N53" s="85">
        <v>50</v>
      </c>
      <c r="O53" s="85">
        <v>138</v>
      </c>
      <c r="P53" s="85">
        <v>51</v>
      </c>
      <c r="Q53" s="85">
        <v>2</v>
      </c>
      <c r="R53" s="85">
        <v>125</v>
      </c>
      <c r="S53" s="85">
        <v>36</v>
      </c>
      <c r="T53" s="85">
        <v>0</v>
      </c>
      <c r="U53" s="85">
        <v>0</v>
      </c>
    </row>
    <row r="54" spans="1:21" s="62" customFormat="1" ht="12" x14ac:dyDescent="0.2">
      <c r="A54" s="21" t="s">
        <v>250</v>
      </c>
      <c r="B54" s="579" t="s">
        <v>251</v>
      </c>
      <c r="C54" s="84">
        <v>1049</v>
      </c>
      <c r="D54" s="85">
        <v>830</v>
      </c>
      <c r="E54" s="85">
        <v>84</v>
      </c>
      <c r="F54" s="85">
        <v>131</v>
      </c>
      <c r="G54" s="85">
        <v>4</v>
      </c>
      <c r="H54" s="85">
        <v>0</v>
      </c>
      <c r="I54" s="85">
        <v>0</v>
      </c>
      <c r="J54" s="85">
        <v>0</v>
      </c>
      <c r="K54" s="85">
        <v>0</v>
      </c>
      <c r="L54" s="85"/>
      <c r="M54" s="84">
        <v>698</v>
      </c>
      <c r="N54" s="85">
        <v>429</v>
      </c>
      <c r="O54" s="85">
        <v>127</v>
      </c>
      <c r="P54" s="85">
        <v>142</v>
      </c>
      <c r="Q54" s="85">
        <v>0</v>
      </c>
      <c r="R54" s="85">
        <v>0</v>
      </c>
      <c r="S54" s="85">
        <v>0</v>
      </c>
      <c r="T54" s="85">
        <v>0</v>
      </c>
      <c r="U54" s="85">
        <v>0</v>
      </c>
    </row>
    <row r="55" spans="1:21" s="62" customFormat="1" ht="12" x14ac:dyDescent="0.2">
      <c r="A55" s="21" t="s">
        <v>252</v>
      </c>
      <c r="B55" s="579" t="s">
        <v>253</v>
      </c>
      <c r="C55" s="84">
        <v>113</v>
      </c>
      <c r="D55" s="85">
        <v>11</v>
      </c>
      <c r="E55" s="85">
        <v>20</v>
      </c>
      <c r="F55" s="85">
        <v>6</v>
      </c>
      <c r="G55" s="85">
        <v>0</v>
      </c>
      <c r="H55" s="85">
        <v>60</v>
      </c>
      <c r="I55" s="85">
        <v>16</v>
      </c>
      <c r="J55" s="85">
        <v>0</v>
      </c>
      <c r="K55" s="85">
        <v>0</v>
      </c>
      <c r="L55" s="85"/>
      <c r="M55" s="84">
        <v>115</v>
      </c>
      <c r="N55" s="85">
        <v>10</v>
      </c>
      <c r="O55" s="85">
        <v>13</v>
      </c>
      <c r="P55" s="85">
        <v>10</v>
      </c>
      <c r="Q55" s="85">
        <v>0</v>
      </c>
      <c r="R55" s="85">
        <v>54</v>
      </c>
      <c r="S55" s="85">
        <v>28</v>
      </c>
      <c r="T55" s="85">
        <v>0</v>
      </c>
      <c r="U55" s="85">
        <v>0</v>
      </c>
    </row>
    <row r="56" spans="1:21" s="62" customFormat="1" ht="12" x14ac:dyDescent="0.2">
      <c r="A56" s="21" t="s">
        <v>254</v>
      </c>
      <c r="B56" s="579" t="s">
        <v>255</v>
      </c>
      <c r="C56" s="84">
        <v>1235</v>
      </c>
      <c r="D56" s="85">
        <v>390</v>
      </c>
      <c r="E56" s="85">
        <v>117</v>
      </c>
      <c r="F56" s="85">
        <v>258</v>
      </c>
      <c r="G56" s="85">
        <v>1</v>
      </c>
      <c r="H56" s="85">
        <v>218</v>
      </c>
      <c r="I56" s="85">
        <v>218</v>
      </c>
      <c r="J56" s="85">
        <v>3</v>
      </c>
      <c r="K56" s="85">
        <v>30</v>
      </c>
      <c r="L56" s="85"/>
      <c r="M56" s="84">
        <v>1097</v>
      </c>
      <c r="N56" s="85">
        <v>304</v>
      </c>
      <c r="O56" s="85">
        <v>145</v>
      </c>
      <c r="P56" s="85">
        <v>193</v>
      </c>
      <c r="Q56" s="85">
        <v>0</v>
      </c>
      <c r="R56" s="85">
        <v>212</v>
      </c>
      <c r="S56" s="85">
        <v>241</v>
      </c>
      <c r="T56" s="85">
        <v>0</v>
      </c>
      <c r="U56" s="85">
        <v>2</v>
      </c>
    </row>
    <row r="57" spans="1:21" s="62" customFormat="1" ht="12" x14ac:dyDescent="0.2">
      <c r="A57" s="21" t="s">
        <v>256</v>
      </c>
      <c r="B57" s="579" t="s">
        <v>257</v>
      </c>
      <c r="C57" s="84">
        <v>800</v>
      </c>
      <c r="D57" s="85">
        <v>211</v>
      </c>
      <c r="E57" s="85">
        <v>129</v>
      </c>
      <c r="F57" s="85">
        <v>95</v>
      </c>
      <c r="G57" s="85">
        <v>3</v>
      </c>
      <c r="H57" s="85">
        <v>316</v>
      </c>
      <c r="I57" s="85">
        <v>46</v>
      </c>
      <c r="J57" s="85">
        <v>0</v>
      </c>
      <c r="K57" s="85">
        <v>0</v>
      </c>
      <c r="L57" s="85"/>
      <c r="M57" s="84">
        <v>710</v>
      </c>
      <c r="N57" s="85">
        <v>155</v>
      </c>
      <c r="O57" s="85">
        <v>146</v>
      </c>
      <c r="P57" s="85">
        <v>113</v>
      </c>
      <c r="Q57" s="85">
        <v>2</v>
      </c>
      <c r="R57" s="85">
        <v>258</v>
      </c>
      <c r="S57" s="85">
        <v>36</v>
      </c>
      <c r="T57" s="85">
        <v>0</v>
      </c>
      <c r="U57" s="85">
        <v>0</v>
      </c>
    </row>
    <row r="58" spans="1:21" s="62" customFormat="1" ht="12" x14ac:dyDescent="0.2">
      <c r="A58" s="21" t="s">
        <v>258</v>
      </c>
      <c r="B58" s="579" t="s">
        <v>259</v>
      </c>
      <c r="C58" s="84">
        <v>659</v>
      </c>
      <c r="D58" s="85">
        <v>407</v>
      </c>
      <c r="E58" s="85">
        <v>152</v>
      </c>
      <c r="F58" s="85">
        <v>95</v>
      </c>
      <c r="G58" s="85">
        <v>4</v>
      </c>
      <c r="H58" s="85">
        <v>1</v>
      </c>
      <c r="I58" s="85">
        <v>0</v>
      </c>
      <c r="J58" s="85">
        <v>0</v>
      </c>
      <c r="K58" s="85">
        <v>0</v>
      </c>
      <c r="L58" s="85"/>
      <c r="M58" s="84">
        <v>686</v>
      </c>
      <c r="N58" s="85">
        <v>380</v>
      </c>
      <c r="O58" s="85">
        <v>179</v>
      </c>
      <c r="P58" s="85">
        <v>126</v>
      </c>
      <c r="Q58" s="85">
        <v>1</v>
      </c>
      <c r="R58" s="85">
        <v>0</v>
      </c>
      <c r="S58" s="85">
        <v>0</v>
      </c>
      <c r="T58" s="85">
        <v>0</v>
      </c>
      <c r="U58" s="85">
        <v>0</v>
      </c>
    </row>
    <row r="59" spans="1:21" s="62" customFormat="1" ht="12" x14ac:dyDescent="0.2">
      <c r="A59" s="21" t="s">
        <v>260</v>
      </c>
      <c r="B59" s="579" t="s">
        <v>261</v>
      </c>
      <c r="C59" s="84">
        <v>636</v>
      </c>
      <c r="D59" s="85">
        <v>98</v>
      </c>
      <c r="E59" s="85">
        <v>139</v>
      </c>
      <c r="F59" s="85">
        <v>42</v>
      </c>
      <c r="G59" s="85">
        <v>11</v>
      </c>
      <c r="H59" s="85">
        <v>290</v>
      </c>
      <c r="I59" s="85">
        <v>38</v>
      </c>
      <c r="J59" s="85">
        <v>18</v>
      </c>
      <c r="K59" s="85">
        <v>0</v>
      </c>
      <c r="L59" s="85"/>
      <c r="M59" s="84">
        <v>660</v>
      </c>
      <c r="N59" s="85">
        <v>92</v>
      </c>
      <c r="O59" s="85">
        <v>119</v>
      </c>
      <c r="P59" s="85">
        <v>75</v>
      </c>
      <c r="Q59" s="85">
        <v>11</v>
      </c>
      <c r="R59" s="85">
        <v>300</v>
      </c>
      <c r="S59" s="85">
        <v>52</v>
      </c>
      <c r="T59" s="85">
        <v>11</v>
      </c>
      <c r="U59" s="85">
        <v>0</v>
      </c>
    </row>
    <row r="60" spans="1:21" s="62" customFormat="1" ht="12" x14ac:dyDescent="0.2">
      <c r="A60" s="21" t="s">
        <v>262</v>
      </c>
      <c r="B60" s="579" t="s">
        <v>263</v>
      </c>
      <c r="C60" s="84">
        <v>888</v>
      </c>
      <c r="D60" s="85">
        <v>320</v>
      </c>
      <c r="E60" s="85">
        <v>181</v>
      </c>
      <c r="F60" s="85">
        <v>329</v>
      </c>
      <c r="G60" s="85">
        <v>56</v>
      </c>
      <c r="H60" s="85">
        <v>2</v>
      </c>
      <c r="I60" s="85">
        <v>0</v>
      </c>
      <c r="J60" s="85">
        <v>0</v>
      </c>
      <c r="K60" s="85">
        <v>0</v>
      </c>
      <c r="L60" s="85"/>
      <c r="M60" s="84">
        <v>766</v>
      </c>
      <c r="N60" s="85">
        <v>266</v>
      </c>
      <c r="O60" s="85">
        <v>228</v>
      </c>
      <c r="P60" s="85">
        <v>270</v>
      </c>
      <c r="Q60" s="85">
        <v>2</v>
      </c>
      <c r="R60" s="85">
        <v>0</v>
      </c>
      <c r="S60" s="85">
        <v>0</v>
      </c>
      <c r="T60" s="85">
        <v>0</v>
      </c>
      <c r="U60" s="85">
        <v>0</v>
      </c>
    </row>
    <row r="61" spans="1:21" s="62" customFormat="1" ht="12" x14ac:dyDescent="0.2">
      <c r="A61" s="21" t="s">
        <v>264</v>
      </c>
      <c r="B61" s="579" t="s">
        <v>265</v>
      </c>
      <c r="C61" s="84">
        <v>2345</v>
      </c>
      <c r="D61" s="85">
        <v>1117</v>
      </c>
      <c r="E61" s="85">
        <v>695</v>
      </c>
      <c r="F61" s="85">
        <v>519</v>
      </c>
      <c r="G61" s="85">
        <v>14</v>
      </c>
      <c r="H61" s="85">
        <v>0</v>
      </c>
      <c r="I61" s="85">
        <v>0</v>
      </c>
      <c r="J61" s="85">
        <v>0</v>
      </c>
      <c r="K61" s="85">
        <v>0</v>
      </c>
      <c r="L61" s="85"/>
      <c r="M61" s="84">
        <v>1732</v>
      </c>
      <c r="N61" s="85">
        <v>749</v>
      </c>
      <c r="O61" s="85">
        <v>526</v>
      </c>
      <c r="P61" s="85">
        <v>449</v>
      </c>
      <c r="Q61" s="85">
        <v>7</v>
      </c>
      <c r="R61" s="85">
        <v>1</v>
      </c>
      <c r="S61" s="85">
        <v>0</v>
      </c>
      <c r="T61" s="85">
        <v>0</v>
      </c>
      <c r="U61" s="85">
        <v>0</v>
      </c>
    </row>
    <row r="62" spans="1:21" s="62" customFormat="1" ht="12" x14ac:dyDescent="0.2">
      <c r="A62" s="21" t="s">
        <v>266</v>
      </c>
      <c r="B62" s="579" t="s">
        <v>267</v>
      </c>
      <c r="C62" s="84">
        <v>1906</v>
      </c>
      <c r="D62" s="85">
        <v>746</v>
      </c>
      <c r="E62" s="85">
        <v>410</v>
      </c>
      <c r="F62" s="85">
        <v>326</v>
      </c>
      <c r="G62" s="85">
        <v>18</v>
      </c>
      <c r="H62" s="85">
        <v>236</v>
      </c>
      <c r="I62" s="85">
        <v>0</v>
      </c>
      <c r="J62" s="85">
        <v>170</v>
      </c>
      <c r="K62" s="85">
        <v>0</v>
      </c>
      <c r="L62" s="85"/>
      <c r="M62" s="84">
        <v>2085</v>
      </c>
      <c r="N62" s="85">
        <v>791</v>
      </c>
      <c r="O62" s="85">
        <v>546</v>
      </c>
      <c r="P62" s="85">
        <v>292</v>
      </c>
      <c r="Q62" s="85">
        <v>32</v>
      </c>
      <c r="R62" s="85">
        <v>407</v>
      </c>
      <c r="S62" s="85">
        <v>0</v>
      </c>
      <c r="T62" s="85">
        <v>17</v>
      </c>
      <c r="U62" s="85">
        <v>0</v>
      </c>
    </row>
    <row r="63" spans="1:21" s="62" customFormat="1" ht="12" x14ac:dyDescent="0.2">
      <c r="A63" s="21" t="s">
        <v>268</v>
      </c>
      <c r="B63" s="579" t="s">
        <v>269</v>
      </c>
      <c r="C63" s="84">
        <v>1034</v>
      </c>
      <c r="D63" s="85">
        <v>71</v>
      </c>
      <c r="E63" s="85">
        <v>102</v>
      </c>
      <c r="F63" s="85">
        <v>10</v>
      </c>
      <c r="G63" s="85">
        <v>2</v>
      </c>
      <c r="H63" s="85">
        <v>849</v>
      </c>
      <c r="I63" s="85">
        <v>0</v>
      </c>
      <c r="J63" s="85">
        <v>0</v>
      </c>
      <c r="K63" s="85">
        <v>0</v>
      </c>
      <c r="L63" s="85"/>
      <c r="M63" s="84">
        <v>1103</v>
      </c>
      <c r="N63" s="85">
        <v>64</v>
      </c>
      <c r="O63" s="85">
        <v>64</v>
      </c>
      <c r="P63" s="85">
        <v>16</v>
      </c>
      <c r="Q63" s="85">
        <v>0</v>
      </c>
      <c r="R63" s="85">
        <v>959</v>
      </c>
      <c r="S63" s="85">
        <v>0</v>
      </c>
      <c r="T63" s="85">
        <v>0</v>
      </c>
      <c r="U63" s="85">
        <v>0</v>
      </c>
    </row>
    <row r="64" spans="1:21" s="62" customFormat="1" ht="12" x14ac:dyDescent="0.2">
      <c r="A64" s="21" t="s">
        <v>270</v>
      </c>
      <c r="B64" s="579" t="s">
        <v>271</v>
      </c>
      <c r="C64" s="84">
        <v>540</v>
      </c>
      <c r="D64" s="85">
        <v>316</v>
      </c>
      <c r="E64" s="85">
        <v>64</v>
      </c>
      <c r="F64" s="85">
        <v>160</v>
      </c>
      <c r="G64" s="85">
        <v>0</v>
      </c>
      <c r="H64" s="85">
        <v>0</v>
      </c>
      <c r="I64" s="85">
        <v>0</v>
      </c>
      <c r="J64" s="85">
        <v>0</v>
      </c>
      <c r="K64" s="85">
        <v>0</v>
      </c>
      <c r="L64" s="85"/>
      <c r="M64" s="84">
        <v>483</v>
      </c>
      <c r="N64" s="85">
        <v>295</v>
      </c>
      <c r="O64" s="85">
        <v>60</v>
      </c>
      <c r="P64" s="85">
        <v>124</v>
      </c>
      <c r="Q64" s="85">
        <v>4</v>
      </c>
      <c r="R64" s="85">
        <v>0</v>
      </c>
      <c r="S64" s="85">
        <v>0</v>
      </c>
      <c r="T64" s="85">
        <v>0</v>
      </c>
      <c r="U64" s="85">
        <v>0</v>
      </c>
    </row>
    <row r="65" spans="1:21" s="62" customFormat="1" ht="12" x14ac:dyDescent="0.2">
      <c r="A65" s="21" t="s">
        <v>272</v>
      </c>
      <c r="B65" s="579" t="s">
        <v>273</v>
      </c>
      <c r="C65" s="84">
        <v>310</v>
      </c>
      <c r="D65" s="85">
        <v>154</v>
      </c>
      <c r="E65" s="85">
        <v>18</v>
      </c>
      <c r="F65" s="85">
        <v>138</v>
      </c>
      <c r="G65" s="85">
        <v>0</v>
      </c>
      <c r="H65" s="85">
        <v>0</v>
      </c>
      <c r="I65" s="85">
        <v>0</v>
      </c>
      <c r="J65" s="85">
        <v>0</v>
      </c>
      <c r="K65" s="85">
        <v>0</v>
      </c>
      <c r="L65" s="85"/>
      <c r="M65" s="84">
        <v>218</v>
      </c>
      <c r="N65" s="85">
        <v>105</v>
      </c>
      <c r="O65" s="85">
        <v>55</v>
      </c>
      <c r="P65" s="85">
        <v>57</v>
      </c>
      <c r="Q65" s="85">
        <v>1</v>
      </c>
      <c r="R65" s="85">
        <v>0</v>
      </c>
      <c r="S65" s="85">
        <v>0</v>
      </c>
      <c r="T65" s="85">
        <v>0</v>
      </c>
      <c r="U65" s="85">
        <v>0</v>
      </c>
    </row>
    <row r="66" spans="1:21" s="62" customFormat="1" ht="12" x14ac:dyDescent="0.2">
      <c r="A66" s="21" t="s">
        <v>274</v>
      </c>
      <c r="B66" s="579" t="s">
        <v>275</v>
      </c>
      <c r="C66" s="84">
        <v>675</v>
      </c>
      <c r="D66" s="85">
        <v>402</v>
      </c>
      <c r="E66" s="85">
        <v>111</v>
      </c>
      <c r="F66" s="85">
        <v>162</v>
      </c>
      <c r="G66" s="85">
        <v>0</v>
      </c>
      <c r="H66" s="85">
        <v>0</v>
      </c>
      <c r="I66" s="85">
        <v>0</v>
      </c>
      <c r="J66" s="85">
        <v>0</v>
      </c>
      <c r="K66" s="85">
        <v>0</v>
      </c>
      <c r="L66" s="85"/>
      <c r="M66" s="84">
        <v>671</v>
      </c>
      <c r="N66" s="85">
        <v>418</v>
      </c>
      <c r="O66" s="85">
        <v>106</v>
      </c>
      <c r="P66" s="85">
        <v>147</v>
      </c>
      <c r="Q66" s="85">
        <v>0</v>
      </c>
      <c r="R66" s="85">
        <v>0</v>
      </c>
      <c r="S66" s="85">
        <v>0</v>
      </c>
      <c r="T66" s="85">
        <v>0</v>
      </c>
      <c r="U66" s="85">
        <v>0</v>
      </c>
    </row>
    <row r="67" spans="1:21" s="62" customFormat="1" ht="12" x14ac:dyDescent="0.2">
      <c r="A67" s="21" t="s">
        <v>276</v>
      </c>
      <c r="B67" s="579" t="s">
        <v>277</v>
      </c>
      <c r="C67" s="84">
        <v>143</v>
      </c>
      <c r="D67" s="85">
        <v>87</v>
      </c>
      <c r="E67" s="85">
        <v>24</v>
      </c>
      <c r="F67" s="85">
        <v>29</v>
      </c>
      <c r="G67" s="85">
        <v>3</v>
      </c>
      <c r="H67" s="85">
        <v>0</v>
      </c>
      <c r="I67" s="85">
        <v>0</v>
      </c>
      <c r="J67" s="85">
        <v>0</v>
      </c>
      <c r="K67" s="85">
        <v>0</v>
      </c>
      <c r="L67" s="85"/>
      <c r="M67" s="84">
        <v>151</v>
      </c>
      <c r="N67" s="85">
        <v>83</v>
      </c>
      <c r="O67" s="85">
        <v>52</v>
      </c>
      <c r="P67" s="85">
        <v>16</v>
      </c>
      <c r="Q67" s="85">
        <v>0</v>
      </c>
      <c r="R67" s="85">
        <v>0</v>
      </c>
      <c r="S67" s="85">
        <v>0</v>
      </c>
      <c r="T67" s="85">
        <v>0</v>
      </c>
      <c r="U67" s="85">
        <v>0</v>
      </c>
    </row>
    <row r="68" spans="1:21" s="62" customFormat="1" ht="12" x14ac:dyDescent="0.2">
      <c r="A68" s="21" t="s">
        <v>278</v>
      </c>
      <c r="B68" s="579" t="s">
        <v>279</v>
      </c>
      <c r="C68" s="84">
        <v>34</v>
      </c>
      <c r="D68" s="85">
        <v>2</v>
      </c>
      <c r="E68" s="85">
        <v>0</v>
      </c>
      <c r="F68" s="85">
        <v>0</v>
      </c>
      <c r="G68" s="85">
        <v>1</v>
      </c>
      <c r="H68" s="85">
        <v>31</v>
      </c>
      <c r="I68" s="85">
        <v>0</v>
      </c>
      <c r="J68" s="85">
        <v>0</v>
      </c>
      <c r="K68" s="85">
        <v>0</v>
      </c>
      <c r="L68" s="85"/>
      <c r="M68" s="84">
        <v>31</v>
      </c>
      <c r="N68" s="85">
        <v>2</v>
      </c>
      <c r="O68" s="85">
        <v>1</v>
      </c>
      <c r="P68" s="85">
        <v>11</v>
      </c>
      <c r="Q68" s="85">
        <v>0</v>
      </c>
      <c r="R68" s="85">
        <v>17</v>
      </c>
      <c r="S68" s="85">
        <v>0</v>
      </c>
      <c r="T68" s="85">
        <v>0</v>
      </c>
      <c r="U68" s="85">
        <v>0</v>
      </c>
    </row>
    <row r="69" spans="1:21" s="62" customFormat="1" ht="12" x14ac:dyDescent="0.2">
      <c r="A69" s="21" t="s">
        <v>280</v>
      </c>
      <c r="B69" s="579" t="s">
        <v>281</v>
      </c>
      <c r="C69" s="84">
        <v>730</v>
      </c>
      <c r="D69" s="85">
        <v>133</v>
      </c>
      <c r="E69" s="85">
        <v>217</v>
      </c>
      <c r="F69" s="85">
        <v>137</v>
      </c>
      <c r="G69" s="85">
        <v>0</v>
      </c>
      <c r="H69" s="85">
        <v>202</v>
      </c>
      <c r="I69" s="85">
        <v>41</v>
      </c>
      <c r="J69" s="85">
        <v>0</v>
      </c>
      <c r="K69" s="85">
        <v>0</v>
      </c>
      <c r="L69" s="85"/>
      <c r="M69" s="84">
        <v>797</v>
      </c>
      <c r="N69" s="85">
        <v>147</v>
      </c>
      <c r="O69" s="85">
        <v>266</v>
      </c>
      <c r="P69" s="85">
        <v>122</v>
      </c>
      <c r="Q69" s="85">
        <v>1</v>
      </c>
      <c r="R69" s="85">
        <v>230</v>
      </c>
      <c r="S69" s="85">
        <v>31</v>
      </c>
      <c r="T69" s="85">
        <v>0</v>
      </c>
      <c r="U69" s="85">
        <v>0</v>
      </c>
    </row>
    <row r="70" spans="1:21" s="62" customFormat="1" ht="12" x14ac:dyDescent="0.2">
      <c r="A70" s="21" t="s">
        <v>282</v>
      </c>
      <c r="B70" s="579" t="s">
        <v>283</v>
      </c>
      <c r="C70" s="84">
        <v>575</v>
      </c>
      <c r="D70" s="85">
        <v>494</v>
      </c>
      <c r="E70" s="85">
        <v>60</v>
      </c>
      <c r="F70" s="85">
        <v>17</v>
      </c>
      <c r="G70" s="85">
        <v>4</v>
      </c>
      <c r="H70" s="85">
        <v>0</v>
      </c>
      <c r="I70" s="85">
        <v>0</v>
      </c>
      <c r="J70" s="85">
        <v>0</v>
      </c>
      <c r="K70" s="85">
        <v>0</v>
      </c>
      <c r="L70" s="85"/>
      <c r="M70" s="84">
        <v>615</v>
      </c>
      <c r="N70" s="85">
        <v>487</v>
      </c>
      <c r="O70" s="85">
        <v>92</v>
      </c>
      <c r="P70" s="85">
        <v>34</v>
      </c>
      <c r="Q70" s="85">
        <v>2</v>
      </c>
      <c r="R70" s="85">
        <v>0</v>
      </c>
      <c r="S70" s="85">
        <v>0</v>
      </c>
      <c r="T70" s="85">
        <v>0</v>
      </c>
      <c r="U70" s="85">
        <v>0</v>
      </c>
    </row>
    <row r="71" spans="1:21" s="62" customFormat="1" ht="12" x14ac:dyDescent="0.2">
      <c r="A71" s="21" t="s">
        <v>284</v>
      </c>
      <c r="B71" s="579" t="s">
        <v>285</v>
      </c>
      <c r="C71" s="84">
        <v>289</v>
      </c>
      <c r="D71" s="85">
        <v>49</v>
      </c>
      <c r="E71" s="85">
        <v>14</v>
      </c>
      <c r="F71" s="85">
        <v>16</v>
      </c>
      <c r="G71" s="85">
        <v>1</v>
      </c>
      <c r="H71" s="85">
        <v>175</v>
      </c>
      <c r="I71" s="85">
        <v>15</v>
      </c>
      <c r="J71" s="85">
        <v>15</v>
      </c>
      <c r="K71" s="85">
        <v>4</v>
      </c>
      <c r="L71" s="85"/>
      <c r="M71" s="84">
        <v>300</v>
      </c>
      <c r="N71" s="85">
        <v>32</v>
      </c>
      <c r="O71" s="85">
        <v>22</v>
      </c>
      <c r="P71" s="85">
        <v>9</v>
      </c>
      <c r="Q71" s="85">
        <v>0</v>
      </c>
      <c r="R71" s="85">
        <v>187</v>
      </c>
      <c r="S71" s="85">
        <v>49</v>
      </c>
      <c r="T71" s="85">
        <v>1</v>
      </c>
      <c r="U71" s="85">
        <v>0</v>
      </c>
    </row>
    <row r="72" spans="1:21" s="62" customFormat="1" ht="12" x14ac:dyDescent="0.2">
      <c r="A72" s="21" t="s">
        <v>286</v>
      </c>
      <c r="B72" s="579" t="s">
        <v>287</v>
      </c>
      <c r="C72" s="84">
        <v>2612</v>
      </c>
      <c r="D72" s="85">
        <v>784</v>
      </c>
      <c r="E72" s="85">
        <v>490</v>
      </c>
      <c r="F72" s="85">
        <v>689</v>
      </c>
      <c r="G72" s="85">
        <v>2</v>
      </c>
      <c r="H72" s="85">
        <v>600</v>
      </c>
      <c r="I72" s="85">
        <v>47</v>
      </c>
      <c r="J72" s="85">
        <v>0</v>
      </c>
      <c r="K72" s="85">
        <v>0</v>
      </c>
      <c r="L72" s="85"/>
      <c r="M72" s="84">
        <v>2316</v>
      </c>
      <c r="N72" s="85">
        <v>785</v>
      </c>
      <c r="O72" s="85">
        <v>402</v>
      </c>
      <c r="P72" s="85">
        <v>473</v>
      </c>
      <c r="Q72" s="85">
        <v>1</v>
      </c>
      <c r="R72" s="85">
        <v>623</v>
      </c>
      <c r="S72" s="85">
        <v>32</v>
      </c>
      <c r="T72" s="85">
        <v>0</v>
      </c>
      <c r="U72" s="85">
        <v>0</v>
      </c>
    </row>
    <row r="73" spans="1:21" s="62" customFormat="1" ht="12" x14ac:dyDescent="0.2">
      <c r="A73" s="21" t="s">
        <v>288</v>
      </c>
      <c r="B73" s="579" t="s">
        <v>289</v>
      </c>
      <c r="C73" s="84">
        <v>590</v>
      </c>
      <c r="D73" s="85">
        <v>326</v>
      </c>
      <c r="E73" s="85">
        <v>81</v>
      </c>
      <c r="F73" s="85">
        <v>179</v>
      </c>
      <c r="G73" s="85">
        <v>4</v>
      </c>
      <c r="H73" s="85">
        <v>0</v>
      </c>
      <c r="I73" s="85">
        <v>0</v>
      </c>
      <c r="J73" s="85">
        <v>0</v>
      </c>
      <c r="K73" s="85">
        <v>0</v>
      </c>
      <c r="L73" s="85"/>
      <c r="M73" s="84">
        <v>628</v>
      </c>
      <c r="N73" s="85">
        <v>331</v>
      </c>
      <c r="O73" s="85">
        <v>92</v>
      </c>
      <c r="P73" s="85">
        <v>203</v>
      </c>
      <c r="Q73" s="85">
        <v>2</v>
      </c>
      <c r="R73" s="85">
        <v>0</v>
      </c>
      <c r="S73" s="85">
        <v>0</v>
      </c>
      <c r="T73" s="85">
        <v>0</v>
      </c>
      <c r="U73" s="85">
        <v>0</v>
      </c>
    </row>
    <row r="74" spans="1:21" s="62" customFormat="1" ht="12" x14ac:dyDescent="0.2">
      <c r="A74" s="21" t="s">
        <v>290</v>
      </c>
      <c r="B74" s="579" t="s">
        <v>291</v>
      </c>
      <c r="C74" s="84">
        <v>3282</v>
      </c>
      <c r="D74" s="85">
        <v>2437</v>
      </c>
      <c r="E74" s="85">
        <v>354</v>
      </c>
      <c r="F74" s="85">
        <v>467</v>
      </c>
      <c r="G74" s="85">
        <v>24</v>
      </c>
      <c r="H74" s="85">
        <v>0</v>
      </c>
      <c r="I74" s="85">
        <v>0</v>
      </c>
      <c r="J74" s="85">
        <v>0</v>
      </c>
      <c r="K74" s="85">
        <v>0</v>
      </c>
      <c r="L74" s="85"/>
      <c r="M74" s="84">
        <v>4419</v>
      </c>
      <c r="N74" s="85">
        <v>3513</v>
      </c>
      <c r="O74" s="85">
        <v>293</v>
      </c>
      <c r="P74" s="85">
        <v>437</v>
      </c>
      <c r="Q74" s="85">
        <v>154</v>
      </c>
      <c r="R74" s="85">
        <v>22</v>
      </c>
      <c r="S74" s="85">
        <v>0</v>
      </c>
      <c r="T74" s="85">
        <v>0</v>
      </c>
      <c r="U74" s="85">
        <v>0</v>
      </c>
    </row>
    <row r="75" spans="1:21" s="62" customFormat="1" ht="12" x14ac:dyDescent="0.2">
      <c r="A75" s="21" t="s">
        <v>292</v>
      </c>
      <c r="B75" s="579" t="s">
        <v>293</v>
      </c>
      <c r="C75" s="84">
        <v>2525</v>
      </c>
      <c r="D75" s="85">
        <v>1469</v>
      </c>
      <c r="E75" s="85">
        <v>758</v>
      </c>
      <c r="F75" s="85">
        <v>270</v>
      </c>
      <c r="G75" s="85">
        <v>28</v>
      </c>
      <c r="H75" s="85">
        <v>0</v>
      </c>
      <c r="I75" s="85">
        <v>0</v>
      </c>
      <c r="J75" s="85">
        <v>0</v>
      </c>
      <c r="K75" s="85">
        <v>0</v>
      </c>
      <c r="L75" s="85"/>
      <c r="M75" s="84">
        <v>2245</v>
      </c>
      <c r="N75" s="85">
        <v>1352</v>
      </c>
      <c r="O75" s="85">
        <v>768</v>
      </c>
      <c r="P75" s="85">
        <v>103</v>
      </c>
      <c r="Q75" s="85">
        <v>22</v>
      </c>
      <c r="R75" s="85">
        <v>0</v>
      </c>
      <c r="S75" s="85">
        <v>0</v>
      </c>
      <c r="T75" s="85">
        <v>0</v>
      </c>
      <c r="U75" s="85">
        <v>0</v>
      </c>
    </row>
    <row r="76" spans="1:21" s="62" customFormat="1" ht="12" x14ac:dyDescent="0.2">
      <c r="A76" s="21" t="s">
        <v>294</v>
      </c>
      <c r="B76" s="579" t="s">
        <v>295</v>
      </c>
      <c r="C76" s="84">
        <v>222</v>
      </c>
      <c r="D76" s="85">
        <v>141</v>
      </c>
      <c r="E76" s="85">
        <v>72</v>
      </c>
      <c r="F76" s="85">
        <v>7</v>
      </c>
      <c r="G76" s="85">
        <v>2</v>
      </c>
      <c r="H76" s="85">
        <v>0</v>
      </c>
      <c r="I76" s="85">
        <v>0</v>
      </c>
      <c r="J76" s="85">
        <v>0</v>
      </c>
      <c r="K76" s="85">
        <v>0</v>
      </c>
      <c r="L76" s="85"/>
      <c r="M76" s="84">
        <v>164</v>
      </c>
      <c r="N76" s="85">
        <v>109</v>
      </c>
      <c r="O76" s="85">
        <v>39</v>
      </c>
      <c r="P76" s="85">
        <v>12</v>
      </c>
      <c r="Q76" s="85">
        <v>4</v>
      </c>
      <c r="R76" s="85">
        <v>0</v>
      </c>
      <c r="S76" s="85">
        <v>0</v>
      </c>
      <c r="T76" s="85">
        <v>0</v>
      </c>
      <c r="U76" s="85">
        <v>0</v>
      </c>
    </row>
    <row r="77" spans="1:21" s="62" customFormat="1" ht="12" x14ac:dyDescent="0.2">
      <c r="A77" s="21" t="s">
        <v>296</v>
      </c>
      <c r="B77" s="579" t="s">
        <v>297</v>
      </c>
      <c r="C77" s="84">
        <v>701</v>
      </c>
      <c r="D77" s="85">
        <v>58</v>
      </c>
      <c r="E77" s="85">
        <v>80</v>
      </c>
      <c r="F77" s="85">
        <v>49</v>
      </c>
      <c r="G77" s="85">
        <v>40</v>
      </c>
      <c r="H77" s="85">
        <v>381</v>
      </c>
      <c r="I77" s="85">
        <v>44</v>
      </c>
      <c r="J77" s="85">
        <v>49</v>
      </c>
      <c r="K77" s="85">
        <v>0</v>
      </c>
      <c r="L77" s="85"/>
      <c r="M77" s="84">
        <v>527</v>
      </c>
      <c r="N77" s="85">
        <v>63</v>
      </c>
      <c r="O77" s="85">
        <v>58</v>
      </c>
      <c r="P77" s="85">
        <v>34</v>
      </c>
      <c r="Q77" s="85">
        <v>33</v>
      </c>
      <c r="R77" s="85">
        <v>247</v>
      </c>
      <c r="S77" s="85">
        <v>65</v>
      </c>
      <c r="T77" s="85">
        <v>27</v>
      </c>
      <c r="U77" s="85">
        <v>0</v>
      </c>
    </row>
    <row r="78" spans="1:21" s="62" customFormat="1" ht="12" x14ac:dyDescent="0.2">
      <c r="A78" s="21" t="s">
        <v>298</v>
      </c>
      <c r="B78" s="579" t="s">
        <v>299</v>
      </c>
      <c r="C78" s="84">
        <v>1102</v>
      </c>
      <c r="D78" s="85">
        <v>174</v>
      </c>
      <c r="E78" s="85">
        <v>456</v>
      </c>
      <c r="F78" s="85">
        <v>199</v>
      </c>
      <c r="G78" s="85">
        <v>5</v>
      </c>
      <c r="H78" s="85">
        <v>268</v>
      </c>
      <c r="I78" s="85">
        <v>0</v>
      </c>
      <c r="J78" s="85">
        <v>0</v>
      </c>
      <c r="K78" s="85">
        <v>0</v>
      </c>
      <c r="L78" s="85"/>
      <c r="M78" s="84">
        <v>1254</v>
      </c>
      <c r="N78" s="85">
        <v>176</v>
      </c>
      <c r="O78" s="85">
        <v>501</v>
      </c>
      <c r="P78" s="85">
        <v>194</v>
      </c>
      <c r="Q78" s="85">
        <v>15</v>
      </c>
      <c r="R78" s="85">
        <v>365</v>
      </c>
      <c r="S78" s="85">
        <v>3</v>
      </c>
      <c r="T78" s="85">
        <v>0</v>
      </c>
      <c r="U78" s="85">
        <v>0</v>
      </c>
    </row>
    <row r="79" spans="1:21" s="62" customFormat="1" ht="12" x14ac:dyDescent="0.2">
      <c r="A79" s="21" t="s">
        <v>300</v>
      </c>
      <c r="B79" s="579" t="s">
        <v>301</v>
      </c>
      <c r="C79" s="84">
        <v>808</v>
      </c>
      <c r="D79" s="85">
        <v>87</v>
      </c>
      <c r="E79" s="85">
        <v>88</v>
      </c>
      <c r="F79" s="85">
        <v>139</v>
      </c>
      <c r="G79" s="85">
        <v>3</v>
      </c>
      <c r="H79" s="85">
        <v>340</v>
      </c>
      <c r="I79" s="85">
        <v>151</v>
      </c>
      <c r="J79" s="85">
        <v>0</v>
      </c>
      <c r="K79" s="85">
        <v>0</v>
      </c>
      <c r="L79" s="85"/>
      <c r="M79" s="84">
        <v>839</v>
      </c>
      <c r="N79" s="85">
        <v>84</v>
      </c>
      <c r="O79" s="85">
        <v>94</v>
      </c>
      <c r="P79" s="85">
        <v>170</v>
      </c>
      <c r="Q79" s="85">
        <v>2</v>
      </c>
      <c r="R79" s="85">
        <v>321</v>
      </c>
      <c r="S79" s="85">
        <v>168</v>
      </c>
      <c r="T79" s="85">
        <v>0</v>
      </c>
      <c r="U79" s="85">
        <v>0</v>
      </c>
    </row>
    <row r="80" spans="1:21" s="62" customFormat="1" ht="12" x14ac:dyDescent="0.2">
      <c r="A80" s="21" t="s">
        <v>302</v>
      </c>
      <c r="B80" s="579" t="s">
        <v>303</v>
      </c>
      <c r="C80" s="84">
        <v>1169</v>
      </c>
      <c r="D80" s="85">
        <v>185</v>
      </c>
      <c r="E80" s="85">
        <v>144</v>
      </c>
      <c r="F80" s="85">
        <v>222</v>
      </c>
      <c r="G80" s="85">
        <v>2</v>
      </c>
      <c r="H80" s="85">
        <v>0</v>
      </c>
      <c r="I80" s="85">
        <v>1</v>
      </c>
      <c r="J80" s="85">
        <v>512</v>
      </c>
      <c r="K80" s="85">
        <v>103</v>
      </c>
      <c r="L80" s="85"/>
      <c r="M80" s="84">
        <v>807</v>
      </c>
      <c r="N80" s="85">
        <v>169</v>
      </c>
      <c r="O80" s="85">
        <v>184</v>
      </c>
      <c r="P80" s="85">
        <v>59</v>
      </c>
      <c r="Q80" s="85">
        <v>1</v>
      </c>
      <c r="R80" s="85">
        <v>0</v>
      </c>
      <c r="S80" s="85">
        <v>0</v>
      </c>
      <c r="T80" s="85">
        <v>335</v>
      </c>
      <c r="U80" s="85">
        <v>59</v>
      </c>
    </row>
    <row r="81" spans="1:21" s="62" customFormat="1" ht="12" x14ac:dyDescent="0.2">
      <c r="A81" s="21" t="s">
        <v>304</v>
      </c>
      <c r="B81" s="579" t="s">
        <v>305</v>
      </c>
      <c r="C81" s="84">
        <v>361</v>
      </c>
      <c r="D81" s="85">
        <v>20</v>
      </c>
      <c r="E81" s="85">
        <v>39</v>
      </c>
      <c r="F81" s="85">
        <v>85</v>
      </c>
      <c r="G81" s="85">
        <v>4</v>
      </c>
      <c r="H81" s="85">
        <v>177</v>
      </c>
      <c r="I81" s="85">
        <v>32</v>
      </c>
      <c r="J81" s="85">
        <v>1</v>
      </c>
      <c r="K81" s="85">
        <v>3</v>
      </c>
      <c r="L81" s="85"/>
      <c r="M81" s="84">
        <v>312</v>
      </c>
      <c r="N81" s="85">
        <v>75</v>
      </c>
      <c r="O81" s="85">
        <v>44</v>
      </c>
      <c r="P81" s="85">
        <v>100</v>
      </c>
      <c r="Q81" s="85">
        <v>2</v>
      </c>
      <c r="R81" s="85">
        <v>77</v>
      </c>
      <c r="S81" s="85">
        <v>14</v>
      </c>
      <c r="T81" s="85">
        <v>0</v>
      </c>
      <c r="U81" s="85">
        <v>0</v>
      </c>
    </row>
    <row r="82" spans="1:21" s="62" customFormat="1" ht="12" x14ac:dyDescent="0.2">
      <c r="A82" s="21" t="s">
        <v>306</v>
      </c>
      <c r="B82" s="579" t="s">
        <v>307</v>
      </c>
      <c r="C82" s="84">
        <v>408</v>
      </c>
      <c r="D82" s="85">
        <v>174</v>
      </c>
      <c r="E82" s="85">
        <v>79</v>
      </c>
      <c r="F82" s="85">
        <v>155</v>
      </c>
      <c r="G82" s="85">
        <v>0</v>
      </c>
      <c r="H82" s="85">
        <v>0</v>
      </c>
      <c r="I82" s="85">
        <v>0</v>
      </c>
      <c r="J82" s="85">
        <v>0</v>
      </c>
      <c r="K82" s="85">
        <v>0</v>
      </c>
      <c r="L82" s="85"/>
      <c r="M82" s="84">
        <v>364</v>
      </c>
      <c r="N82" s="85">
        <v>203</v>
      </c>
      <c r="O82" s="85">
        <v>60</v>
      </c>
      <c r="P82" s="85">
        <v>101</v>
      </c>
      <c r="Q82" s="85">
        <v>0</v>
      </c>
      <c r="R82" s="85">
        <v>0</v>
      </c>
      <c r="S82" s="85">
        <v>0</v>
      </c>
      <c r="T82" s="85">
        <v>0</v>
      </c>
      <c r="U82" s="85">
        <v>0</v>
      </c>
    </row>
    <row r="83" spans="1:21" s="62" customFormat="1" ht="12" x14ac:dyDescent="0.2">
      <c r="A83" s="21" t="s">
        <v>308</v>
      </c>
      <c r="B83" s="579" t="s">
        <v>309</v>
      </c>
      <c r="C83" s="84">
        <v>1372</v>
      </c>
      <c r="D83" s="85">
        <v>443</v>
      </c>
      <c r="E83" s="85">
        <v>449</v>
      </c>
      <c r="F83" s="85">
        <v>31</v>
      </c>
      <c r="G83" s="85">
        <v>22</v>
      </c>
      <c r="H83" s="85">
        <v>400</v>
      </c>
      <c r="I83" s="85">
        <v>4</v>
      </c>
      <c r="J83" s="85">
        <v>23</v>
      </c>
      <c r="K83" s="85">
        <v>0</v>
      </c>
      <c r="L83" s="85"/>
      <c r="M83" s="84">
        <v>1579</v>
      </c>
      <c r="N83" s="85">
        <v>454</v>
      </c>
      <c r="O83" s="85">
        <v>499</v>
      </c>
      <c r="P83" s="85">
        <v>54</v>
      </c>
      <c r="Q83" s="85">
        <v>14</v>
      </c>
      <c r="R83" s="85">
        <v>538</v>
      </c>
      <c r="S83" s="85">
        <v>7</v>
      </c>
      <c r="T83" s="85">
        <v>13</v>
      </c>
      <c r="U83" s="85">
        <v>0</v>
      </c>
    </row>
    <row r="84" spans="1:21" s="62" customFormat="1" ht="12" x14ac:dyDescent="0.2">
      <c r="A84" s="21" t="s">
        <v>310</v>
      </c>
      <c r="B84" s="579" t="s">
        <v>311</v>
      </c>
      <c r="C84" s="84">
        <v>389</v>
      </c>
      <c r="D84" s="85">
        <v>244</v>
      </c>
      <c r="E84" s="85">
        <v>39</v>
      </c>
      <c r="F84" s="85">
        <v>101</v>
      </c>
      <c r="G84" s="85">
        <v>5</v>
      </c>
      <c r="H84" s="85">
        <v>0</v>
      </c>
      <c r="I84" s="85">
        <v>0</v>
      </c>
      <c r="J84" s="85">
        <v>0</v>
      </c>
      <c r="K84" s="85">
        <v>0</v>
      </c>
      <c r="L84" s="85"/>
      <c r="M84" s="84">
        <v>360</v>
      </c>
      <c r="N84" s="85">
        <v>308</v>
      </c>
      <c r="O84" s="85">
        <v>36</v>
      </c>
      <c r="P84" s="85">
        <v>15</v>
      </c>
      <c r="Q84" s="85">
        <v>1</v>
      </c>
      <c r="R84" s="85">
        <v>0</v>
      </c>
      <c r="S84" s="85">
        <v>0</v>
      </c>
      <c r="T84" s="85">
        <v>0</v>
      </c>
      <c r="U84" s="85">
        <v>0</v>
      </c>
    </row>
    <row r="85" spans="1:21" s="62" customFormat="1" ht="12" x14ac:dyDescent="0.2">
      <c r="A85" s="21" t="s">
        <v>312</v>
      </c>
      <c r="B85" s="579" t="s">
        <v>313</v>
      </c>
      <c r="C85" s="84">
        <v>1941</v>
      </c>
      <c r="D85" s="85">
        <v>179</v>
      </c>
      <c r="E85" s="85">
        <v>270</v>
      </c>
      <c r="F85" s="85">
        <v>126</v>
      </c>
      <c r="G85" s="85">
        <v>12</v>
      </c>
      <c r="H85" s="85">
        <v>1257</v>
      </c>
      <c r="I85" s="85">
        <v>59</v>
      </c>
      <c r="J85" s="85">
        <v>38</v>
      </c>
      <c r="K85" s="85">
        <v>0</v>
      </c>
      <c r="L85" s="85"/>
      <c r="M85" s="84">
        <v>2345</v>
      </c>
      <c r="N85" s="85">
        <v>198</v>
      </c>
      <c r="O85" s="85">
        <v>475</v>
      </c>
      <c r="P85" s="85">
        <v>140</v>
      </c>
      <c r="Q85" s="85">
        <v>3</v>
      </c>
      <c r="R85" s="85">
        <v>1402</v>
      </c>
      <c r="S85" s="85">
        <v>89</v>
      </c>
      <c r="T85" s="85">
        <v>38</v>
      </c>
      <c r="U85" s="85">
        <v>0</v>
      </c>
    </row>
    <row r="86" spans="1:21" s="62" customFormat="1" ht="12" x14ac:dyDescent="0.2">
      <c r="A86" s="21" t="s">
        <v>314</v>
      </c>
      <c r="B86" s="579" t="s">
        <v>315</v>
      </c>
      <c r="C86" s="84">
        <v>335</v>
      </c>
      <c r="D86" s="85">
        <v>97</v>
      </c>
      <c r="E86" s="85">
        <v>70</v>
      </c>
      <c r="F86" s="85">
        <v>51</v>
      </c>
      <c r="G86" s="85">
        <v>0</v>
      </c>
      <c r="H86" s="85">
        <v>116</v>
      </c>
      <c r="I86" s="85">
        <v>1</v>
      </c>
      <c r="J86" s="85">
        <v>0</v>
      </c>
      <c r="K86" s="85">
        <v>0</v>
      </c>
      <c r="L86" s="85"/>
      <c r="M86" s="84">
        <v>395</v>
      </c>
      <c r="N86" s="85">
        <v>85</v>
      </c>
      <c r="O86" s="85">
        <v>90</v>
      </c>
      <c r="P86" s="85">
        <v>34</v>
      </c>
      <c r="Q86" s="85">
        <v>3</v>
      </c>
      <c r="R86" s="85">
        <v>154</v>
      </c>
      <c r="S86" s="85">
        <v>29</v>
      </c>
      <c r="T86" s="85">
        <v>0</v>
      </c>
      <c r="U86" s="85">
        <v>0</v>
      </c>
    </row>
    <row r="87" spans="1:21" s="62" customFormat="1" ht="12" x14ac:dyDescent="0.2">
      <c r="A87" s="21" t="s">
        <v>316</v>
      </c>
      <c r="B87" s="579" t="s">
        <v>317</v>
      </c>
      <c r="C87" s="84">
        <v>2332</v>
      </c>
      <c r="D87" s="85">
        <v>261</v>
      </c>
      <c r="E87" s="85">
        <v>363</v>
      </c>
      <c r="F87" s="85">
        <v>73</v>
      </c>
      <c r="G87" s="85">
        <v>8</v>
      </c>
      <c r="H87" s="85">
        <v>1515</v>
      </c>
      <c r="I87" s="85">
        <v>108</v>
      </c>
      <c r="J87" s="85">
        <v>4</v>
      </c>
      <c r="K87" s="85">
        <v>0</v>
      </c>
      <c r="L87" s="85"/>
      <c r="M87" s="84">
        <v>2257</v>
      </c>
      <c r="N87" s="85">
        <v>292</v>
      </c>
      <c r="O87" s="85">
        <v>368</v>
      </c>
      <c r="P87" s="85">
        <v>34</v>
      </c>
      <c r="Q87" s="85">
        <v>1</v>
      </c>
      <c r="R87" s="85">
        <v>1517</v>
      </c>
      <c r="S87" s="85">
        <v>45</v>
      </c>
      <c r="T87" s="85">
        <v>0</v>
      </c>
      <c r="U87" s="85">
        <v>0</v>
      </c>
    </row>
    <row r="88" spans="1:21" s="62" customFormat="1" ht="12" x14ac:dyDescent="0.2">
      <c r="A88" s="21" t="s">
        <v>318</v>
      </c>
      <c r="B88" s="579" t="s">
        <v>319</v>
      </c>
      <c r="C88" s="84">
        <v>994</v>
      </c>
      <c r="D88" s="85">
        <v>215</v>
      </c>
      <c r="E88" s="85">
        <v>287</v>
      </c>
      <c r="F88" s="85">
        <v>153</v>
      </c>
      <c r="G88" s="85">
        <v>8</v>
      </c>
      <c r="H88" s="85">
        <v>306</v>
      </c>
      <c r="I88" s="85">
        <v>21</v>
      </c>
      <c r="J88" s="85">
        <v>1</v>
      </c>
      <c r="K88" s="85">
        <v>3</v>
      </c>
      <c r="L88" s="85"/>
      <c r="M88" s="84">
        <v>823</v>
      </c>
      <c r="N88" s="85">
        <v>264</v>
      </c>
      <c r="O88" s="85">
        <v>269</v>
      </c>
      <c r="P88" s="85">
        <v>107</v>
      </c>
      <c r="Q88" s="85">
        <v>11</v>
      </c>
      <c r="R88" s="85">
        <v>165</v>
      </c>
      <c r="S88" s="85">
        <v>1</v>
      </c>
      <c r="T88" s="85">
        <v>0</v>
      </c>
      <c r="U88" s="85">
        <v>6</v>
      </c>
    </row>
    <row r="89" spans="1:21" s="62" customFormat="1" ht="12" x14ac:dyDescent="0.2">
      <c r="A89" s="21" t="s">
        <v>320</v>
      </c>
      <c r="B89" s="579" t="s">
        <v>321</v>
      </c>
      <c r="C89" s="84">
        <v>543</v>
      </c>
      <c r="D89" s="85">
        <v>241</v>
      </c>
      <c r="E89" s="85">
        <v>237</v>
      </c>
      <c r="F89" s="85">
        <v>65</v>
      </c>
      <c r="G89" s="85">
        <v>0</v>
      </c>
      <c r="H89" s="85">
        <v>0</v>
      </c>
      <c r="I89" s="85">
        <v>0</v>
      </c>
      <c r="J89" s="85">
        <v>0</v>
      </c>
      <c r="K89" s="85">
        <v>0</v>
      </c>
      <c r="L89" s="85"/>
      <c r="M89" s="84">
        <v>507</v>
      </c>
      <c r="N89" s="85">
        <v>229</v>
      </c>
      <c r="O89" s="85">
        <v>231</v>
      </c>
      <c r="P89" s="85">
        <v>46</v>
      </c>
      <c r="Q89" s="85">
        <v>1</v>
      </c>
      <c r="R89" s="85">
        <v>0</v>
      </c>
      <c r="S89" s="85">
        <v>0</v>
      </c>
      <c r="T89" s="85">
        <v>0</v>
      </c>
      <c r="U89" s="85">
        <v>0</v>
      </c>
    </row>
    <row r="90" spans="1:21" s="62" customFormat="1" ht="12" x14ac:dyDescent="0.2">
      <c r="A90" s="21" t="s">
        <v>322</v>
      </c>
      <c r="B90" s="579" t="s">
        <v>323</v>
      </c>
      <c r="C90" s="84">
        <v>492</v>
      </c>
      <c r="D90" s="85">
        <v>110</v>
      </c>
      <c r="E90" s="85">
        <v>36</v>
      </c>
      <c r="F90" s="85">
        <v>114</v>
      </c>
      <c r="G90" s="85">
        <v>1</v>
      </c>
      <c r="H90" s="85">
        <v>122</v>
      </c>
      <c r="I90" s="85">
        <v>96</v>
      </c>
      <c r="J90" s="85">
        <v>13</v>
      </c>
      <c r="K90" s="85">
        <v>0</v>
      </c>
      <c r="L90" s="85"/>
      <c r="M90" s="84">
        <v>516</v>
      </c>
      <c r="N90" s="85">
        <v>84</v>
      </c>
      <c r="O90" s="85">
        <v>49</v>
      </c>
      <c r="P90" s="85">
        <v>127</v>
      </c>
      <c r="Q90" s="85">
        <v>1</v>
      </c>
      <c r="R90" s="85">
        <v>118</v>
      </c>
      <c r="S90" s="85">
        <v>112</v>
      </c>
      <c r="T90" s="85">
        <v>25</v>
      </c>
      <c r="U90" s="85">
        <v>0</v>
      </c>
    </row>
    <row r="91" spans="1:21" s="62" customFormat="1" ht="12" x14ac:dyDescent="0.2">
      <c r="A91" s="21" t="s">
        <v>324</v>
      </c>
      <c r="B91" s="579" t="s">
        <v>325</v>
      </c>
      <c r="C91" s="84">
        <v>297</v>
      </c>
      <c r="D91" s="85">
        <v>120</v>
      </c>
      <c r="E91" s="85">
        <v>107</v>
      </c>
      <c r="F91" s="85">
        <v>60</v>
      </c>
      <c r="G91" s="85">
        <v>10</v>
      </c>
      <c r="H91" s="85">
        <v>0</v>
      </c>
      <c r="I91" s="85">
        <v>0</v>
      </c>
      <c r="J91" s="85">
        <v>0</v>
      </c>
      <c r="K91" s="85">
        <v>0</v>
      </c>
      <c r="L91" s="85"/>
      <c r="M91" s="84">
        <v>211</v>
      </c>
      <c r="N91" s="85">
        <v>89</v>
      </c>
      <c r="O91" s="85">
        <v>60</v>
      </c>
      <c r="P91" s="85">
        <v>58</v>
      </c>
      <c r="Q91" s="85">
        <v>4</v>
      </c>
      <c r="R91" s="85">
        <v>0</v>
      </c>
      <c r="S91" s="85">
        <v>0</v>
      </c>
      <c r="T91" s="85">
        <v>0</v>
      </c>
      <c r="U91" s="85">
        <v>0</v>
      </c>
    </row>
    <row r="92" spans="1:21" s="62" customFormat="1" ht="12" x14ac:dyDescent="0.2">
      <c r="A92" s="21" t="s">
        <v>326</v>
      </c>
      <c r="B92" s="579" t="s">
        <v>327</v>
      </c>
      <c r="C92" s="84">
        <v>547</v>
      </c>
      <c r="D92" s="85">
        <v>186</v>
      </c>
      <c r="E92" s="85">
        <v>120</v>
      </c>
      <c r="F92" s="85">
        <v>237</v>
      </c>
      <c r="G92" s="85">
        <v>4</v>
      </c>
      <c r="H92" s="85">
        <v>0</v>
      </c>
      <c r="I92" s="85">
        <v>0</v>
      </c>
      <c r="J92" s="85">
        <v>0</v>
      </c>
      <c r="K92" s="85">
        <v>0</v>
      </c>
      <c r="L92" s="85"/>
      <c r="M92" s="84">
        <v>459</v>
      </c>
      <c r="N92" s="85">
        <v>181</v>
      </c>
      <c r="O92" s="85">
        <v>125</v>
      </c>
      <c r="P92" s="85">
        <v>152</v>
      </c>
      <c r="Q92" s="85">
        <v>1</v>
      </c>
      <c r="R92" s="85">
        <v>0</v>
      </c>
      <c r="S92" s="85">
        <v>0</v>
      </c>
      <c r="T92" s="85">
        <v>0</v>
      </c>
      <c r="U92" s="85">
        <v>0</v>
      </c>
    </row>
    <row r="93" spans="1:21" s="62" customFormat="1" ht="12" x14ac:dyDescent="0.2">
      <c r="A93" s="21" t="s">
        <v>328</v>
      </c>
      <c r="B93" s="579" t="s">
        <v>329</v>
      </c>
      <c r="C93" s="84">
        <v>548</v>
      </c>
      <c r="D93" s="85">
        <v>249</v>
      </c>
      <c r="E93" s="85">
        <v>129</v>
      </c>
      <c r="F93" s="85">
        <v>166</v>
      </c>
      <c r="G93" s="85">
        <v>4</v>
      </c>
      <c r="H93" s="85">
        <v>0</v>
      </c>
      <c r="I93" s="85">
        <v>0</v>
      </c>
      <c r="J93" s="85">
        <v>0</v>
      </c>
      <c r="K93" s="85">
        <v>0</v>
      </c>
      <c r="L93" s="85"/>
      <c r="M93" s="84">
        <v>575</v>
      </c>
      <c r="N93" s="85">
        <v>144</v>
      </c>
      <c r="O93" s="85">
        <v>158</v>
      </c>
      <c r="P93" s="85">
        <v>266</v>
      </c>
      <c r="Q93" s="85">
        <v>7</v>
      </c>
      <c r="R93" s="85">
        <v>0</v>
      </c>
      <c r="S93" s="85">
        <v>0</v>
      </c>
      <c r="T93" s="85">
        <v>0</v>
      </c>
      <c r="U93" s="85">
        <v>0</v>
      </c>
    </row>
    <row r="94" spans="1:21" s="62" customFormat="1" ht="12" x14ac:dyDescent="0.2">
      <c r="A94" s="21" t="s">
        <v>330</v>
      </c>
      <c r="B94" s="579" t="s">
        <v>331</v>
      </c>
      <c r="C94" s="84">
        <v>912</v>
      </c>
      <c r="D94" s="85">
        <v>422</v>
      </c>
      <c r="E94" s="85">
        <v>191</v>
      </c>
      <c r="F94" s="85">
        <v>288</v>
      </c>
      <c r="G94" s="85">
        <v>11</v>
      </c>
      <c r="H94" s="85">
        <v>0</v>
      </c>
      <c r="I94" s="85">
        <v>0</v>
      </c>
      <c r="J94" s="85">
        <v>0</v>
      </c>
      <c r="K94" s="85">
        <v>0</v>
      </c>
      <c r="L94" s="85"/>
      <c r="M94" s="84">
        <v>1058</v>
      </c>
      <c r="N94" s="85">
        <v>327</v>
      </c>
      <c r="O94" s="85">
        <v>332</v>
      </c>
      <c r="P94" s="85">
        <v>385</v>
      </c>
      <c r="Q94" s="85">
        <v>14</v>
      </c>
      <c r="R94" s="85">
        <v>0</v>
      </c>
      <c r="S94" s="85">
        <v>0</v>
      </c>
      <c r="T94" s="85">
        <v>0</v>
      </c>
      <c r="U94" s="85">
        <v>0</v>
      </c>
    </row>
    <row r="95" spans="1:21" s="62" customFormat="1" ht="12" x14ac:dyDescent="0.2">
      <c r="A95" s="21" t="s">
        <v>332</v>
      </c>
      <c r="B95" s="579" t="s">
        <v>333</v>
      </c>
      <c r="C95" s="84">
        <v>352</v>
      </c>
      <c r="D95" s="85">
        <v>219</v>
      </c>
      <c r="E95" s="85">
        <v>85</v>
      </c>
      <c r="F95" s="85">
        <v>45</v>
      </c>
      <c r="G95" s="85">
        <v>3</v>
      </c>
      <c r="H95" s="85">
        <v>0</v>
      </c>
      <c r="I95" s="85">
        <v>0</v>
      </c>
      <c r="J95" s="85">
        <v>0</v>
      </c>
      <c r="K95" s="85">
        <v>0</v>
      </c>
      <c r="L95" s="85"/>
      <c r="M95" s="84">
        <v>410</v>
      </c>
      <c r="N95" s="85">
        <v>255</v>
      </c>
      <c r="O95" s="85">
        <v>60</v>
      </c>
      <c r="P95" s="85">
        <v>83</v>
      </c>
      <c r="Q95" s="85">
        <v>12</v>
      </c>
      <c r="R95" s="85">
        <v>0</v>
      </c>
      <c r="S95" s="85">
        <v>0</v>
      </c>
      <c r="T95" s="85">
        <v>0</v>
      </c>
      <c r="U95" s="85">
        <v>0</v>
      </c>
    </row>
    <row r="96" spans="1:21" s="62" customFormat="1" ht="12" x14ac:dyDescent="0.2">
      <c r="A96" s="21" t="s">
        <v>334</v>
      </c>
      <c r="B96" s="579" t="s">
        <v>335</v>
      </c>
      <c r="C96" s="84">
        <v>1056</v>
      </c>
      <c r="D96" s="85">
        <v>114</v>
      </c>
      <c r="E96" s="85">
        <v>102</v>
      </c>
      <c r="F96" s="85">
        <v>39</v>
      </c>
      <c r="G96" s="85">
        <v>1</v>
      </c>
      <c r="H96" s="85">
        <v>511</v>
      </c>
      <c r="I96" s="85">
        <v>146</v>
      </c>
      <c r="J96" s="85">
        <v>123</v>
      </c>
      <c r="K96" s="85">
        <v>20</v>
      </c>
      <c r="L96" s="85"/>
      <c r="M96" s="84">
        <v>984</v>
      </c>
      <c r="N96" s="85">
        <v>133</v>
      </c>
      <c r="O96" s="85">
        <v>93</v>
      </c>
      <c r="P96" s="85">
        <v>60</v>
      </c>
      <c r="Q96" s="85">
        <v>7</v>
      </c>
      <c r="R96" s="85">
        <v>422</v>
      </c>
      <c r="S96" s="85">
        <v>110</v>
      </c>
      <c r="T96" s="85">
        <v>129</v>
      </c>
      <c r="U96" s="85">
        <v>30</v>
      </c>
    </row>
    <row r="97" spans="1:21" s="62" customFormat="1" ht="12" x14ac:dyDescent="0.2">
      <c r="A97" s="21" t="s">
        <v>336</v>
      </c>
      <c r="B97" s="579" t="s">
        <v>337</v>
      </c>
      <c r="C97" s="84">
        <v>622</v>
      </c>
      <c r="D97" s="85">
        <v>423</v>
      </c>
      <c r="E97" s="85">
        <v>103</v>
      </c>
      <c r="F97" s="85">
        <v>93</v>
      </c>
      <c r="G97" s="85">
        <v>3</v>
      </c>
      <c r="H97" s="85">
        <v>0</v>
      </c>
      <c r="I97" s="85">
        <v>0</v>
      </c>
      <c r="J97" s="85">
        <v>0</v>
      </c>
      <c r="K97" s="85">
        <v>0</v>
      </c>
      <c r="L97" s="85"/>
      <c r="M97" s="84">
        <v>580</v>
      </c>
      <c r="N97" s="85">
        <v>349</v>
      </c>
      <c r="O97" s="85">
        <v>101</v>
      </c>
      <c r="P97" s="85">
        <v>129</v>
      </c>
      <c r="Q97" s="85">
        <v>1</v>
      </c>
      <c r="R97" s="85">
        <v>0</v>
      </c>
      <c r="S97" s="85">
        <v>0</v>
      </c>
      <c r="T97" s="85">
        <v>0</v>
      </c>
      <c r="U97" s="85">
        <v>0</v>
      </c>
    </row>
    <row r="98" spans="1:21" s="62" customFormat="1" ht="12" x14ac:dyDescent="0.2">
      <c r="A98" s="21" t="s">
        <v>338</v>
      </c>
      <c r="B98" s="579" t="s">
        <v>339</v>
      </c>
      <c r="C98" s="84">
        <v>478</v>
      </c>
      <c r="D98" s="85">
        <v>89</v>
      </c>
      <c r="E98" s="85">
        <v>213</v>
      </c>
      <c r="F98" s="85">
        <v>5</v>
      </c>
      <c r="G98" s="85">
        <v>1</v>
      </c>
      <c r="H98" s="85">
        <v>127</v>
      </c>
      <c r="I98" s="85">
        <v>41</v>
      </c>
      <c r="J98" s="85">
        <v>2</v>
      </c>
      <c r="K98" s="85">
        <v>0</v>
      </c>
      <c r="L98" s="85"/>
      <c r="M98" s="84">
        <v>351</v>
      </c>
      <c r="N98" s="85">
        <v>55</v>
      </c>
      <c r="O98" s="85">
        <v>143</v>
      </c>
      <c r="P98" s="85">
        <v>12</v>
      </c>
      <c r="Q98" s="85">
        <v>6</v>
      </c>
      <c r="R98" s="85">
        <v>117</v>
      </c>
      <c r="S98" s="85">
        <v>0</v>
      </c>
      <c r="T98" s="85">
        <v>18</v>
      </c>
      <c r="U98" s="85">
        <v>0</v>
      </c>
    </row>
    <row r="99" spans="1:21" s="62" customFormat="1" ht="12" x14ac:dyDescent="0.2">
      <c r="A99" s="21" t="s">
        <v>340</v>
      </c>
      <c r="B99" s="579" t="s">
        <v>341</v>
      </c>
      <c r="C99" s="84">
        <v>554</v>
      </c>
      <c r="D99" s="85">
        <v>273</v>
      </c>
      <c r="E99" s="85">
        <v>30</v>
      </c>
      <c r="F99" s="85">
        <v>243</v>
      </c>
      <c r="G99" s="85">
        <v>8</v>
      </c>
      <c r="H99" s="85">
        <v>0</v>
      </c>
      <c r="I99" s="85">
        <v>0</v>
      </c>
      <c r="J99" s="85">
        <v>0</v>
      </c>
      <c r="K99" s="85">
        <v>0</v>
      </c>
      <c r="L99" s="85"/>
      <c r="M99" s="84">
        <v>479</v>
      </c>
      <c r="N99" s="85">
        <v>207</v>
      </c>
      <c r="O99" s="85">
        <v>78</v>
      </c>
      <c r="P99" s="85">
        <v>179</v>
      </c>
      <c r="Q99" s="85">
        <v>15</v>
      </c>
      <c r="R99" s="85">
        <v>0</v>
      </c>
      <c r="S99" s="85">
        <v>0</v>
      </c>
      <c r="T99" s="85">
        <v>0</v>
      </c>
      <c r="U99" s="85">
        <v>0</v>
      </c>
    </row>
    <row r="100" spans="1:21" s="62" customFormat="1" ht="12" x14ac:dyDescent="0.2">
      <c r="A100" s="21" t="s">
        <v>342</v>
      </c>
      <c r="B100" s="579" t="s">
        <v>343</v>
      </c>
      <c r="C100" s="84">
        <v>293</v>
      </c>
      <c r="D100" s="85">
        <v>212</v>
      </c>
      <c r="E100" s="85">
        <v>56</v>
      </c>
      <c r="F100" s="85">
        <v>25</v>
      </c>
      <c r="G100" s="85">
        <v>0</v>
      </c>
      <c r="H100" s="85">
        <v>0</v>
      </c>
      <c r="I100" s="85">
        <v>0</v>
      </c>
      <c r="J100" s="85">
        <v>0</v>
      </c>
      <c r="K100" s="85">
        <v>0</v>
      </c>
      <c r="L100" s="85"/>
      <c r="M100" s="84">
        <v>310</v>
      </c>
      <c r="N100" s="85">
        <v>225</v>
      </c>
      <c r="O100" s="85">
        <v>66</v>
      </c>
      <c r="P100" s="85">
        <v>19</v>
      </c>
      <c r="Q100" s="85">
        <v>0</v>
      </c>
      <c r="R100" s="85">
        <v>0</v>
      </c>
      <c r="S100" s="85">
        <v>0</v>
      </c>
      <c r="T100" s="85">
        <v>0</v>
      </c>
      <c r="U100" s="85">
        <v>0</v>
      </c>
    </row>
    <row r="101" spans="1:21" s="62" customFormat="1" ht="12" x14ac:dyDescent="0.2">
      <c r="A101" s="21" t="s">
        <v>344</v>
      </c>
      <c r="B101" s="579" t="s">
        <v>345</v>
      </c>
      <c r="C101" s="84">
        <v>327</v>
      </c>
      <c r="D101" s="85">
        <v>145</v>
      </c>
      <c r="E101" s="85">
        <v>97</v>
      </c>
      <c r="F101" s="85">
        <v>78</v>
      </c>
      <c r="G101" s="85">
        <v>6</v>
      </c>
      <c r="H101" s="85">
        <v>1</v>
      </c>
      <c r="I101" s="85">
        <v>0</v>
      </c>
      <c r="J101" s="85">
        <v>0</v>
      </c>
      <c r="K101" s="85">
        <v>0</v>
      </c>
      <c r="L101" s="85"/>
      <c r="M101" s="84">
        <v>263</v>
      </c>
      <c r="N101" s="85">
        <v>159</v>
      </c>
      <c r="O101" s="85">
        <v>70</v>
      </c>
      <c r="P101" s="85">
        <v>25</v>
      </c>
      <c r="Q101" s="85">
        <v>9</v>
      </c>
      <c r="R101" s="85">
        <v>0</v>
      </c>
      <c r="S101" s="85">
        <v>0</v>
      </c>
      <c r="T101" s="85">
        <v>0</v>
      </c>
      <c r="U101" s="85">
        <v>0</v>
      </c>
    </row>
    <row r="102" spans="1:21" s="62" customFormat="1" ht="12" x14ac:dyDescent="0.2">
      <c r="A102" s="21" t="s">
        <v>346</v>
      </c>
      <c r="B102" s="579" t="s">
        <v>347</v>
      </c>
      <c r="C102" s="84">
        <v>853</v>
      </c>
      <c r="D102" s="85">
        <v>76</v>
      </c>
      <c r="E102" s="85">
        <v>216</v>
      </c>
      <c r="F102" s="85">
        <v>64</v>
      </c>
      <c r="G102" s="85">
        <v>133</v>
      </c>
      <c r="H102" s="85">
        <v>276</v>
      </c>
      <c r="I102" s="85">
        <v>60</v>
      </c>
      <c r="J102" s="85">
        <v>28</v>
      </c>
      <c r="K102" s="85">
        <v>0</v>
      </c>
      <c r="L102" s="85"/>
      <c r="M102" s="84">
        <v>864</v>
      </c>
      <c r="N102" s="85">
        <v>105</v>
      </c>
      <c r="O102" s="85">
        <v>153</v>
      </c>
      <c r="P102" s="85">
        <v>66</v>
      </c>
      <c r="Q102" s="85">
        <v>118</v>
      </c>
      <c r="R102" s="85">
        <v>299</v>
      </c>
      <c r="S102" s="85">
        <v>76</v>
      </c>
      <c r="T102" s="85">
        <v>47</v>
      </c>
      <c r="U102" s="85">
        <v>0</v>
      </c>
    </row>
    <row r="103" spans="1:21" s="62" customFormat="1" ht="12" x14ac:dyDescent="0.2">
      <c r="A103" s="21" t="s">
        <v>348</v>
      </c>
      <c r="B103" s="579" t="s">
        <v>349</v>
      </c>
      <c r="C103" s="84">
        <v>126</v>
      </c>
      <c r="D103" s="85">
        <v>49</v>
      </c>
      <c r="E103" s="85">
        <v>46</v>
      </c>
      <c r="F103" s="85">
        <v>30</v>
      </c>
      <c r="G103" s="85">
        <v>0</v>
      </c>
      <c r="H103" s="85">
        <v>1</v>
      </c>
      <c r="I103" s="85">
        <v>0</v>
      </c>
      <c r="J103" s="85">
        <v>0</v>
      </c>
      <c r="K103" s="85">
        <v>0</v>
      </c>
      <c r="L103" s="85"/>
      <c r="M103" s="84">
        <v>541</v>
      </c>
      <c r="N103" s="85">
        <v>37</v>
      </c>
      <c r="O103" s="85">
        <v>81</v>
      </c>
      <c r="P103" s="85">
        <v>10</v>
      </c>
      <c r="Q103" s="85">
        <v>1</v>
      </c>
      <c r="R103" s="85">
        <v>312</v>
      </c>
      <c r="S103" s="85">
        <v>92</v>
      </c>
      <c r="T103" s="85">
        <v>8</v>
      </c>
      <c r="U103" s="85">
        <v>0</v>
      </c>
    </row>
    <row r="104" spans="1:21" s="62" customFormat="1" ht="12" x14ac:dyDescent="0.2">
      <c r="A104" s="21" t="s">
        <v>350</v>
      </c>
      <c r="B104" s="579" t="s">
        <v>351</v>
      </c>
      <c r="C104" s="84">
        <v>197</v>
      </c>
      <c r="D104" s="85">
        <v>63</v>
      </c>
      <c r="E104" s="85">
        <v>44</v>
      </c>
      <c r="F104" s="85">
        <v>59</v>
      </c>
      <c r="G104" s="85">
        <v>31</v>
      </c>
      <c r="H104" s="85">
        <v>0</v>
      </c>
      <c r="I104" s="85">
        <v>0</v>
      </c>
      <c r="J104" s="85">
        <v>0</v>
      </c>
      <c r="K104" s="85">
        <v>0</v>
      </c>
      <c r="L104" s="85"/>
      <c r="M104" s="84">
        <v>121</v>
      </c>
      <c r="N104" s="85">
        <v>51</v>
      </c>
      <c r="O104" s="85">
        <v>35</v>
      </c>
      <c r="P104" s="85">
        <v>18</v>
      </c>
      <c r="Q104" s="85">
        <v>17</v>
      </c>
      <c r="R104" s="85">
        <v>0</v>
      </c>
      <c r="S104" s="85">
        <v>0</v>
      </c>
      <c r="T104" s="85">
        <v>0</v>
      </c>
      <c r="U104" s="85">
        <v>0</v>
      </c>
    </row>
    <row r="105" spans="1:21" s="62" customFormat="1" ht="12" x14ac:dyDescent="0.2">
      <c r="A105" s="21" t="s">
        <v>352</v>
      </c>
      <c r="B105" s="579" t="s">
        <v>353</v>
      </c>
      <c r="C105" s="84">
        <v>591</v>
      </c>
      <c r="D105" s="85">
        <v>324</v>
      </c>
      <c r="E105" s="85">
        <v>189</v>
      </c>
      <c r="F105" s="85">
        <v>73</v>
      </c>
      <c r="G105" s="85">
        <v>5</v>
      </c>
      <c r="H105" s="85">
        <v>0</v>
      </c>
      <c r="I105" s="85">
        <v>0</v>
      </c>
      <c r="J105" s="85">
        <v>0</v>
      </c>
      <c r="K105" s="85">
        <v>0</v>
      </c>
      <c r="L105" s="85"/>
      <c r="M105" s="84">
        <v>613</v>
      </c>
      <c r="N105" s="85">
        <v>361</v>
      </c>
      <c r="O105" s="85">
        <v>120</v>
      </c>
      <c r="P105" s="85">
        <v>128</v>
      </c>
      <c r="Q105" s="85">
        <v>4</v>
      </c>
      <c r="R105" s="85">
        <v>0</v>
      </c>
      <c r="S105" s="85">
        <v>0</v>
      </c>
      <c r="T105" s="85">
        <v>0</v>
      </c>
      <c r="U105" s="85">
        <v>0</v>
      </c>
    </row>
    <row r="106" spans="1:21" s="62" customFormat="1" ht="12" x14ac:dyDescent="0.2">
      <c r="A106" s="21" t="s">
        <v>354</v>
      </c>
      <c r="B106" s="579" t="s">
        <v>355</v>
      </c>
      <c r="C106" s="84">
        <v>951</v>
      </c>
      <c r="D106" s="85">
        <v>315</v>
      </c>
      <c r="E106" s="85">
        <v>337</v>
      </c>
      <c r="F106" s="85">
        <v>24</v>
      </c>
      <c r="G106" s="85">
        <v>8</v>
      </c>
      <c r="H106" s="85">
        <v>225</v>
      </c>
      <c r="I106" s="85">
        <v>40</v>
      </c>
      <c r="J106" s="85">
        <v>2</v>
      </c>
      <c r="K106" s="85">
        <v>0</v>
      </c>
      <c r="L106" s="85"/>
      <c r="M106" s="84">
        <v>803</v>
      </c>
      <c r="N106" s="85">
        <v>240</v>
      </c>
      <c r="O106" s="85">
        <v>222</v>
      </c>
      <c r="P106" s="85">
        <v>43</v>
      </c>
      <c r="Q106" s="85">
        <v>2</v>
      </c>
      <c r="R106" s="85">
        <v>233</v>
      </c>
      <c r="S106" s="85">
        <v>60</v>
      </c>
      <c r="T106" s="85">
        <v>3</v>
      </c>
      <c r="U106" s="85">
        <v>0</v>
      </c>
    </row>
    <row r="107" spans="1:21" s="62" customFormat="1" ht="12" x14ac:dyDescent="0.2">
      <c r="A107" s="21" t="s">
        <v>356</v>
      </c>
      <c r="B107" s="579" t="s">
        <v>357</v>
      </c>
      <c r="C107" s="84">
        <v>179</v>
      </c>
      <c r="D107" s="85">
        <v>71</v>
      </c>
      <c r="E107" s="85">
        <v>68</v>
      </c>
      <c r="F107" s="85">
        <v>39</v>
      </c>
      <c r="G107" s="85">
        <v>1</v>
      </c>
      <c r="H107" s="85">
        <v>0</v>
      </c>
      <c r="I107" s="85">
        <v>0</v>
      </c>
      <c r="J107" s="85">
        <v>0</v>
      </c>
      <c r="K107" s="85">
        <v>0</v>
      </c>
      <c r="L107" s="85"/>
      <c r="M107" s="84">
        <v>319</v>
      </c>
      <c r="N107" s="85">
        <v>51</v>
      </c>
      <c r="O107" s="85">
        <v>82</v>
      </c>
      <c r="P107" s="85">
        <v>65</v>
      </c>
      <c r="Q107" s="85">
        <v>3</v>
      </c>
      <c r="R107" s="85">
        <v>66</v>
      </c>
      <c r="S107" s="85">
        <v>44</v>
      </c>
      <c r="T107" s="85">
        <v>2</v>
      </c>
      <c r="U107" s="85">
        <v>6</v>
      </c>
    </row>
    <row r="108" spans="1:21" s="62" customFormat="1" ht="12" x14ac:dyDescent="0.2">
      <c r="A108" s="21" t="s">
        <v>358</v>
      </c>
      <c r="B108" s="579" t="s">
        <v>359</v>
      </c>
      <c r="C108" s="84">
        <v>503</v>
      </c>
      <c r="D108" s="85">
        <v>295</v>
      </c>
      <c r="E108" s="85">
        <v>176</v>
      </c>
      <c r="F108" s="85">
        <v>28</v>
      </c>
      <c r="G108" s="85">
        <v>4</v>
      </c>
      <c r="H108" s="85">
        <v>0</v>
      </c>
      <c r="I108" s="85">
        <v>0</v>
      </c>
      <c r="J108" s="85">
        <v>0</v>
      </c>
      <c r="K108" s="85">
        <v>0</v>
      </c>
      <c r="L108" s="85"/>
      <c r="M108" s="84">
        <v>553</v>
      </c>
      <c r="N108" s="85">
        <v>337</v>
      </c>
      <c r="O108" s="85">
        <v>166</v>
      </c>
      <c r="P108" s="85">
        <v>42</v>
      </c>
      <c r="Q108" s="85">
        <v>8</v>
      </c>
      <c r="R108" s="85">
        <v>0</v>
      </c>
      <c r="S108" s="85">
        <v>0</v>
      </c>
      <c r="T108" s="85">
        <v>0</v>
      </c>
      <c r="U108" s="85">
        <v>0</v>
      </c>
    </row>
    <row r="109" spans="1:21" s="62" customFormat="1" ht="12" x14ac:dyDescent="0.2">
      <c r="A109" s="21" t="s">
        <v>360</v>
      </c>
      <c r="B109" s="579" t="s">
        <v>361</v>
      </c>
      <c r="C109" s="84">
        <v>389</v>
      </c>
      <c r="D109" s="85">
        <v>227</v>
      </c>
      <c r="E109" s="85">
        <v>32</v>
      </c>
      <c r="F109" s="85">
        <v>130</v>
      </c>
      <c r="G109" s="85">
        <v>0</v>
      </c>
      <c r="H109" s="85">
        <v>0</v>
      </c>
      <c r="I109" s="85">
        <v>0</v>
      </c>
      <c r="J109" s="85">
        <v>0</v>
      </c>
      <c r="K109" s="85">
        <v>0</v>
      </c>
      <c r="L109" s="85"/>
      <c r="M109" s="84">
        <v>312</v>
      </c>
      <c r="N109" s="85">
        <v>185</v>
      </c>
      <c r="O109" s="85">
        <v>44</v>
      </c>
      <c r="P109" s="85">
        <v>83</v>
      </c>
      <c r="Q109" s="85">
        <v>0</v>
      </c>
      <c r="R109" s="85">
        <v>0</v>
      </c>
      <c r="S109" s="85">
        <v>0</v>
      </c>
      <c r="T109" s="85">
        <v>0</v>
      </c>
      <c r="U109" s="85">
        <v>0</v>
      </c>
    </row>
    <row r="110" spans="1:21" s="62" customFormat="1" ht="12" x14ac:dyDescent="0.2">
      <c r="A110" s="21" t="s">
        <v>362</v>
      </c>
      <c r="B110" s="579" t="s">
        <v>363</v>
      </c>
      <c r="C110" s="84">
        <v>179</v>
      </c>
      <c r="D110" s="85">
        <v>106</v>
      </c>
      <c r="E110" s="85">
        <v>60</v>
      </c>
      <c r="F110" s="85">
        <v>8</v>
      </c>
      <c r="G110" s="85">
        <v>5</v>
      </c>
      <c r="H110" s="85">
        <v>0</v>
      </c>
      <c r="I110" s="85">
        <v>0</v>
      </c>
      <c r="J110" s="85">
        <v>0</v>
      </c>
      <c r="K110" s="85">
        <v>0</v>
      </c>
      <c r="L110" s="85"/>
      <c r="M110" s="84">
        <v>307</v>
      </c>
      <c r="N110" s="85">
        <v>187</v>
      </c>
      <c r="O110" s="85">
        <v>75</v>
      </c>
      <c r="P110" s="85">
        <v>44</v>
      </c>
      <c r="Q110" s="85">
        <v>1</v>
      </c>
      <c r="R110" s="85">
        <v>0</v>
      </c>
      <c r="S110" s="85">
        <v>0</v>
      </c>
      <c r="T110" s="85">
        <v>0</v>
      </c>
      <c r="U110" s="85">
        <v>0</v>
      </c>
    </row>
    <row r="111" spans="1:21" s="62" customFormat="1" ht="12" x14ac:dyDescent="0.2">
      <c r="A111" s="21" t="s">
        <v>364</v>
      </c>
      <c r="B111" s="579" t="s">
        <v>365</v>
      </c>
      <c r="C111" s="84">
        <v>388</v>
      </c>
      <c r="D111" s="85">
        <v>217</v>
      </c>
      <c r="E111" s="85">
        <v>61</v>
      </c>
      <c r="F111" s="85">
        <v>110</v>
      </c>
      <c r="G111" s="85">
        <v>0</v>
      </c>
      <c r="H111" s="85">
        <v>0</v>
      </c>
      <c r="I111" s="85">
        <v>0</v>
      </c>
      <c r="J111" s="85">
        <v>0</v>
      </c>
      <c r="K111" s="85">
        <v>0</v>
      </c>
      <c r="L111" s="85"/>
      <c r="M111" s="84">
        <v>284</v>
      </c>
      <c r="N111" s="85">
        <v>150</v>
      </c>
      <c r="O111" s="85">
        <v>85</v>
      </c>
      <c r="P111" s="85">
        <v>49</v>
      </c>
      <c r="Q111" s="85">
        <v>0</v>
      </c>
      <c r="R111" s="85">
        <v>0</v>
      </c>
      <c r="S111" s="85">
        <v>0</v>
      </c>
      <c r="T111" s="85">
        <v>0</v>
      </c>
      <c r="U111" s="85">
        <v>0</v>
      </c>
    </row>
    <row r="112" spans="1:21" s="62" customFormat="1" ht="12" x14ac:dyDescent="0.2">
      <c r="A112" s="21" t="s">
        <v>366</v>
      </c>
      <c r="B112" s="579" t="s">
        <v>367</v>
      </c>
      <c r="C112" s="84">
        <v>1961</v>
      </c>
      <c r="D112" s="85">
        <v>306</v>
      </c>
      <c r="E112" s="85">
        <v>163</v>
      </c>
      <c r="F112" s="85">
        <v>83</v>
      </c>
      <c r="G112" s="85">
        <v>17</v>
      </c>
      <c r="H112" s="85">
        <v>1371</v>
      </c>
      <c r="I112" s="85">
        <v>0</v>
      </c>
      <c r="J112" s="85">
        <v>21</v>
      </c>
      <c r="K112" s="85">
        <v>0</v>
      </c>
      <c r="L112" s="85"/>
      <c r="M112" s="84">
        <v>1967</v>
      </c>
      <c r="N112" s="85">
        <v>274</v>
      </c>
      <c r="O112" s="85">
        <v>189</v>
      </c>
      <c r="P112" s="85">
        <v>137</v>
      </c>
      <c r="Q112" s="85">
        <v>18</v>
      </c>
      <c r="R112" s="85">
        <v>1335</v>
      </c>
      <c r="S112" s="85">
        <v>0</v>
      </c>
      <c r="T112" s="85">
        <v>14</v>
      </c>
      <c r="U112" s="85">
        <v>0</v>
      </c>
    </row>
    <row r="113" spans="1:21" s="62" customFormat="1" ht="12" x14ac:dyDescent="0.2">
      <c r="A113" s="21" t="s">
        <v>368</v>
      </c>
      <c r="B113" s="579" t="s">
        <v>369</v>
      </c>
      <c r="C113" s="84">
        <v>572</v>
      </c>
      <c r="D113" s="85">
        <v>220</v>
      </c>
      <c r="E113" s="85">
        <v>273</v>
      </c>
      <c r="F113" s="85">
        <v>64</v>
      </c>
      <c r="G113" s="85">
        <v>3</v>
      </c>
      <c r="H113" s="85">
        <v>12</v>
      </c>
      <c r="I113" s="85">
        <v>0</v>
      </c>
      <c r="J113" s="85">
        <v>0</v>
      </c>
      <c r="K113" s="85">
        <v>0</v>
      </c>
      <c r="L113" s="85"/>
      <c r="M113" s="84">
        <v>514</v>
      </c>
      <c r="N113" s="85">
        <v>180</v>
      </c>
      <c r="O113" s="85">
        <v>260</v>
      </c>
      <c r="P113" s="85">
        <v>59</v>
      </c>
      <c r="Q113" s="85">
        <v>6</v>
      </c>
      <c r="R113" s="85">
        <v>9</v>
      </c>
      <c r="S113" s="85">
        <v>0</v>
      </c>
      <c r="T113" s="85">
        <v>0</v>
      </c>
      <c r="U113" s="85">
        <v>0</v>
      </c>
    </row>
    <row r="114" spans="1:21" s="62" customFormat="1" ht="12" x14ac:dyDescent="0.2">
      <c r="A114" s="21" t="s">
        <v>370</v>
      </c>
      <c r="B114" s="579" t="s">
        <v>371</v>
      </c>
      <c r="C114" s="84">
        <v>781</v>
      </c>
      <c r="D114" s="85">
        <v>394</v>
      </c>
      <c r="E114" s="85">
        <v>277</v>
      </c>
      <c r="F114" s="85">
        <v>106</v>
      </c>
      <c r="G114" s="85">
        <v>4</v>
      </c>
      <c r="H114" s="85">
        <v>0</v>
      </c>
      <c r="I114" s="85">
        <v>0</v>
      </c>
      <c r="J114" s="85">
        <v>0</v>
      </c>
      <c r="K114" s="85">
        <v>0</v>
      </c>
      <c r="L114" s="85"/>
      <c r="M114" s="84">
        <v>625</v>
      </c>
      <c r="N114" s="85">
        <v>312</v>
      </c>
      <c r="O114" s="85">
        <v>284</v>
      </c>
      <c r="P114" s="85">
        <v>24</v>
      </c>
      <c r="Q114" s="85">
        <v>4</v>
      </c>
      <c r="R114" s="85">
        <v>0</v>
      </c>
      <c r="S114" s="85">
        <v>1</v>
      </c>
      <c r="T114" s="85">
        <v>0</v>
      </c>
      <c r="U114" s="85">
        <v>0</v>
      </c>
    </row>
    <row r="115" spans="1:21" s="62" customFormat="1" ht="12" x14ac:dyDescent="0.2">
      <c r="A115" s="21" t="s">
        <v>372</v>
      </c>
      <c r="B115" s="579" t="s">
        <v>373</v>
      </c>
      <c r="C115" s="84">
        <v>354</v>
      </c>
      <c r="D115" s="85">
        <v>125</v>
      </c>
      <c r="E115" s="85">
        <v>52</v>
      </c>
      <c r="F115" s="85">
        <v>18</v>
      </c>
      <c r="G115" s="85">
        <v>5</v>
      </c>
      <c r="H115" s="85">
        <v>137</v>
      </c>
      <c r="I115" s="85">
        <v>17</v>
      </c>
      <c r="J115" s="85">
        <v>0</v>
      </c>
      <c r="K115" s="85">
        <v>0</v>
      </c>
      <c r="L115" s="85"/>
      <c r="M115" s="84">
        <v>373</v>
      </c>
      <c r="N115" s="85">
        <v>114</v>
      </c>
      <c r="O115" s="85">
        <v>73</v>
      </c>
      <c r="P115" s="85">
        <v>29</v>
      </c>
      <c r="Q115" s="85">
        <v>12</v>
      </c>
      <c r="R115" s="85">
        <v>130</v>
      </c>
      <c r="S115" s="85">
        <v>15</v>
      </c>
      <c r="T115" s="85">
        <v>0</v>
      </c>
      <c r="U115" s="85">
        <v>0</v>
      </c>
    </row>
    <row r="116" spans="1:21" s="62" customFormat="1" ht="12" x14ac:dyDescent="0.2">
      <c r="A116" s="21" t="s">
        <v>374</v>
      </c>
      <c r="B116" s="579" t="s">
        <v>375</v>
      </c>
      <c r="C116" s="84">
        <v>167</v>
      </c>
      <c r="D116" s="85">
        <v>26</v>
      </c>
      <c r="E116" s="85">
        <v>101</v>
      </c>
      <c r="F116" s="85">
        <v>28</v>
      </c>
      <c r="G116" s="85">
        <v>12</v>
      </c>
      <c r="H116" s="85">
        <v>0</v>
      </c>
      <c r="I116" s="85">
        <v>0</v>
      </c>
      <c r="J116" s="85">
        <v>0</v>
      </c>
      <c r="K116" s="85">
        <v>0</v>
      </c>
      <c r="L116" s="85"/>
      <c r="M116" s="84">
        <v>352</v>
      </c>
      <c r="N116" s="85">
        <v>37</v>
      </c>
      <c r="O116" s="85">
        <v>46</v>
      </c>
      <c r="P116" s="85">
        <v>88</v>
      </c>
      <c r="Q116" s="85">
        <v>9</v>
      </c>
      <c r="R116" s="85">
        <v>126</v>
      </c>
      <c r="S116" s="85">
        <v>46</v>
      </c>
      <c r="T116" s="85">
        <v>0</v>
      </c>
      <c r="U116" s="85">
        <v>0</v>
      </c>
    </row>
    <row r="117" spans="1:21" s="62" customFormat="1" ht="12" x14ac:dyDescent="0.2">
      <c r="A117" s="21" t="s">
        <v>376</v>
      </c>
      <c r="B117" s="579" t="s">
        <v>377</v>
      </c>
      <c r="C117" s="84">
        <v>388</v>
      </c>
      <c r="D117" s="85">
        <v>80</v>
      </c>
      <c r="E117" s="85">
        <v>19</v>
      </c>
      <c r="F117" s="85">
        <v>21</v>
      </c>
      <c r="G117" s="85">
        <v>24</v>
      </c>
      <c r="H117" s="85">
        <v>216</v>
      </c>
      <c r="I117" s="85">
        <v>28</v>
      </c>
      <c r="J117" s="85">
        <v>0</v>
      </c>
      <c r="K117" s="85">
        <v>0</v>
      </c>
      <c r="L117" s="85"/>
      <c r="M117" s="84">
        <v>509</v>
      </c>
      <c r="N117" s="85">
        <v>97</v>
      </c>
      <c r="O117" s="85">
        <v>32</v>
      </c>
      <c r="P117" s="85">
        <v>13</v>
      </c>
      <c r="Q117" s="85">
        <v>6</v>
      </c>
      <c r="R117" s="85">
        <v>296</v>
      </c>
      <c r="S117" s="85">
        <v>65</v>
      </c>
      <c r="T117" s="85">
        <v>0</v>
      </c>
      <c r="U117" s="85">
        <v>0</v>
      </c>
    </row>
    <row r="118" spans="1:21" s="62" customFormat="1" ht="12" x14ac:dyDescent="0.2">
      <c r="A118" s="21" t="s">
        <v>378</v>
      </c>
      <c r="B118" s="579" t="s">
        <v>379</v>
      </c>
      <c r="C118" s="84">
        <v>790</v>
      </c>
      <c r="D118" s="85">
        <v>258</v>
      </c>
      <c r="E118" s="85">
        <v>212</v>
      </c>
      <c r="F118" s="85">
        <v>313</v>
      </c>
      <c r="G118" s="85">
        <v>4</v>
      </c>
      <c r="H118" s="85">
        <v>0</v>
      </c>
      <c r="I118" s="85">
        <v>3</v>
      </c>
      <c r="J118" s="85">
        <v>0</v>
      </c>
      <c r="K118" s="85">
        <v>0</v>
      </c>
      <c r="L118" s="85"/>
      <c r="M118" s="84">
        <v>711</v>
      </c>
      <c r="N118" s="85">
        <v>397</v>
      </c>
      <c r="O118" s="85">
        <v>188</v>
      </c>
      <c r="P118" s="85">
        <v>100</v>
      </c>
      <c r="Q118" s="85">
        <v>2</v>
      </c>
      <c r="R118" s="85">
        <v>0</v>
      </c>
      <c r="S118" s="85">
        <v>24</v>
      </c>
      <c r="T118" s="85">
        <v>0</v>
      </c>
      <c r="U118" s="85">
        <v>0</v>
      </c>
    </row>
    <row r="119" spans="1:21" s="62" customFormat="1" ht="12" x14ac:dyDescent="0.2">
      <c r="A119" s="21" t="s">
        <v>380</v>
      </c>
      <c r="B119" s="579" t="s">
        <v>381</v>
      </c>
      <c r="C119" s="84">
        <v>461</v>
      </c>
      <c r="D119" s="85">
        <v>46</v>
      </c>
      <c r="E119" s="85">
        <v>152</v>
      </c>
      <c r="F119" s="85">
        <v>33</v>
      </c>
      <c r="G119" s="85">
        <v>0</v>
      </c>
      <c r="H119" s="85">
        <v>182</v>
      </c>
      <c r="I119" s="85">
        <v>34</v>
      </c>
      <c r="J119" s="85">
        <v>14</v>
      </c>
      <c r="K119" s="85">
        <v>0</v>
      </c>
      <c r="L119" s="85"/>
      <c r="M119" s="84">
        <v>450</v>
      </c>
      <c r="N119" s="85">
        <v>31</v>
      </c>
      <c r="O119" s="85">
        <v>129</v>
      </c>
      <c r="P119" s="85">
        <v>49</v>
      </c>
      <c r="Q119" s="85">
        <v>1</v>
      </c>
      <c r="R119" s="85">
        <v>183</v>
      </c>
      <c r="S119" s="85">
        <v>45</v>
      </c>
      <c r="T119" s="85">
        <v>12</v>
      </c>
      <c r="U119" s="85">
        <v>0</v>
      </c>
    </row>
    <row r="120" spans="1:21" s="62" customFormat="1" ht="12" x14ac:dyDescent="0.2">
      <c r="A120" s="21" t="s">
        <v>382</v>
      </c>
      <c r="B120" s="579" t="s">
        <v>383</v>
      </c>
      <c r="C120" s="84">
        <v>1625</v>
      </c>
      <c r="D120" s="85">
        <v>340</v>
      </c>
      <c r="E120" s="85">
        <v>732</v>
      </c>
      <c r="F120" s="85">
        <v>59</v>
      </c>
      <c r="G120" s="85">
        <v>4</v>
      </c>
      <c r="H120" s="85">
        <v>474</v>
      </c>
      <c r="I120" s="85">
        <v>0</v>
      </c>
      <c r="J120" s="85">
        <v>16</v>
      </c>
      <c r="K120" s="85">
        <v>0</v>
      </c>
      <c r="L120" s="85"/>
      <c r="M120" s="84">
        <v>1564</v>
      </c>
      <c r="N120" s="85">
        <v>397</v>
      </c>
      <c r="O120" s="85">
        <v>610</v>
      </c>
      <c r="P120" s="85">
        <v>86</v>
      </c>
      <c r="Q120" s="85">
        <v>37</v>
      </c>
      <c r="R120" s="85">
        <v>424</v>
      </c>
      <c r="S120" s="85">
        <v>0</v>
      </c>
      <c r="T120" s="85">
        <v>10</v>
      </c>
      <c r="U120" s="85">
        <v>0</v>
      </c>
    </row>
    <row r="121" spans="1:21" s="62" customFormat="1" ht="12" x14ac:dyDescent="0.2">
      <c r="A121" s="21" t="s">
        <v>384</v>
      </c>
      <c r="B121" s="579" t="s">
        <v>385</v>
      </c>
      <c r="C121" s="84">
        <v>1283</v>
      </c>
      <c r="D121" s="85">
        <v>787</v>
      </c>
      <c r="E121" s="85">
        <v>351</v>
      </c>
      <c r="F121" s="85">
        <v>142</v>
      </c>
      <c r="G121" s="85">
        <v>3</v>
      </c>
      <c r="H121" s="85">
        <v>0</v>
      </c>
      <c r="I121" s="85">
        <v>0</v>
      </c>
      <c r="J121" s="85">
        <v>0</v>
      </c>
      <c r="K121" s="85">
        <v>0</v>
      </c>
      <c r="L121" s="85"/>
      <c r="M121" s="84">
        <v>1378</v>
      </c>
      <c r="N121" s="85">
        <v>594</v>
      </c>
      <c r="O121" s="85">
        <v>360</v>
      </c>
      <c r="P121" s="85">
        <v>417</v>
      </c>
      <c r="Q121" s="85">
        <v>7</v>
      </c>
      <c r="R121" s="85">
        <v>0</v>
      </c>
      <c r="S121" s="85">
        <v>0</v>
      </c>
      <c r="T121" s="85">
        <v>0</v>
      </c>
      <c r="U121" s="85">
        <v>0</v>
      </c>
    </row>
    <row r="122" spans="1:21" s="62" customFormat="1" ht="12" x14ac:dyDescent="0.2">
      <c r="A122" s="21" t="s">
        <v>386</v>
      </c>
      <c r="B122" s="579" t="s">
        <v>387</v>
      </c>
      <c r="C122" s="84">
        <v>450</v>
      </c>
      <c r="D122" s="85">
        <v>316</v>
      </c>
      <c r="E122" s="85">
        <v>101</v>
      </c>
      <c r="F122" s="85">
        <v>18</v>
      </c>
      <c r="G122" s="85">
        <v>15</v>
      </c>
      <c r="H122" s="85">
        <v>0</v>
      </c>
      <c r="I122" s="85">
        <v>0</v>
      </c>
      <c r="J122" s="85">
        <v>0</v>
      </c>
      <c r="K122" s="85">
        <v>0</v>
      </c>
      <c r="L122" s="85"/>
      <c r="M122" s="84">
        <v>517</v>
      </c>
      <c r="N122" s="85">
        <v>359</v>
      </c>
      <c r="O122" s="85">
        <v>105</v>
      </c>
      <c r="P122" s="85">
        <v>27</v>
      </c>
      <c r="Q122" s="85">
        <v>26</v>
      </c>
      <c r="R122" s="85">
        <v>0</v>
      </c>
      <c r="S122" s="85">
        <v>0</v>
      </c>
      <c r="T122" s="85">
        <v>0</v>
      </c>
      <c r="U122" s="85">
        <v>0</v>
      </c>
    </row>
    <row r="123" spans="1:21" s="62" customFormat="1" ht="12" x14ac:dyDescent="0.2">
      <c r="A123" s="21" t="s">
        <v>388</v>
      </c>
      <c r="B123" s="579" t="s">
        <v>389</v>
      </c>
      <c r="C123" s="84">
        <v>1127</v>
      </c>
      <c r="D123" s="85">
        <v>264</v>
      </c>
      <c r="E123" s="85">
        <v>197</v>
      </c>
      <c r="F123" s="85">
        <v>225</v>
      </c>
      <c r="G123" s="85">
        <v>4</v>
      </c>
      <c r="H123" s="85">
        <v>366</v>
      </c>
      <c r="I123" s="85">
        <v>71</v>
      </c>
      <c r="J123" s="85">
        <v>0</v>
      </c>
      <c r="K123" s="85">
        <v>0</v>
      </c>
      <c r="L123" s="85"/>
      <c r="M123" s="84">
        <v>1020</v>
      </c>
      <c r="N123" s="85">
        <v>225</v>
      </c>
      <c r="O123" s="85">
        <v>166</v>
      </c>
      <c r="P123" s="85">
        <v>202</v>
      </c>
      <c r="Q123" s="85">
        <v>7</v>
      </c>
      <c r="R123" s="85">
        <v>332</v>
      </c>
      <c r="S123" s="85">
        <v>88</v>
      </c>
      <c r="T123" s="85">
        <v>0</v>
      </c>
      <c r="U123" s="85">
        <v>0</v>
      </c>
    </row>
    <row r="124" spans="1:21" s="62" customFormat="1" ht="12" x14ac:dyDescent="0.2">
      <c r="A124" s="21" t="s">
        <v>390</v>
      </c>
      <c r="B124" s="579" t="s">
        <v>391</v>
      </c>
      <c r="C124" s="84">
        <v>182</v>
      </c>
      <c r="D124" s="85">
        <v>92</v>
      </c>
      <c r="E124" s="85">
        <v>20</v>
      </c>
      <c r="F124" s="85">
        <v>68</v>
      </c>
      <c r="G124" s="85">
        <v>2</v>
      </c>
      <c r="H124" s="85">
        <v>0</v>
      </c>
      <c r="I124" s="85">
        <v>0</v>
      </c>
      <c r="J124" s="85">
        <v>0</v>
      </c>
      <c r="K124" s="85">
        <v>0</v>
      </c>
      <c r="L124" s="85"/>
      <c r="M124" s="84">
        <v>194</v>
      </c>
      <c r="N124" s="85">
        <v>128</v>
      </c>
      <c r="O124" s="85">
        <v>19</v>
      </c>
      <c r="P124" s="85">
        <v>46</v>
      </c>
      <c r="Q124" s="85">
        <v>1</v>
      </c>
      <c r="R124" s="85">
        <v>0</v>
      </c>
      <c r="S124" s="85">
        <v>0</v>
      </c>
      <c r="T124" s="85">
        <v>0</v>
      </c>
      <c r="U124" s="85">
        <v>0</v>
      </c>
    </row>
    <row r="125" spans="1:21" s="62" customFormat="1" ht="12" x14ac:dyDescent="0.2">
      <c r="A125" s="21" t="s">
        <v>392</v>
      </c>
      <c r="B125" s="579" t="s">
        <v>393</v>
      </c>
      <c r="C125" s="84">
        <v>713</v>
      </c>
      <c r="D125" s="85">
        <v>123</v>
      </c>
      <c r="E125" s="85">
        <v>163</v>
      </c>
      <c r="F125" s="85">
        <v>66</v>
      </c>
      <c r="G125" s="85">
        <v>8</v>
      </c>
      <c r="H125" s="85">
        <v>275</v>
      </c>
      <c r="I125" s="85">
        <v>78</v>
      </c>
      <c r="J125" s="85">
        <v>0</v>
      </c>
      <c r="K125" s="85">
        <v>0</v>
      </c>
      <c r="L125" s="85"/>
      <c r="M125" s="84">
        <v>844</v>
      </c>
      <c r="N125" s="85">
        <v>124</v>
      </c>
      <c r="O125" s="85">
        <v>125</v>
      </c>
      <c r="P125" s="85">
        <v>89</v>
      </c>
      <c r="Q125" s="85">
        <v>18</v>
      </c>
      <c r="R125" s="85">
        <v>361</v>
      </c>
      <c r="S125" s="85">
        <v>127</v>
      </c>
      <c r="T125" s="85">
        <v>0</v>
      </c>
      <c r="U125" s="85">
        <v>0</v>
      </c>
    </row>
    <row r="126" spans="1:21" s="62" customFormat="1" ht="12" x14ac:dyDescent="0.2">
      <c r="A126" s="21" t="s">
        <v>394</v>
      </c>
      <c r="B126" s="579" t="s">
        <v>395</v>
      </c>
      <c r="C126" s="84">
        <v>504</v>
      </c>
      <c r="D126" s="85">
        <v>59</v>
      </c>
      <c r="E126" s="85">
        <v>13</v>
      </c>
      <c r="F126" s="85">
        <v>19</v>
      </c>
      <c r="G126" s="85">
        <v>0</v>
      </c>
      <c r="H126" s="85">
        <v>357</v>
      </c>
      <c r="I126" s="85">
        <v>56</v>
      </c>
      <c r="J126" s="85">
        <v>0</v>
      </c>
      <c r="K126" s="85">
        <v>0</v>
      </c>
      <c r="L126" s="85"/>
      <c r="M126" s="84">
        <v>493</v>
      </c>
      <c r="N126" s="85">
        <v>49</v>
      </c>
      <c r="O126" s="85">
        <v>28</v>
      </c>
      <c r="P126" s="85">
        <v>43</v>
      </c>
      <c r="Q126" s="85">
        <v>1</v>
      </c>
      <c r="R126" s="85">
        <v>332</v>
      </c>
      <c r="S126" s="85">
        <v>40</v>
      </c>
      <c r="T126" s="85">
        <v>0</v>
      </c>
      <c r="U126" s="85">
        <v>0</v>
      </c>
    </row>
    <row r="127" spans="1:21" s="62" customFormat="1" ht="12" x14ac:dyDescent="0.2">
      <c r="A127" s="21" t="s">
        <v>396</v>
      </c>
      <c r="B127" s="579" t="s">
        <v>397</v>
      </c>
      <c r="C127" s="84">
        <v>639</v>
      </c>
      <c r="D127" s="85">
        <v>164</v>
      </c>
      <c r="E127" s="85">
        <v>58</v>
      </c>
      <c r="F127" s="85">
        <v>83</v>
      </c>
      <c r="G127" s="85">
        <v>1</v>
      </c>
      <c r="H127" s="85">
        <v>317</v>
      </c>
      <c r="I127" s="85">
        <v>16</v>
      </c>
      <c r="J127" s="85">
        <v>0</v>
      </c>
      <c r="K127" s="85">
        <v>0</v>
      </c>
      <c r="L127" s="85"/>
      <c r="M127" s="84">
        <v>616</v>
      </c>
      <c r="N127" s="85">
        <v>131</v>
      </c>
      <c r="O127" s="85">
        <v>83</v>
      </c>
      <c r="P127" s="85">
        <v>119</v>
      </c>
      <c r="Q127" s="85">
        <v>0</v>
      </c>
      <c r="R127" s="85">
        <v>254</v>
      </c>
      <c r="S127" s="85">
        <v>29</v>
      </c>
      <c r="T127" s="85">
        <v>0</v>
      </c>
      <c r="U127" s="85">
        <v>0</v>
      </c>
    </row>
    <row r="128" spans="1:21" s="62" customFormat="1" ht="12" x14ac:dyDescent="0.2">
      <c r="A128" s="21" t="s">
        <v>398</v>
      </c>
      <c r="B128" s="579" t="s">
        <v>399</v>
      </c>
      <c r="C128" s="84">
        <v>400</v>
      </c>
      <c r="D128" s="85">
        <v>54</v>
      </c>
      <c r="E128" s="85">
        <v>106</v>
      </c>
      <c r="F128" s="85">
        <v>37</v>
      </c>
      <c r="G128" s="85">
        <v>0</v>
      </c>
      <c r="H128" s="85">
        <v>155</v>
      </c>
      <c r="I128" s="85">
        <v>45</v>
      </c>
      <c r="J128" s="85">
        <v>3</v>
      </c>
      <c r="K128" s="85">
        <v>0</v>
      </c>
      <c r="L128" s="85"/>
      <c r="M128" s="84">
        <v>368</v>
      </c>
      <c r="N128" s="85">
        <v>41</v>
      </c>
      <c r="O128" s="85">
        <v>96</v>
      </c>
      <c r="P128" s="85">
        <v>56</v>
      </c>
      <c r="Q128" s="85">
        <v>0</v>
      </c>
      <c r="R128" s="85">
        <v>141</v>
      </c>
      <c r="S128" s="85">
        <v>28</v>
      </c>
      <c r="T128" s="85">
        <v>6</v>
      </c>
      <c r="U128" s="85">
        <v>0</v>
      </c>
    </row>
    <row r="129" spans="1:21" s="62" customFormat="1" ht="12" x14ac:dyDescent="0.2">
      <c r="A129" s="21" t="s">
        <v>400</v>
      </c>
      <c r="B129" s="579" t="s">
        <v>401</v>
      </c>
      <c r="C129" s="84">
        <v>244</v>
      </c>
      <c r="D129" s="85">
        <v>141</v>
      </c>
      <c r="E129" s="85">
        <v>33</v>
      </c>
      <c r="F129" s="85">
        <v>68</v>
      </c>
      <c r="G129" s="85">
        <v>2</v>
      </c>
      <c r="H129" s="85">
        <v>0</v>
      </c>
      <c r="I129" s="85">
        <v>0</v>
      </c>
      <c r="J129" s="85">
        <v>0</v>
      </c>
      <c r="K129" s="85">
        <v>0</v>
      </c>
      <c r="L129" s="85"/>
      <c r="M129" s="84">
        <v>262</v>
      </c>
      <c r="N129" s="85">
        <v>117</v>
      </c>
      <c r="O129" s="85">
        <v>43</v>
      </c>
      <c r="P129" s="85">
        <v>101</v>
      </c>
      <c r="Q129" s="85">
        <v>1</v>
      </c>
      <c r="R129" s="85">
        <v>0</v>
      </c>
      <c r="S129" s="85">
        <v>0</v>
      </c>
      <c r="T129" s="85">
        <v>0</v>
      </c>
      <c r="U129" s="85">
        <v>0</v>
      </c>
    </row>
    <row r="130" spans="1:21" s="62" customFormat="1" ht="12" x14ac:dyDescent="0.2">
      <c r="A130" s="21" t="s">
        <v>402</v>
      </c>
      <c r="B130" s="579" t="s">
        <v>403</v>
      </c>
      <c r="C130" s="84">
        <v>1267</v>
      </c>
      <c r="D130" s="85">
        <v>752</v>
      </c>
      <c r="E130" s="85">
        <v>319</v>
      </c>
      <c r="F130" s="85">
        <v>135</v>
      </c>
      <c r="G130" s="85">
        <v>4</v>
      </c>
      <c r="H130" s="85">
        <v>8</v>
      </c>
      <c r="I130" s="85">
        <v>0</v>
      </c>
      <c r="J130" s="85">
        <v>49</v>
      </c>
      <c r="K130" s="85">
        <v>0</v>
      </c>
      <c r="L130" s="85"/>
      <c r="M130" s="84">
        <v>1194</v>
      </c>
      <c r="N130" s="85">
        <v>727</v>
      </c>
      <c r="O130" s="85">
        <v>286</v>
      </c>
      <c r="P130" s="85">
        <v>115</v>
      </c>
      <c r="Q130" s="85">
        <v>11</v>
      </c>
      <c r="R130" s="85">
        <v>0</v>
      </c>
      <c r="S130" s="85">
        <v>0</v>
      </c>
      <c r="T130" s="85">
        <v>55</v>
      </c>
      <c r="U130" s="85">
        <v>0</v>
      </c>
    </row>
    <row r="131" spans="1:21" s="62" customFormat="1" ht="12" x14ac:dyDescent="0.2">
      <c r="A131" s="21" t="s">
        <v>404</v>
      </c>
      <c r="B131" s="579" t="s">
        <v>405</v>
      </c>
      <c r="C131" s="84">
        <v>419</v>
      </c>
      <c r="D131" s="85">
        <v>193</v>
      </c>
      <c r="E131" s="85">
        <v>146</v>
      </c>
      <c r="F131" s="85">
        <v>74</v>
      </c>
      <c r="G131" s="85">
        <v>6</v>
      </c>
      <c r="H131" s="85">
        <v>0</v>
      </c>
      <c r="I131" s="85">
        <v>0</v>
      </c>
      <c r="J131" s="85">
        <v>0</v>
      </c>
      <c r="K131" s="85">
        <v>0</v>
      </c>
      <c r="L131" s="85"/>
      <c r="M131" s="84">
        <v>446</v>
      </c>
      <c r="N131" s="85">
        <v>172</v>
      </c>
      <c r="O131" s="85">
        <v>177</v>
      </c>
      <c r="P131" s="85">
        <v>93</v>
      </c>
      <c r="Q131" s="85">
        <v>4</v>
      </c>
      <c r="R131" s="85">
        <v>0</v>
      </c>
      <c r="S131" s="85">
        <v>0</v>
      </c>
      <c r="T131" s="85">
        <v>0</v>
      </c>
      <c r="U131" s="85">
        <v>0</v>
      </c>
    </row>
    <row r="132" spans="1:21" s="62" customFormat="1" ht="12" x14ac:dyDescent="0.2">
      <c r="A132" s="21" t="s">
        <v>406</v>
      </c>
      <c r="B132" s="579" t="s">
        <v>407</v>
      </c>
      <c r="C132" s="84">
        <v>246</v>
      </c>
      <c r="D132" s="85">
        <v>155</v>
      </c>
      <c r="E132" s="85">
        <v>47</v>
      </c>
      <c r="F132" s="85">
        <v>35</v>
      </c>
      <c r="G132" s="85">
        <v>9</v>
      </c>
      <c r="H132" s="85">
        <v>0</v>
      </c>
      <c r="I132" s="85">
        <v>0</v>
      </c>
      <c r="J132" s="85">
        <v>0</v>
      </c>
      <c r="K132" s="85">
        <v>0</v>
      </c>
      <c r="L132" s="85"/>
      <c r="M132" s="84">
        <v>330</v>
      </c>
      <c r="N132" s="85">
        <v>169</v>
      </c>
      <c r="O132" s="85">
        <v>83</v>
      </c>
      <c r="P132" s="85">
        <v>72</v>
      </c>
      <c r="Q132" s="85">
        <v>6</v>
      </c>
      <c r="R132" s="85">
        <v>0</v>
      </c>
      <c r="S132" s="85">
        <v>0</v>
      </c>
      <c r="T132" s="85">
        <v>0</v>
      </c>
      <c r="U132" s="85">
        <v>0</v>
      </c>
    </row>
    <row r="133" spans="1:21" s="62" customFormat="1" ht="12" x14ac:dyDescent="0.2">
      <c r="A133" s="21" t="s">
        <v>408</v>
      </c>
      <c r="B133" s="579" t="s">
        <v>409</v>
      </c>
      <c r="C133" s="84">
        <v>450</v>
      </c>
      <c r="D133" s="85">
        <v>56</v>
      </c>
      <c r="E133" s="85">
        <v>77</v>
      </c>
      <c r="F133" s="85">
        <v>61</v>
      </c>
      <c r="G133" s="85">
        <v>4</v>
      </c>
      <c r="H133" s="85">
        <v>226</v>
      </c>
      <c r="I133" s="85">
        <v>6</v>
      </c>
      <c r="J133" s="85">
        <v>20</v>
      </c>
      <c r="K133" s="85">
        <v>0</v>
      </c>
      <c r="L133" s="85"/>
      <c r="M133" s="84">
        <v>389</v>
      </c>
      <c r="N133" s="85">
        <v>38</v>
      </c>
      <c r="O133" s="85">
        <v>66</v>
      </c>
      <c r="P133" s="85">
        <v>40</v>
      </c>
      <c r="Q133" s="85">
        <v>0</v>
      </c>
      <c r="R133" s="85">
        <v>196</v>
      </c>
      <c r="S133" s="85">
        <v>46</v>
      </c>
      <c r="T133" s="85">
        <v>3</v>
      </c>
      <c r="U133" s="85">
        <v>0</v>
      </c>
    </row>
    <row r="134" spans="1:21" s="62" customFormat="1" ht="12" x14ac:dyDescent="0.2">
      <c r="A134" s="21" t="s">
        <v>410</v>
      </c>
      <c r="B134" s="579" t="s">
        <v>411</v>
      </c>
      <c r="C134" s="84">
        <v>922</v>
      </c>
      <c r="D134" s="85">
        <v>563</v>
      </c>
      <c r="E134" s="85">
        <v>279</v>
      </c>
      <c r="F134" s="85">
        <v>70</v>
      </c>
      <c r="G134" s="85">
        <v>10</v>
      </c>
      <c r="H134" s="85">
        <v>0</v>
      </c>
      <c r="I134" s="85">
        <v>0</v>
      </c>
      <c r="J134" s="85">
        <v>0</v>
      </c>
      <c r="K134" s="85">
        <v>0</v>
      </c>
      <c r="L134" s="85"/>
      <c r="M134" s="84">
        <v>981</v>
      </c>
      <c r="N134" s="85">
        <v>536</v>
      </c>
      <c r="O134" s="85">
        <v>283</v>
      </c>
      <c r="P134" s="85">
        <v>152</v>
      </c>
      <c r="Q134" s="85">
        <v>10</v>
      </c>
      <c r="R134" s="85">
        <v>0</v>
      </c>
      <c r="S134" s="85">
        <v>0</v>
      </c>
      <c r="T134" s="85">
        <v>0</v>
      </c>
      <c r="U134" s="85">
        <v>0</v>
      </c>
    </row>
    <row r="135" spans="1:21" s="62" customFormat="1" ht="12" x14ac:dyDescent="0.2">
      <c r="A135" s="21" t="s">
        <v>412</v>
      </c>
      <c r="B135" s="579" t="s">
        <v>413</v>
      </c>
      <c r="C135" s="84">
        <v>449</v>
      </c>
      <c r="D135" s="85">
        <v>208</v>
      </c>
      <c r="E135" s="85">
        <v>115</v>
      </c>
      <c r="F135" s="85">
        <v>120</v>
      </c>
      <c r="G135" s="85">
        <v>1</v>
      </c>
      <c r="H135" s="85">
        <v>5</v>
      </c>
      <c r="I135" s="85">
        <v>0</v>
      </c>
      <c r="J135" s="85">
        <v>0</v>
      </c>
      <c r="K135" s="85">
        <v>0</v>
      </c>
      <c r="L135" s="85"/>
      <c r="M135" s="84">
        <v>380</v>
      </c>
      <c r="N135" s="85">
        <v>175</v>
      </c>
      <c r="O135" s="85">
        <v>116</v>
      </c>
      <c r="P135" s="85">
        <v>86</v>
      </c>
      <c r="Q135" s="85">
        <v>1</v>
      </c>
      <c r="R135" s="85">
        <v>2</v>
      </c>
      <c r="S135" s="85">
        <v>0</v>
      </c>
      <c r="T135" s="85">
        <v>0</v>
      </c>
      <c r="U135" s="85">
        <v>0</v>
      </c>
    </row>
    <row r="136" spans="1:21" s="62" customFormat="1" ht="12" x14ac:dyDescent="0.2">
      <c r="A136" s="21" t="s">
        <v>414</v>
      </c>
      <c r="B136" s="579" t="s">
        <v>415</v>
      </c>
      <c r="C136" s="84">
        <v>218</v>
      </c>
      <c r="D136" s="85">
        <v>105</v>
      </c>
      <c r="E136" s="85">
        <v>66</v>
      </c>
      <c r="F136" s="85">
        <v>32</v>
      </c>
      <c r="G136" s="85">
        <v>1</v>
      </c>
      <c r="H136" s="85">
        <v>14</v>
      </c>
      <c r="I136" s="85">
        <v>0</v>
      </c>
      <c r="J136" s="85">
        <v>0</v>
      </c>
      <c r="K136" s="85">
        <v>0</v>
      </c>
      <c r="L136" s="85"/>
      <c r="M136" s="84">
        <v>271</v>
      </c>
      <c r="N136" s="85">
        <v>57</v>
      </c>
      <c r="O136" s="85">
        <v>79</v>
      </c>
      <c r="P136" s="85">
        <v>7</v>
      </c>
      <c r="Q136" s="85">
        <v>0</v>
      </c>
      <c r="R136" s="85">
        <v>128</v>
      </c>
      <c r="S136" s="85">
        <v>0</v>
      </c>
      <c r="T136" s="85">
        <v>0</v>
      </c>
      <c r="U136" s="85">
        <v>0</v>
      </c>
    </row>
    <row r="137" spans="1:21" s="62" customFormat="1" ht="12" x14ac:dyDescent="0.2">
      <c r="A137" s="21" t="s">
        <v>416</v>
      </c>
      <c r="B137" s="579" t="s">
        <v>417</v>
      </c>
      <c r="C137" s="84">
        <v>555</v>
      </c>
      <c r="D137" s="85">
        <v>139</v>
      </c>
      <c r="E137" s="85">
        <v>145</v>
      </c>
      <c r="F137" s="85">
        <v>102</v>
      </c>
      <c r="G137" s="85">
        <v>1</v>
      </c>
      <c r="H137" s="85">
        <v>153</v>
      </c>
      <c r="I137" s="85">
        <v>15</v>
      </c>
      <c r="J137" s="85">
        <v>0</v>
      </c>
      <c r="K137" s="85">
        <v>0</v>
      </c>
      <c r="L137" s="85"/>
      <c r="M137" s="84">
        <v>692</v>
      </c>
      <c r="N137" s="85">
        <v>109</v>
      </c>
      <c r="O137" s="85">
        <v>132</v>
      </c>
      <c r="P137" s="85">
        <v>121</v>
      </c>
      <c r="Q137" s="85">
        <v>2</v>
      </c>
      <c r="R137" s="85">
        <v>291</v>
      </c>
      <c r="S137" s="85">
        <v>37</v>
      </c>
      <c r="T137" s="85">
        <v>0</v>
      </c>
      <c r="U137" s="85">
        <v>0</v>
      </c>
    </row>
    <row r="138" spans="1:21" s="62" customFormat="1" ht="12" x14ac:dyDescent="0.2">
      <c r="A138" s="21" t="s">
        <v>418</v>
      </c>
      <c r="B138" s="579" t="s">
        <v>419</v>
      </c>
      <c r="C138" s="84">
        <v>463</v>
      </c>
      <c r="D138" s="85">
        <v>119</v>
      </c>
      <c r="E138" s="85">
        <v>72</v>
      </c>
      <c r="F138" s="85">
        <v>40</v>
      </c>
      <c r="G138" s="85">
        <v>2</v>
      </c>
      <c r="H138" s="85">
        <v>109</v>
      </c>
      <c r="I138" s="85">
        <v>118</v>
      </c>
      <c r="J138" s="85">
        <v>2</v>
      </c>
      <c r="K138" s="85">
        <v>1</v>
      </c>
      <c r="L138" s="85"/>
      <c r="M138" s="84">
        <v>447</v>
      </c>
      <c r="N138" s="85">
        <v>107</v>
      </c>
      <c r="O138" s="85">
        <v>63</v>
      </c>
      <c r="P138" s="85">
        <v>49</v>
      </c>
      <c r="Q138" s="85">
        <v>2</v>
      </c>
      <c r="R138" s="85">
        <v>125</v>
      </c>
      <c r="S138" s="85">
        <v>98</v>
      </c>
      <c r="T138" s="85">
        <v>0</v>
      </c>
      <c r="U138" s="85">
        <v>3</v>
      </c>
    </row>
    <row r="139" spans="1:21" s="62" customFormat="1" ht="12" x14ac:dyDescent="0.2">
      <c r="A139" s="21" t="s">
        <v>420</v>
      </c>
      <c r="B139" s="579" t="s">
        <v>421</v>
      </c>
      <c r="C139" s="84">
        <v>497</v>
      </c>
      <c r="D139" s="85">
        <v>191</v>
      </c>
      <c r="E139" s="85">
        <v>70</v>
      </c>
      <c r="F139" s="85">
        <v>189</v>
      </c>
      <c r="G139" s="85">
        <v>47</v>
      </c>
      <c r="H139" s="85">
        <v>0</v>
      </c>
      <c r="I139" s="85">
        <v>0</v>
      </c>
      <c r="J139" s="85">
        <v>0</v>
      </c>
      <c r="K139" s="85">
        <v>0</v>
      </c>
      <c r="L139" s="85"/>
      <c r="M139" s="84">
        <v>590</v>
      </c>
      <c r="N139" s="85">
        <v>262</v>
      </c>
      <c r="O139" s="85">
        <v>79</v>
      </c>
      <c r="P139" s="85">
        <v>222</v>
      </c>
      <c r="Q139" s="85">
        <v>27</v>
      </c>
      <c r="R139" s="85">
        <v>0</v>
      </c>
      <c r="S139" s="85">
        <v>0</v>
      </c>
      <c r="T139" s="85">
        <v>0</v>
      </c>
      <c r="U139" s="85">
        <v>0</v>
      </c>
    </row>
    <row r="140" spans="1:21" s="62" customFormat="1" ht="12" x14ac:dyDescent="0.2">
      <c r="A140" s="21" t="s">
        <v>422</v>
      </c>
      <c r="B140" s="579" t="s">
        <v>423</v>
      </c>
      <c r="C140" s="84">
        <v>633</v>
      </c>
      <c r="D140" s="85">
        <v>175</v>
      </c>
      <c r="E140" s="85">
        <v>77</v>
      </c>
      <c r="F140" s="85">
        <v>301</v>
      </c>
      <c r="G140" s="85">
        <v>0</v>
      </c>
      <c r="H140" s="85">
        <v>69</v>
      </c>
      <c r="I140" s="85">
        <v>11</v>
      </c>
      <c r="J140" s="85">
        <v>0</v>
      </c>
      <c r="K140" s="85">
        <v>0</v>
      </c>
      <c r="L140" s="85"/>
      <c r="M140" s="84">
        <v>837</v>
      </c>
      <c r="N140" s="85">
        <v>125</v>
      </c>
      <c r="O140" s="85">
        <v>143</v>
      </c>
      <c r="P140" s="85">
        <v>100</v>
      </c>
      <c r="Q140" s="85">
        <v>1</v>
      </c>
      <c r="R140" s="85">
        <v>468</v>
      </c>
      <c r="S140" s="85">
        <v>0</v>
      </c>
      <c r="T140" s="85">
        <v>0</v>
      </c>
      <c r="U140" s="85">
        <v>0</v>
      </c>
    </row>
    <row r="141" spans="1:21" s="62" customFormat="1" ht="12" x14ac:dyDescent="0.2">
      <c r="A141" s="21" t="s">
        <v>424</v>
      </c>
      <c r="B141" s="579" t="s">
        <v>425</v>
      </c>
      <c r="C141" s="84">
        <v>828</v>
      </c>
      <c r="D141" s="85">
        <v>507</v>
      </c>
      <c r="E141" s="85">
        <v>192</v>
      </c>
      <c r="F141" s="85">
        <v>124</v>
      </c>
      <c r="G141" s="85">
        <v>5</v>
      </c>
      <c r="H141" s="85">
        <v>0</v>
      </c>
      <c r="I141" s="85">
        <v>0</v>
      </c>
      <c r="J141" s="85">
        <v>0</v>
      </c>
      <c r="K141" s="85">
        <v>0</v>
      </c>
      <c r="L141" s="85"/>
      <c r="M141" s="84">
        <v>759</v>
      </c>
      <c r="N141" s="85">
        <v>479</v>
      </c>
      <c r="O141" s="85">
        <v>200</v>
      </c>
      <c r="P141" s="85">
        <v>74</v>
      </c>
      <c r="Q141" s="85">
        <v>6</v>
      </c>
      <c r="R141" s="85">
        <v>0</v>
      </c>
      <c r="S141" s="85">
        <v>0</v>
      </c>
      <c r="T141" s="85">
        <v>0</v>
      </c>
      <c r="U141" s="85">
        <v>0</v>
      </c>
    </row>
    <row r="142" spans="1:21" s="62" customFormat="1" ht="12" x14ac:dyDescent="0.2">
      <c r="A142" s="21" t="s">
        <v>426</v>
      </c>
      <c r="B142" s="579" t="s">
        <v>427</v>
      </c>
      <c r="C142" s="84">
        <v>532</v>
      </c>
      <c r="D142" s="85">
        <v>278</v>
      </c>
      <c r="E142" s="85">
        <v>238</v>
      </c>
      <c r="F142" s="85">
        <v>10</v>
      </c>
      <c r="G142" s="85">
        <v>6</v>
      </c>
      <c r="H142" s="85">
        <v>0</v>
      </c>
      <c r="I142" s="85">
        <v>0</v>
      </c>
      <c r="J142" s="85">
        <v>0</v>
      </c>
      <c r="K142" s="85">
        <v>0</v>
      </c>
      <c r="L142" s="85"/>
      <c r="M142" s="84">
        <v>542</v>
      </c>
      <c r="N142" s="85">
        <v>286</v>
      </c>
      <c r="O142" s="85">
        <v>247</v>
      </c>
      <c r="P142" s="85">
        <v>6</v>
      </c>
      <c r="Q142" s="85">
        <v>3</v>
      </c>
      <c r="R142" s="85">
        <v>0</v>
      </c>
      <c r="S142" s="85">
        <v>0</v>
      </c>
      <c r="T142" s="85">
        <v>0</v>
      </c>
      <c r="U142" s="85">
        <v>0</v>
      </c>
    </row>
    <row r="143" spans="1:21" s="62" customFormat="1" ht="12" x14ac:dyDescent="0.2">
      <c r="A143" s="21" t="s">
        <v>428</v>
      </c>
      <c r="B143" s="579" t="s">
        <v>429</v>
      </c>
      <c r="C143" s="84">
        <v>954</v>
      </c>
      <c r="D143" s="85">
        <v>231</v>
      </c>
      <c r="E143" s="85">
        <v>281</v>
      </c>
      <c r="F143" s="85">
        <v>67</v>
      </c>
      <c r="G143" s="85">
        <v>0</v>
      </c>
      <c r="H143" s="85">
        <v>330</v>
      </c>
      <c r="I143" s="85">
        <v>45</v>
      </c>
      <c r="J143" s="85">
        <v>0</v>
      </c>
      <c r="K143" s="85">
        <v>0</v>
      </c>
      <c r="L143" s="85"/>
      <c r="M143" s="84">
        <v>878</v>
      </c>
      <c r="N143" s="85">
        <v>192</v>
      </c>
      <c r="O143" s="85">
        <v>201</v>
      </c>
      <c r="P143" s="85">
        <v>79</v>
      </c>
      <c r="Q143" s="85">
        <v>4</v>
      </c>
      <c r="R143" s="85">
        <v>327</v>
      </c>
      <c r="S143" s="85">
        <v>75</v>
      </c>
      <c r="T143" s="85">
        <v>0</v>
      </c>
      <c r="U143" s="85">
        <v>0</v>
      </c>
    </row>
    <row r="144" spans="1:21" s="62" customFormat="1" ht="12" x14ac:dyDescent="0.2">
      <c r="A144" s="21" t="s">
        <v>430</v>
      </c>
      <c r="B144" s="579" t="s">
        <v>431</v>
      </c>
      <c r="C144" s="84">
        <v>536</v>
      </c>
      <c r="D144" s="85">
        <v>255</v>
      </c>
      <c r="E144" s="85">
        <v>267</v>
      </c>
      <c r="F144" s="85">
        <v>13</v>
      </c>
      <c r="G144" s="85">
        <v>1</v>
      </c>
      <c r="H144" s="85">
        <v>0</v>
      </c>
      <c r="I144" s="85">
        <v>0</v>
      </c>
      <c r="J144" s="85">
        <v>0</v>
      </c>
      <c r="K144" s="85">
        <v>0</v>
      </c>
      <c r="L144" s="85"/>
      <c r="M144" s="84">
        <v>608</v>
      </c>
      <c r="N144" s="85">
        <v>341</v>
      </c>
      <c r="O144" s="85">
        <v>232</v>
      </c>
      <c r="P144" s="85">
        <v>33</v>
      </c>
      <c r="Q144" s="85">
        <v>2</v>
      </c>
      <c r="R144" s="85">
        <v>0</v>
      </c>
      <c r="S144" s="85">
        <v>0</v>
      </c>
      <c r="T144" s="85">
        <v>0</v>
      </c>
      <c r="U144" s="85">
        <v>0</v>
      </c>
    </row>
    <row r="145" spans="1:21" s="62" customFormat="1" ht="12" x14ac:dyDescent="0.2">
      <c r="A145" s="21" t="s">
        <v>432</v>
      </c>
      <c r="B145" s="579" t="s">
        <v>433</v>
      </c>
      <c r="C145" s="84">
        <v>10</v>
      </c>
      <c r="D145" s="85">
        <v>9</v>
      </c>
      <c r="E145" s="85">
        <v>1</v>
      </c>
      <c r="F145" s="85">
        <v>0</v>
      </c>
      <c r="G145" s="85">
        <v>0</v>
      </c>
      <c r="H145" s="85">
        <v>0</v>
      </c>
      <c r="I145" s="85">
        <v>0</v>
      </c>
      <c r="J145" s="85">
        <v>0</v>
      </c>
      <c r="K145" s="85">
        <v>0</v>
      </c>
      <c r="L145" s="85"/>
      <c r="M145" s="84">
        <v>5</v>
      </c>
      <c r="N145" s="85">
        <v>5</v>
      </c>
      <c r="O145" s="85">
        <v>0</v>
      </c>
      <c r="P145" s="85">
        <v>0</v>
      </c>
      <c r="Q145" s="85">
        <v>0</v>
      </c>
      <c r="R145" s="85">
        <v>0</v>
      </c>
      <c r="S145" s="85">
        <v>0</v>
      </c>
      <c r="T145" s="85">
        <v>0</v>
      </c>
      <c r="U145" s="85">
        <v>0</v>
      </c>
    </row>
    <row r="146" spans="1:21" s="62" customFormat="1" ht="12" x14ac:dyDescent="0.2">
      <c r="A146" s="21" t="s">
        <v>434</v>
      </c>
      <c r="B146" s="579" t="s">
        <v>435</v>
      </c>
      <c r="C146" s="84">
        <v>1173</v>
      </c>
      <c r="D146" s="85">
        <v>324</v>
      </c>
      <c r="E146" s="85">
        <v>362</v>
      </c>
      <c r="F146" s="85">
        <v>84</v>
      </c>
      <c r="G146" s="85">
        <v>35</v>
      </c>
      <c r="H146" s="85">
        <v>367</v>
      </c>
      <c r="I146" s="85">
        <v>1</v>
      </c>
      <c r="J146" s="85">
        <v>0</v>
      </c>
      <c r="K146" s="85">
        <v>0</v>
      </c>
      <c r="L146" s="85"/>
      <c r="M146" s="84">
        <v>1085</v>
      </c>
      <c r="N146" s="85">
        <v>256</v>
      </c>
      <c r="O146" s="85">
        <v>262</v>
      </c>
      <c r="P146" s="85">
        <v>37</v>
      </c>
      <c r="Q146" s="85">
        <v>29</v>
      </c>
      <c r="R146" s="85">
        <v>499</v>
      </c>
      <c r="S146" s="85">
        <v>2</v>
      </c>
      <c r="T146" s="85">
        <v>0</v>
      </c>
      <c r="U146" s="85">
        <v>0</v>
      </c>
    </row>
    <row r="147" spans="1:21" s="62" customFormat="1" ht="12" x14ac:dyDescent="0.2">
      <c r="A147" s="21" t="s">
        <v>436</v>
      </c>
      <c r="B147" s="579" t="s">
        <v>437</v>
      </c>
      <c r="C147" s="84">
        <v>758</v>
      </c>
      <c r="D147" s="85">
        <v>300</v>
      </c>
      <c r="E147" s="85">
        <v>216</v>
      </c>
      <c r="F147" s="85">
        <v>90</v>
      </c>
      <c r="G147" s="85">
        <v>3</v>
      </c>
      <c r="H147" s="85">
        <v>134</v>
      </c>
      <c r="I147" s="85">
        <v>15</v>
      </c>
      <c r="J147" s="85">
        <v>0</v>
      </c>
      <c r="K147" s="85">
        <v>0</v>
      </c>
      <c r="L147" s="85"/>
      <c r="M147" s="84">
        <v>613</v>
      </c>
      <c r="N147" s="85">
        <v>289</v>
      </c>
      <c r="O147" s="85">
        <v>186</v>
      </c>
      <c r="P147" s="85">
        <v>68</v>
      </c>
      <c r="Q147" s="85">
        <v>2</v>
      </c>
      <c r="R147" s="85">
        <v>61</v>
      </c>
      <c r="S147" s="85">
        <v>7</v>
      </c>
      <c r="T147" s="85">
        <v>0</v>
      </c>
      <c r="U147" s="85">
        <v>0</v>
      </c>
    </row>
    <row r="148" spans="1:21" s="62" customFormat="1" ht="12" x14ac:dyDescent="0.2">
      <c r="A148" s="21" t="s">
        <v>438</v>
      </c>
      <c r="B148" s="579" t="s">
        <v>439</v>
      </c>
      <c r="C148" s="84">
        <v>431</v>
      </c>
      <c r="D148" s="85">
        <v>151</v>
      </c>
      <c r="E148" s="85">
        <v>37</v>
      </c>
      <c r="F148" s="85">
        <v>73</v>
      </c>
      <c r="G148" s="85">
        <v>3</v>
      </c>
      <c r="H148" s="85">
        <v>167</v>
      </c>
      <c r="I148" s="85">
        <v>0</v>
      </c>
      <c r="J148" s="85">
        <v>0</v>
      </c>
      <c r="K148" s="85">
        <v>0</v>
      </c>
      <c r="L148" s="85"/>
      <c r="M148" s="84">
        <v>480</v>
      </c>
      <c r="N148" s="85">
        <v>166</v>
      </c>
      <c r="O148" s="85">
        <v>28</v>
      </c>
      <c r="P148" s="85">
        <v>88</v>
      </c>
      <c r="Q148" s="85">
        <v>3</v>
      </c>
      <c r="R148" s="85">
        <v>195</v>
      </c>
      <c r="S148" s="85">
        <v>0</v>
      </c>
      <c r="T148" s="85">
        <v>0</v>
      </c>
      <c r="U148" s="85">
        <v>0</v>
      </c>
    </row>
    <row r="149" spans="1:21" s="62" customFormat="1" ht="12" x14ac:dyDescent="0.2">
      <c r="A149" s="21" t="s">
        <v>440</v>
      </c>
      <c r="B149" s="579" t="s">
        <v>441</v>
      </c>
      <c r="C149" s="84">
        <v>518</v>
      </c>
      <c r="D149" s="85">
        <v>405</v>
      </c>
      <c r="E149" s="85">
        <v>88</v>
      </c>
      <c r="F149" s="85">
        <v>24</v>
      </c>
      <c r="G149" s="85">
        <v>1</v>
      </c>
      <c r="H149" s="85">
        <v>0</v>
      </c>
      <c r="I149" s="85">
        <v>0</v>
      </c>
      <c r="J149" s="85">
        <v>0</v>
      </c>
      <c r="K149" s="85">
        <v>0</v>
      </c>
      <c r="L149" s="85"/>
      <c r="M149" s="84">
        <v>461</v>
      </c>
      <c r="N149" s="85">
        <v>265</v>
      </c>
      <c r="O149" s="85">
        <v>129</v>
      </c>
      <c r="P149" s="85">
        <v>58</v>
      </c>
      <c r="Q149" s="85">
        <v>9</v>
      </c>
      <c r="R149" s="85">
        <v>0</v>
      </c>
      <c r="S149" s="85">
        <v>0</v>
      </c>
      <c r="T149" s="85">
        <v>0</v>
      </c>
      <c r="U149" s="85">
        <v>0</v>
      </c>
    </row>
    <row r="150" spans="1:21" s="62" customFormat="1" ht="12" x14ac:dyDescent="0.2">
      <c r="A150" s="21" t="s">
        <v>442</v>
      </c>
      <c r="B150" s="579" t="s">
        <v>443</v>
      </c>
      <c r="C150" s="84">
        <v>3690</v>
      </c>
      <c r="D150" s="85">
        <v>493</v>
      </c>
      <c r="E150" s="85">
        <v>954</v>
      </c>
      <c r="F150" s="85">
        <v>112</v>
      </c>
      <c r="G150" s="85">
        <v>156</v>
      </c>
      <c r="H150" s="85">
        <v>1702</v>
      </c>
      <c r="I150" s="85">
        <v>83</v>
      </c>
      <c r="J150" s="85">
        <v>190</v>
      </c>
      <c r="K150" s="85">
        <v>0</v>
      </c>
      <c r="L150" s="85"/>
      <c r="M150" s="84">
        <v>3743</v>
      </c>
      <c r="N150" s="85">
        <v>421</v>
      </c>
      <c r="O150" s="85">
        <v>1030</v>
      </c>
      <c r="P150" s="85">
        <v>211</v>
      </c>
      <c r="Q150" s="85">
        <v>162</v>
      </c>
      <c r="R150" s="85">
        <v>1647</v>
      </c>
      <c r="S150" s="85">
        <v>86</v>
      </c>
      <c r="T150" s="85">
        <v>186</v>
      </c>
      <c r="U150" s="85">
        <v>0</v>
      </c>
    </row>
    <row r="151" spans="1:21" s="62" customFormat="1" ht="12" x14ac:dyDescent="0.2">
      <c r="A151" s="21" t="s">
        <v>444</v>
      </c>
      <c r="B151" s="579" t="s">
        <v>445</v>
      </c>
      <c r="C151" s="84">
        <v>251</v>
      </c>
      <c r="D151" s="85">
        <v>45</v>
      </c>
      <c r="E151" s="85">
        <v>59</v>
      </c>
      <c r="F151" s="85">
        <v>25</v>
      </c>
      <c r="G151" s="85">
        <v>0</v>
      </c>
      <c r="H151" s="85">
        <v>93</v>
      </c>
      <c r="I151" s="85">
        <v>29</v>
      </c>
      <c r="J151" s="85">
        <v>0</v>
      </c>
      <c r="K151" s="85">
        <v>0</v>
      </c>
      <c r="L151" s="85"/>
      <c r="M151" s="84">
        <v>360</v>
      </c>
      <c r="N151" s="85">
        <v>57</v>
      </c>
      <c r="O151" s="85">
        <v>74</v>
      </c>
      <c r="P151" s="85">
        <v>34</v>
      </c>
      <c r="Q151" s="85">
        <v>1</v>
      </c>
      <c r="R151" s="85">
        <v>135</v>
      </c>
      <c r="S151" s="85">
        <v>59</v>
      </c>
      <c r="T151" s="85">
        <v>0</v>
      </c>
      <c r="U151" s="85">
        <v>0</v>
      </c>
    </row>
    <row r="152" spans="1:21" s="62" customFormat="1" ht="12" x14ac:dyDescent="0.2">
      <c r="A152" s="21" t="s">
        <v>446</v>
      </c>
      <c r="B152" s="579" t="s">
        <v>447</v>
      </c>
      <c r="C152" s="84">
        <v>879</v>
      </c>
      <c r="D152" s="85">
        <v>317</v>
      </c>
      <c r="E152" s="85">
        <v>485</v>
      </c>
      <c r="F152" s="85">
        <v>57</v>
      </c>
      <c r="G152" s="85">
        <v>19</v>
      </c>
      <c r="H152" s="85">
        <v>1</v>
      </c>
      <c r="I152" s="85">
        <v>0</v>
      </c>
      <c r="J152" s="85">
        <v>0</v>
      </c>
      <c r="K152" s="85">
        <v>0</v>
      </c>
      <c r="L152" s="85"/>
      <c r="M152" s="84">
        <v>1816</v>
      </c>
      <c r="N152" s="85">
        <v>324</v>
      </c>
      <c r="O152" s="85">
        <v>446</v>
      </c>
      <c r="P152" s="85">
        <v>65</v>
      </c>
      <c r="Q152" s="85">
        <v>23</v>
      </c>
      <c r="R152" s="85">
        <v>958</v>
      </c>
      <c r="S152" s="85">
        <v>0</v>
      </c>
      <c r="T152" s="85">
        <v>0</v>
      </c>
      <c r="U152" s="85">
        <v>0</v>
      </c>
    </row>
    <row r="153" spans="1:21" s="62" customFormat="1" ht="12" x14ac:dyDescent="0.2">
      <c r="A153" s="21" t="s">
        <v>448</v>
      </c>
      <c r="B153" s="579" t="s">
        <v>449</v>
      </c>
      <c r="C153" s="84">
        <v>1256</v>
      </c>
      <c r="D153" s="85">
        <v>969</v>
      </c>
      <c r="E153" s="85">
        <v>123</v>
      </c>
      <c r="F153" s="85">
        <v>90</v>
      </c>
      <c r="G153" s="85">
        <v>74</v>
      </c>
      <c r="H153" s="85">
        <v>0</v>
      </c>
      <c r="I153" s="85">
        <v>0</v>
      </c>
      <c r="J153" s="85">
        <v>0</v>
      </c>
      <c r="K153" s="85">
        <v>0</v>
      </c>
      <c r="L153" s="85"/>
      <c r="M153" s="84">
        <v>1416</v>
      </c>
      <c r="N153" s="85">
        <v>955</v>
      </c>
      <c r="O153" s="85">
        <v>253</v>
      </c>
      <c r="P153" s="85">
        <v>196</v>
      </c>
      <c r="Q153" s="85">
        <v>12</v>
      </c>
      <c r="R153" s="85">
        <v>0</v>
      </c>
      <c r="S153" s="85">
        <v>0</v>
      </c>
      <c r="T153" s="85">
        <v>0</v>
      </c>
      <c r="U153" s="85">
        <v>0</v>
      </c>
    </row>
    <row r="154" spans="1:21" s="62" customFormat="1" ht="12" x14ac:dyDescent="0.2">
      <c r="A154" s="21" t="s">
        <v>450</v>
      </c>
      <c r="B154" s="579" t="s">
        <v>451</v>
      </c>
      <c r="C154" s="84">
        <v>1325</v>
      </c>
      <c r="D154" s="85">
        <v>384</v>
      </c>
      <c r="E154" s="85">
        <v>625</v>
      </c>
      <c r="F154" s="85">
        <v>257</v>
      </c>
      <c r="G154" s="85">
        <v>13</v>
      </c>
      <c r="H154" s="85">
        <v>29</v>
      </c>
      <c r="I154" s="85">
        <v>6</v>
      </c>
      <c r="J154" s="85">
        <v>11</v>
      </c>
      <c r="K154" s="85">
        <v>0</v>
      </c>
      <c r="L154" s="85"/>
      <c r="M154" s="84">
        <v>1215</v>
      </c>
      <c r="N154" s="85">
        <v>366</v>
      </c>
      <c r="O154" s="85">
        <v>635</v>
      </c>
      <c r="P154" s="85">
        <v>186</v>
      </c>
      <c r="Q154" s="85">
        <v>24</v>
      </c>
      <c r="R154" s="85">
        <v>4</v>
      </c>
      <c r="S154" s="85">
        <v>0</v>
      </c>
      <c r="T154" s="85">
        <v>0</v>
      </c>
      <c r="U154" s="85">
        <v>0</v>
      </c>
    </row>
    <row r="155" spans="1:21" s="62" customFormat="1" ht="12" x14ac:dyDescent="0.2">
      <c r="A155" s="21" t="s">
        <v>452</v>
      </c>
      <c r="B155" s="579" t="s">
        <v>453</v>
      </c>
      <c r="C155" s="84">
        <v>772</v>
      </c>
      <c r="D155" s="85">
        <v>97</v>
      </c>
      <c r="E155" s="85">
        <v>323</v>
      </c>
      <c r="F155" s="85">
        <v>52</v>
      </c>
      <c r="G155" s="85">
        <v>5</v>
      </c>
      <c r="H155" s="85">
        <v>226</v>
      </c>
      <c r="I155" s="85">
        <v>69</v>
      </c>
      <c r="J155" s="85">
        <v>0</v>
      </c>
      <c r="K155" s="85">
        <v>0</v>
      </c>
      <c r="L155" s="85"/>
      <c r="M155" s="84">
        <v>1064</v>
      </c>
      <c r="N155" s="85">
        <v>130</v>
      </c>
      <c r="O155" s="85">
        <v>403</v>
      </c>
      <c r="P155" s="85">
        <v>124</v>
      </c>
      <c r="Q155" s="85">
        <v>0</v>
      </c>
      <c r="R155" s="85">
        <v>341</v>
      </c>
      <c r="S155" s="85">
        <v>66</v>
      </c>
      <c r="T155" s="85">
        <v>0</v>
      </c>
      <c r="U155" s="85">
        <v>0</v>
      </c>
    </row>
    <row r="156" spans="1:21" s="62" customFormat="1" ht="12" x14ac:dyDescent="0.2">
      <c r="A156" s="21" t="s">
        <v>454</v>
      </c>
      <c r="B156" s="579" t="s">
        <v>455</v>
      </c>
      <c r="C156" s="84">
        <v>5624</v>
      </c>
      <c r="D156" s="85">
        <v>855</v>
      </c>
      <c r="E156" s="85">
        <v>703</v>
      </c>
      <c r="F156" s="85">
        <v>163</v>
      </c>
      <c r="G156" s="85">
        <v>51</v>
      </c>
      <c r="H156" s="85">
        <v>3440</v>
      </c>
      <c r="I156" s="85">
        <v>337</v>
      </c>
      <c r="J156" s="85">
        <v>64</v>
      </c>
      <c r="K156" s="85">
        <v>11</v>
      </c>
      <c r="L156" s="85"/>
      <c r="M156" s="84">
        <v>5805</v>
      </c>
      <c r="N156" s="85">
        <v>821</v>
      </c>
      <c r="O156" s="85">
        <v>938</v>
      </c>
      <c r="P156" s="85">
        <v>169</v>
      </c>
      <c r="Q156" s="85">
        <v>63</v>
      </c>
      <c r="R156" s="85">
        <v>3476</v>
      </c>
      <c r="S156" s="85">
        <v>309</v>
      </c>
      <c r="T156" s="85">
        <v>21</v>
      </c>
      <c r="U156" s="85">
        <v>8</v>
      </c>
    </row>
    <row r="157" spans="1:21" s="62" customFormat="1" ht="12" x14ac:dyDescent="0.2">
      <c r="A157" s="21" t="s">
        <v>456</v>
      </c>
      <c r="B157" s="579" t="s">
        <v>457</v>
      </c>
      <c r="C157" s="84">
        <v>1518</v>
      </c>
      <c r="D157" s="85">
        <v>400</v>
      </c>
      <c r="E157" s="85">
        <v>287</v>
      </c>
      <c r="F157" s="85">
        <v>121</v>
      </c>
      <c r="G157" s="85">
        <v>7</v>
      </c>
      <c r="H157" s="85">
        <v>700</v>
      </c>
      <c r="I157" s="85">
        <v>2</v>
      </c>
      <c r="J157" s="85">
        <v>1</v>
      </c>
      <c r="K157" s="85">
        <v>0</v>
      </c>
      <c r="L157" s="85"/>
      <c r="M157" s="84">
        <v>1722</v>
      </c>
      <c r="N157" s="85">
        <v>343</v>
      </c>
      <c r="O157" s="85">
        <v>511</v>
      </c>
      <c r="P157" s="85">
        <v>140</v>
      </c>
      <c r="Q157" s="85">
        <v>21</v>
      </c>
      <c r="R157" s="85">
        <v>699</v>
      </c>
      <c r="S157" s="85">
        <v>8</v>
      </c>
      <c r="T157" s="85">
        <v>0</v>
      </c>
      <c r="U157" s="85">
        <v>0</v>
      </c>
    </row>
    <row r="158" spans="1:21" s="62" customFormat="1" ht="12" x14ac:dyDescent="0.2">
      <c r="A158" s="21" t="s">
        <v>458</v>
      </c>
      <c r="B158" s="579" t="s">
        <v>459</v>
      </c>
      <c r="C158" s="84">
        <v>318</v>
      </c>
      <c r="D158" s="85">
        <v>51</v>
      </c>
      <c r="E158" s="85">
        <v>104</v>
      </c>
      <c r="F158" s="85">
        <v>16</v>
      </c>
      <c r="G158" s="85">
        <v>6</v>
      </c>
      <c r="H158" s="85">
        <v>95</v>
      </c>
      <c r="I158" s="85">
        <v>44</v>
      </c>
      <c r="J158" s="85">
        <v>2</v>
      </c>
      <c r="K158" s="85">
        <v>0</v>
      </c>
      <c r="L158" s="85"/>
      <c r="M158" s="84">
        <v>270</v>
      </c>
      <c r="N158" s="85">
        <v>39</v>
      </c>
      <c r="O158" s="85">
        <v>107</v>
      </c>
      <c r="P158" s="85">
        <v>20</v>
      </c>
      <c r="Q158" s="85">
        <v>1</v>
      </c>
      <c r="R158" s="85">
        <v>51</v>
      </c>
      <c r="S158" s="85">
        <v>42</v>
      </c>
      <c r="T158" s="85">
        <v>10</v>
      </c>
      <c r="U158" s="85">
        <v>0</v>
      </c>
    </row>
    <row r="159" spans="1:21" s="62" customFormat="1" ht="12" x14ac:dyDescent="0.2">
      <c r="A159" s="21" t="s">
        <v>460</v>
      </c>
      <c r="B159" s="579" t="s">
        <v>461</v>
      </c>
      <c r="C159" s="84">
        <v>1011</v>
      </c>
      <c r="D159" s="85">
        <v>392</v>
      </c>
      <c r="E159" s="85">
        <v>329</v>
      </c>
      <c r="F159" s="85">
        <v>251</v>
      </c>
      <c r="G159" s="85">
        <v>34</v>
      </c>
      <c r="H159" s="85">
        <v>5</v>
      </c>
      <c r="I159" s="85">
        <v>0</v>
      </c>
      <c r="J159" s="85">
        <v>0</v>
      </c>
      <c r="K159" s="85">
        <v>0</v>
      </c>
      <c r="L159" s="85"/>
      <c r="M159" s="84">
        <v>1027</v>
      </c>
      <c r="N159" s="85">
        <v>504</v>
      </c>
      <c r="O159" s="85">
        <v>368</v>
      </c>
      <c r="P159" s="85">
        <v>78</v>
      </c>
      <c r="Q159" s="85">
        <v>53</v>
      </c>
      <c r="R159" s="85">
        <v>24</v>
      </c>
      <c r="S159" s="85">
        <v>0</v>
      </c>
      <c r="T159" s="85">
        <v>0</v>
      </c>
      <c r="U159" s="85">
        <v>0</v>
      </c>
    </row>
    <row r="160" spans="1:21" s="62" customFormat="1" ht="12" x14ac:dyDescent="0.2">
      <c r="A160" s="21" t="s">
        <v>462</v>
      </c>
      <c r="B160" s="579" t="s">
        <v>463</v>
      </c>
      <c r="C160" s="84">
        <v>667</v>
      </c>
      <c r="D160" s="85">
        <v>407</v>
      </c>
      <c r="E160" s="85">
        <v>167</v>
      </c>
      <c r="F160" s="85">
        <v>86</v>
      </c>
      <c r="G160" s="85">
        <v>7</v>
      </c>
      <c r="H160" s="85">
        <v>0</v>
      </c>
      <c r="I160" s="85">
        <v>0</v>
      </c>
      <c r="J160" s="85">
        <v>0</v>
      </c>
      <c r="K160" s="85">
        <v>0</v>
      </c>
      <c r="L160" s="85"/>
      <c r="M160" s="84">
        <v>653</v>
      </c>
      <c r="N160" s="85">
        <v>376</v>
      </c>
      <c r="O160" s="85">
        <v>196</v>
      </c>
      <c r="P160" s="85">
        <v>79</v>
      </c>
      <c r="Q160" s="85">
        <v>2</v>
      </c>
      <c r="R160" s="85">
        <v>0</v>
      </c>
      <c r="S160" s="85">
        <v>0</v>
      </c>
      <c r="T160" s="85">
        <v>0</v>
      </c>
      <c r="U160" s="85">
        <v>0</v>
      </c>
    </row>
    <row r="161" spans="1:21" s="62" customFormat="1" ht="12" x14ac:dyDescent="0.2">
      <c r="A161" s="21" t="s">
        <v>464</v>
      </c>
      <c r="B161" s="579" t="s">
        <v>465</v>
      </c>
      <c r="C161" s="84">
        <v>1118</v>
      </c>
      <c r="D161" s="85">
        <v>94</v>
      </c>
      <c r="E161" s="85">
        <v>410</v>
      </c>
      <c r="F161" s="85">
        <v>50</v>
      </c>
      <c r="G161" s="85">
        <v>1</v>
      </c>
      <c r="H161" s="85">
        <v>557</v>
      </c>
      <c r="I161" s="85">
        <v>6</v>
      </c>
      <c r="J161" s="85">
        <v>0</v>
      </c>
      <c r="K161" s="85">
        <v>0</v>
      </c>
      <c r="L161" s="85"/>
      <c r="M161" s="84">
        <v>1009</v>
      </c>
      <c r="N161" s="85">
        <v>75</v>
      </c>
      <c r="O161" s="85">
        <v>389</v>
      </c>
      <c r="P161" s="85">
        <v>32</v>
      </c>
      <c r="Q161" s="85">
        <v>3</v>
      </c>
      <c r="R161" s="85">
        <v>509</v>
      </c>
      <c r="S161" s="85">
        <v>1</v>
      </c>
      <c r="T161" s="85">
        <v>0</v>
      </c>
      <c r="U161" s="85">
        <v>0</v>
      </c>
    </row>
    <row r="162" spans="1:21" s="62" customFormat="1" ht="12" x14ac:dyDescent="0.2">
      <c r="A162" s="21" t="s">
        <v>466</v>
      </c>
      <c r="B162" s="579" t="s">
        <v>467</v>
      </c>
      <c r="C162" s="84">
        <v>4817</v>
      </c>
      <c r="D162" s="85">
        <v>3112</v>
      </c>
      <c r="E162" s="85">
        <v>1131</v>
      </c>
      <c r="F162" s="85">
        <v>565</v>
      </c>
      <c r="G162" s="85">
        <v>9</v>
      </c>
      <c r="H162" s="85">
        <v>0</v>
      </c>
      <c r="I162" s="85">
        <v>0</v>
      </c>
      <c r="J162" s="85">
        <v>0</v>
      </c>
      <c r="K162" s="85">
        <v>0</v>
      </c>
      <c r="L162" s="85"/>
      <c r="M162" s="84">
        <v>4830</v>
      </c>
      <c r="N162" s="85">
        <v>2887</v>
      </c>
      <c r="O162" s="85">
        <v>1255</v>
      </c>
      <c r="P162" s="85">
        <v>682</v>
      </c>
      <c r="Q162" s="85">
        <v>6</v>
      </c>
      <c r="R162" s="85">
        <v>0</v>
      </c>
      <c r="S162" s="85">
        <v>0</v>
      </c>
      <c r="T162" s="85">
        <v>0</v>
      </c>
      <c r="U162" s="85">
        <v>0</v>
      </c>
    </row>
    <row r="163" spans="1:21" s="62" customFormat="1" ht="12" x14ac:dyDescent="0.2">
      <c r="A163" s="21" t="s">
        <v>468</v>
      </c>
      <c r="B163" s="579" t="s">
        <v>469</v>
      </c>
      <c r="C163" s="84">
        <v>718</v>
      </c>
      <c r="D163" s="85">
        <v>98</v>
      </c>
      <c r="E163" s="85">
        <v>170</v>
      </c>
      <c r="F163" s="85">
        <v>75</v>
      </c>
      <c r="G163" s="85">
        <v>3</v>
      </c>
      <c r="H163" s="85">
        <v>275</v>
      </c>
      <c r="I163" s="85">
        <v>97</v>
      </c>
      <c r="J163" s="85">
        <v>0</v>
      </c>
      <c r="K163" s="85">
        <v>0</v>
      </c>
      <c r="L163" s="85"/>
      <c r="M163" s="84">
        <v>793</v>
      </c>
      <c r="N163" s="85">
        <v>85</v>
      </c>
      <c r="O163" s="85">
        <v>242</v>
      </c>
      <c r="P163" s="85">
        <v>109</v>
      </c>
      <c r="Q163" s="85">
        <v>2</v>
      </c>
      <c r="R163" s="85">
        <v>304</v>
      </c>
      <c r="S163" s="85">
        <v>51</v>
      </c>
      <c r="T163" s="85">
        <v>0</v>
      </c>
      <c r="U163" s="85">
        <v>0</v>
      </c>
    </row>
    <row r="164" spans="1:21" s="62" customFormat="1" ht="12" x14ac:dyDescent="0.2">
      <c r="A164" s="21" t="s">
        <v>470</v>
      </c>
      <c r="B164" s="579" t="s">
        <v>471</v>
      </c>
      <c r="C164" s="84">
        <v>739</v>
      </c>
      <c r="D164" s="85">
        <v>350</v>
      </c>
      <c r="E164" s="85">
        <v>178</v>
      </c>
      <c r="F164" s="85">
        <v>204</v>
      </c>
      <c r="G164" s="85">
        <v>7</v>
      </c>
      <c r="H164" s="85">
        <v>0</v>
      </c>
      <c r="I164" s="85">
        <v>0</v>
      </c>
      <c r="J164" s="85">
        <v>0</v>
      </c>
      <c r="K164" s="85">
        <v>0</v>
      </c>
      <c r="L164" s="85"/>
      <c r="M164" s="84">
        <v>757</v>
      </c>
      <c r="N164" s="85">
        <v>369</v>
      </c>
      <c r="O164" s="85">
        <v>167</v>
      </c>
      <c r="P164" s="85">
        <v>209</v>
      </c>
      <c r="Q164" s="85">
        <v>12</v>
      </c>
      <c r="R164" s="85">
        <v>0</v>
      </c>
      <c r="S164" s="85">
        <v>0</v>
      </c>
      <c r="T164" s="85">
        <v>0</v>
      </c>
      <c r="U164" s="85">
        <v>0</v>
      </c>
    </row>
    <row r="165" spans="1:21" s="62" customFormat="1" ht="12" x14ac:dyDescent="0.2">
      <c r="A165" s="21" t="s">
        <v>472</v>
      </c>
      <c r="B165" s="579" t="s">
        <v>473</v>
      </c>
      <c r="C165" s="84">
        <v>186</v>
      </c>
      <c r="D165" s="85">
        <v>81</v>
      </c>
      <c r="E165" s="85">
        <v>73</v>
      </c>
      <c r="F165" s="85">
        <v>32</v>
      </c>
      <c r="G165" s="85">
        <v>0</v>
      </c>
      <c r="H165" s="85">
        <v>0</v>
      </c>
      <c r="I165" s="85">
        <v>0</v>
      </c>
      <c r="J165" s="85">
        <v>0</v>
      </c>
      <c r="K165" s="85">
        <v>0</v>
      </c>
      <c r="L165" s="85"/>
      <c r="M165" s="84">
        <v>189</v>
      </c>
      <c r="N165" s="85">
        <v>79</v>
      </c>
      <c r="O165" s="85">
        <v>82</v>
      </c>
      <c r="P165" s="85">
        <v>28</v>
      </c>
      <c r="Q165" s="85">
        <v>0</v>
      </c>
      <c r="R165" s="85">
        <v>0</v>
      </c>
      <c r="S165" s="85">
        <v>0</v>
      </c>
      <c r="T165" s="85">
        <v>0</v>
      </c>
      <c r="U165" s="85">
        <v>0</v>
      </c>
    </row>
    <row r="166" spans="1:21" s="62" customFormat="1" ht="12" x14ac:dyDescent="0.2">
      <c r="A166" s="21" t="s">
        <v>474</v>
      </c>
      <c r="B166" s="579" t="s">
        <v>475</v>
      </c>
      <c r="C166" s="84">
        <v>449</v>
      </c>
      <c r="D166" s="85">
        <v>287</v>
      </c>
      <c r="E166" s="85">
        <v>99</v>
      </c>
      <c r="F166" s="85">
        <v>55</v>
      </c>
      <c r="G166" s="85">
        <v>8</v>
      </c>
      <c r="H166" s="85">
        <v>0</v>
      </c>
      <c r="I166" s="85">
        <v>0</v>
      </c>
      <c r="J166" s="85">
        <v>0</v>
      </c>
      <c r="K166" s="85">
        <v>0</v>
      </c>
      <c r="L166" s="85"/>
      <c r="M166" s="84">
        <v>435</v>
      </c>
      <c r="N166" s="85">
        <v>260</v>
      </c>
      <c r="O166" s="85">
        <v>66</v>
      </c>
      <c r="P166" s="85">
        <v>95</v>
      </c>
      <c r="Q166" s="85">
        <v>14</v>
      </c>
      <c r="R166" s="85">
        <v>0</v>
      </c>
      <c r="S166" s="85">
        <v>0</v>
      </c>
      <c r="T166" s="85">
        <v>0</v>
      </c>
      <c r="U166" s="85">
        <v>0</v>
      </c>
    </row>
    <row r="167" spans="1:21" s="62" customFormat="1" ht="12" x14ac:dyDescent="0.2">
      <c r="A167" s="21" t="s">
        <v>476</v>
      </c>
      <c r="B167" s="579" t="s">
        <v>477</v>
      </c>
      <c r="C167" s="84">
        <v>3396</v>
      </c>
      <c r="D167" s="85">
        <v>1548</v>
      </c>
      <c r="E167" s="85">
        <v>789</v>
      </c>
      <c r="F167" s="85">
        <v>361</v>
      </c>
      <c r="G167" s="85">
        <v>10</v>
      </c>
      <c r="H167" s="85">
        <v>578</v>
      </c>
      <c r="I167" s="85">
        <v>54</v>
      </c>
      <c r="J167" s="85">
        <v>54</v>
      </c>
      <c r="K167" s="85">
        <v>2</v>
      </c>
      <c r="L167" s="85"/>
      <c r="M167" s="84">
        <v>3718</v>
      </c>
      <c r="N167" s="85">
        <v>1712</v>
      </c>
      <c r="O167" s="85">
        <v>785</v>
      </c>
      <c r="P167" s="85">
        <v>437</v>
      </c>
      <c r="Q167" s="85">
        <v>5</v>
      </c>
      <c r="R167" s="85">
        <v>598</v>
      </c>
      <c r="S167" s="85">
        <v>174</v>
      </c>
      <c r="T167" s="85">
        <v>1</v>
      </c>
      <c r="U167" s="85">
        <v>6</v>
      </c>
    </row>
    <row r="168" spans="1:21" s="62" customFormat="1" ht="12" x14ac:dyDescent="0.2">
      <c r="A168" s="21" t="s">
        <v>478</v>
      </c>
      <c r="B168" s="579" t="s">
        <v>479</v>
      </c>
      <c r="C168" s="84">
        <v>627</v>
      </c>
      <c r="D168" s="85">
        <v>113</v>
      </c>
      <c r="E168" s="85">
        <v>196</v>
      </c>
      <c r="F168" s="85">
        <v>26</v>
      </c>
      <c r="G168" s="85">
        <v>4</v>
      </c>
      <c r="H168" s="85">
        <v>285</v>
      </c>
      <c r="I168" s="85">
        <v>0</v>
      </c>
      <c r="J168" s="85">
        <v>3</v>
      </c>
      <c r="K168" s="85">
        <v>0</v>
      </c>
      <c r="L168" s="85"/>
      <c r="M168" s="84">
        <v>814</v>
      </c>
      <c r="N168" s="85">
        <v>112</v>
      </c>
      <c r="O168" s="85">
        <v>169</v>
      </c>
      <c r="P168" s="85">
        <v>12</v>
      </c>
      <c r="Q168" s="85">
        <v>6</v>
      </c>
      <c r="R168" s="85">
        <v>515</v>
      </c>
      <c r="S168" s="85">
        <v>0</v>
      </c>
      <c r="T168" s="85">
        <v>0</v>
      </c>
      <c r="U168" s="85">
        <v>0</v>
      </c>
    </row>
    <row r="169" spans="1:21" s="62" customFormat="1" ht="12" x14ac:dyDescent="0.2">
      <c r="A169" s="21" t="s">
        <v>480</v>
      </c>
      <c r="B169" s="579" t="s">
        <v>481</v>
      </c>
      <c r="C169" s="84">
        <v>1197</v>
      </c>
      <c r="D169" s="85">
        <v>519</v>
      </c>
      <c r="E169" s="85">
        <v>396</v>
      </c>
      <c r="F169" s="85">
        <v>91</v>
      </c>
      <c r="G169" s="85">
        <v>3</v>
      </c>
      <c r="H169" s="85">
        <v>144</v>
      </c>
      <c r="I169" s="85">
        <v>44</v>
      </c>
      <c r="J169" s="85">
        <v>0</v>
      </c>
      <c r="K169" s="85">
        <v>0</v>
      </c>
      <c r="L169" s="85"/>
      <c r="M169" s="84">
        <v>906</v>
      </c>
      <c r="N169" s="85">
        <v>354</v>
      </c>
      <c r="O169" s="85">
        <v>284</v>
      </c>
      <c r="P169" s="85">
        <v>104</v>
      </c>
      <c r="Q169" s="85">
        <v>12</v>
      </c>
      <c r="R169" s="85">
        <v>111</v>
      </c>
      <c r="S169" s="85">
        <v>35</v>
      </c>
      <c r="T169" s="85">
        <v>0</v>
      </c>
      <c r="U169" s="85">
        <v>6</v>
      </c>
    </row>
    <row r="170" spans="1:21" s="62" customFormat="1" ht="12" x14ac:dyDescent="0.2">
      <c r="A170" s="21" t="s">
        <v>482</v>
      </c>
      <c r="B170" s="579" t="s">
        <v>483</v>
      </c>
      <c r="C170" s="84">
        <v>211</v>
      </c>
      <c r="D170" s="85">
        <v>21</v>
      </c>
      <c r="E170" s="85">
        <v>33</v>
      </c>
      <c r="F170" s="85">
        <v>25</v>
      </c>
      <c r="G170" s="85">
        <v>0</v>
      </c>
      <c r="H170" s="85">
        <v>80</v>
      </c>
      <c r="I170" s="85">
        <v>52</v>
      </c>
      <c r="J170" s="85">
        <v>0</v>
      </c>
      <c r="K170" s="85">
        <v>0</v>
      </c>
      <c r="L170" s="85"/>
      <c r="M170" s="84">
        <v>248</v>
      </c>
      <c r="N170" s="85">
        <v>30</v>
      </c>
      <c r="O170" s="85">
        <v>47</v>
      </c>
      <c r="P170" s="85">
        <v>32</v>
      </c>
      <c r="Q170" s="85">
        <v>0</v>
      </c>
      <c r="R170" s="85">
        <v>72</v>
      </c>
      <c r="S170" s="85">
        <v>67</v>
      </c>
      <c r="T170" s="85">
        <v>0</v>
      </c>
      <c r="U170" s="85">
        <v>0</v>
      </c>
    </row>
    <row r="171" spans="1:21" s="62" customFormat="1" ht="12" x14ac:dyDescent="0.2">
      <c r="A171" s="21" t="s">
        <v>484</v>
      </c>
      <c r="B171" s="579" t="s">
        <v>485</v>
      </c>
      <c r="C171" s="84">
        <v>510</v>
      </c>
      <c r="D171" s="85">
        <v>287</v>
      </c>
      <c r="E171" s="85">
        <v>166</v>
      </c>
      <c r="F171" s="85">
        <v>57</v>
      </c>
      <c r="G171" s="85">
        <v>0</v>
      </c>
      <c r="H171" s="85">
        <v>0</v>
      </c>
      <c r="I171" s="85">
        <v>0</v>
      </c>
      <c r="J171" s="85">
        <v>0</v>
      </c>
      <c r="K171" s="85">
        <v>0</v>
      </c>
      <c r="L171" s="85"/>
      <c r="M171" s="84">
        <v>556</v>
      </c>
      <c r="N171" s="85">
        <v>317</v>
      </c>
      <c r="O171" s="85">
        <v>170</v>
      </c>
      <c r="P171" s="85">
        <v>66</v>
      </c>
      <c r="Q171" s="85">
        <v>3</v>
      </c>
      <c r="R171" s="85">
        <v>0</v>
      </c>
      <c r="S171" s="85">
        <v>0</v>
      </c>
      <c r="T171" s="85">
        <v>0</v>
      </c>
      <c r="U171" s="85">
        <v>0</v>
      </c>
    </row>
    <row r="172" spans="1:21" s="62" customFormat="1" ht="12" x14ac:dyDescent="0.2">
      <c r="A172" s="21" t="s">
        <v>486</v>
      </c>
      <c r="B172" s="579" t="s">
        <v>487</v>
      </c>
      <c r="C172" s="84">
        <v>402</v>
      </c>
      <c r="D172" s="85">
        <v>194</v>
      </c>
      <c r="E172" s="85">
        <v>128</v>
      </c>
      <c r="F172" s="85">
        <v>63</v>
      </c>
      <c r="G172" s="85">
        <v>0</v>
      </c>
      <c r="H172" s="85">
        <v>0</v>
      </c>
      <c r="I172" s="85">
        <v>17</v>
      </c>
      <c r="J172" s="85">
        <v>0</v>
      </c>
      <c r="K172" s="85">
        <v>0</v>
      </c>
      <c r="L172" s="85"/>
      <c r="M172" s="84">
        <v>494</v>
      </c>
      <c r="N172" s="85">
        <v>236</v>
      </c>
      <c r="O172" s="85">
        <v>89</v>
      </c>
      <c r="P172" s="85">
        <v>119</v>
      </c>
      <c r="Q172" s="85">
        <v>26</v>
      </c>
      <c r="R172" s="85">
        <v>0</v>
      </c>
      <c r="S172" s="85">
        <v>21</v>
      </c>
      <c r="T172" s="85">
        <v>0</v>
      </c>
      <c r="U172" s="85">
        <v>3</v>
      </c>
    </row>
    <row r="173" spans="1:21" s="62" customFormat="1" ht="12" x14ac:dyDescent="0.2">
      <c r="A173" s="21" t="s">
        <v>488</v>
      </c>
      <c r="B173" s="579" t="s">
        <v>489</v>
      </c>
      <c r="C173" s="84">
        <v>329</v>
      </c>
      <c r="D173" s="85">
        <v>68</v>
      </c>
      <c r="E173" s="85">
        <v>18</v>
      </c>
      <c r="F173" s="85">
        <v>48</v>
      </c>
      <c r="G173" s="85">
        <v>0</v>
      </c>
      <c r="H173" s="85">
        <v>121</v>
      </c>
      <c r="I173" s="85">
        <v>61</v>
      </c>
      <c r="J173" s="85">
        <v>13</v>
      </c>
      <c r="K173" s="85">
        <v>0</v>
      </c>
      <c r="L173" s="85"/>
      <c r="M173" s="84">
        <v>349</v>
      </c>
      <c r="N173" s="85">
        <v>76</v>
      </c>
      <c r="O173" s="85">
        <v>16</v>
      </c>
      <c r="P173" s="85">
        <v>78</v>
      </c>
      <c r="Q173" s="85">
        <v>0</v>
      </c>
      <c r="R173" s="85">
        <v>128</v>
      </c>
      <c r="S173" s="85">
        <v>50</v>
      </c>
      <c r="T173" s="85">
        <v>1</v>
      </c>
      <c r="U173" s="85">
        <v>0</v>
      </c>
    </row>
    <row r="174" spans="1:21" s="62" customFormat="1" ht="12" x14ac:dyDescent="0.2">
      <c r="A174" s="21" t="s">
        <v>490</v>
      </c>
      <c r="B174" s="579" t="s">
        <v>491</v>
      </c>
      <c r="C174" s="84">
        <v>381</v>
      </c>
      <c r="D174" s="85">
        <v>72</v>
      </c>
      <c r="E174" s="85">
        <v>41</v>
      </c>
      <c r="F174" s="85">
        <v>105</v>
      </c>
      <c r="G174" s="85">
        <v>0</v>
      </c>
      <c r="H174" s="85">
        <v>115</v>
      </c>
      <c r="I174" s="85">
        <v>26</v>
      </c>
      <c r="J174" s="85">
        <v>21</v>
      </c>
      <c r="K174" s="85">
        <v>1</v>
      </c>
      <c r="L174" s="85"/>
      <c r="M174" s="84">
        <v>317</v>
      </c>
      <c r="N174" s="85">
        <v>51</v>
      </c>
      <c r="O174" s="85">
        <v>43</v>
      </c>
      <c r="P174" s="85">
        <v>62</v>
      </c>
      <c r="Q174" s="85">
        <v>0</v>
      </c>
      <c r="R174" s="85">
        <v>107</v>
      </c>
      <c r="S174" s="85">
        <v>25</v>
      </c>
      <c r="T174" s="85">
        <v>29</v>
      </c>
      <c r="U174" s="85">
        <v>0</v>
      </c>
    </row>
    <row r="175" spans="1:21" s="62" customFormat="1" ht="12" x14ac:dyDescent="0.2">
      <c r="A175" s="21" t="s">
        <v>492</v>
      </c>
      <c r="B175" s="579" t="s">
        <v>493</v>
      </c>
      <c r="C175" s="84">
        <v>398</v>
      </c>
      <c r="D175" s="85">
        <v>172</v>
      </c>
      <c r="E175" s="85">
        <v>60</v>
      </c>
      <c r="F175" s="85">
        <v>166</v>
      </c>
      <c r="G175" s="85">
        <v>0</v>
      </c>
      <c r="H175" s="85">
        <v>0</v>
      </c>
      <c r="I175" s="85">
        <v>0</v>
      </c>
      <c r="J175" s="85">
        <v>0</v>
      </c>
      <c r="K175" s="85">
        <v>0</v>
      </c>
      <c r="L175" s="85"/>
      <c r="M175" s="84">
        <v>401</v>
      </c>
      <c r="N175" s="85">
        <v>180</v>
      </c>
      <c r="O175" s="85">
        <v>92</v>
      </c>
      <c r="P175" s="85">
        <v>128</v>
      </c>
      <c r="Q175" s="85">
        <v>0</v>
      </c>
      <c r="R175" s="85">
        <v>1</v>
      </c>
      <c r="S175" s="85">
        <v>0</v>
      </c>
      <c r="T175" s="85">
        <v>0</v>
      </c>
      <c r="U175" s="85">
        <v>0</v>
      </c>
    </row>
    <row r="176" spans="1:21" s="62" customFormat="1" ht="12" x14ac:dyDescent="0.2">
      <c r="A176" s="21" t="s">
        <v>494</v>
      </c>
      <c r="B176" s="579" t="s">
        <v>495</v>
      </c>
      <c r="C176" s="84">
        <v>1907</v>
      </c>
      <c r="D176" s="85">
        <v>1242</v>
      </c>
      <c r="E176" s="85">
        <v>566</v>
      </c>
      <c r="F176" s="85">
        <v>73</v>
      </c>
      <c r="G176" s="85">
        <v>26</v>
      </c>
      <c r="H176" s="85">
        <v>0</v>
      </c>
      <c r="I176" s="85">
        <v>0</v>
      </c>
      <c r="J176" s="85">
        <v>0</v>
      </c>
      <c r="K176" s="85">
        <v>0</v>
      </c>
      <c r="L176" s="85"/>
      <c r="M176" s="84">
        <v>1758</v>
      </c>
      <c r="N176" s="85">
        <v>1238</v>
      </c>
      <c r="O176" s="85">
        <v>437</v>
      </c>
      <c r="P176" s="85">
        <v>60</v>
      </c>
      <c r="Q176" s="85">
        <v>23</v>
      </c>
      <c r="R176" s="85">
        <v>0</v>
      </c>
      <c r="S176" s="85">
        <v>0</v>
      </c>
      <c r="T176" s="85">
        <v>0</v>
      </c>
      <c r="U176" s="85">
        <v>0</v>
      </c>
    </row>
    <row r="177" spans="1:21" s="62" customFormat="1" ht="12" x14ac:dyDescent="0.2">
      <c r="A177" s="21" t="s">
        <v>496</v>
      </c>
      <c r="B177" s="579" t="s">
        <v>497</v>
      </c>
      <c r="C177" s="84">
        <v>1214</v>
      </c>
      <c r="D177" s="85">
        <v>272</v>
      </c>
      <c r="E177" s="85">
        <v>140</v>
      </c>
      <c r="F177" s="85">
        <v>199</v>
      </c>
      <c r="G177" s="85">
        <v>32</v>
      </c>
      <c r="H177" s="85">
        <v>411</v>
      </c>
      <c r="I177" s="85">
        <v>131</v>
      </c>
      <c r="J177" s="85">
        <v>29</v>
      </c>
      <c r="K177" s="85">
        <v>0</v>
      </c>
      <c r="L177" s="85"/>
      <c r="M177" s="84">
        <v>1137</v>
      </c>
      <c r="N177" s="85">
        <v>257</v>
      </c>
      <c r="O177" s="85">
        <v>180</v>
      </c>
      <c r="P177" s="85">
        <v>97</v>
      </c>
      <c r="Q177" s="85">
        <v>8</v>
      </c>
      <c r="R177" s="85">
        <v>435</v>
      </c>
      <c r="S177" s="85">
        <v>132</v>
      </c>
      <c r="T177" s="85">
        <v>28</v>
      </c>
      <c r="U177" s="85">
        <v>0</v>
      </c>
    </row>
    <row r="178" spans="1:21" s="62" customFormat="1" ht="12" x14ac:dyDescent="0.2">
      <c r="A178" s="21" t="s">
        <v>498</v>
      </c>
      <c r="B178" s="579" t="s">
        <v>499</v>
      </c>
      <c r="C178" s="84">
        <v>322</v>
      </c>
      <c r="D178" s="85">
        <v>165</v>
      </c>
      <c r="E178" s="85">
        <v>121</v>
      </c>
      <c r="F178" s="85">
        <v>36</v>
      </c>
      <c r="G178" s="85">
        <v>0</v>
      </c>
      <c r="H178" s="85">
        <v>0</v>
      </c>
      <c r="I178" s="85">
        <v>0</v>
      </c>
      <c r="J178" s="85">
        <v>0</v>
      </c>
      <c r="K178" s="85">
        <v>0</v>
      </c>
      <c r="L178" s="85"/>
      <c r="M178" s="84">
        <v>300</v>
      </c>
      <c r="N178" s="85">
        <v>139</v>
      </c>
      <c r="O178" s="85">
        <v>124</v>
      </c>
      <c r="P178" s="85">
        <v>37</v>
      </c>
      <c r="Q178" s="85">
        <v>0</v>
      </c>
      <c r="R178" s="85">
        <v>0</v>
      </c>
      <c r="S178" s="85">
        <v>0</v>
      </c>
      <c r="T178" s="85">
        <v>0</v>
      </c>
      <c r="U178" s="85">
        <v>0</v>
      </c>
    </row>
    <row r="179" spans="1:21" s="62" customFormat="1" ht="12" x14ac:dyDescent="0.2">
      <c r="A179" s="21" t="s">
        <v>500</v>
      </c>
      <c r="B179" s="579" t="s">
        <v>501</v>
      </c>
      <c r="C179" s="84">
        <v>506</v>
      </c>
      <c r="D179" s="85">
        <v>99</v>
      </c>
      <c r="E179" s="85">
        <v>51</v>
      </c>
      <c r="F179" s="85">
        <v>14</v>
      </c>
      <c r="G179" s="85">
        <v>0</v>
      </c>
      <c r="H179" s="85">
        <v>320</v>
      </c>
      <c r="I179" s="85">
        <v>22</v>
      </c>
      <c r="J179" s="85">
        <v>0</v>
      </c>
      <c r="K179" s="85">
        <v>0</v>
      </c>
      <c r="L179" s="85"/>
      <c r="M179" s="84">
        <v>339</v>
      </c>
      <c r="N179" s="85">
        <v>84</v>
      </c>
      <c r="O179" s="85">
        <v>66</v>
      </c>
      <c r="P179" s="85">
        <v>23</v>
      </c>
      <c r="Q179" s="85">
        <v>0</v>
      </c>
      <c r="R179" s="85">
        <v>144</v>
      </c>
      <c r="S179" s="85">
        <v>22</v>
      </c>
      <c r="T179" s="85">
        <v>0</v>
      </c>
      <c r="U179" s="85">
        <v>0</v>
      </c>
    </row>
    <row r="180" spans="1:21" s="62" customFormat="1" ht="12" x14ac:dyDescent="0.2">
      <c r="A180" s="21" t="s">
        <v>502</v>
      </c>
      <c r="B180" s="579" t="s">
        <v>503</v>
      </c>
      <c r="C180" s="84">
        <v>823</v>
      </c>
      <c r="D180" s="85">
        <v>129</v>
      </c>
      <c r="E180" s="85">
        <v>150</v>
      </c>
      <c r="F180" s="85">
        <v>26</v>
      </c>
      <c r="G180" s="85">
        <v>1</v>
      </c>
      <c r="H180" s="85">
        <v>176</v>
      </c>
      <c r="I180" s="85">
        <v>210</v>
      </c>
      <c r="J180" s="85">
        <v>69</v>
      </c>
      <c r="K180" s="85">
        <v>62</v>
      </c>
      <c r="L180" s="85"/>
      <c r="M180" s="84">
        <v>652</v>
      </c>
      <c r="N180" s="85">
        <v>110</v>
      </c>
      <c r="O180" s="85">
        <v>163</v>
      </c>
      <c r="P180" s="85">
        <v>20</v>
      </c>
      <c r="Q180" s="85">
        <v>0</v>
      </c>
      <c r="R180" s="85">
        <v>143</v>
      </c>
      <c r="S180" s="85">
        <v>189</v>
      </c>
      <c r="T180" s="85">
        <v>13</v>
      </c>
      <c r="U180" s="85">
        <v>14</v>
      </c>
    </row>
    <row r="181" spans="1:21" s="62" customFormat="1" ht="12" x14ac:dyDescent="0.2">
      <c r="A181" s="21" t="s">
        <v>504</v>
      </c>
      <c r="B181" s="579" t="s">
        <v>505</v>
      </c>
      <c r="C181" s="84">
        <v>3768</v>
      </c>
      <c r="D181" s="85">
        <v>620</v>
      </c>
      <c r="E181" s="85">
        <v>693</v>
      </c>
      <c r="F181" s="85">
        <v>164</v>
      </c>
      <c r="G181" s="85">
        <v>69</v>
      </c>
      <c r="H181" s="85">
        <v>2086</v>
      </c>
      <c r="I181" s="85">
        <v>0</v>
      </c>
      <c r="J181" s="85">
        <v>136</v>
      </c>
      <c r="K181" s="85">
        <v>0</v>
      </c>
      <c r="L181" s="85"/>
      <c r="M181" s="84">
        <v>3885</v>
      </c>
      <c r="N181" s="85">
        <v>574</v>
      </c>
      <c r="O181" s="85">
        <v>649</v>
      </c>
      <c r="P181" s="85">
        <v>285</v>
      </c>
      <c r="Q181" s="85">
        <v>50</v>
      </c>
      <c r="R181" s="85">
        <v>2224</v>
      </c>
      <c r="S181" s="85">
        <v>0</v>
      </c>
      <c r="T181" s="85">
        <v>103</v>
      </c>
      <c r="U181" s="85">
        <v>0</v>
      </c>
    </row>
    <row r="182" spans="1:21" s="62" customFormat="1" ht="12" x14ac:dyDescent="0.2">
      <c r="A182" s="21" t="s">
        <v>506</v>
      </c>
      <c r="B182" s="579" t="s">
        <v>507</v>
      </c>
      <c r="C182" s="84">
        <v>773</v>
      </c>
      <c r="D182" s="85">
        <v>623</v>
      </c>
      <c r="E182" s="85">
        <v>68</v>
      </c>
      <c r="F182" s="85">
        <v>65</v>
      </c>
      <c r="G182" s="85">
        <v>17</v>
      </c>
      <c r="H182" s="85">
        <v>0</v>
      </c>
      <c r="I182" s="85">
        <v>0</v>
      </c>
      <c r="J182" s="85">
        <v>0</v>
      </c>
      <c r="K182" s="85">
        <v>0</v>
      </c>
      <c r="L182" s="85"/>
      <c r="M182" s="84">
        <v>740</v>
      </c>
      <c r="N182" s="85">
        <v>571</v>
      </c>
      <c r="O182" s="85">
        <v>68</v>
      </c>
      <c r="P182" s="85">
        <v>91</v>
      </c>
      <c r="Q182" s="85">
        <v>10</v>
      </c>
      <c r="R182" s="85">
        <v>0</v>
      </c>
      <c r="S182" s="85">
        <v>0</v>
      </c>
      <c r="T182" s="85">
        <v>0</v>
      </c>
      <c r="U182" s="85">
        <v>0</v>
      </c>
    </row>
    <row r="183" spans="1:21" s="62" customFormat="1" ht="12" x14ac:dyDescent="0.2">
      <c r="A183" s="21" t="s">
        <v>508</v>
      </c>
      <c r="B183" s="579" t="s">
        <v>509</v>
      </c>
      <c r="C183" s="84">
        <v>776</v>
      </c>
      <c r="D183" s="85">
        <v>181</v>
      </c>
      <c r="E183" s="85">
        <v>116</v>
      </c>
      <c r="F183" s="85">
        <v>222</v>
      </c>
      <c r="G183" s="85">
        <v>5</v>
      </c>
      <c r="H183" s="85">
        <v>231</v>
      </c>
      <c r="I183" s="85">
        <v>15</v>
      </c>
      <c r="J183" s="85">
        <v>6</v>
      </c>
      <c r="K183" s="85">
        <v>0</v>
      </c>
      <c r="L183" s="85"/>
      <c r="M183" s="84">
        <v>547</v>
      </c>
      <c r="N183" s="85">
        <v>137</v>
      </c>
      <c r="O183" s="85">
        <v>139</v>
      </c>
      <c r="P183" s="85">
        <v>90</v>
      </c>
      <c r="Q183" s="85">
        <v>0</v>
      </c>
      <c r="R183" s="85">
        <v>170</v>
      </c>
      <c r="S183" s="85">
        <v>11</v>
      </c>
      <c r="T183" s="85">
        <v>0</v>
      </c>
      <c r="U183" s="85">
        <v>0</v>
      </c>
    </row>
    <row r="184" spans="1:21" s="62" customFormat="1" ht="12" x14ac:dyDescent="0.2">
      <c r="A184" s="21" t="s">
        <v>510</v>
      </c>
      <c r="B184" s="579" t="s">
        <v>511</v>
      </c>
      <c r="C184" s="84">
        <v>448</v>
      </c>
      <c r="D184" s="85">
        <v>259</v>
      </c>
      <c r="E184" s="85">
        <v>120</v>
      </c>
      <c r="F184" s="85">
        <v>69</v>
      </c>
      <c r="G184" s="85">
        <v>0</v>
      </c>
      <c r="H184" s="85">
        <v>0</v>
      </c>
      <c r="I184" s="85">
        <v>0</v>
      </c>
      <c r="J184" s="85">
        <v>0</v>
      </c>
      <c r="K184" s="85">
        <v>0</v>
      </c>
      <c r="L184" s="85"/>
      <c r="M184" s="84">
        <v>395</v>
      </c>
      <c r="N184" s="85">
        <v>220</v>
      </c>
      <c r="O184" s="85">
        <v>115</v>
      </c>
      <c r="P184" s="85">
        <v>60</v>
      </c>
      <c r="Q184" s="85">
        <v>0</v>
      </c>
      <c r="R184" s="85">
        <v>0</v>
      </c>
      <c r="S184" s="85">
        <v>0</v>
      </c>
      <c r="T184" s="85">
        <v>0</v>
      </c>
      <c r="U184" s="85">
        <v>0</v>
      </c>
    </row>
    <row r="185" spans="1:21" s="62" customFormat="1" ht="12" x14ac:dyDescent="0.2">
      <c r="A185" s="21" t="s">
        <v>512</v>
      </c>
      <c r="B185" s="579" t="s">
        <v>513</v>
      </c>
      <c r="C185" s="84">
        <v>350</v>
      </c>
      <c r="D185" s="85">
        <v>197</v>
      </c>
      <c r="E185" s="85">
        <v>100</v>
      </c>
      <c r="F185" s="85">
        <v>52</v>
      </c>
      <c r="G185" s="85">
        <v>1</v>
      </c>
      <c r="H185" s="85">
        <v>0</v>
      </c>
      <c r="I185" s="85">
        <v>0</v>
      </c>
      <c r="J185" s="85">
        <v>0</v>
      </c>
      <c r="K185" s="85">
        <v>0</v>
      </c>
      <c r="L185" s="85"/>
      <c r="M185" s="84">
        <v>310</v>
      </c>
      <c r="N185" s="85">
        <v>161</v>
      </c>
      <c r="O185" s="85">
        <v>121</v>
      </c>
      <c r="P185" s="85">
        <v>28</v>
      </c>
      <c r="Q185" s="85">
        <v>0</v>
      </c>
      <c r="R185" s="85">
        <v>0</v>
      </c>
      <c r="S185" s="85">
        <v>0</v>
      </c>
      <c r="T185" s="85">
        <v>0</v>
      </c>
      <c r="U185" s="85">
        <v>0</v>
      </c>
    </row>
    <row r="186" spans="1:21" s="62" customFormat="1" ht="12" x14ac:dyDescent="0.2">
      <c r="A186" s="21" t="s">
        <v>514</v>
      </c>
      <c r="B186" s="579" t="s">
        <v>515</v>
      </c>
      <c r="C186" s="84">
        <v>642</v>
      </c>
      <c r="D186" s="85">
        <v>55</v>
      </c>
      <c r="E186" s="85">
        <v>38</v>
      </c>
      <c r="F186" s="85">
        <v>2</v>
      </c>
      <c r="G186" s="85">
        <v>3</v>
      </c>
      <c r="H186" s="85">
        <v>544</v>
      </c>
      <c r="I186" s="85">
        <v>0</v>
      </c>
      <c r="J186" s="85">
        <v>0</v>
      </c>
      <c r="K186" s="85">
        <v>0</v>
      </c>
      <c r="L186" s="85"/>
      <c r="M186" s="84">
        <v>633</v>
      </c>
      <c r="N186" s="85">
        <v>45</v>
      </c>
      <c r="O186" s="85">
        <v>37</v>
      </c>
      <c r="P186" s="85">
        <v>5</v>
      </c>
      <c r="Q186" s="85">
        <v>0</v>
      </c>
      <c r="R186" s="85">
        <v>546</v>
      </c>
      <c r="S186" s="85">
        <v>0</v>
      </c>
      <c r="T186" s="85">
        <v>0</v>
      </c>
      <c r="U186" s="85">
        <v>0</v>
      </c>
    </row>
    <row r="187" spans="1:21" s="62" customFormat="1" ht="12" x14ac:dyDescent="0.2">
      <c r="A187" s="21" t="s">
        <v>516</v>
      </c>
      <c r="B187" s="579" t="s">
        <v>517</v>
      </c>
      <c r="C187" s="84">
        <v>1286</v>
      </c>
      <c r="D187" s="85">
        <v>812</v>
      </c>
      <c r="E187" s="85">
        <v>462</v>
      </c>
      <c r="F187" s="85">
        <v>1</v>
      </c>
      <c r="G187" s="85">
        <v>11</v>
      </c>
      <c r="H187" s="85">
        <v>0</v>
      </c>
      <c r="I187" s="85">
        <v>0</v>
      </c>
      <c r="J187" s="85">
        <v>0</v>
      </c>
      <c r="K187" s="85">
        <v>0</v>
      </c>
      <c r="L187" s="85"/>
      <c r="M187" s="84">
        <v>1171</v>
      </c>
      <c r="N187" s="85">
        <v>788</v>
      </c>
      <c r="O187" s="85">
        <v>383</v>
      </c>
      <c r="P187" s="85">
        <v>0</v>
      </c>
      <c r="Q187" s="85">
        <v>0</v>
      </c>
      <c r="R187" s="85">
        <v>0</v>
      </c>
      <c r="S187" s="85">
        <v>0</v>
      </c>
      <c r="T187" s="85">
        <v>0</v>
      </c>
      <c r="U187" s="85">
        <v>0</v>
      </c>
    </row>
    <row r="188" spans="1:21" s="62" customFormat="1" ht="12" x14ac:dyDescent="0.2">
      <c r="A188" s="21" t="s">
        <v>518</v>
      </c>
      <c r="B188" s="579" t="s">
        <v>519</v>
      </c>
      <c r="C188" s="84">
        <v>441</v>
      </c>
      <c r="D188" s="85">
        <v>283</v>
      </c>
      <c r="E188" s="85">
        <v>140</v>
      </c>
      <c r="F188" s="85">
        <v>17</v>
      </c>
      <c r="G188" s="85">
        <v>1</v>
      </c>
      <c r="H188" s="85">
        <v>0</v>
      </c>
      <c r="I188" s="85">
        <v>0</v>
      </c>
      <c r="J188" s="85">
        <v>0</v>
      </c>
      <c r="K188" s="85">
        <v>0</v>
      </c>
      <c r="L188" s="85"/>
      <c r="M188" s="84">
        <v>450</v>
      </c>
      <c r="N188" s="85">
        <v>266</v>
      </c>
      <c r="O188" s="85">
        <v>143</v>
      </c>
      <c r="P188" s="85">
        <v>35</v>
      </c>
      <c r="Q188" s="85">
        <v>4</v>
      </c>
      <c r="R188" s="85">
        <v>0</v>
      </c>
      <c r="S188" s="85">
        <v>2</v>
      </c>
      <c r="T188" s="85">
        <v>0</v>
      </c>
      <c r="U188" s="85">
        <v>0</v>
      </c>
    </row>
    <row r="189" spans="1:21" s="62" customFormat="1" ht="12" x14ac:dyDescent="0.2">
      <c r="A189" s="21" t="s">
        <v>520</v>
      </c>
      <c r="B189" s="579" t="s">
        <v>521</v>
      </c>
      <c r="C189" s="84">
        <v>416</v>
      </c>
      <c r="D189" s="85">
        <v>71</v>
      </c>
      <c r="E189" s="85">
        <v>25</v>
      </c>
      <c r="F189" s="85">
        <v>59</v>
      </c>
      <c r="G189" s="85">
        <v>1</v>
      </c>
      <c r="H189" s="85">
        <v>242</v>
      </c>
      <c r="I189" s="85">
        <v>0</v>
      </c>
      <c r="J189" s="85">
        <v>18</v>
      </c>
      <c r="K189" s="85">
        <v>0</v>
      </c>
      <c r="L189" s="85"/>
      <c r="M189" s="84">
        <v>449</v>
      </c>
      <c r="N189" s="85">
        <v>88</v>
      </c>
      <c r="O189" s="85">
        <v>20</v>
      </c>
      <c r="P189" s="85">
        <v>48</v>
      </c>
      <c r="Q189" s="85">
        <v>1</v>
      </c>
      <c r="R189" s="85">
        <v>273</v>
      </c>
      <c r="S189" s="85">
        <v>0</v>
      </c>
      <c r="T189" s="85">
        <v>19</v>
      </c>
      <c r="U189" s="85">
        <v>0</v>
      </c>
    </row>
    <row r="190" spans="1:21" s="62" customFormat="1" ht="12" x14ac:dyDescent="0.2">
      <c r="A190" s="21" t="s">
        <v>522</v>
      </c>
      <c r="B190" s="579" t="s">
        <v>523</v>
      </c>
      <c r="C190" s="84">
        <v>1210</v>
      </c>
      <c r="D190" s="85">
        <v>1001</v>
      </c>
      <c r="E190" s="85">
        <v>122</v>
      </c>
      <c r="F190" s="85">
        <v>81</v>
      </c>
      <c r="G190" s="85">
        <v>6</v>
      </c>
      <c r="H190" s="85">
        <v>0</v>
      </c>
      <c r="I190" s="85">
        <v>0</v>
      </c>
      <c r="J190" s="85">
        <v>0</v>
      </c>
      <c r="K190" s="85">
        <v>0</v>
      </c>
      <c r="L190" s="85"/>
      <c r="M190" s="84">
        <v>1137</v>
      </c>
      <c r="N190" s="85">
        <v>968</v>
      </c>
      <c r="O190" s="85">
        <v>135</v>
      </c>
      <c r="P190" s="85">
        <v>33</v>
      </c>
      <c r="Q190" s="85">
        <v>1</v>
      </c>
      <c r="R190" s="85">
        <v>0</v>
      </c>
      <c r="S190" s="85">
        <v>0</v>
      </c>
      <c r="T190" s="85">
        <v>0</v>
      </c>
      <c r="U190" s="85">
        <v>0</v>
      </c>
    </row>
    <row r="191" spans="1:21" s="62" customFormat="1" ht="12" x14ac:dyDescent="0.2">
      <c r="A191" s="21" t="s">
        <v>524</v>
      </c>
      <c r="B191" s="579" t="s">
        <v>525</v>
      </c>
      <c r="C191" s="84">
        <v>357</v>
      </c>
      <c r="D191" s="85">
        <v>256</v>
      </c>
      <c r="E191" s="85">
        <v>18</v>
      </c>
      <c r="F191" s="85">
        <v>82</v>
      </c>
      <c r="G191" s="85">
        <v>1</v>
      </c>
      <c r="H191" s="85">
        <v>0</v>
      </c>
      <c r="I191" s="85">
        <v>0</v>
      </c>
      <c r="J191" s="85">
        <v>0</v>
      </c>
      <c r="K191" s="85">
        <v>0</v>
      </c>
      <c r="L191" s="85"/>
      <c r="M191" s="84">
        <v>398</v>
      </c>
      <c r="N191" s="85">
        <v>205</v>
      </c>
      <c r="O191" s="85">
        <v>74</v>
      </c>
      <c r="P191" s="85">
        <v>116</v>
      </c>
      <c r="Q191" s="85">
        <v>3</v>
      </c>
      <c r="R191" s="85">
        <v>0</v>
      </c>
      <c r="S191" s="85">
        <v>0</v>
      </c>
      <c r="T191" s="85">
        <v>0</v>
      </c>
      <c r="U191" s="85">
        <v>0</v>
      </c>
    </row>
    <row r="192" spans="1:21" s="62" customFormat="1" ht="12" x14ac:dyDescent="0.2">
      <c r="A192" s="21" t="s">
        <v>526</v>
      </c>
      <c r="B192" s="579" t="s">
        <v>527</v>
      </c>
      <c r="C192" s="84">
        <v>835</v>
      </c>
      <c r="D192" s="85">
        <v>385</v>
      </c>
      <c r="E192" s="85">
        <v>385</v>
      </c>
      <c r="F192" s="85">
        <v>64</v>
      </c>
      <c r="G192" s="85">
        <v>1</v>
      </c>
      <c r="H192" s="85">
        <v>0</v>
      </c>
      <c r="I192" s="85">
        <v>0</v>
      </c>
      <c r="J192" s="85">
        <v>0</v>
      </c>
      <c r="K192" s="85">
        <v>0</v>
      </c>
      <c r="L192" s="85"/>
      <c r="M192" s="84">
        <v>901</v>
      </c>
      <c r="N192" s="85">
        <v>365</v>
      </c>
      <c r="O192" s="85">
        <v>440</v>
      </c>
      <c r="P192" s="85">
        <v>92</v>
      </c>
      <c r="Q192" s="85">
        <v>4</v>
      </c>
      <c r="R192" s="85">
        <v>0</v>
      </c>
      <c r="S192" s="85">
        <v>0</v>
      </c>
      <c r="T192" s="85">
        <v>0</v>
      </c>
      <c r="U192" s="85">
        <v>0</v>
      </c>
    </row>
    <row r="193" spans="1:21" s="62" customFormat="1" ht="12" x14ac:dyDescent="0.2">
      <c r="A193" s="21" t="s">
        <v>528</v>
      </c>
      <c r="B193" s="579" t="s">
        <v>529</v>
      </c>
      <c r="C193" s="84">
        <v>1875</v>
      </c>
      <c r="D193" s="85">
        <v>398</v>
      </c>
      <c r="E193" s="85">
        <v>344</v>
      </c>
      <c r="F193" s="85">
        <v>174</v>
      </c>
      <c r="G193" s="85">
        <v>11</v>
      </c>
      <c r="H193" s="85">
        <v>922</v>
      </c>
      <c r="I193" s="85">
        <v>21</v>
      </c>
      <c r="J193" s="85">
        <v>0</v>
      </c>
      <c r="K193" s="85">
        <v>5</v>
      </c>
      <c r="L193" s="85"/>
      <c r="M193" s="84">
        <v>1941</v>
      </c>
      <c r="N193" s="85">
        <v>230</v>
      </c>
      <c r="O193" s="85">
        <v>326</v>
      </c>
      <c r="P193" s="85">
        <v>271</v>
      </c>
      <c r="Q193" s="85">
        <v>7</v>
      </c>
      <c r="R193" s="85">
        <v>980</v>
      </c>
      <c r="S193" s="85">
        <v>124</v>
      </c>
      <c r="T193" s="85">
        <v>3</v>
      </c>
      <c r="U193" s="85">
        <v>0</v>
      </c>
    </row>
    <row r="194" spans="1:21" s="62" customFormat="1" ht="12" x14ac:dyDescent="0.2">
      <c r="A194" s="21" t="s">
        <v>530</v>
      </c>
      <c r="B194" s="579" t="s">
        <v>531</v>
      </c>
      <c r="C194" s="84">
        <v>247</v>
      </c>
      <c r="D194" s="85">
        <v>47</v>
      </c>
      <c r="E194" s="85">
        <v>22</v>
      </c>
      <c r="F194" s="85">
        <v>44</v>
      </c>
      <c r="G194" s="85">
        <v>0</v>
      </c>
      <c r="H194" s="85">
        <v>134</v>
      </c>
      <c r="I194" s="85">
        <v>0</v>
      </c>
      <c r="J194" s="85">
        <v>0</v>
      </c>
      <c r="K194" s="85">
        <v>0</v>
      </c>
      <c r="L194" s="85"/>
      <c r="M194" s="84">
        <v>251</v>
      </c>
      <c r="N194" s="85">
        <v>50</v>
      </c>
      <c r="O194" s="85">
        <v>29</v>
      </c>
      <c r="P194" s="85">
        <v>15</v>
      </c>
      <c r="Q194" s="85">
        <v>0</v>
      </c>
      <c r="R194" s="85">
        <v>157</v>
      </c>
      <c r="S194" s="85">
        <v>0</v>
      </c>
      <c r="T194" s="85">
        <v>0</v>
      </c>
      <c r="U194" s="85">
        <v>0</v>
      </c>
    </row>
    <row r="195" spans="1:21" s="62" customFormat="1" ht="12" x14ac:dyDescent="0.2">
      <c r="A195" s="21" t="s">
        <v>532</v>
      </c>
      <c r="B195" s="579" t="s">
        <v>533</v>
      </c>
      <c r="C195" s="84">
        <v>611</v>
      </c>
      <c r="D195" s="85">
        <v>142</v>
      </c>
      <c r="E195" s="85">
        <v>44</v>
      </c>
      <c r="F195" s="85">
        <v>68</v>
      </c>
      <c r="G195" s="85">
        <v>0</v>
      </c>
      <c r="H195" s="85">
        <v>231</v>
      </c>
      <c r="I195" s="85">
        <v>81</v>
      </c>
      <c r="J195" s="85">
        <v>45</v>
      </c>
      <c r="K195" s="85">
        <v>0</v>
      </c>
      <c r="L195" s="85"/>
      <c r="M195" s="84">
        <v>643</v>
      </c>
      <c r="N195" s="85">
        <v>126</v>
      </c>
      <c r="O195" s="85">
        <v>51</v>
      </c>
      <c r="P195" s="85">
        <v>133</v>
      </c>
      <c r="Q195" s="85">
        <v>0</v>
      </c>
      <c r="R195" s="85">
        <v>219</v>
      </c>
      <c r="S195" s="85">
        <v>87</v>
      </c>
      <c r="T195" s="85">
        <v>27</v>
      </c>
      <c r="U195" s="85">
        <v>0</v>
      </c>
    </row>
    <row r="196" spans="1:21" s="62" customFormat="1" ht="12" x14ac:dyDescent="0.2">
      <c r="A196" s="21" t="s">
        <v>534</v>
      </c>
      <c r="B196" s="579" t="s">
        <v>535</v>
      </c>
      <c r="C196" s="84">
        <v>419</v>
      </c>
      <c r="D196" s="85">
        <v>151</v>
      </c>
      <c r="E196" s="85">
        <v>159</v>
      </c>
      <c r="F196" s="85">
        <v>97</v>
      </c>
      <c r="G196" s="85">
        <v>12</v>
      </c>
      <c r="H196" s="85">
        <v>0</v>
      </c>
      <c r="I196" s="85">
        <v>0</v>
      </c>
      <c r="J196" s="85">
        <v>0</v>
      </c>
      <c r="K196" s="85">
        <v>0</v>
      </c>
      <c r="L196" s="85"/>
      <c r="M196" s="84">
        <v>945</v>
      </c>
      <c r="N196" s="85">
        <v>183</v>
      </c>
      <c r="O196" s="85">
        <v>197</v>
      </c>
      <c r="P196" s="85">
        <v>152</v>
      </c>
      <c r="Q196" s="85">
        <v>38</v>
      </c>
      <c r="R196" s="85">
        <v>322</v>
      </c>
      <c r="S196" s="85">
        <v>53</v>
      </c>
      <c r="T196" s="85">
        <v>0</v>
      </c>
      <c r="U196" s="85">
        <v>0</v>
      </c>
    </row>
    <row r="197" spans="1:21" s="62" customFormat="1" ht="12" x14ac:dyDescent="0.2">
      <c r="A197" s="21" t="s">
        <v>536</v>
      </c>
      <c r="B197" s="579" t="s">
        <v>537</v>
      </c>
      <c r="C197" s="84">
        <v>2389</v>
      </c>
      <c r="D197" s="85">
        <v>1340</v>
      </c>
      <c r="E197" s="85">
        <v>358</v>
      </c>
      <c r="F197" s="85">
        <v>147</v>
      </c>
      <c r="G197" s="85">
        <v>8</v>
      </c>
      <c r="H197" s="85">
        <v>513</v>
      </c>
      <c r="I197" s="85">
        <v>23</v>
      </c>
      <c r="J197" s="85">
        <v>0</v>
      </c>
      <c r="K197" s="85">
        <v>0</v>
      </c>
      <c r="L197" s="85"/>
      <c r="M197" s="84">
        <v>2407</v>
      </c>
      <c r="N197" s="85">
        <v>1321</v>
      </c>
      <c r="O197" s="85">
        <v>354</v>
      </c>
      <c r="P197" s="85">
        <v>164</v>
      </c>
      <c r="Q197" s="85">
        <v>3</v>
      </c>
      <c r="R197" s="85">
        <v>545</v>
      </c>
      <c r="S197" s="85">
        <v>20</v>
      </c>
      <c r="T197" s="85">
        <v>0</v>
      </c>
      <c r="U197" s="85">
        <v>0</v>
      </c>
    </row>
    <row r="198" spans="1:21" s="62" customFormat="1" ht="12" x14ac:dyDescent="0.2">
      <c r="A198" s="21" t="s">
        <v>538</v>
      </c>
      <c r="B198" s="579" t="s">
        <v>539</v>
      </c>
      <c r="C198" s="84">
        <v>1252</v>
      </c>
      <c r="D198" s="85">
        <v>216</v>
      </c>
      <c r="E198" s="85">
        <v>209</v>
      </c>
      <c r="F198" s="85">
        <v>72</v>
      </c>
      <c r="G198" s="85">
        <v>18</v>
      </c>
      <c r="H198" s="85">
        <v>737</v>
      </c>
      <c r="I198" s="85">
        <v>0</v>
      </c>
      <c r="J198" s="85">
        <v>0</v>
      </c>
      <c r="K198" s="85">
        <v>0</v>
      </c>
      <c r="L198" s="85"/>
      <c r="M198" s="84">
        <v>1073</v>
      </c>
      <c r="N198" s="85">
        <v>192</v>
      </c>
      <c r="O198" s="85">
        <v>182</v>
      </c>
      <c r="P198" s="85">
        <v>6</v>
      </c>
      <c r="Q198" s="85">
        <v>15</v>
      </c>
      <c r="R198" s="85">
        <v>675</v>
      </c>
      <c r="S198" s="85">
        <v>2</v>
      </c>
      <c r="T198" s="85">
        <v>0</v>
      </c>
      <c r="U198" s="85">
        <v>1</v>
      </c>
    </row>
    <row r="199" spans="1:21" s="62" customFormat="1" ht="12" x14ac:dyDescent="0.2">
      <c r="A199" s="21" t="s">
        <v>540</v>
      </c>
      <c r="B199" s="579" t="s">
        <v>541</v>
      </c>
      <c r="C199" s="84">
        <v>2888</v>
      </c>
      <c r="D199" s="85">
        <v>371</v>
      </c>
      <c r="E199" s="85">
        <v>1590</v>
      </c>
      <c r="F199" s="85">
        <v>81</v>
      </c>
      <c r="G199" s="85">
        <v>33</v>
      </c>
      <c r="H199" s="85">
        <v>813</v>
      </c>
      <c r="I199" s="85">
        <v>0</v>
      </c>
      <c r="J199" s="85">
        <v>0</v>
      </c>
      <c r="K199" s="85">
        <v>0</v>
      </c>
      <c r="L199" s="85"/>
      <c r="M199" s="84">
        <v>2992</v>
      </c>
      <c r="N199" s="85">
        <v>387</v>
      </c>
      <c r="O199" s="85">
        <v>1356</v>
      </c>
      <c r="P199" s="85">
        <v>124</v>
      </c>
      <c r="Q199" s="85">
        <v>9</v>
      </c>
      <c r="R199" s="85">
        <v>861</v>
      </c>
      <c r="S199" s="85">
        <v>255</v>
      </c>
      <c r="T199" s="85">
        <v>0</v>
      </c>
      <c r="U199" s="85">
        <v>0</v>
      </c>
    </row>
    <row r="200" spans="1:21" s="62" customFormat="1" ht="12" x14ac:dyDescent="0.2">
      <c r="A200" s="21" t="s">
        <v>542</v>
      </c>
      <c r="B200" s="579" t="s">
        <v>543</v>
      </c>
      <c r="C200" s="84">
        <v>794</v>
      </c>
      <c r="D200" s="85">
        <v>136</v>
      </c>
      <c r="E200" s="85">
        <v>100</v>
      </c>
      <c r="F200" s="85">
        <v>124</v>
      </c>
      <c r="G200" s="85">
        <v>10</v>
      </c>
      <c r="H200" s="85">
        <v>294</v>
      </c>
      <c r="I200" s="85">
        <v>120</v>
      </c>
      <c r="J200" s="85">
        <v>10</v>
      </c>
      <c r="K200" s="85">
        <v>0</v>
      </c>
      <c r="L200" s="85"/>
      <c r="M200" s="84">
        <v>633</v>
      </c>
      <c r="N200" s="85">
        <v>146</v>
      </c>
      <c r="O200" s="85">
        <v>83</v>
      </c>
      <c r="P200" s="85">
        <v>36</v>
      </c>
      <c r="Q200" s="85">
        <v>2</v>
      </c>
      <c r="R200" s="85">
        <v>232</v>
      </c>
      <c r="S200" s="85">
        <v>120</v>
      </c>
      <c r="T200" s="85">
        <v>14</v>
      </c>
      <c r="U200" s="85">
        <v>0</v>
      </c>
    </row>
    <row r="201" spans="1:21" s="62" customFormat="1" ht="12" x14ac:dyDescent="0.2">
      <c r="A201" s="21" t="s">
        <v>544</v>
      </c>
      <c r="B201" s="579" t="s">
        <v>545</v>
      </c>
      <c r="C201" s="84">
        <v>108</v>
      </c>
      <c r="D201" s="85">
        <v>19</v>
      </c>
      <c r="E201" s="85">
        <v>34</v>
      </c>
      <c r="F201" s="85">
        <v>7</v>
      </c>
      <c r="G201" s="85">
        <v>0</v>
      </c>
      <c r="H201" s="85">
        <v>48</v>
      </c>
      <c r="I201" s="85">
        <v>0</v>
      </c>
      <c r="J201" s="85">
        <v>0</v>
      </c>
      <c r="K201" s="85">
        <v>0</v>
      </c>
      <c r="L201" s="85"/>
      <c r="M201" s="84">
        <v>113</v>
      </c>
      <c r="N201" s="85">
        <v>15</v>
      </c>
      <c r="O201" s="85">
        <v>34</v>
      </c>
      <c r="P201" s="85">
        <v>9</v>
      </c>
      <c r="Q201" s="85">
        <v>1</v>
      </c>
      <c r="R201" s="85">
        <v>54</v>
      </c>
      <c r="S201" s="85">
        <v>0</v>
      </c>
      <c r="T201" s="85">
        <v>0</v>
      </c>
      <c r="U201" s="85">
        <v>0</v>
      </c>
    </row>
    <row r="202" spans="1:21" s="62" customFormat="1" ht="12" x14ac:dyDescent="0.2">
      <c r="A202" s="21" t="s">
        <v>546</v>
      </c>
      <c r="B202" s="579" t="s">
        <v>547</v>
      </c>
      <c r="C202" s="84">
        <v>1787</v>
      </c>
      <c r="D202" s="85">
        <v>1307</v>
      </c>
      <c r="E202" s="85">
        <v>184</v>
      </c>
      <c r="F202" s="85">
        <v>73</v>
      </c>
      <c r="G202" s="85">
        <v>2</v>
      </c>
      <c r="H202" s="85">
        <v>37</v>
      </c>
      <c r="I202" s="85">
        <v>184</v>
      </c>
      <c r="J202" s="85">
        <v>0</v>
      </c>
      <c r="K202" s="85">
        <v>0</v>
      </c>
      <c r="L202" s="85"/>
      <c r="M202" s="84">
        <v>1911</v>
      </c>
      <c r="N202" s="85">
        <v>1432</v>
      </c>
      <c r="O202" s="85">
        <v>242</v>
      </c>
      <c r="P202" s="85">
        <v>45</v>
      </c>
      <c r="Q202" s="85">
        <v>0</v>
      </c>
      <c r="R202" s="85">
        <v>31</v>
      </c>
      <c r="S202" s="85">
        <v>161</v>
      </c>
      <c r="T202" s="85">
        <v>0</v>
      </c>
      <c r="U202" s="85">
        <v>0</v>
      </c>
    </row>
    <row r="203" spans="1:21" s="62" customFormat="1" ht="12" x14ac:dyDescent="0.2">
      <c r="A203" s="21" t="s">
        <v>548</v>
      </c>
      <c r="B203" s="579" t="s">
        <v>549</v>
      </c>
      <c r="C203" s="84">
        <v>598</v>
      </c>
      <c r="D203" s="85">
        <v>152</v>
      </c>
      <c r="E203" s="85">
        <v>125</v>
      </c>
      <c r="F203" s="85">
        <v>32</v>
      </c>
      <c r="G203" s="85">
        <v>4</v>
      </c>
      <c r="H203" s="85">
        <v>285</v>
      </c>
      <c r="I203" s="85">
        <v>0</v>
      </c>
      <c r="J203" s="85">
        <v>0</v>
      </c>
      <c r="K203" s="85">
        <v>0</v>
      </c>
      <c r="L203" s="85"/>
      <c r="M203" s="84">
        <v>459</v>
      </c>
      <c r="N203" s="85">
        <v>117</v>
      </c>
      <c r="O203" s="85">
        <v>181</v>
      </c>
      <c r="P203" s="85">
        <v>17</v>
      </c>
      <c r="Q203" s="85">
        <v>0</v>
      </c>
      <c r="R203" s="85">
        <v>144</v>
      </c>
      <c r="S203" s="85">
        <v>0</v>
      </c>
      <c r="T203" s="85">
        <v>0</v>
      </c>
      <c r="U203" s="85">
        <v>0</v>
      </c>
    </row>
    <row r="204" spans="1:21" s="62" customFormat="1" ht="12" x14ac:dyDescent="0.2">
      <c r="A204" s="21" t="s">
        <v>550</v>
      </c>
      <c r="B204" s="579" t="s">
        <v>551</v>
      </c>
      <c r="C204" s="84">
        <v>452</v>
      </c>
      <c r="D204" s="85">
        <v>298</v>
      </c>
      <c r="E204" s="85">
        <v>119</v>
      </c>
      <c r="F204" s="85">
        <v>27</v>
      </c>
      <c r="G204" s="85">
        <v>8</v>
      </c>
      <c r="H204" s="85">
        <v>0</v>
      </c>
      <c r="I204" s="85">
        <v>0</v>
      </c>
      <c r="J204" s="85">
        <v>0</v>
      </c>
      <c r="K204" s="85">
        <v>0</v>
      </c>
      <c r="L204" s="85"/>
      <c r="M204" s="84">
        <v>494</v>
      </c>
      <c r="N204" s="85">
        <v>342</v>
      </c>
      <c r="O204" s="85">
        <v>102</v>
      </c>
      <c r="P204" s="85">
        <v>50</v>
      </c>
      <c r="Q204" s="85">
        <v>0</v>
      </c>
      <c r="R204" s="85">
        <v>0</v>
      </c>
      <c r="S204" s="85">
        <v>0</v>
      </c>
      <c r="T204" s="85">
        <v>0</v>
      </c>
      <c r="U204" s="85">
        <v>0</v>
      </c>
    </row>
    <row r="205" spans="1:21" s="62" customFormat="1" ht="12" x14ac:dyDescent="0.2">
      <c r="A205" s="21" t="s">
        <v>552</v>
      </c>
      <c r="B205" s="579" t="s">
        <v>553</v>
      </c>
      <c r="C205" s="84">
        <v>1185</v>
      </c>
      <c r="D205" s="85">
        <v>605</v>
      </c>
      <c r="E205" s="85">
        <v>410</v>
      </c>
      <c r="F205" s="85">
        <v>150</v>
      </c>
      <c r="G205" s="85">
        <v>20</v>
      </c>
      <c r="H205" s="85">
        <v>0</v>
      </c>
      <c r="I205" s="85">
        <v>0</v>
      </c>
      <c r="J205" s="85">
        <v>0</v>
      </c>
      <c r="K205" s="85">
        <v>0</v>
      </c>
      <c r="L205" s="85"/>
      <c r="M205" s="84">
        <v>1211</v>
      </c>
      <c r="N205" s="85">
        <v>547</v>
      </c>
      <c r="O205" s="85">
        <v>464</v>
      </c>
      <c r="P205" s="85">
        <v>173</v>
      </c>
      <c r="Q205" s="85">
        <v>27</v>
      </c>
      <c r="R205" s="85">
        <v>0</v>
      </c>
      <c r="S205" s="85">
        <v>0</v>
      </c>
      <c r="T205" s="85">
        <v>0</v>
      </c>
      <c r="U205" s="85">
        <v>0</v>
      </c>
    </row>
    <row r="206" spans="1:21" s="62" customFormat="1" ht="12" x14ac:dyDescent="0.2">
      <c r="A206" s="21" t="s">
        <v>554</v>
      </c>
      <c r="B206" s="579" t="s">
        <v>555</v>
      </c>
      <c r="C206" s="84">
        <v>2225</v>
      </c>
      <c r="D206" s="85">
        <v>492</v>
      </c>
      <c r="E206" s="85">
        <v>733</v>
      </c>
      <c r="F206" s="85">
        <v>891</v>
      </c>
      <c r="G206" s="85">
        <v>109</v>
      </c>
      <c r="H206" s="85">
        <v>0</v>
      </c>
      <c r="I206" s="85">
        <v>0</v>
      </c>
      <c r="J206" s="85">
        <v>0</v>
      </c>
      <c r="K206" s="85">
        <v>0</v>
      </c>
      <c r="L206" s="85"/>
      <c r="M206" s="84">
        <v>1774</v>
      </c>
      <c r="N206" s="85">
        <v>508</v>
      </c>
      <c r="O206" s="85">
        <v>459</v>
      </c>
      <c r="P206" s="85">
        <v>714</v>
      </c>
      <c r="Q206" s="85">
        <v>93</v>
      </c>
      <c r="R206" s="85">
        <v>0</v>
      </c>
      <c r="S206" s="85">
        <v>0</v>
      </c>
      <c r="T206" s="85">
        <v>0</v>
      </c>
      <c r="U206" s="85">
        <v>0</v>
      </c>
    </row>
    <row r="207" spans="1:21" s="62" customFormat="1" ht="12" x14ac:dyDescent="0.2">
      <c r="A207" s="21" t="s">
        <v>556</v>
      </c>
      <c r="B207" s="579" t="s">
        <v>557</v>
      </c>
      <c r="C207" s="84">
        <v>398</v>
      </c>
      <c r="D207" s="85">
        <v>52</v>
      </c>
      <c r="E207" s="85">
        <v>126</v>
      </c>
      <c r="F207" s="85">
        <v>49</v>
      </c>
      <c r="G207" s="85">
        <v>26</v>
      </c>
      <c r="H207" s="85">
        <v>72</v>
      </c>
      <c r="I207" s="85">
        <v>73</v>
      </c>
      <c r="J207" s="85">
        <v>0</v>
      </c>
      <c r="K207" s="85">
        <v>0</v>
      </c>
      <c r="L207" s="85"/>
      <c r="M207" s="84">
        <v>501</v>
      </c>
      <c r="N207" s="85">
        <v>79</v>
      </c>
      <c r="O207" s="85">
        <v>140</v>
      </c>
      <c r="P207" s="85">
        <v>23</v>
      </c>
      <c r="Q207" s="85">
        <v>5</v>
      </c>
      <c r="R207" s="85">
        <v>135</v>
      </c>
      <c r="S207" s="85">
        <v>119</v>
      </c>
      <c r="T207" s="85">
        <v>0</v>
      </c>
      <c r="U207" s="85">
        <v>0</v>
      </c>
    </row>
    <row r="208" spans="1:21" s="62" customFormat="1" ht="12" x14ac:dyDescent="0.2">
      <c r="A208" s="21" t="s">
        <v>558</v>
      </c>
      <c r="B208" s="579" t="s">
        <v>559</v>
      </c>
      <c r="C208" s="84">
        <v>434</v>
      </c>
      <c r="D208" s="85">
        <v>208</v>
      </c>
      <c r="E208" s="85">
        <v>135</v>
      </c>
      <c r="F208" s="85">
        <v>35</v>
      </c>
      <c r="G208" s="85">
        <v>56</v>
      </c>
      <c r="H208" s="85">
        <v>0</v>
      </c>
      <c r="I208" s="85">
        <v>0</v>
      </c>
      <c r="J208" s="85">
        <v>0</v>
      </c>
      <c r="K208" s="85">
        <v>0</v>
      </c>
      <c r="L208" s="85"/>
      <c r="M208" s="84">
        <v>502</v>
      </c>
      <c r="N208" s="85">
        <v>200</v>
      </c>
      <c r="O208" s="85">
        <v>212</v>
      </c>
      <c r="P208" s="85">
        <v>58</v>
      </c>
      <c r="Q208" s="85">
        <v>31</v>
      </c>
      <c r="R208" s="85">
        <v>1</v>
      </c>
      <c r="S208" s="85">
        <v>0</v>
      </c>
      <c r="T208" s="85">
        <v>0</v>
      </c>
      <c r="U208" s="85">
        <v>0</v>
      </c>
    </row>
    <row r="209" spans="1:21" s="62" customFormat="1" ht="12" x14ac:dyDescent="0.2">
      <c r="A209" s="21" t="s">
        <v>560</v>
      </c>
      <c r="B209" s="579" t="s">
        <v>561</v>
      </c>
      <c r="C209" s="84">
        <v>1246</v>
      </c>
      <c r="D209" s="85">
        <v>807</v>
      </c>
      <c r="E209" s="85">
        <v>302</v>
      </c>
      <c r="F209" s="85">
        <v>131</v>
      </c>
      <c r="G209" s="85">
        <v>6</v>
      </c>
      <c r="H209" s="85">
        <v>0</v>
      </c>
      <c r="I209" s="85">
        <v>0</v>
      </c>
      <c r="J209" s="85">
        <v>0</v>
      </c>
      <c r="K209" s="85">
        <v>0</v>
      </c>
      <c r="L209" s="85"/>
      <c r="M209" s="84">
        <v>1287</v>
      </c>
      <c r="N209" s="85">
        <v>808</v>
      </c>
      <c r="O209" s="85">
        <v>271</v>
      </c>
      <c r="P209" s="85">
        <v>205</v>
      </c>
      <c r="Q209" s="85">
        <v>3</v>
      </c>
      <c r="R209" s="85">
        <v>0</v>
      </c>
      <c r="S209" s="85">
        <v>0</v>
      </c>
      <c r="T209" s="85">
        <v>0</v>
      </c>
      <c r="U209" s="85">
        <v>0</v>
      </c>
    </row>
    <row r="210" spans="1:21" s="62" customFormat="1" ht="12" x14ac:dyDescent="0.2">
      <c r="A210" s="21" t="s">
        <v>562</v>
      </c>
      <c r="B210" s="579" t="s">
        <v>563</v>
      </c>
      <c r="C210" s="84">
        <v>141</v>
      </c>
      <c r="D210" s="85">
        <v>56</v>
      </c>
      <c r="E210" s="85">
        <v>66</v>
      </c>
      <c r="F210" s="85">
        <v>19</v>
      </c>
      <c r="G210" s="85">
        <v>0</v>
      </c>
      <c r="H210" s="85">
        <v>0</v>
      </c>
      <c r="I210" s="85">
        <v>0</v>
      </c>
      <c r="J210" s="85">
        <v>0</v>
      </c>
      <c r="K210" s="85">
        <v>0</v>
      </c>
      <c r="L210" s="85"/>
      <c r="M210" s="84">
        <v>148</v>
      </c>
      <c r="N210" s="85">
        <v>79</v>
      </c>
      <c r="O210" s="85">
        <v>41</v>
      </c>
      <c r="P210" s="85">
        <v>28</v>
      </c>
      <c r="Q210" s="85">
        <v>0</v>
      </c>
      <c r="R210" s="85">
        <v>0</v>
      </c>
      <c r="S210" s="85">
        <v>0</v>
      </c>
      <c r="T210" s="85">
        <v>0</v>
      </c>
      <c r="U210" s="85">
        <v>0</v>
      </c>
    </row>
    <row r="211" spans="1:21" s="62" customFormat="1" ht="12" x14ac:dyDescent="0.2">
      <c r="A211" s="21" t="s">
        <v>564</v>
      </c>
      <c r="B211" s="579" t="s">
        <v>565</v>
      </c>
      <c r="C211" s="84">
        <v>535</v>
      </c>
      <c r="D211" s="85">
        <v>126</v>
      </c>
      <c r="E211" s="85">
        <v>112</v>
      </c>
      <c r="F211" s="85">
        <v>55</v>
      </c>
      <c r="G211" s="85">
        <v>4</v>
      </c>
      <c r="H211" s="85">
        <v>203</v>
      </c>
      <c r="I211" s="85">
        <v>30</v>
      </c>
      <c r="J211" s="85">
        <v>5</v>
      </c>
      <c r="K211" s="85">
        <v>0</v>
      </c>
      <c r="L211" s="85"/>
      <c r="M211" s="84">
        <v>592</v>
      </c>
      <c r="N211" s="85">
        <v>156</v>
      </c>
      <c r="O211" s="85">
        <v>118</v>
      </c>
      <c r="P211" s="85">
        <v>51</v>
      </c>
      <c r="Q211" s="85">
        <v>1</v>
      </c>
      <c r="R211" s="85">
        <v>240</v>
      </c>
      <c r="S211" s="85">
        <v>26</v>
      </c>
      <c r="T211" s="85">
        <v>0</v>
      </c>
      <c r="U211" s="85">
        <v>0</v>
      </c>
    </row>
    <row r="212" spans="1:21" s="62" customFormat="1" ht="12" x14ac:dyDescent="0.2">
      <c r="A212" s="21" t="s">
        <v>566</v>
      </c>
      <c r="B212" s="579" t="s">
        <v>567</v>
      </c>
      <c r="C212" s="84">
        <v>386</v>
      </c>
      <c r="D212" s="85">
        <v>50</v>
      </c>
      <c r="E212" s="85">
        <v>76</v>
      </c>
      <c r="F212" s="85">
        <v>58</v>
      </c>
      <c r="G212" s="85">
        <v>1</v>
      </c>
      <c r="H212" s="85">
        <v>140</v>
      </c>
      <c r="I212" s="85">
        <v>24</v>
      </c>
      <c r="J212" s="85">
        <v>37</v>
      </c>
      <c r="K212" s="85">
        <v>0</v>
      </c>
      <c r="L212" s="85"/>
      <c r="M212" s="84">
        <v>348</v>
      </c>
      <c r="N212" s="85">
        <v>34</v>
      </c>
      <c r="O212" s="85">
        <v>106</v>
      </c>
      <c r="P212" s="85">
        <v>34</v>
      </c>
      <c r="Q212" s="85">
        <v>5</v>
      </c>
      <c r="R212" s="85">
        <v>108</v>
      </c>
      <c r="S212" s="85">
        <v>24</v>
      </c>
      <c r="T212" s="85">
        <v>37</v>
      </c>
      <c r="U212" s="85">
        <v>0</v>
      </c>
    </row>
    <row r="213" spans="1:21" s="62" customFormat="1" ht="12" x14ac:dyDescent="0.2">
      <c r="A213" s="21" t="s">
        <v>568</v>
      </c>
      <c r="B213" s="579" t="s">
        <v>569</v>
      </c>
      <c r="C213" s="84">
        <v>1602</v>
      </c>
      <c r="D213" s="85">
        <v>1278</v>
      </c>
      <c r="E213" s="85">
        <v>192</v>
      </c>
      <c r="F213" s="85">
        <v>84</v>
      </c>
      <c r="G213" s="85">
        <v>48</v>
      </c>
      <c r="H213" s="85">
        <v>0</v>
      </c>
      <c r="I213" s="85">
        <v>0</v>
      </c>
      <c r="J213" s="85">
        <v>0</v>
      </c>
      <c r="K213" s="85">
        <v>0</v>
      </c>
      <c r="L213" s="85"/>
      <c r="M213" s="84">
        <v>1669</v>
      </c>
      <c r="N213" s="85">
        <v>1384</v>
      </c>
      <c r="O213" s="85">
        <v>175</v>
      </c>
      <c r="P213" s="85">
        <v>30</v>
      </c>
      <c r="Q213" s="85">
        <v>80</v>
      </c>
      <c r="R213" s="85">
        <v>0</v>
      </c>
      <c r="S213" s="85">
        <v>0</v>
      </c>
      <c r="T213" s="85">
        <v>0</v>
      </c>
      <c r="U213" s="85">
        <v>0</v>
      </c>
    </row>
    <row r="214" spans="1:21" s="62" customFormat="1" ht="12" x14ac:dyDescent="0.2">
      <c r="A214" s="21" t="s">
        <v>570</v>
      </c>
      <c r="B214" s="579" t="s">
        <v>571</v>
      </c>
      <c r="C214" s="84">
        <v>629</v>
      </c>
      <c r="D214" s="85">
        <v>135</v>
      </c>
      <c r="E214" s="85">
        <v>43</v>
      </c>
      <c r="F214" s="85">
        <v>6</v>
      </c>
      <c r="G214" s="85">
        <v>10</v>
      </c>
      <c r="H214" s="85">
        <v>402</v>
      </c>
      <c r="I214" s="85">
        <v>33</v>
      </c>
      <c r="J214" s="85">
        <v>0</v>
      </c>
      <c r="K214" s="85">
        <v>0</v>
      </c>
      <c r="L214" s="85"/>
      <c r="M214" s="84">
        <v>367</v>
      </c>
      <c r="N214" s="85">
        <v>69</v>
      </c>
      <c r="O214" s="85">
        <v>38</v>
      </c>
      <c r="P214" s="85">
        <v>3</v>
      </c>
      <c r="Q214" s="85">
        <v>0</v>
      </c>
      <c r="R214" s="85">
        <v>228</v>
      </c>
      <c r="S214" s="85">
        <v>29</v>
      </c>
      <c r="T214" s="85">
        <v>0</v>
      </c>
      <c r="U214" s="85">
        <v>0</v>
      </c>
    </row>
    <row r="215" spans="1:21" s="62" customFormat="1" ht="12" x14ac:dyDescent="0.2">
      <c r="A215" s="21" t="s">
        <v>572</v>
      </c>
      <c r="B215" s="579" t="s">
        <v>573</v>
      </c>
      <c r="C215" s="84">
        <v>416</v>
      </c>
      <c r="D215" s="85">
        <v>207</v>
      </c>
      <c r="E215" s="85">
        <v>124</v>
      </c>
      <c r="F215" s="85">
        <v>44</v>
      </c>
      <c r="G215" s="85">
        <v>41</v>
      </c>
      <c r="H215" s="85">
        <v>0</v>
      </c>
      <c r="I215" s="85">
        <v>0</v>
      </c>
      <c r="J215" s="85">
        <v>0</v>
      </c>
      <c r="K215" s="85">
        <v>0</v>
      </c>
      <c r="L215" s="85"/>
      <c r="M215" s="84">
        <v>452</v>
      </c>
      <c r="N215" s="85">
        <v>194</v>
      </c>
      <c r="O215" s="85">
        <v>176</v>
      </c>
      <c r="P215" s="85">
        <v>56</v>
      </c>
      <c r="Q215" s="85">
        <v>26</v>
      </c>
      <c r="R215" s="85">
        <v>0</v>
      </c>
      <c r="S215" s="85">
        <v>0</v>
      </c>
      <c r="T215" s="85">
        <v>0</v>
      </c>
      <c r="U215" s="85">
        <v>0</v>
      </c>
    </row>
    <row r="216" spans="1:21" s="62" customFormat="1" ht="12" x14ac:dyDescent="0.2">
      <c r="A216" s="21" t="s">
        <v>574</v>
      </c>
      <c r="B216" s="579" t="s">
        <v>575</v>
      </c>
      <c r="C216" s="84">
        <v>239</v>
      </c>
      <c r="D216" s="85">
        <v>114</v>
      </c>
      <c r="E216" s="85">
        <v>92</v>
      </c>
      <c r="F216" s="85">
        <v>33</v>
      </c>
      <c r="G216" s="85">
        <v>0</v>
      </c>
      <c r="H216" s="85">
        <v>0</v>
      </c>
      <c r="I216" s="85">
        <v>0</v>
      </c>
      <c r="J216" s="85">
        <v>0</v>
      </c>
      <c r="K216" s="85">
        <v>0</v>
      </c>
      <c r="L216" s="85"/>
      <c r="M216" s="84">
        <v>214</v>
      </c>
      <c r="N216" s="85">
        <v>83</v>
      </c>
      <c r="O216" s="85">
        <v>100</v>
      </c>
      <c r="P216" s="85">
        <v>31</v>
      </c>
      <c r="Q216" s="85">
        <v>0</v>
      </c>
      <c r="R216" s="85">
        <v>0</v>
      </c>
      <c r="S216" s="85">
        <v>0</v>
      </c>
      <c r="T216" s="85">
        <v>0</v>
      </c>
      <c r="U216" s="85">
        <v>0</v>
      </c>
    </row>
    <row r="217" spans="1:21" s="62" customFormat="1" ht="12" x14ac:dyDescent="0.2">
      <c r="A217" s="21" t="s">
        <v>576</v>
      </c>
      <c r="B217" s="579" t="s">
        <v>577</v>
      </c>
      <c r="C217" s="84">
        <v>471</v>
      </c>
      <c r="D217" s="85">
        <v>264</v>
      </c>
      <c r="E217" s="85">
        <v>125</v>
      </c>
      <c r="F217" s="85">
        <v>79</v>
      </c>
      <c r="G217" s="85">
        <v>2</v>
      </c>
      <c r="H217" s="85">
        <v>1</v>
      </c>
      <c r="I217" s="85">
        <v>0</v>
      </c>
      <c r="J217" s="85">
        <v>0</v>
      </c>
      <c r="K217" s="85">
        <v>0</v>
      </c>
      <c r="L217" s="85"/>
      <c r="M217" s="84">
        <v>523</v>
      </c>
      <c r="N217" s="85">
        <v>220</v>
      </c>
      <c r="O217" s="85">
        <v>193</v>
      </c>
      <c r="P217" s="85">
        <v>109</v>
      </c>
      <c r="Q217" s="85">
        <v>1</v>
      </c>
      <c r="R217" s="85">
        <v>0</v>
      </c>
      <c r="S217" s="85">
        <v>0</v>
      </c>
      <c r="T217" s="85">
        <v>0</v>
      </c>
      <c r="U217" s="85">
        <v>0</v>
      </c>
    </row>
    <row r="218" spans="1:21" s="62" customFormat="1" ht="12" x14ac:dyDescent="0.2">
      <c r="A218" s="21" t="s">
        <v>578</v>
      </c>
      <c r="B218" s="579" t="s">
        <v>579</v>
      </c>
      <c r="C218" s="84">
        <v>301</v>
      </c>
      <c r="D218" s="85">
        <v>39</v>
      </c>
      <c r="E218" s="85">
        <v>65</v>
      </c>
      <c r="F218" s="85">
        <v>26</v>
      </c>
      <c r="G218" s="85">
        <v>7</v>
      </c>
      <c r="H218" s="85">
        <v>130</v>
      </c>
      <c r="I218" s="85">
        <v>29</v>
      </c>
      <c r="J218" s="85">
        <v>5</v>
      </c>
      <c r="K218" s="85">
        <v>0</v>
      </c>
      <c r="L218" s="85"/>
      <c r="M218" s="84">
        <v>289</v>
      </c>
      <c r="N218" s="85">
        <v>61</v>
      </c>
      <c r="O218" s="85">
        <v>83</v>
      </c>
      <c r="P218" s="85">
        <v>17</v>
      </c>
      <c r="Q218" s="85">
        <v>10</v>
      </c>
      <c r="R218" s="85">
        <v>97</v>
      </c>
      <c r="S218" s="85">
        <v>20</v>
      </c>
      <c r="T218" s="85">
        <v>1</v>
      </c>
      <c r="U218" s="85">
        <v>0</v>
      </c>
    </row>
    <row r="219" spans="1:21" s="62" customFormat="1" ht="12" x14ac:dyDescent="0.2">
      <c r="A219" s="21" t="s">
        <v>580</v>
      </c>
      <c r="B219" s="579" t="s">
        <v>581</v>
      </c>
      <c r="C219" s="84">
        <v>1847</v>
      </c>
      <c r="D219" s="85">
        <v>1210</v>
      </c>
      <c r="E219" s="85">
        <v>349</v>
      </c>
      <c r="F219" s="85">
        <v>264</v>
      </c>
      <c r="G219" s="85">
        <v>24</v>
      </c>
      <c r="H219" s="85">
        <v>0</v>
      </c>
      <c r="I219" s="85">
        <v>0</v>
      </c>
      <c r="J219" s="85">
        <v>0</v>
      </c>
      <c r="K219" s="85">
        <v>0</v>
      </c>
      <c r="L219" s="85"/>
      <c r="M219" s="84">
        <v>1938</v>
      </c>
      <c r="N219" s="85">
        <v>996</v>
      </c>
      <c r="O219" s="85">
        <v>485</v>
      </c>
      <c r="P219" s="85">
        <v>438</v>
      </c>
      <c r="Q219" s="85">
        <v>19</v>
      </c>
      <c r="R219" s="85">
        <v>0</v>
      </c>
      <c r="S219" s="85">
        <v>0</v>
      </c>
      <c r="T219" s="85">
        <v>0</v>
      </c>
      <c r="U219" s="85">
        <v>0</v>
      </c>
    </row>
    <row r="220" spans="1:21" s="62" customFormat="1" ht="12" x14ac:dyDescent="0.2">
      <c r="A220" s="21" t="s">
        <v>582</v>
      </c>
      <c r="B220" s="579" t="s">
        <v>583</v>
      </c>
      <c r="C220" s="84">
        <v>235</v>
      </c>
      <c r="D220" s="85">
        <v>91</v>
      </c>
      <c r="E220" s="85">
        <v>79</v>
      </c>
      <c r="F220" s="85">
        <v>64</v>
      </c>
      <c r="G220" s="85">
        <v>1</v>
      </c>
      <c r="H220" s="85">
        <v>0</v>
      </c>
      <c r="I220" s="85">
        <v>0</v>
      </c>
      <c r="J220" s="85">
        <v>0</v>
      </c>
      <c r="K220" s="85">
        <v>0</v>
      </c>
      <c r="L220" s="85"/>
      <c r="M220" s="84">
        <v>253</v>
      </c>
      <c r="N220" s="85">
        <v>85</v>
      </c>
      <c r="O220" s="85">
        <v>91</v>
      </c>
      <c r="P220" s="85">
        <v>77</v>
      </c>
      <c r="Q220" s="85">
        <v>0</v>
      </c>
      <c r="R220" s="85">
        <v>0</v>
      </c>
      <c r="S220" s="85">
        <v>0</v>
      </c>
      <c r="T220" s="85">
        <v>0</v>
      </c>
      <c r="U220" s="85">
        <v>0</v>
      </c>
    </row>
    <row r="221" spans="1:21" s="62" customFormat="1" ht="12" x14ac:dyDescent="0.2">
      <c r="A221" s="21" t="s">
        <v>584</v>
      </c>
      <c r="B221" s="579" t="s">
        <v>585</v>
      </c>
      <c r="C221" s="84">
        <v>362</v>
      </c>
      <c r="D221" s="85">
        <v>292</v>
      </c>
      <c r="E221" s="85">
        <v>44</v>
      </c>
      <c r="F221" s="85">
        <v>26</v>
      </c>
      <c r="G221" s="85">
        <v>0</v>
      </c>
      <c r="H221" s="85">
        <v>0</v>
      </c>
      <c r="I221" s="85">
        <v>0</v>
      </c>
      <c r="J221" s="85">
        <v>0</v>
      </c>
      <c r="K221" s="85">
        <v>0</v>
      </c>
      <c r="L221" s="85"/>
      <c r="M221" s="84">
        <v>436</v>
      </c>
      <c r="N221" s="85">
        <v>332</v>
      </c>
      <c r="O221" s="85">
        <v>50</v>
      </c>
      <c r="P221" s="85">
        <v>53</v>
      </c>
      <c r="Q221" s="85">
        <v>1</v>
      </c>
      <c r="R221" s="85">
        <v>0</v>
      </c>
      <c r="S221" s="85">
        <v>0</v>
      </c>
      <c r="T221" s="85">
        <v>0</v>
      </c>
      <c r="U221" s="85">
        <v>0</v>
      </c>
    </row>
    <row r="222" spans="1:21" s="62" customFormat="1" ht="12" x14ac:dyDescent="0.2">
      <c r="A222" s="21" t="s">
        <v>586</v>
      </c>
      <c r="B222" s="579" t="s">
        <v>587</v>
      </c>
      <c r="C222" s="84">
        <v>309</v>
      </c>
      <c r="D222" s="85">
        <v>147</v>
      </c>
      <c r="E222" s="85">
        <v>122</v>
      </c>
      <c r="F222" s="85">
        <v>37</v>
      </c>
      <c r="G222" s="85">
        <v>3</v>
      </c>
      <c r="H222" s="85">
        <v>0</v>
      </c>
      <c r="I222" s="85">
        <v>0</v>
      </c>
      <c r="J222" s="85">
        <v>0</v>
      </c>
      <c r="K222" s="85">
        <v>0</v>
      </c>
      <c r="L222" s="85"/>
      <c r="M222" s="84">
        <v>348</v>
      </c>
      <c r="N222" s="85">
        <v>148</v>
      </c>
      <c r="O222" s="85">
        <v>146</v>
      </c>
      <c r="P222" s="85">
        <v>48</v>
      </c>
      <c r="Q222" s="85">
        <v>6</v>
      </c>
      <c r="R222" s="85">
        <v>0</v>
      </c>
      <c r="S222" s="85">
        <v>0</v>
      </c>
      <c r="T222" s="85">
        <v>0</v>
      </c>
      <c r="U222" s="85">
        <v>0</v>
      </c>
    </row>
    <row r="223" spans="1:21" s="62" customFormat="1" ht="12" x14ac:dyDescent="0.2">
      <c r="A223" s="21" t="s">
        <v>588</v>
      </c>
      <c r="B223" s="579" t="s">
        <v>589</v>
      </c>
      <c r="C223" s="84">
        <v>2140</v>
      </c>
      <c r="D223" s="85">
        <v>245</v>
      </c>
      <c r="E223" s="85">
        <v>328</v>
      </c>
      <c r="F223" s="85">
        <v>106</v>
      </c>
      <c r="G223" s="85">
        <v>27</v>
      </c>
      <c r="H223" s="85">
        <v>1431</v>
      </c>
      <c r="I223" s="85">
        <v>0</v>
      </c>
      <c r="J223" s="85">
        <v>3</v>
      </c>
      <c r="K223" s="85">
        <v>0</v>
      </c>
      <c r="L223" s="85"/>
      <c r="M223" s="84">
        <v>2156</v>
      </c>
      <c r="N223" s="85">
        <v>299</v>
      </c>
      <c r="O223" s="85">
        <v>396</v>
      </c>
      <c r="P223" s="85">
        <v>74</v>
      </c>
      <c r="Q223" s="85">
        <v>47</v>
      </c>
      <c r="R223" s="85">
        <v>1340</v>
      </c>
      <c r="S223" s="85">
        <v>0</v>
      </c>
      <c r="T223" s="85">
        <v>0</v>
      </c>
      <c r="U223" s="85">
        <v>0</v>
      </c>
    </row>
    <row r="224" spans="1:21" s="62" customFormat="1" ht="12" x14ac:dyDescent="0.2">
      <c r="A224" s="21" t="s">
        <v>590</v>
      </c>
      <c r="B224" s="579" t="s">
        <v>591</v>
      </c>
      <c r="C224" s="84">
        <v>398</v>
      </c>
      <c r="D224" s="85">
        <v>177</v>
      </c>
      <c r="E224" s="85">
        <v>27</v>
      </c>
      <c r="F224" s="85">
        <v>49</v>
      </c>
      <c r="G224" s="85">
        <v>0</v>
      </c>
      <c r="H224" s="85">
        <v>77</v>
      </c>
      <c r="I224" s="85">
        <v>68</v>
      </c>
      <c r="J224" s="85">
        <v>0</v>
      </c>
      <c r="K224" s="85">
        <v>0</v>
      </c>
      <c r="L224" s="85"/>
      <c r="M224" s="84">
        <v>283</v>
      </c>
      <c r="N224" s="85">
        <v>132</v>
      </c>
      <c r="O224" s="85">
        <v>37</v>
      </c>
      <c r="P224" s="85">
        <v>20</v>
      </c>
      <c r="Q224" s="85">
        <v>0</v>
      </c>
      <c r="R224" s="85">
        <v>54</v>
      </c>
      <c r="S224" s="85">
        <v>40</v>
      </c>
      <c r="T224" s="85">
        <v>0</v>
      </c>
      <c r="U224" s="85">
        <v>0</v>
      </c>
    </row>
    <row r="225" spans="1:21" s="62" customFormat="1" ht="12" x14ac:dyDescent="0.2">
      <c r="A225" s="21" t="s">
        <v>592</v>
      </c>
      <c r="B225" s="579" t="s">
        <v>593</v>
      </c>
      <c r="C225" s="84">
        <v>265</v>
      </c>
      <c r="D225" s="85">
        <v>42</v>
      </c>
      <c r="E225" s="85">
        <v>60</v>
      </c>
      <c r="F225" s="85">
        <v>42</v>
      </c>
      <c r="G225" s="85">
        <v>1</v>
      </c>
      <c r="H225" s="85">
        <v>86</v>
      </c>
      <c r="I225" s="85">
        <v>20</v>
      </c>
      <c r="J225" s="85">
        <v>14</v>
      </c>
      <c r="K225" s="85">
        <v>0</v>
      </c>
      <c r="L225" s="85"/>
      <c r="M225" s="84">
        <v>300</v>
      </c>
      <c r="N225" s="85">
        <v>46</v>
      </c>
      <c r="O225" s="85">
        <v>19</v>
      </c>
      <c r="P225" s="85">
        <v>75</v>
      </c>
      <c r="Q225" s="85">
        <v>2</v>
      </c>
      <c r="R225" s="85">
        <v>134</v>
      </c>
      <c r="S225" s="85">
        <v>24</v>
      </c>
      <c r="T225" s="85">
        <v>0</v>
      </c>
      <c r="U225" s="85">
        <v>0</v>
      </c>
    </row>
    <row r="226" spans="1:21" s="62" customFormat="1" ht="12" x14ac:dyDescent="0.2">
      <c r="A226" s="21" t="s">
        <v>594</v>
      </c>
      <c r="B226" s="579" t="s">
        <v>595</v>
      </c>
      <c r="C226" s="84">
        <v>478</v>
      </c>
      <c r="D226" s="85">
        <v>225</v>
      </c>
      <c r="E226" s="85">
        <v>170</v>
      </c>
      <c r="F226" s="85">
        <v>74</v>
      </c>
      <c r="G226" s="85">
        <v>9</v>
      </c>
      <c r="H226" s="85">
        <v>0</v>
      </c>
      <c r="I226" s="85">
        <v>0</v>
      </c>
      <c r="J226" s="85">
        <v>0</v>
      </c>
      <c r="K226" s="85">
        <v>0</v>
      </c>
      <c r="L226" s="85"/>
      <c r="M226" s="84">
        <v>323</v>
      </c>
      <c r="N226" s="85">
        <v>176</v>
      </c>
      <c r="O226" s="85">
        <v>132</v>
      </c>
      <c r="P226" s="85">
        <v>14</v>
      </c>
      <c r="Q226" s="85">
        <v>1</v>
      </c>
      <c r="R226" s="85">
        <v>0</v>
      </c>
      <c r="S226" s="85">
        <v>0</v>
      </c>
      <c r="T226" s="85">
        <v>0</v>
      </c>
      <c r="U226" s="85">
        <v>0</v>
      </c>
    </row>
    <row r="227" spans="1:21" s="62" customFormat="1" ht="12" x14ac:dyDescent="0.2">
      <c r="A227" s="21" t="s">
        <v>596</v>
      </c>
      <c r="B227" s="579" t="s">
        <v>597</v>
      </c>
      <c r="C227" s="84">
        <v>299</v>
      </c>
      <c r="D227" s="85">
        <v>171</v>
      </c>
      <c r="E227" s="85">
        <v>64</v>
      </c>
      <c r="F227" s="85">
        <v>64</v>
      </c>
      <c r="G227" s="85">
        <v>0</v>
      </c>
      <c r="H227" s="85">
        <v>0</v>
      </c>
      <c r="I227" s="85">
        <v>0</v>
      </c>
      <c r="J227" s="85">
        <v>0</v>
      </c>
      <c r="K227" s="85">
        <v>0</v>
      </c>
      <c r="L227" s="85"/>
      <c r="M227" s="84">
        <v>316</v>
      </c>
      <c r="N227" s="85">
        <v>173</v>
      </c>
      <c r="O227" s="85">
        <v>42</v>
      </c>
      <c r="P227" s="85">
        <v>101</v>
      </c>
      <c r="Q227" s="85">
        <v>0</v>
      </c>
      <c r="R227" s="85">
        <v>0</v>
      </c>
      <c r="S227" s="85">
        <v>0</v>
      </c>
      <c r="T227" s="85">
        <v>0</v>
      </c>
      <c r="U227" s="85">
        <v>0</v>
      </c>
    </row>
    <row r="228" spans="1:21" s="62" customFormat="1" ht="12" x14ac:dyDescent="0.2">
      <c r="A228" s="21" t="s">
        <v>598</v>
      </c>
      <c r="B228" s="579" t="s">
        <v>599</v>
      </c>
      <c r="C228" s="84">
        <v>139</v>
      </c>
      <c r="D228" s="85">
        <v>71</v>
      </c>
      <c r="E228" s="85">
        <v>31</v>
      </c>
      <c r="F228" s="85">
        <v>37</v>
      </c>
      <c r="G228" s="85">
        <v>0</v>
      </c>
      <c r="H228" s="85">
        <v>0</v>
      </c>
      <c r="I228" s="85">
        <v>0</v>
      </c>
      <c r="J228" s="85">
        <v>0</v>
      </c>
      <c r="K228" s="85">
        <v>0</v>
      </c>
      <c r="L228" s="85"/>
      <c r="M228" s="84">
        <v>134</v>
      </c>
      <c r="N228" s="85">
        <v>64</v>
      </c>
      <c r="O228" s="85">
        <v>25</v>
      </c>
      <c r="P228" s="85">
        <v>45</v>
      </c>
      <c r="Q228" s="85">
        <v>0</v>
      </c>
      <c r="R228" s="85">
        <v>0</v>
      </c>
      <c r="S228" s="85">
        <v>0</v>
      </c>
      <c r="T228" s="85">
        <v>0</v>
      </c>
      <c r="U228" s="85">
        <v>0</v>
      </c>
    </row>
    <row r="229" spans="1:21" s="62" customFormat="1" ht="12" x14ac:dyDescent="0.2">
      <c r="A229" s="21" t="s">
        <v>600</v>
      </c>
      <c r="B229" s="579" t="s">
        <v>601</v>
      </c>
      <c r="C229" s="84">
        <v>277</v>
      </c>
      <c r="D229" s="85">
        <v>166</v>
      </c>
      <c r="E229" s="85">
        <v>29</v>
      </c>
      <c r="F229" s="85">
        <v>80</v>
      </c>
      <c r="G229" s="85">
        <v>2</v>
      </c>
      <c r="H229" s="85">
        <v>0</v>
      </c>
      <c r="I229" s="85">
        <v>0</v>
      </c>
      <c r="J229" s="85">
        <v>0</v>
      </c>
      <c r="K229" s="85">
        <v>0</v>
      </c>
      <c r="L229" s="85"/>
      <c r="M229" s="84">
        <v>259</v>
      </c>
      <c r="N229" s="85">
        <v>191</v>
      </c>
      <c r="O229" s="85">
        <v>26</v>
      </c>
      <c r="P229" s="85">
        <v>42</v>
      </c>
      <c r="Q229" s="85">
        <v>0</v>
      </c>
      <c r="R229" s="85">
        <v>0</v>
      </c>
      <c r="S229" s="85">
        <v>0</v>
      </c>
      <c r="T229" s="85">
        <v>0</v>
      </c>
      <c r="U229" s="85">
        <v>0</v>
      </c>
    </row>
    <row r="230" spans="1:21" s="62" customFormat="1" ht="12" x14ac:dyDescent="0.2">
      <c r="A230" s="21" t="s">
        <v>602</v>
      </c>
      <c r="B230" s="579" t="s">
        <v>603</v>
      </c>
      <c r="C230" s="84">
        <v>2199</v>
      </c>
      <c r="D230" s="85">
        <v>1394</v>
      </c>
      <c r="E230" s="85">
        <v>490</v>
      </c>
      <c r="F230" s="85">
        <v>217</v>
      </c>
      <c r="G230" s="85">
        <v>5</v>
      </c>
      <c r="H230" s="85">
        <v>93</v>
      </c>
      <c r="I230" s="85">
        <v>0</v>
      </c>
      <c r="J230" s="85">
        <v>0</v>
      </c>
      <c r="K230" s="85">
        <v>0</v>
      </c>
      <c r="L230" s="85"/>
      <c r="M230" s="84">
        <v>2288</v>
      </c>
      <c r="N230" s="85">
        <v>1372</v>
      </c>
      <c r="O230" s="85">
        <v>516</v>
      </c>
      <c r="P230" s="85">
        <v>352</v>
      </c>
      <c r="Q230" s="85">
        <v>24</v>
      </c>
      <c r="R230" s="85">
        <v>24</v>
      </c>
      <c r="S230" s="85">
        <v>0</v>
      </c>
      <c r="T230" s="85">
        <v>0</v>
      </c>
      <c r="U230" s="85">
        <v>0</v>
      </c>
    </row>
    <row r="231" spans="1:21" s="62" customFormat="1" ht="12" x14ac:dyDescent="0.2">
      <c r="A231" s="21" t="s">
        <v>604</v>
      </c>
      <c r="B231" s="579" t="s">
        <v>605</v>
      </c>
      <c r="C231" s="84">
        <v>2681</v>
      </c>
      <c r="D231" s="85">
        <v>365</v>
      </c>
      <c r="E231" s="85">
        <v>320</v>
      </c>
      <c r="F231" s="85">
        <v>24</v>
      </c>
      <c r="G231" s="85">
        <v>4</v>
      </c>
      <c r="H231" s="85">
        <v>1968</v>
      </c>
      <c r="I231" s="85">
        <v>0</v>
      </c>
      <c r="J231" s="85">
        <v>0</v>
      </c>
      <c r="K231" s="85">
        <v>0</v>
      </c>
      <c r="L231" s="85"/>
      <c r="M231" s="84">
        <v>2345</v>
      </c>
      <c r="N231" s="85">
        <v>300</v>
      </c>
      <c r="O231" s="85">
        <v>399</v>
      </c>
      <c r="P231" s="85">
        <v>56</v>
      </c>
      <c r="Q231" s="85">
        <v>7</v>
      </c>
      <c r="R231" s="85">
        <v>1583</v>
      </c>
      <c r="S231" s="85">
        <v>0</v>
      </c>
      <c r="T231" s="85">
        <v>0</v>
      </c>
      <c r="U231" s="85">
        <v>0</v>
      </c>
    </row>
    <row r="232" spans="1:21" s="62" customFormat="1" ht="12" x14ac:dyDescent="0.2">
      <c r="A232" s="21" t="s">
        <v>606</v>
      </c>
      <c r="B232" s="579" t="s">
        <v>607</v>
      </c>
      <c r="C232" s="84">
        <v>756</v>
      </c>
      <c r="D232" s="85">
        <v>531</v>
      </c>
      <c r="E232" s="85">
        <v>156</v>
      </c>
      <c r="F232" s="85">
        <v>57</v>
      </c>
      <c r="G232" s="85">
        <v>12</v>
      </c>
      <c r="H232" s="85">
        <v>0</v>
      </c>
      <c r="I232" s="85">
        <v>0</v>
      </c>
      <c r="J232" s="85">
        <v>0</v>
      </c>
      <c r="K232" s="85">
        <v>0</v>
      </c>
      <c r="L232" s="85"/>
      <c r="M232" s="84">
        <v>821</v>
      </c>
      <c r="N232" s="85">
        <v>527</v>
      </c>
      <c r="O232" s="85">
        <v>189</v>
      </c>
      <c r="P232" s="85">
        <v>87</v>
      </c>
      <c r="Q232" s="85">
        <v>18</v>
      </c>
      <c r="R232" s="85">
        <v>0</v>
      </c>
      <c r="S232" s="85">
        <v>0</v>
      </c>
      <c r="T232" s="85">
        <v>0</v>
      </c>
      <c r="U232" s="85">
        <v>0</v>
      </c>
    </row>
    <row r="233" spans="1:21" s="62" customFormat="1" ht="12" x14ac:dyDescent="0.2">
      <c r="A233" s="21" t="s">
        <v>608</v>
      </c>
      <c r="B233" s="579" t="s">
        <v>609</v>
      </c>
      <c r="C233" s="84">
        <v>521</v>
      </c>
      <c r="D233" s="85">
        <v>141</v>
      </c>
      <c r="E233" s="85">
        <v>33</v>
      </c>
      <c r="F233" s="85">
        <v>94</v>
      </c>
      <c r="G233" s="85">
        <v>0</v>
      </c>
      <c r="H233" s="85">
        <v>154</v>
      </c>
      <c r="I233" s="85">
        <v>85</v>
      </c>
      <c r="J233" s="85">
        <v>14</v>
      </c>
      <c r="K233" s="85">
        <v>0</v>
      </c>
      <c r="L233" s="85"/>
      <c r="M233" s="84">
        <v>465</v>
      </c>
      <c r="N233" s="85">
        <v>117</v>
      </c>
      <c r="O233" s="85">
        <v>30</v>
      </c>
      <c r="P233" s="85">
        <v>52</v>
      </c>
      <c r="Q233" s="85">
        <v>1</v>
      </c>
      <c r="R233" s="85">
        <v>172</v>
      </c>
      <c r="S233" s="85">
        <v>89</v>
      </c>
      <c r="T233" s="85">
        <v>4</v>
      </c>
      <c r="U233" s="85">
        <v>0</v>
      </c>
    </row>
    <row r="234" spans="1:21" s="62" customFormat="1" ht="12" x14ac:dyDescent="0.2">
      <c r="A234" s="21" t="s">
        <v>610</v>
      </c>
      <c r="B234" s="579" t="s">
        <v>611</v>
      </c>
      <c r="C234" s="84">
        <v>1775</v>
      </c>
      <c r="D234" s="85">
        <v>1310</v>
      </c>
      <c r="E234" s="85">
        <v>297</v>
      </c>
      <c r="F234" s="85">
        <v>163</v>
      </c>
      <c r="G234" s="85">
        <v>5</v>
      </c>
      <c r="H234" s="85">
        <v>0</v>
      </c>
      <c r="I234" s="85">
        <v>0</v>
      </c>
      <c r="J234" s="85">
        <v>0</v>
      </c>
      <c r="K234" s="85">
        <v>0</v>
      </c>
      <c r="L234" s="85"/>
      <c r="M234" s="84">
        <v>1764</v>
      </c>
      <c r="N234" s="85">
        <v>1240</v>
      </c>
      <c r="O234" s="85">
        <v>301</v>
      </c>
      <c r="P234" s="85">
        <v>219</v>
      </c>
      <c r="Q234" s="85">
        <v>4</v>
      </c>
      <c r="R234" s="85">
        <v>0</v>
      </c>
      <c r="S234" s="85">
        <v>0</v>
      </c>
      <c r="T234" s="85">
        <v>0</v>
      </c>
      <c r="U234" s="85">
        <v>0</v>
      </c>
    </row>
    <row r="235" spans="1:21" s="62" customFormat="1" ht="12" x14ac:dyDescent="0.2">
      <c r="A235" s="21" t="s">
        <v>612</v>
      </c>
      <c r="B235" s="579" t="s">
        <v>613</v>
      </c>
      <c r="C235" s="84">
        <v>474</v>
      </c>
      <c r="D235" s="85">
        <v>88</v>
      </c>
      <c r="E235" s="85">
        <v>46</v>
      </c>
      <c r="F235" s="85">
        <v>109</v>
      </c>
      <c r="G235" s="85">
        <v>0</v>
      </c>
      <c r="H235" s="85">
        <v>231</v>
      </c>
      <c r="I235" s="85">
        <v>0</v>
      </c>
      <c r="J235" s="85">
        <v>0</v>
      </c>
      <c r="K235" s="85">
        <v>0</v>
      </c>
      <c r="L235" s="85"/>
      <c r="M235" s="84">
        <v>439</v>
      </c>
      <c r="N235" s="85">
        <v>107</v>
      </c>
      <c r="O235" s="85">
        <v>57</v>
      </c>
      <c r="P235" s="85">
        <v>46</v>
      </c>
      <c r="Q235" s="85">
        <v>0</v>
      </c>
      <c r="R235" s="85">
        <v>229</v>
      </c>
      <c r="S235" s="85">
        <v>0</v>
      </c>
      <c r="T235" s="85">
        <v>0</v>
      </c>
      <c r="U235" s="85">
        <v>0</v>
      </c>
    </row>
    <row r="236" spans="1:21" s="62" customFormat="1" ht="12" x14ac:dyDescent="0.2">
      <c r="A236" s="21" t="s">
        <v>614</v>
      </c>
      <c r="B236" s="579" t="s">
        <v>615</v>
      </c>
      <c r="C236" s="84">
        <v>408</v>
      </c>
      <c r="D236" s="85">
        <v>223</v>
      </c>
      <c r="E236" s="85">
        <v>100</v>
      </c>
      <c r="F236" s="85">
        <v>47</v>
      </c>
      <c r="G236" s="85">
        <v>38</v>
      </c>
      <c r="H236" s="85">
        <v>0</v>
      </c>
      <c r="I236" s="85">
        <v>0</v>
      </c>
      <c r="J236" s="85">
        <v>0</v>
      </c>
      <c r="K236" s="85">
        <v>0</v>
      </c>
      <c r="L236" s="85"/>
      <c r="M236" s="84">
        <v>385</v>
      </c>
      <c r="N236" s="85">
        <v>189</v>
      </c>
      <c r="O236" s="85">
        <v>132</v>
      </c>
      <c r="P236" s="85">
        <v>19</v>
      </c>
      <c r="Q236" s="85">
        <v>45</v>
      </c>
      <c r="R236" s="85">
        <v>0</v>
      </c>
      <c r="S236" s="85">
        <v>0</v>
      </c>
      <c r="T236" s="85">
        <v>0</v>
      </c>
      <c r="U236" s="85">
        <v>0</v>
      </c>
    </row>
    <row r="237" spans="1:21" s="62" customFormat="1" ht="12" x14ac:dyDescent="0.2">
      <c r="A237" s="21" t="s">
        <v>616</v>
      </c>
      <c r="B237" s="579" t="s">
        <v>617</v>
      </c>
      <c r="C237" s="84">
        <v>2407</v>
      </c>
      <c r="D237" s="85">
        <v>759</v>
      </c>
      <c r="E237" s="85">
        <v>1178</v>
      </c>
      <c r="F237" s="85">
        <v>186</v>
      </c>
      <c r="G237" s="85">
        <v>4</v>
      </c>
      <c r="H237" s="85">
        <v>247</v>
      </c>
      <c r="I237" s="85">
        <v>25</v>
      </c>
      <c r="J237" s="85">
        <v>8</v>
      </c>
      <c r="K237" s="85">
        <v>0</v>
      </c>
      <c r="L237" s="85"/>
      <c r="M237" s="84">
        <v>5686</v>
      </c>
      <c r="N237" s="85">
        <v>912</v>
      </c>
      <c r="O237" s="85">
        <v>1291</v>
      </c>
      <c r="P237" s="85">
        <v>252</v>
      </c>
      <c r="Q237" s="85">
        <v>48</v>
      </c>
      <c r="R237" s="85">
        <v>2950</v>
      </c>
      <c r="S237" s="85">
        <v>175</v>
      </c>
      <c r="T237" s="85">
        <v>58</v>
      </c>
      <c r="U237" s="85">
        <v>0</v>
      </c>
    </row>
    <row r="238" spans="1:21" s="62" customFormat="1" ht="12" x14ac:dyDescent="0.2">
      <c r="A238" s="21" t="s">
        <v>618</v>
      </c>
      <c r="B238" s="579" t="s">
        <v>619</v>
      </c>
      <c r="C238" s="84">
        <v>211</v>
      </c>
      <c r="D238" s="85">
        <v>65</v>
      </c>
      <c r="E238" s="85">
        <v>86</v>
      </c>
      <c r="F238" s="85">
        <v>12</v>
      </c>
      <c r="G238" s="85">
        <v>16</v>
      </c>
      <c r="H238" s="85">
        <v>32</v>
      </c>
      <c r="I238" s="85">
        <v>0</v>
      </c>
      <c r="J238" s="85">
        <v>0</v>
      </c>
      <c r="K238" s="85">
        <v>0</v>
      </c>
      <c r="L238" s="85"/>
      <c r="M238" s="84">
        <v>281</v>
      </c>
      <c r="N238" s="85">
        <v>49</v>
      </c>
      <c r="O238" s="85">
        <v>77</v>
      </c>
      <c r="P238" s="85">
        <v>16</v>
      </c>
      <c r="Q238" s="85">
        <v>4</v>
      </c>
      <c r="R238" s="85">
        <v>83</v>
      </c>
      <c r="S238" s="85">
        <v>52</v>
      </c>
      <c r="T238" s="85">
        <v>0</v>
      </c>
      <c r="U238" s="85">
        <v>0</v>
      </c>
    </row>
    <row r="239" spans="1:21" s="62" customFormat="1" ht="12" x14ac:dyDescent="0.2">
      <c r="A239" s="21" t="s">
        <v>620</v>
      </c>
      <c r="B239" s="579" t="s">
        <v>621</v>
      </c>
      <c r="C239" s="84">
        <v>1768</v>
      </c>
      <c r="D239" s="85">
        <v>842</v>
      </c>
      <c r="E239" s="85">
        <v>288</v>
      </c>
      <c r="F239" s="85">
        <v>188</v>
      </c>
      <c r="G239" s="85">
        <v>123</v>
      </c>
      <c r="H239" s="85">
        <v>312</v>
      </c>
      <c r="I239" s="85">
        <v>13</v>
      </c>
      <c r="J239" s="85">
        <v>2</v>
      </c>
      <c r="K239" s="85">
        <v>0</v>
      </c>
      <c r="L239" s="85"/>
      <c r="M239" s="84">
        <v>1829</v>
      </c>
      <c r="N239" s="85">
        <v>742</v>
      </c>
      <c r="O239" s="85">
        <v>268</v>
      </c>
      <c r="P239" s="85">
        <v>440</v>
      </c>
      <c r="Q239" s="85">
        <v>72</v>
      </c>
      <c r="R239" s="85">
        <v>257</v>
      </c>
      <c r="S239" s="85">
        <v>20</v>
      </c>
      <c r="T239" s="85">
        <v>30</v>
      </c>
      <c r="U239" s="85">
        <v>0</v>
      </c>
    </row>
    <row r="240" spans="1:21" s="62" customFormat="1" ht="12" x14ac:dyDescent="0.2">
      <c r="A240" s="21" t="s">
        <v>622</v>
      </c>
      <c r="B240" s="579" t="s">
        <v>623</v>
      </c>
      <c r="C240" s="84">
        <v>322</v>
      </c>
      <c r="D240" s="85">
        <v>82</v>
      </c>
      <c r="E240" s="85">
        <v>98</v>
      </c>
      <c r="F240" s="85">
        <v>27</v>
      </c>
      <c r="G240" s="85">
        <v>0</v>
      </c>
      <c r="H240" s="85">
        <v>95</v>
      </c>
      <c r="I240" s="85">
        <v>0</v>
      </c>
      <c r="J240" s="85">
        <v>20</v>
      </c>
      <c r="K240" s="85">
        <v>0</v>
      </c>
      <c r="L240" s="85"/>
      <c r="M240" s="84">
        <v>326</v>
      </c>
      <c r="N240" s="85">
        <v>107</v>
      </c>
      <c r="O240" s="85">
        <v>95</v>
      </c>
      <c r="P240" s="85">
        <v>9</v>
      </c>
      <c r="Q240" s="85">
        <v>0</v>
      </c>
      <c r="R240" s="85">
        <v>113</v>
      </c>
      <c r="S240" s="85">
        <v>0</v>
      </c>
      <c r="T240" s="85">
        <v>2</v>
      </c>
      <c r="U240" s="85">
        <v>0</v>
      </c>
    </row>
    <row r="241" spans="1:21" s="62" customFormat="1" ht="12" x14ac:dyDescent="0.2">
      <c r="A241" s="21" t="s">
        <v>624</v>
      </c>
      <c r="B241" s="579" t="s">
        <v>625</v>
      </c>
      <c r="C241" s="84">
        <v>298</v>
      </c>
      <c r="D241" s="85">
        <v>130</v>
      </c>
      <c r="E241" s="85">
        <v>99</v>
      </c>
      <c r="F241" s="85">
        <v>58</v>
      </c>
      <c r="G241" s="85">
        <v>1</v>
      </c>
      <c r="H241" s="85">
        <v>7</v>
      </c>
      <c r="I241" s="85">
        <v>3</v>
      </c>
      <c r="J241" s="85">
        <v>0</v>
      </c>
      <c r="K241" s="85">
        <v>0</v>
      </c>
      <c r="L241" s="85"/>
      <c r="M241" s="84">
        <v>534</v>
      </c>
      <c r="N241" s="85">
        <v>120</v>
      </c>
      <c r="O241" s="85">
        <v>101</v>
      </c>
      <c r="P241" s="85">
        <v>100</v>
      </c>
      <c r="Q241" s="85">
        <v>0</v>
      </c>
      <c r="R241" s="85">
        <v>209</v>
      </c>
      <c r="S241" s="85">
        <v>4</v>
      </c>
      <c r="T241" s="85">
        <v>0</v>
      </c>
      <c r="U241" s="85">
        <v>0</v>
      </c>
    </row>
    <row r="242" spans="1:21" s="62" customFormat="1" ht="12" x14ac:dyDescent="0.2">
      <c r="A242" s="21" t="s">
        <v>626</v>
      </c>
      <c r="B242" s="579" t="s">
        <v>627</v>
      </c>
      <c r="C242" s="84">
        <v>269</v>
      </c>
      <c r="D242" s="85">
        <v>55</v>
      </c>
      <c r="E242" s="85">
        <v>41</v>
      </c>
      <c r="F242" s="85">
        <v>165</v>
      </c>
      <c r="G242" s="85">
        <v>8</v>
      </c>
      <c r="H242" s="85">
        <v>0</v>
      </c>
      <c r="I242" s="85">
        <v>0</v>
      </c>
      <c r="J242" s="85">
        <v>0</v>
      </c>
      <c r="K242" s="85">
        <v>0</v>
      </c>
      <c r="L242" s="85"/>
      <c r="M242" s="84">
        <v>168</v>
      </c>
      <c r="N242" s="85">
        <v>102</v>
      </c>
      <c r="O242" s="85">
        <v>36</v>
      </c>
      <c r="P242" s="85">
        <v>30</v>
      </c>
      <c r="Q242" s="85">
        <v>0</v>
      </c>
      <c r="R242" s="85">
        <v>0</v>
      </c>
      <c r="S242" s="85">
        <v>0</v>
      </c>
      <c r="T242" s="85">
        <v>0</v>
      </c>
      <c r="U242" s="85">
        <v>0</v>
      </c>
    </row>
    <row r="243" spans="1:21" s="62" customFormat="1" ht="12" x14ac:dyDescent="0.2">
      <c r="A243" s="21" t="s">
        <v>628</v>
      </c>
      <c r="B243" s="579" t="s">
        <v>629</v>
      </c>
      <c r="C243" s="84">
        <v>705</v>
      </c>
      <c r="D243" s="85">
        <v>127</v>
      </c>
      <c r="E243" s="85">
        <v>44</v>
      </c>
      <c r="F243" s="85">
        <v>202</v>
      </c>
      <c r="G243" s="85">
        <v>75</v>
      </c>
      <c r="H243" s="85">
        <v>189</v>
      </c>
      <c r="I243" s="85">
        <v>60</v>
      </c>
      <c r="J243" s="85">
        <v>8</v>
      </c>
      <c r="K243" s="85">
        <v>0</v>
      </c>
      <c r="L243" s="85"/>
      <c r="M243" s="84">
        <v>631</v>
      </c>
      <c r="N243" s="85">
        <v>122</v>
      </c>
      <c r="O243" s="85">
        <v>59</v>
      </c>
      <c r="P243" s="85">
        <v>102</v>
      </c>
      <c r="Q243" s="85">
        <v>87</v>
      </c>
      <c r="R243" s="85">
        <v>185</v>
      </c>
      <c r="S243" s="85">
        <v>71</v>
      </c>
      <c r="T243" s="85">
        <v>4</v>
      </c>
      <c r="U243" s="85">
        <v>1</v>
      </c>
    </row>
    <row r="244" spans="1:21" s="62" customFormat="1" ht="12" x14ac:dyDescent="0.2">
      <c r="A244" s="21" t="s">
        <v>630</v>
      </c>
      <c r="B244" s="579" t="s">
        <v>631</v>
      </c>
      <c r="C244" s="84">
        <v>451</v>
      </c>
      <c r="D244" s="85">
        <v>207</v>
      </c>
      <c r="E244" s="85">
        <v>35</v>
      </c>
      <c r="F244" s="85">
        <v>44</v>
      </c>
      <c r="G244" s="85">
        <v>0</v>
      </c>
      <c r="H244" s="85">
        <v>90</v>
      </c>
      <c r="I244" s="85">
        <v>75</v>
      </c>
      <c r="J244" s="85">
        <v>0</v>
      </c>
      <c r="K244" s="85">
        <v>0</v>
      </c>
      <c r="L244" s="85"/>
      <c r="M244" s="84">
        <v>398</v>
      </c>
      <c r="N244" s="85">
        <v>137</v>
      </c>
      <c r="O244" s="85">
        <v>43</v>
      </c>
      <c r="P244" s="85">
        <v>33</v>
      </c>
      <c r="Q244" s="85">
        <v>0</v>
      </c>
      <c r="R244" s="85">
        <v>102</v>
      </c>
      <c r="S244" s="85">
        <v>83</v>
      </c>
      <c r="T244" s="85">
        <v>0</v>
      </c>
      <c r="U244" s="85">
        <v>0</v>
      </c>
    </row>
    <row r="245" spans="1:21" s="62" customFormat="1" ht="12" x14ac:dyDescent="0.2">
      <c r="A245" s="21" t="s">
        <v>632</v>
      </c>
      <c r="B245" s="579" t="s">
        <v>633</v>
      </c>
      <c r="C245" s="84">
        <v>1361</v>
      </c>
      <c r="D245" s="85">
        <v>887</v>
      </c>
      <c r="E245" s="85">
        <v>315</v>
      </c>
      <c r="F245" s="85">
        <v>143</v>
      </c>
      <c r="G245" s="85">
        <v>16</v>
      </c>
      <c r="H245" s="85">
        <v>0</v>
      </c>
      <c r="I245" s="85">
        <v>0</v>
      </c>
      <c r="J245" s="85">
        <v>0</v>
      </c>
      <c r="K245" s="85">
        <v>0</v>
      </c>
      <c r="L245" s="85"/>
      <c r="M245" s="84">
        <v>1156</v>
      </c>
      <c r="N245" s="85">
        <v>675</v>
      </c>
      <c r="O245" s="85">
        <v>382</v>
      </c>
      <c r="P245" s="85">
        <v>82</v>
      </c>
      <c r="Q245" s="85">
        <v>17</v>
      </c>
      <c r="R245" s="85">
        <v>0</v>
      </c>
      <c r="S245" s="85">
        <v>0</v>
      </c>
      <c r="T245" s="85">
        <v>0</v>
      </c>
      <c r="U245" s="85">
        <v>0</v>
      </c>
    </row>
    <row r="246" spans="1:21" s="62" customFormat="1" ht="12" x14ac:dyDescent="0.2">
      <c r="A246" s="21" t="s">
        <v>634</v>
      </c>
      <c r="B246" s="579" t="s">
        <v>635</v>
      </c>
      <c r="C246" s="84">
        <v>375</v>
      </c>
      <c r="D246" s="85">
        <v>269</v>
      </c>
      <c r="E246" s="85">
        <v>51</v>
      </c>
      <c r="F246" s="85">
        <v>55</v>
      </c>
      <c r="G246" s="85">
        <v>0</v>
      </c>
      <c r="H246" s="85">
        <v>0</v>
      </c>
      <c r="I246" s="85">
        <v>0</v>
      </c>
      <c r="J246" s="85">
        <v>0</v>
      </c>
      <c r="K246" s="85">
        <v>0</v>
      </c>
      <c r="L246" s="85"/>
      <c r="M246" s="84">
        <v>411</v>
      </c>
      <c r="N246" s="85">
        <v>251</v>
      </c>
      <c r="O246" s="85">
        <v>71</v>
      </c>
      <c r="P246" s="85">
        <v>76</v>
      </c>
      <c r="Q246" s="85">
        <v>13</v>
      </c>
      <c r="R246" s="85">
        <v>0</v>
      </c>
      <c r="S246" s="85">
        <v>0</v>
      </c>
      <c r="T246" s="85">
        <v>0</v>
      </c>
      <c r="U246" s="85">
        <v>0</v>
      </c>
    </row>
    <row r="247" spans="1:21" s="62" customFormat="1" ht="12" x14ac:dyDescent="0.2">
      <c r="A247" s="21" t="s">
        <v>636</v>
      </c>
      <c r="B247" s="579" t="s">
        <v>637</v>
      </c>
      <c r="C247" s="84">
        <v>390</v>
      </c>
      <c r="D247" s="85">
        <v>76</v>
      </c>
      <c r="E247" s="85">
        <v>38</v>
      </c>
      <c r="F247" s="85">
        <v>26</v>
      </c>
      <c r="G247" s="85">
        <v>0</v>
      </c>
      <c r="H247" s="85">
        <v>142</v>
      </c>
      <c r="I247" s="85">
        <v>106</v>
      </c>
      <c r="J247" s="85">
        <v>2</v>
      </c>
      <c r="K247" s="85">
        <v>0</v>
      </c>
      <c r="L247" s="85"/>
      <c r="M247" s="84">
        <v>351</v>
      </c>
      <c r="N247" s="85">
        <v>46</v>
      </c>
      <c r="O247" s="85">
        <v>55</v>
      </c>
      <c r="P247" s="85">
        <v>24</v>
      </c>
      <c r="Q247" s="85">
        <v>0</v>
      </c>
      <c r="R247" s="85">
        <v>141</v>
      </c>
      <c r="S247" s="85">
        <v>85</v>
      </c>
      <c r="T247" s="85">
        <v>0</v>
      </c>
      <c r="U247" s="85">
        <v>0</v>
      </c>
    </row>
    <row r="248" spans="1:21" s="62" customFormat="1" ht="12" x14ac:dyDescent="0.2">
      <c r="A248" s="21" t="s">
        <v>638</v>
      </c>
      <c r="B248" s="579" t="s">
        <v>639</v>
      </c>
      <c r="C248" s="84">
        <v>661</v>
      </c>
      <c r="D248" s="85">
        <v>137</v>
      </c>
      <c r="E248" s="85">
        <v>95</v>
      </c>
      <c r="F248" s="85">
        <v>19</v>
      </c>
      <c r="G248" s="85">
        <v>10</v>
      </c>
      <c r="H248" s="85">
        <v>318</v>
      </c>
      <c r="I248" s="85">
        <v>82</v>
      </c>
      <c r="J248" s="85">
        <v>0</v>
      </c>
      <c r="K248" s="85">
        <v>0</v>
      </c>
      <c r="L248" s="85"/>
      <c r="M248" s="84">
        <v>623</v>
      </c>
      <c r="N248" s="85">
        <v>121</v>
      </c>
      <c r="O248" s="85">
        <v>70</v>
      </c>
      <c r="P248" s="85">
        <v>36</v>
      </c>
      <c r="Q248" s="85">
        <v>5</v>
      </c>
      <c r="R248" s="85">
        <v>292</v>
      </c>
      <c r="S248" s="85">
        <v>99</v>
      </c>
      <c r="T248" s="85">
        <v>0</v>
      </c>
      <c r="U248" s="85">
        <v>0</v>
      </c>
    </row>
    <row r="249" spans="1:21" s="62" customFormat="1" ht="12" x14ac:dyDescent="0.2">
      <c r="A249" s="21" t="s">
        <v>640</v>
      </c>
      <c r="B249" s="579" t="s">
        <v>641</v>
      </c>
      <c r="C249" s="84">
        <v>398</v>
      </c>
      <c r="D249" s="85">
        <v>244</v>
      </c>
      <c r="E249" s="85">
        <v>76</v>
      </c>
      <c r="F249" s="85">
        <v>50</v>
      </c>
      <c r="G249" s="85">
        <v>15</v>
      </c>
      <c r="H249" s="85">
        <v>0</v>
      </c>
      <c r="I249" s="85">
        <v>13</v>
      </c>
      <c r="J249" s="85">
        <v>0</v>
      </c>
      <c r="K249" s="85">
        <v>0</v>
      </c>
      <c r="L249" s="85"/>
      <c r="M249" s="84">
        <v>431</v>
      </c>
      <c r="N249" s="85">
        <v>220</v>
      </c>
      <c r="O249" s="85">
        <v>116</v>
      </c>
      <c r="P249" s="85">
        <v>45</v>
      </c>
      <c r="Q249" s="85">
        <v>6</v>
      </c>
      <c r="R249" s="85">
        <v>1</v>
      </c>
      <c r="S249" s="85">
        <v>43</v>
      </c>
      <c r="T249" s="85">
        <v>0</v>
      </c>
      <c r="U249" s="85">
        <v>0</v>
      </c>
    </row>
    <row r="250" spans="1:21" s="62" customFormat="1" ht="12" x14ac:dyDescent="0.2">
      <c r="A250" s="21" t="s">
        <v>642</v>
      </c>
      <c r="B250" s="579" t="s">
        <v>643</v>
      </c>
      <c r="C250" s="84">
        <v>821</v>
      </c>
      <c r="D250" s="85">
        <v>203</v>
      </c>
      <c r="E250" s="85">
        <v>173</v>
      </c>
      <c r="F250" s="85">
        <v>437</v>
      </c>
      <c r="G250" s="85">
        <v>8</v>
      </c>
      <c r="H250" s="85">
        <v>0</v>
      </c>
      <c r="I250" s="85">
        <v>0</v>
      </c>
      <c r="J250" s="85">
        <v>0</v>
      </c>
      <c r="K250" s="85">
        <v>0</v>
      </c>
      <c r="L250" s="85"/>
      <c r="M250" s="84">
        <v>702</v>
      </c>
      <c r="N250" s="85">
        <v>206</v>
      </c>
      <c r="O250" s="85">
        <v>189</v>
      </c>
      <c r="P250" s="85">
        <v>304</v>
      </c>
      <c r="Q250" s="85">
        <v>3</v>
      </c>
      <c r="R250" s="85">
        <v>0</v>
      </c>
      <c r="S250" s="85">
        <v>0</v>
      </c>
      <c r="T250" s="85">
        <v>0</v>
      </c>
      <c r="U250" s="85">
        <v>0</v>
      </c>
    </row>
    <row r="251" spans="1:21" s="62" customFormat="1" ht="12" x14ac:dyDescent="0.2">
      <c r="A251" s="21" t="s">
        <v>644</v>
      </c>
      <c r="B251" s="579" t="s">
        <v>645</v>
      </c>
      <c r="C251" s="84">
        <v>393</v>
      </c>
      <c r="D251" s="85">
        <v>187</v>
      </c>
      <c r="E251" s="85">
        <v>43</v>
      </c>
      <c r="F251" s="85">
        <v>163</v>
      </c>
      <c r="G251" s="85">
        <v>0</v>
      </c>
      <c r="H251" s="85">
        <v>0</v>
      </c>
      <c r="I251" s="85">
        <v>0</v>
      </c>
      <c r="J251" s="85">
        <v>0</v>
      </c>
      <c r="K251" s="85">
        <v>0</v>
      </c>
      <c r="L251" s="85"/>
      <c r="M251" s="84">
        <v>299</v>
      </c>
      <c r="N251" s="85">
        <v>183</v>
      </c>
      <c r="O251" s="85">
        <v>36</v>
      </c>
      <c r="P251" s="85">
        <v>80</v>
      </c>
      <c r="Q251" s="85">
        <v>0</v>
      </c>
      <c r="R251" s="85">
        <v>0</v>
      </c>
      <c r="S251" s="85">
        <v>0</v>
      </c>
      <c r="T251" s="85">
        <v>0</v>
      </c>
      <c r="U251" s="85">
        <v>0</v>
      </c>
    </row>
    <row r="252" spans="1:21" s="62" customFormat="1" ht="12" x14ac:dyDescent="0.2">
      <c r="A252" s="21" t="s">
        <v>646</v>
      </c>
      <c r="B252" s="579" t="s">
        <v>647</v>
      </c>
      <c r="C252" s="84">
        <v>717</v>
      </c>
      <c r="D252" s="85">
        <v>308</v>
      </c>
      <c r="E252" s="85">
        <v>83</v>
      </c>
      <c r="F252" s="85">
        <v>310</v>
      </c>
      <c r="G252" s="85">
        <v>16</v>
      </c>
      <c r="H252" s="85">
        <v>0</v>
      </c>
      <c r="I252" s="85">
        <v>0</v>
      </c>
      <c r="J252" s="85">
        <v>0</v>
      </c>
      <c r="K252" s="85">
        <v>0</v>
      </c>
      <c r="L252" s="85"/>
      <c r="M252" s="84">
        <v>507</v>
      </c>
      <c r="N252" s="85">
        <v>259</v>
      </c>
      <c r="O252" s="85">
        <v>95</v>
      </c>
      <c r="P252" s="85">
        <v>149</v>
      </c>
      <c r="Q252" s="85">
        <v>4</v>
      </c>
      <c r="R252" s="85">
        <v>0</v>
      </c>
      <c r="S252" s="85">
        <v>0</v>
      </c>
      <c r="T252" s="85">
        <v>0</v>
      </c>
      <c r="U252" s="85">
        <v>0</v>
      </c>
    </row>
    <row r="253" spans="1:21" s="62" customFormat="1" ht="12" x14ac:dyDescent="0.2">
      <c r="A253" s="21" t="s">
        <v>648</v>
      </c>
      <c r="B253" s="579" t="s">
        <v>649</v>
      </c>
      <c r="C253" s="84">
        <v>582</v>
      </c>
      <c r="D253" s="85">
        <v>302</v>
      </c>
      <c r="E253" s="85">
        <v>219</v>
      </c>
      <c r="F253" s="85">
        <v>61</v>
      </c>
      <c r="G253" s="85">
        <v>0</v>
      </c>
      <c r="H253" s="85">
        <v>0</v>
      </c>
      <c r="I253" s="85">
        <v>0</v>
      </c>
      <c r="J253" s="85">
        <v>0</v>
      </c>
      <c r="K253" s="85">
        <v>0</v>
      </c>
      <c r="L253" s="85"/>
      <c r="M253" s="84">
        <v>340</v>
      </c>
      <c r="N253" s="85">
        <v>170</v>
      </c>
      <c r="O253" s="85">
        <v>141</v>
      </c>
      <c r="P253" s="85">
        <v>12</v>
      </c>
      <c r="Q253" s="85">
        <v>17</v>
      </c>
      <c r="R253" s="85">
        <v>0</v>
      </c>
      <c r="S253" s="85">
        <v>0</v>
      </c>
      <c r="T253" s="85">
        <v>0</v>
      </c>
      <c r="U253" s="85">
        <v>0</v>
      </c>
    </row>
    <row r="254" spans="1:21" s="62" customFormat="1" ht="12" x14ac:dyDescent="0.2">
      <c r="A254" s="21" t="s">
        <v>650</v>
      </c>
      <c r="B254" s="579" t="s">
        <v>651</v>
      </c>
      <c r="C254" s="84">
        <v>898</v>
      </c>
      <c r="D254" s="85">
        <v>474</v>
      </c>
      <c r="E254" s="85">
        <v>370</v>
      </c>
      <c r="F254" s="85">
        <v>51</v>
      </c>
      <c r="G254" s="85">
        <v>3</v>
      </c>
      <c r="H254" s="85">
        <v>0</v>
      </c>
      <c r="I254" s="85">
        <v>0</v>
      </c>
      <c r="J254" s="85">
        <v>0</v>
      </c>
      <c r="K254" s="85">
        <v>0</v>
      </c>
      <c r="L254" s="85"/>
      <c r="M254" s="84">
        <v>873</v>
      </c>
      <c r="N254" s="85">
        <v>522</v>
      </c>
      <c r="O254" s="85">
        <v>239</v>
      </c>
      <c r="P254" s="85">
        <v>107</v>
      </c>
      <c r="Q254" s="85">
        <v>5</v>
      </c>
      <c r="R254" s="85">
        <v>0</v>
      </c>
      <c r="S254" s="85">
        <v>0</v>
      </c>
      <c r="T254" s="85">
        <v>0</v>
      </c>
      <c r="U254" s="85">
        <v>0</v>
      </c>
    </row>
    <row r="255" spans="1:21" s="62" customFormat="1" ht="12" x14ac:dyDescent="0.2">
      <c r="A255" s="21" t="s">
        <v>652</v>
      </c>
      <c r="B255" s="579" t="s">
        <v>653</v>
      </c>
      <c r="C255" s="84">
        <v>484</v>
      </c>
      <c r="D255" s="85">
        <v>359</v>
      </c>
      <c r="E255" s="85">
        <v>114</v>
      </c>
      <c r="F255" s="85">
        <v>2</v>
      </c>
      <c r="G255" s="85">
        <v>9</v>
      </c>
      <c r="H255" s="85">
        <v>0</v>
      </c>
      <c r="I255" s="85">
        <v>0</v>
      </c>
      <c r="J255" s="85">
        <v>0</v>
      </c>
      <c r="K255" s="85">
        <v>0</v>
      </c>
      <c r="L255" s="85"/>
      <c r="M255" s="84">
        <v>569</v>
      </c>
      <c r="N255" s="85">
        <v>105</v>
      </c>
      <c r="O255" s="85">
        <v>7</v>
      </c>
      <c r="P255" s="85">
        <v>311</v>
      </c>
      <c r="Q255" s="85">
        <v>146</v>
      </c>
      <c r="R255" s="85">
        <v>0</v>
      </c>
      <c r="S255" s="85">
        <v>0</v>
      </c>
      <c r="T255" s="85">
        <v>0</v>
      </c>
      <c r="U255" s="85">
        <v>0</v>
      </c>
    </row>
    <row r="256" spans="1:21" s="62" customFormat="1" ht="12" x14ac:dyDescent="0.2">
      <c r="A256" s="21" t="s">
        <v>654</v>
      </c>
      <c r="B256" s="579" t="s">
        <v>655</v>
      </c>
      <c r="C256" s="84">
        <v>1154</v>
      </c>
      <c r="D256" s="85">
        <v>290</v>
      </c>
      <c r="E256" s="85">
        <v>295</v>
      </c>
      <c r="F256" s="85">
        <v>65</v>
      </c>
      <c r="G256" s="85">
        <v>0</v>
      </c>
      <c r="H256" s="85">
        <v>500</v>
      </c>
      <c r="I256" s="85">
        <v>4</v>
      </c>
      <c r="J256" s="85">
        <v>0</v>
      </c>
      <c r="K256" s="85">
        <v>0</v>
      </c>
      <c r="L256" s="85"/>
      <c r="M256" s="84">
        <v>1316</v>
      </c>
      <c r="N256" s="85">
        <v>323</v>
      </c>
      <c r="O256" s="85">
        <v>367</v>
      </c>
      <c r="P256" s="85">
        <v>111</v>
      </c>
      <c r="Q256" s="85">
        <v>2</v>
      </c>
      <c r="R256" s="85">
        <v>492</v>
      </c>
      <c r="S256" s="85">
        <v>11</v>
      </c>
      <c r="T256" s="85">
        <v>5</v>
      </c>
      <c r="U256" s="85">
        <v>5</v>
      </c>
    </row>
    <row r="257" spans="1:21" s="62" customFormat="1" ht="12" x14ac:dyDescent="0.2">
      <c r="A257" s="21" t="s">
        <v>656</v>
      </c>
      <c r="B257" s="579" t="s">
        <v>657</v>
      </c>
      <c r="C257" s="84">
        <v>874</v>
      </c>
      <c r="D257" s="85">
        <v>265</v>
      </c>
      <c r="E257" s="85">
        <v>495</v>
      </c>
      <c r="F257" s="85">
        <v>60</v>
      </c>
      <c r="G257" s="85">
        <v>6</v>
      </c>
      <c r="H257" s="85">
        <v>27</v>
      </c>
      <c r="I257" s="85">
        <v>21</v>
      </c>
      <c r="J257" s="85">
        <v>0</v>
      </c>
      <c r="K257" s="85">
        <v>0</v>
      </c>
      <c r="L257" s="85"/>
      <c r="M257" s="84">
        <v>1726</v>
      </c>
      <c r="N257" s="85">
        <v>202</v>
      </c>
      <c r="O257" s="85">
        <v>579</v>
      </c>
      <c r="P257" s="85">
        <v>38</v>
      </c>
      <c r="Q257" s="85">
        <v>9</v>
      </c>
      <c r="R257" s="85">
        <v>569</v>
      </c>
      <c r="S257" s="85">
        <v>295</v>
      </c>
      <c r="T257" s="85">
        <v>16</v>
      </c>
      <c r="U257" s="85">
        <v>18</v>
      </c>
    </row>
    <row r="258" spans="1:21" s="62" customFormat="1" ht="12" x14ac:dyDescent="0.2">
      <c r="A258" s="21" t="s">
        <v>658</v>
      </c>
      <c r="B258" s="579" t="s">
        <v>659</v>
      </c>
      <c r="C258" s="84">
        <v>541</v>
      </c>
      <c r="D258" s="85">
        <v>95</v>
      </c>
      <c r="E258" s="85">
        <v>111</v>
      </c>
      <c r="F258" s="85">
        <v>53</v>
      </c>
      <c r="G258" s="85">
        <v>0</v>
      </c>
      <c r="H258" s="85">
        <v>211</v>
      </c>
      <c r="I258" s="85">
        <v>71</v>
      </c>
      <c r="J258" s="85">
        <v>0</v>
      </c>
      <c r="K258" s="85">
        <v>0</v>
      </c>
      <c r="L258" s="85"/>
      <c r="M258" s="84">
        <v>620</v>
      </c>
      <c r="N258" s="85">
        <v>115</v>
      </c>
      <c r="O258" s="85">
        <v>113</v>
      </c>
      <c r="P258" s="85">
        <v>50</v>
      </c>
      <c r="Q258" s="85">
        <v>9</v>
      </c>
      <c r="R258" s="85">
        <v>247</v>
      </c>
      <c r="S258" s="85">
        <v>81</v>
      </c>
      <c r="T258" s="85">
        <v>3</v>
      </c>
      <c r="U258" s="85">
        <v>2</v>
      </c>
    </row>
    <row r="259" spans="1:21" s="62" customFormat="1" ht="12" x14ac:dyDescent="0.2">
      <c r="A259" s="21" t="s">
        <v>660</v>
      </c>
      <c r="B259" s="579" t="s">
        <v>661</v>
      </c>
      <c r="C259" s="84">
        <v>1699</v>
      </c>
      <c r="D259" s="85">
        <v>202</v>
      </c>
      <c r="E259" s="85">
        <v>297</v>
      </c>
      <c r="F259" s="85">
        <v>182</v>
      </c>
      <c r="G259" s="85">
        <v>10</v>
      </c>
      <c r="H259" s="85">
        <v>916</v>
      </c>
      <c r="I259" s="85">
        <v>92</v>
      </c>
      <c r="J259" s="85">
        <v>0</v>
      </c>
      <c r="K259" s="85">
        <v>0</v>
      </c>
      <c r="L259" s="85"/>
      <c r="M259" s="84">
        <v>1965</v>
      </c>
      <c r="N259" s="85">
        <v>276</v>
      </c>
      <c r="O259" s="85">
        <v>346</v>
      </c>
      <c r="P259" s="85">
        <v>181</v>
      </c>
      <c r="Q259" s="85">
        <v>2</v>
      </c>
      <c r="R259" s="85">
        <v>1077</v>
      </c>
      <c r="S259" s="85">
        <v>83</v>
      </c>
      <c r="T259" s="85">
        <v>0</v>
      </c>
      <c r="U259" s="85">
        <v>0</v>
      </c>
    </row>
    <row r="260" spans="1:21" s="62" customFormat="1" ht="12" x14ac:dyDescent="0.2">
      <c r="A260" s="21" t="s">
        <v>662</v>
      </c>
      <c r="B260" s="579" t="s">
        <v>663</v>
      </c>
      <c r="C260" s="84">
        <v>268</v>
      </c>
      <c r="D260" s="85">
        <v>191</v>
      </c>
      <c r="E260" s="85">
        <v>54</v>
      </c>
      <c r="F260" s="85">
        <v>22</v>
      </c>
      <c r="G260" s="85">
        <v>1</v>
      </c>
      <c r="H260" s="85">
        <v>0</v>
      </c>
      <c r="I260" s="85">
        <v>0</v>
      </c>
      <c r="J260" s="85">
        <v>0</v>
      </c>
      <c r="K260" s="85">
        <v>0</v>
      </c>
      <c r="L260" s="85"/>
      <c r="M260" s="84">
        <v>274</v>
      </c>
      <c r="N260" s="85">
        <v>177</v>
      </c>
      <c r="O260" s="85">
        <v>57</v>
      </c>
      <c r="P260" s="85">
        <v>40</v>
      </c>
      <c r="Q260" s="85">
        <v>0</v>
      </c>
      <c r="R260" s="85">
        <v>0</v>
      </c>
      <c r="S260" s="85">
        <v>0</v>
      </c>
      <c r="T260" s="85">
        <v>0</v>
      </c>
      <c r="U260" s="85">
        <v>0</v>
      </c>
    </row>
    <row r="261" spans="1:21" s="62" customFormat="1" ht="12" x14ac:dyDescent="0.2">
      <c r="A261" s="21" t="s">
        <v>664</v>
      </c>
      <c r="B261" s="579" t="s">
        <v>665</v>
      </c>
      <c r="C261" s="84">
        <v>410</v>
      </c>
      <c r="D261" s="85">
        <v>80</v>
      </c>
      <c r="E261" s="85">
        <v>94</v>
      </c>
      <c r="F261" s="85">
        <v>44</v>
      </c>
      <c r="G261" s="85">
        <v>7</v>
      </c>
      <c r="H261" s="85">
        <v>185</v>
      </c>
      <c r="I261" s="85">
        <v>0</v>
      </c>
      <c r="J261" s="85">
        <v>0</v>
      </c>
      <c r="K261" s="85">
        <v>0</v>
      </c>
      <c r="L261" s="85"/>
      <c r="M261" s="84">
        <v>449</v>
      </c>
      <c r="N261" s="85">
        <v>55</v>
      </c>
      <c r="O261" s="85">
        <v>123</v>
      </c>
      <c r="P261" s="85">
        <v>49</v>
      </c>
      <c r="Q261" s="85">
        <v>2</v>
      </c>
      <c r="R261" s="85">
        <v>220</v>
      </c>
      <c r="S261" s="85">
        <v>0</v>
      </c>
      <c r="T261" s="85">
        <v>0</v>
      </c>
      <c r="U261" s="85">
        <v>0</v>
      </c>
    </row>
    <row r="262" spans="1:21" s="62" customFormat="1" ht="12" x14ac:dyDescent="0.2">
      <c r="A262" s="21" t="s">
        <v>666</v>
      </c>
      <c r="B262" s="579" t="s">
        <v>667</v>
      </c>
      <c r="C262" s="84">
        <v>460</v>
      </c>
      <c r="D262" s="85">
        <v>182</v>
      </c>
      <c r="E262" s="85">
        <v>199</v>
      </c>
      <c r="F262" s="85">
        <v>78</v>
      </c>
      <c r="G262" s="85">
        <v>1</v>
      </c>
      <c r="H262" s="85">
        <v>0</v>
      </c>
      <c r="I262" s="85">
        <v>0</v>
      </c>
      <c r="J262" s="85">
        <v>0</v>
      </c>
      <c r="K262" s="85">
        <v>0</v>
      </c>
      <c r="L262" s="85"/>
      <c r="M262" s="84">
        <v>441</v>
      </c>
      <c r="N262" s="85">
        <v>118</v>
      </c>
      <c r="O262" s="85">
        <v>149</v>
      </c>
      <c r="P262" s="85">
        <v>174</v>
      </c>
      <c r="Q262" s="85">
        <v>0</v>
      </c>
      <c r="R262" s="85">
        <v>0</v>
      </c>
      <c r="S262" s="85">
        <v>0</v>
      </c>
      <c r="T262" s="85">
        <v>0</v>
      </c>
      <c r="U262" s="85">
        <v>0</v>
      </c>
    </row>
    <row r="263" spans="1:21" s="62" customFormat="1" ht="12" x14ac:dyDescent="0.2">
      <c r="A263" s="21" t="s">
        <v>668</v>
      </c>
      <c r="B263" s="579" t="s">
        <v>669</v>
      </c>
      <c r="C263" s="84">
        <v>1838</v>
      </c>
      <c r="D263" s="85">
        <v>1033</v>
      </c>
      <c r="E263" s="85">
        <v>649</v>
      </c>
      <c r="F263" s="85">
        <v>149</v>
      </c>
      <c r="G263" s="85">
        <v>7</v>
      </c>
      <c r="H263" s="85">
        <v>0</v>
      </c>
      <c r="I263" s="85">
        <v>0</v>
      </c>
      <c r="J263" s="85">
        <v>0</v>
      </c>
      <c r="K263" s="85">
        <v>0</v>
      </c>
      <c r="L263" s="85"/>
      <c r="M263" s="84">
        <v>1576</v>
      </c>
      <c r="N263" s="85">
        <v>866</v>
      </c>
      <c r="O263" s="85">
        <v>540</v>
      </c>
      <c r="P263" s="85">
        <v>164</v>
      </c>
      <c r="Q263" s="85">
        <v>6</v>
      </c>
      <c r="R263" s="85">
        <v>0</v>
      </c>
      <c r="S263" s="85">
        <v>0</v>
      </c>
      <c r="T263" s="85">
        <v>0</v>
      </c>
      <c r="U263" s="85">
        <v>0</v>
      </c>
    </row>
    <row r="264" spans="1:21" s="62" customFormat="1" ht="12" x14ac:dyDescent="0.2">
      <c r="A264" s="21" t="s">
        <v>670</v>
      </c>
      <c r="B264" s="579" t="s">
        <v>671</v>
      </c>
      <c r="C264" s="84">
        <v>819</v>
      </c>
      <c r="D264" s="85">
        <v>536</v>
      </c>
      <c r="E264" s="85">
        <v>200</v>
      </c>
      <c r="F264" s="85">
        <v>62</v>
      </c>
      <c r="G264" s="85">
        <v>21</v>
      </c>
      <c r="H264" s="85">
        <v>0</v>
      </c>
      <c r="I264" s="85">
        <v>0</v>
      </c>
      <c r="J264" s="85">
        <v>0</v>
      </c>
      <c r="K264" s="85">
        <v>0</v>
      </c>
      <c r="L264" s="85"/>
      <c r="M264" s="84">
        <v>890</v>
      </c>
      <c r="N264" s="85">
        <v>642</v>
      </c>
      <c r="O264" s="85">
        <v>175</v>
      </c>
      <c r="P264" s="85">
        <v>65</v>
      </c>
      <c r="Q264" s="85">
        <v>8</v>
      </c>
      <c r="R264" s="85">
        <v>0</v>
      </c>
      <c r="S264" s="85">
        <v>0</v>
      </c>
      <c r="T264" s="85">
        <v>0</v>
      </c>
      <c r="U264" s="85">
        <v>0</v>
      </c>
    </row>
    <row r="265" spans="1:21" s="62" customFormat="1" ht="12" x14ac:dyDescent="0.2">
      <c r="A265" s="21" t="s">
        <v>672</v>
      </c>
      <c r="B265" s="579" t="s">
        <v>673</v>
      </c>
      <c r="C265" s="84">
        <v>319</v>
      </c>
      <c r="D265" s="85">
        <v>248</v>
      </c>
      <c r="E265" s="85">
        <v>44</v>
      </c>
      <c r="F265" s="85">
        <v>19</v>
      </c>
      <c r="G265" s="85">
        <v>8</v>
      </c>
      <c r="H265" s="85">
        <v>0</v>
      </c>
      <c r="I265" s="85">
        <v>0</v>
      </c>
      <c r="J265" s="85">
        <v>0</v>
      </c>
      <c r="K265" s="85">
        <v>0</v>
      </c>
      <c r="L265" s="85"/>
      <c r="M265" s="84">
        <v>349</v>
      </c>
      <c r="N265" s="85">
        <v>279</v>
      </c>
      <c r="O265" s="85">
        <v>54</v>
      </c>
      <c r="P265" s="85">
        <v>1</v>
      </c>
      <c r="Q265" s="85">
        <v>15</v>
      </c>
      <c r="R265" s="85">
        <v>0</v>
      </c>
      <c r="S265" s="85">
        <v>0</v>
      </c>
      <c r="T265" s="85">
        <v>0</v>
      </c>
      <c r="U265" s="85">
        <v>0</v>
      </c>
    </row>
    <row r="266" spans="1:21" s="62" customFormat="1" ht="12" x14ac:dyDescent="0.2">
      <c r="A266" s="21" t="s">
        <v>674</v>
      </c>
      <c r="B266" s="579" t="s">
        <v>675</v>
      </c>
      <c r="C266" s="84">
        <v>285</v>
      </c>
      <c r="D266" s="85">
        <v>56</v>
      </c>
      <c r="E266" s="85">
        <v>51</v>
      </c>
      <c r="F266" s="85">
        <v>3</v>
      </c>
      <c r="G266" s="85">
        <v>10</v>
      </c>
      <c r="H266" s="85">
        <v>123</v>
      </c>
      <c r="I266" s="85">
        <v>38</v>
      </c>
      <c r="J266" s="85">
        <v>4</v>
      </c>
      <c r="K266" s="85">
        <v>0</v>
      </c>
      <c r="L266" s="85"/>
      <c r="M266" s="84">
        <v>192</v>
      </c>
      <c r="N266" s="85">
        <v>66</v>
      </c>
      <c r="O266" s="85">
        <v>72</v>
      </c>
      <c r="P266" s="85">
        <v>13</v>
      </c>
      <c r="Q266" s="85">
        <v>14</v>
      </c>
      <c r="R266" s="85">
        <v>22</v>
      </c>
      <c r="S266" s="85">
        <v>5</v>
      </c>
      <c r="T266" s="85">
        <v>0</v>
      </c>
      <c r="U266" s="85">
        <v>0</v>
      </c>
    </row>
    <row r="267" spans="1:21" s="62" customFormat="1" ht="12" x14ac:dyDescent="0.2">
      <c r="A267" s="21" t="s">
        <v>676</v>
      </c>
      <c r="B267" s="579" t="s">
        <v>677</v>
      </c>
      <c r="C267" s="84">
        <v>964</v>
      </c>
      <c r="D267" s="85">
        <v>263</v>
      </c>
      <c r="E267" s="85">
        <v>119</v>
      </c>
      <c r="F267" s="85">
        <v>68</v>
      </c>
      <c r="G267" s="85">
        <v>0</v>
      </c>
      <c r="H267" s="85">
        <v>507</v>
      </c>
      <c r="I267" s="85">
        <v>1</v>
      </c>
      <c r="J267" s="85">
        <v>6</v>
      </c>
      <c r="K267" s="85">
        <v>0</v>
      </c>
      <c r="L267" s="85"/>
      <c r="M267" s="84">
        <v>885</v>
      </c>
      <c r="N267" s="85">
        <v>257</v>
      </c>
      <c r="O267" s="85">
        <v>143</v>
      </c>
      <c r="P267" s="85">
        <v>64</v>
      </c>
      <c r="Q267" s="85">
        <v>4</v>
      </c>
      <c r="R267" s="85">
        <v>388</v>
      </c>
      <c r="S267" s="85">
        <v>19</v>
      </c>
      <c r="T267" s="85">
        <v>9</v>
      </c>
      <c r="U267" s="85">
        <v>1</v>
      </c>
    </row>
    <row r="268" spans="1:21" s="62" customFormat="1" ht="12" x14ac:dyDescent="0.2">
      <c r="A268" s="21" t="s">
        <v>678</v>
      </c>
      <c r="B268" s="579" t="s">
        <v>679</v>
      </c>
      <c r="C268" s="84">
        <v>1736</v>
      </c>
      <c r="D268" s="85">
        <v>1161</v>
      </c>
      <c r="E268" s="85">
        <v>304</v>
      </c>
      <c r="F268" s="85">
        <v>253</v>
      </c>
      <c r="G268" s="85">
        <v>18</v>
      </c>
      <c r="H268" s="85">
        <v>0</v>
      </c>
      <c r="I268" s="85">
        <v>0</v>
      </c>
      <c r="J268" s="85">
        <v>0</v>
      </c>
      <c r="K268" s="85">
        <v>0</v>
      </c>
      <c r="L268" s="85"/>
      <c r="M268" s="84">
        <v>1789</v>
      </c>
      <c r="N268" s="85">
        <v>1190</v>
      </c>
      <c r="O268" s="85">
        <v>263</v>
      </c>
      <c r="P268" s="85">
        <v>318</v>
      </c>
      <c r="Q268" s="85">
        <v>18</v>
      </c>
      <c r="R268" s="85">
        <v>0</v>
      </c>
      <c r="S268" s="85">
        <v>0</v>
      </c>
      <c r="T268" s="85">
        <v>0</v>
      </c>
      <c r="U268" s="85">
        <v>0</v>
      </c>
    </row>
    <row r="269" spans="1:21" s="62" customFormat="1" ht="12" x14ac:dyDescent="0.2">
      <c r="A269" s="21" t="s">
        <v>680</v>
      </c>
      <c r="B269" s="579" t="s">
        <v>681</v>
      </c>
      <c r="C269" s="84">
        <v>2661</v>
      </c>
      <c r="D269" s="85">
        <v>526</v>
      </c>
      <c r="E269" s="85">
        <v>634</v>
      </c>
      <c r="F269" s="85">
        <v>71</v>
      </c>
      <c r="G269" s="85">
        <v>213</v>
      </c>
      <c r="H269" s="85">
        <v>1202</v>
      </c>
      <c r="I269" s="85">
        <v>15</v>
      </c>
      <c r="J269" s="85">
        <v>0</v>
      </c>
      <c r="K269" s="85">
        <v>0</v>
      </c>
      <c r="L269" s="85"/>
      <c r="M269" s="84">
        <v>2976</v>
      </c>
      <c r="N269" s="85">
        <v>589</v>
      </c>
      <c r="O269" s="85">
        <v>715</v>
      </c>
      <c r="P269" s="85">
        <v>60</v>
      </c>
      <c r="Q269" s="85">
        <v>257</v>
      </c>
      <c r="R269" s="85">
        <v>1332</v>
      </c>
      <c r="S269" s="85">
        <v>23</v>
      </c>
      <c r="T269" s="85">
        <v>0</v>
      </c>
      <c r="U269" s="85">
        <v>0</v>
      </c>
    </row>
    <row r="270" spans="1:21" s="62" customFormat="1" ht="12" x14ac:dyDescent="0.2">
      <c r="A270" s="21" t="s">
        <v>682</v>
      </c>
      <c r="B270" s="579" t="s">
        <v>683</v>
      </c>
      <c r="C270" s="84">
        <v>790</v>
      </c>
      <c r="D270" s="85">
        <v>523</v>
      </c>
      <c r="E270" s="85">
        <v>129</v>
      </c>
      <c r="F270" s="85">
        <v>109</v>
      </c>
      <c r="G270" s="85">
        <v>29</v>
      </c>
      <c r="H270" s="85">
        <v>0</v>
      </c>
      <c r="I270" s="85">
        <v>0</v>
      </c>
      <c r="J270" s="85">
        <v>0</v>
      </c>
      <c r="K270" s="85">
        <v>0</v>
      </c>
      <c r="L270" s="85"/>
      <c r="M270" s="84">
        <v>879</v>
      </c>
      <c r="N270" s="85">
        <v>682</v>
      </c>
      <c r="O270" s="85">
        <v>148</v>
      </c>
      <c r="P270" s="85">
        <v>49</v>
      </c>
      <c r="Q270" s="85">
        <v>0</v>
      </c>
      <c r="R270" s="85">
        <v>0</v>
      </c>
      <c r="S270" s="85">
        <v>0</v>
      </c>
      <c r="T270" s="85">
        <v>0</v>
      </c>
      <c r="U270" s="85">
        <v>0</v>
      </c>
    </row>
    <row r="271" spans="1:21" s="62" customFormat="1" ht="12" x14ac:dyDescent="0.2">
      <c r="A271" s="21" t="s">
        <v>684</v>
      </c>
      <c r="B271" s="579" t="s">
        <v>685</v>
      </c>
      <c r="C271" s="84">
        <v>288</v>
      </c>
      <c r="D271" s="85">
        <v>79</v>
      </c>
      <c r="E271" s="85">
        <v>44</v>
      </c>
      <c r="F271" s="85">
        <v>35</v>
      </c>
      <c r="G271" s="85">
        <v>0</v>
      </c>
      <c r="H271" s="85">
        <v>98</v>
      </c>
      <c r="I271" s="85">
        <v>28</v>
      </c>
      <c r="J271" s="85">
        <v>3</v>
      </c>
      <c r="K271" s="85">
        <v>1</v>
      </c>
      <c r="L271" s="85"/>
      <c r="M271" s="84">
        <v>446</v>
      </c>
      <c r="N271" s="85">
        <v>58</v>
      </c>
      <c r="O271" s="85">
        <v>57</v>
      </c>
      <c r="P271" s="85">
        <v>42</v>
      </c>
      <c r="Q271" s="85">
        <v>6</v>
      </c>
      <c r="R271" s="85">
        <v>184</v>
      </c>
      <c r="S271" s="85">
        <v>64</v>
      </c>
      <c r="T271" s="85">
        <v>26</v>
      </c>
      <c r="U271" s="85">
        <v>9</v>
      </c>
    </row>
    <row r="272" spans="1:21" s="62" customFormat="1" ht="12" x14ac:dyDescent="0.2">
      <c r="A272" s="21" t="s">
        <v>686</v>
      </c>
      <c r="B272" s="579" t="s">
        <v>687</v>
      </c>
      <c r="C272" s="84">
        <v>557</v>
      </c>
      <c r="D272" s="85">
        <v>398</v>
      </c>
      <c r="E272" s="85">
        <v>81</v>
      </c>
      <c r="F272" s="85">
        <v>75</v>
      </c>
      <c r="G272" s="85">
        <v>3</v>
      </c>
      <c r="H272" s="85">
        <v>0</v>
      </c>
      <c r="I272" s="85">
        <v>0</v>
      </c>
      <c r="J272" s="85">
        <v>0</v>
      </c>
      <c r="K272" s="85">
        <v>0</v>
      </c>
      <c r="L272" s="85"/>
      <c r="M272" s="84">
        <v>560</v>
      </c>
      <c r="N272" s="85">
        <v>359</v>
      </c>
      <c r="O272" s="85">
        <v>114</v>
      </c>
      <c r="P272" s="85">
        <v>85</v>
      </c>
      <c r="Q272" s="85">
        <v>2</v>
      </c>
      <c r="R272" s="85">
        <v>0</v>
      </c>
      <c r="S272" s="85">
        <v>0</v>
      </c>
      <c r="T272" s="85">
        <v>0</v>
      </c>
      <c r="U272" s="85">
        <v>0</v>
      </c>
    </row>
    <row r="273" spans="1:21" s="62" customFormat="1" ht="12" x14ac:dyDescent="0.2">
      <c r="A273" s="21" t="s">
        <v>688</v>
      </c>
      <c r="B273" s="579" t="s">
        <v>689</v>
      </c>
      <c r="C273" s="84">
        <v>3680</v>
      </c>
      <c r="D273" s="85">
        <v>2809</v>
      </c>
      <c r="E273" s="85">
        <v>495</v>
      </c>
      <c r="F273" s="85">
        <v>289</v>
      </c>
      <c r="G273" s="85">
        <v>87</v>
      </c>
      <c r="H273" s="85">
        <v>0</v>
      </c>
      <c r="I273" s="85">
        <v>0</v>
      </c>
      <c r="J273" s="85">
        <v>0</v>
      </c>
      <c r="K273" s="85">
        <v>0</v>
      </c>
      <c r="L273" s="85"/>
      <c r="M273" s="84">
        <v>3671</v>
      </c>
      <c r="N273" s="85">
        <v>2725</v>
      </c>
      <c r="O273" s="85">
        <v>551</v>
      </c>
      <c r="P273" s="85">
        <v>351</v>
      </c>
      <c r="Q273" s="85">
        <v>43</v>
      </c>
      <c r="R273" s="85">
        <v>1</v>
      </c>
      <c r="S273" s="85">
        <v>0</v>
      </c>
      <c r="T273" s="85">
        <v>0</v>
      </c>
      <c r="U273" s="85">
        <v>0</v>
      </c>
    </row>
    <row r="274" spans="1:21" s="62" customFormat="1" ht="12" x14ac:dyDescent="0.2">
      <c r="A274" s="21" t="s">
        <v>690</v>
      </c>
      <c r="B274" s="579" t="s">
        <v>691</v>
      </c>
      <c r="C274" s="84">
        <v>274</v>
      </c>
      <c r="D274" s="85">
        <v>178</v>
      </c>
      <c r="E274" s="85">
        <v>73</v>
      </c>
      <c r="F274" s="85">
        <v>23</v>
      </c>
      <c r="G274" s="85">
        <v>0</v>
      </c>
      <c r="H274" s="85">
        <v>0</v>
      </c>
      <c r="I274" s="85">
        <v>0</v>
      </c>
      <c r="J274" s="85">
        <v>0</v>
      </c>
      <c r="K274" s="85">
        <v>0</v>
      </c>
      <c r="L274" s="85"/>
      <c r="M274" s="84">
        <v>248</v>
      </c>
      <c r="N274" s="85">
        <v>118</v>
      </c>
      <c r="O274" s="85">
        <v>118</v>
      </c>
      <c r="P274" s="85">
        <v>12</v>
      </c>
      <c r="Q274" s="85">
        <v>0</v>
      </c>
      <c r="R274" s="85">
        <v>0</v>
      </c>
      <c r="S274" s="85">
        <v>0</v>
      </c>
      <c r="T274" s="85">
        <v>0</v>
      </c>
      <c r="U274" s="85">
        <v>0</v>
      </c>
    </row>
    <row r="275" spans="1:21" s="62" customFormat="1" ht="12" x14ac:dyDescent="0.2">
      <c r="A275" s="21" t="s">
        <v>692</v>
      </c>
      <c r="B275" s="579" t="s">
        <v>693</v>
      </c>
      <c r="C275" s="84">
        <v>444</v>
      </c>
      <c r="D275" s="85">
        <v>142</v>
      </c>
      <c r="E275" s="85">
        <v>139</v>
      </c>
      <c r="F275" s="85">
        <v>47</v>
      </c>
      <c r="G275" s="85">
        <v>13</v>
      </c>
      <c r="H275" s="85">
        <v>84</v>
      </c>
      <c r="I275" s="85">
        <v>6</v>
      </c>
      <c r="J275" s="85">
        <v>13</v>
      </c>
      <c r="K275" s="85">
        <v>0</v>
      </c>
      <c r="L275" s="85"/>
      <c r="M275" s="84">
        <v>413</v>
      </c>
      <c r="N275" s="85">
        <v>113</v>
      </c>
      <c r="O275" s="85">
        <v>171</v>
      </c>
      <c r="P275" s="85">
        <v>21</v>
      </c>
      <c r="Q275" s="85">
        <v>13</v>
      </c>
      <c r="R275" s="85">
        <v>90</v>
      </c>
      <c r="S275" s="85">
        <v>5</v>
      </c>
      <c r="T275" s="85">
        <v>0</v>
      </c>
      <c r="U275" s="85">
        <v>0</v>
      </c>
    </row>
    <row r="276" spans="1:21" s="62" customFormat="1" ht="12" x14ac:dyDescent="0.2">
      <c r="A276" s="21" t="s">
        <v>694</v>
      </c>
      <c r="B276" s="579" t="s">
        <v>695</v>
      </c>
      <c r="C276" s="84">
        <v>499</v>
      </c>
      <c r="D276" s="85">
        <v>266</v>
      </c>
      <c r="E276" s="85">
        <v>176</v>
      </c>
      <c r="F276" s="85">
        <v>57</v>
      </c>
      <c r="G276" s="85">
        <v>0</v>
      </c>
      <c r="H276" s="85">
        <v>0</v>
      </c>
      <c r="I276" s="85">
        <v>0</v>
      </c>
      <c r="J276" s="85">
        <v>0</v>
      </c>
      <c r="K276" s="85">
        <v>0</v>
      </c>
      <c r="L276" s="85"/>
      <c r="M276" s="84">
        <v>622</v>
      </c>
      <c r="N276" s="85">
        <v>288</v>
      </c>
      <c r="O276" s="85">
        <v>214</v>
      </c>
      <c r="P276" s="85">
        <v>120</v>
      </c>
      <c r="Q276" s="85">
        <v>0</v>
      </c>
      <c r="R276" s="85">
        <v>0</v>
      </c>
      <c r="S276" s="85">
        <v>0</v>
      </c>
      <c r="T276" s="85">
        <v>0</v>
      </c>
      <c r="U276" s="85">
        <v>0</v>
      </c>
    </row>
    <row r="277" spans="1:21" s="62" customFormat="1" ht="12" x14ac:dyDescent="0.2">
      <c r="A277" s="21" t="s">
        <v>696</v>
      </c>
      <c r="B277" s="579" t="s">
        <v>697</v>
      </c>
      <c r="C277" s="84">
        <v>1541</v>
      </c>
      <c r="D277" s="85">
        <v>182</v>
      </c>
      <c r="E277" s="85">
        <v>402</v>
      </c>
      <c r="F277" s="85">
        <v>126</v>
      </c>
      <c r="G277" s="85">
        <v>1</v>
      </c>
      <c r="H277" s="85">
        <v>633</v>
      </c>
      <c r="I277" s="85">
        <v>174</v>
      </c>
      <c r="J277" s="85">
        <v>21</v>
      </c>
      <c r="K277" s="85">
        <v>2</v>
      </c>
      <c r="L277" s="85"/>
      <c r="M277" s="84">
        <v>1309</v>
      </c>
      <c r="N277" s="85">
        <v>172</v>
      </c>
      <c r="O277" s="85">
        <v>483</v>
      </c>
      <c r="P277" s="85">
        <v>141</v>
      </c>
      <c r="Q277" s="85">
        <v>5</v>
      </c>
      <c r="R277" s="85">
        <v>356</v>
      </c>
      <c r="S277" s="85">
        <v>152</v>
      </c>
      <c r="T277" s="85">
        <v>0</v>
      </c>
      <c r="U277" s="85">
        <v>0</v>
      </c>
    </row>
    <row r="278" spans="1:21" s="62" customFormat="1" ht="12" x14ac:dyDescent="0.2">
      <c r="A278" s="21" t="s">
        <v>698</v>
      </c>
      <c r="B278" s="579" t="s">
        <v>699</v>
      </c>
      <c r="C278" s="84">
        <v>1982</v>
      </c>
      <c r="D278" s="85">
        <v>1129</v>
      </c>
      <c r="E278" s="85">
        <v>442</v>
      </c>
      <c r="F278" s="85">
        <v>401</v>
      </c>
      <c r="G278" s="85">
        <v>10</v>
      </c>
      <c r="H278" s="85">
        <v>0</v>
      </c>
      <c r="I278" s="85">
        <v>0</v>
      </c>
      <c r="J278" s="85">
        <v>0</v>
      </c>
      <c r="K278" s="85">
        <v>0</v>
      </c>
      <c r="L278" s="85"/>
      <c r="M278" s="84">
        <v>1960</v>
      </c>
      <c r="N278" s="85">
        <v>1081</v>
      </c>
      <c r="O278" s="85">
        <v>430</v>
      </c>
      <c r="P278" s="85">
        <v>446</v>
      </c>
      <c r="Q278" s="85">
        <v>3</v>
      </c>
      <c r="R278" s="85">
        <v>0</v>
      </c>
      <c r="S278" s="85">
        <v>0</v>
      </c>
      <c r="T278" s="85">
        <v>0</v>
      </c>
      <c r="U278" s="85">
        <v>0</v>
      </c>
    </row>
    <row r="279" spans="1:21" s="62" customFormat="1" ht="12" x14ac:dyDescent="0.2">
      <c r="A279" s="21" t="s">
        <v>700</v>
      </c>
      <c r="B279" s="579" t="s">
        <v>701</v>
      </c>
      <c r="C279" s="84">
        <v>471</v>
      </c>
      <c r="D279" s="85">
        <v>103</v>
      </c>
      <c r="E279" s="85">
        <v>78</v>
      </c>
      <c r="F279" s="85">
        <v>35</v>
      </c>
      <c r="G279" s="85">
        <v>0</v>
      </c>
      <c r="H279" s="85">
        <v>196</v>
      </c>
      <c r="I279" s="85">
        <v>46</v>
      </c>
      <c r="J279" s="85">
        <v>13</v>
      </c>
      <c r="K279" s="85">
        <v>0</v>
      </c>
      <c r="L279" s="85"/>
      <c r="M279" s="84">
        <v>478</v>
      </c>
      <c r="N279" s="85">
        <v>79</v>
      </c>
      <c r="O279" s="85">
        <v>66</v>
      </c>
      <c r="P279" s="85">
        <v>57</v>
      </c>
      <c r="Q279" s="85">
        <v>0</v>
      </c>
      <c r="R279" s="85">
        <v>211</v>
      </c>
      <c r="S279" s="85">
        <v>47</v>
      </c>
      <c r="T279" s="85">
        <v>18</v>
      </c>
      <c r="U279" s="85">
        <v>0</v>
      </c>
    </row>
    <row r="280" spans="1:21" s="62" customFormat="1" ht="12" x14ac:dyDescent="0.2">
      <c r="A280" s="21" t="s">
        <v>702</v>
      </c>
      <c r="B280" s="579" t="s">
        <v>703</v>
      </c>
      <c r="C280" s="84">
        <v>120</v>
      </c>
      <c r="D280" s="85">
        <v>25</v>
      </c>
      <c r="E280" s="85">
        <v>10</v>
      </c>
      <c r="F280" s="85">
        <v>47</v>
      </c>
      <c r="G280" s="85">
        <v>12</v>
      </c>
      <c r="H280" s="85">
        <v>26</v>
      </c>
      <c r="I280" s="85">
        <v>0</v>
      </c>
      <c r="J280" s="85">
        <v>0</v>
      </c>
      <c r="K280" s="85">
        <v>0</v>
      </c>
      <c r="L280" s="85"/>
      <c r="M280" s="84">
        <v>169</v>
      </c>
      <c r="N280" s="85">
        <v>27</v>
      </c>
      <c r="O280" s="85">
        <v>5</v>
      </c>
      <c r="P280" s="85">
        <v>57</v>
      </c>
      <c r="Q280" s="85">
        <v>13</v>
      </c>
      <c r="R280" s="85">
        <v>45</v>
      </c>
      <c r="S280" s="85">
        <v>22</v>
      </c>
      <c r="T280" s="85">
        <v>0</v>
      </c>
      <c r="U280" s="85">
        <v>0</v>
      </c>
    </row>
    <row r="281" spans="1:21" s="62" customFormat="1" ht="12" x14ac:dyDescent="0.2">
      <c r="A281" s="21" t="s">
        <v>704</v>
      </c>
      <c r="B281" s="579" t="s">
        <v>705</v>
      </c>
      <c r="C281" s="84">
        <v>857</v>
      </c>
      <c r="D281" s="85">
        <v>157</v>
      </c>
      <c r="E281" s="85">
        <v>353</v>
      </c>
      <c r="F281" s="85">
        <v>41</v>
      </c>
      <c r="G281" s="85">
        <v>33</v>
      </c>
      <c r="H281" s="85">
        <v>273</v>
      </c>
      <c r="I281" s="85">
        <v>0</v>
      </c>
      <c r="J281" s="85">
        <v>0</v>
      </c>
      <c r="K281" s="85">
        <v>0</v>
      </c>
      <c r="L281" s="85"/>
      <c r="M281" s="84">
        <v>820</v>
      </c>
      <c r="N281" s="85">
        <v>126</v>
      </c>
      <c r="O281" s="85">
        <v>353</v>
      </c>
      <c r="P281" s="85">
        <v>31</v>
      </c>
      <c r="Q281" s="85">
        <v>1</v>
      </c>
      <c r="R281" s="85">
        <v>309</v>
      </c>
      <c r="S281" s="85">
        <v>0</v>
      </c>
      <c r="T281" s="85">
        <v>0</v>
      </c>
      <c r="U281" s="85">
        <v>0</v>
      </c>
    </row>
    <row r="282" spans="1:21" s="62" customFormat="1" ht="12" x14ac:dyDescent="0.2">
      <c r="A282" s="21" t="s">
        <v>706</v>
      </c>
      <c r="B282" s="579" t="s">
        <v>707</v>
      </c>
      <c r="C282" s="84">
        <v>427</v>
      </c>
      <c r="D282" s="85">
        <v>180</v>
      </c>
      <c r="E282" s="85">
        <v>114</v>
      </c>
      <c r="F282" s="85">
        <v>133</v>
      </c>
      <c r="G282" s="85">
        <v>0</v>
      </c>
      <c r="H282" s="85">
        <v>0</v>
      </c>
      <c r="I282" s="85">
        <v>0</v>
      </c>
      <c r="J282" s="85">
        <v>0</v>
      </c>
      <c r="K282" s="85">
        <v>0</v>
      </c>
      <c r="L282" s="85"/>
      <c r="M282" s="84">
        <v>467</v>
      </c>
      <c r="N282" s="85">
        <v>189</v>
      </c>
      <c r="O282" s="85">
        <v>151</v>
      </c>
      <c r="P282" s="85">
        <v>125</v>
      </c>
      <c r="Q282" s="85">
        <v>2</v>
      </c>
      <c r="R282" s="85">
        <v>0</v>
      </c>
      <c r="S282" s="85">
        <v>0</v>
      </c>
      <c r="T282" s="85">
        <v>0</v>
      </c>
      <c r="U282" s="85">
        <v>0</v>
      </c>
    </row>
    <row r="283" spans="1:21" s="62" customFormat="1" ht="12" x14ac:dyDescent="0.2">
      <c r="A283" s="21" t="s">
        <v>708</v>
      </c>
      <c r="B283" s="579" t="s">
        <v>709</v>
      </c>
      <c r="C283" s="84">
        <v>1152</v>
      </c>
      <c r="D283" s="85">
        <v>660</v>
      </c>
      <c r="E283" s="85">
        <v>350</v>
      </c>
      <c r="F283" s="85">
        <v>76</v>
      </c>
      <c r="G283" s="85">
        <v>66</v>
      </c>
      <c r="H283" s="85">
        <v>0</v>
      </c>
      <c r="I283" s="85">
        <v>0</v>
      </c>
      <c r="J283" s="85">
        <v>0</v>
      </c>
      <c r="K283" s="85">
        <v>0</v>
      </c>
      <c r="L283" s="85"/>
      <c r="M283" s="84">
        <v>1262</v>
      </c>
      <c r="N283" s="85">
        <v>652</v>
      </c>
      <c r="O283" s="85">
        <v>351</v>
      </c>
      <c r="P283" s="85">
        <v>222</v>
      </c>
      <c r="Q283" s="85">
        <v>37</v>
      </c>
      <c r="R283" s="85">
        <v>0</v>
      </c>
      <c r="S283" s="85">
        <v>0</v>
      </c>
      <c r="T283" s="85">
        <v>0</v>
      </c>
      <c r="U283" s="85">
        <v>0</v>
      </c>
    </row>
    <row r="284" spans="1:21" s="62" customFormat="1" ht="12" x14ac:dyDescent="0.2">
      <c r="A284" s="21" t="s">
        <v>710</v>
      </c>
      <c r="B284" s="579" t="s">
        <v>711</v>
      </c>
      <c r="C284" s="84">
        <v>144</v>
      </c>
      <c r="D284" s="85">
        <v>44</v>
      </c>
      <c r="E284" s="85">
        <v>80</v>
      </c>
      <c r="F284" s="85">
        <v>18</v>
      </c>
      <c r="G284" s="85">
        <v>2</v>
      </c>
      <c r="H284" s="85">
        <v>0</v>
      </c>
      <c r="I284" s="85">
        <v>0</v>
      </c>
      <c r="J284" s="85">
        <v>0</v>
      </c>
      <c r="K284" s="85">
        <v>0</v>
      </c>
      <c r="L284" s="85"/>
      <c r="M284" s="84">
        <v>217</v>
      </c>
      <c r="N284" s="85">
        <v>45</v>
      </c>
      <c r="O284" s="85">
        <v>117</v>
      </c>
      <c r="P284" s="85">
        <v>32</v>
      </c>
      <c r="Q284" s="85">
        <v>1</v>
      </c>
      <c r="R284" s="85">
        <v>17</v>
      </c>
      <c r="S284" s="85">
        <v>5</v>
      </c>
      <c r="T284" s="85">
        <v>0</v>
      </c>
      <c r="U284" s="85">
        <v>0</v>
      </c>
    </row>
    <row r="285" spans="1:21" s="62" customFormat="1" ht="12" x14ac:dyDescent="0.2">
      <c r="A285" s="21" t="s">
        <v>712</v>
      </c>
      <c r="B285" s="579" t="s">
        <v>713</v>
      </c>
      <c r="C285" s="84">
        <v>568</v>
      </c>
      <c r="D285" s="85">
        <v>301</v>
      </c>
      <c r="E285" s="85">
        <v>163</v>
      </c>
      <c r="F285" s="85">
        <v>102</v>
      </c>
      <c r="G285" s="85">
        <v>2</v>
      </c>
      <c r="H285" s="85">
        <v>0</v>
      </c>
      <c r="I285" s="85">
        <v>0</v>
      </c>
      <c r="J285" s="85">
        <v>0</v>
      </c>
      <c r="K285" s="85">
        <v>0</v>
      </c>
      <c r="L285" s="85"/>
      <c r="M285" s="84">
        <v>563</v>
      </c>
      <c r="N285" s="85">
        <v>283</v>
      </c>
      <c r="O285" s="85">
        <v>190</v>
      </c>
      <c r="P285" s="85">
        <v>90</v>
      </c>
      <c r="Q285" s="85">
        <v>0</v>
      </c>
      <c r="R285" s="85">
        <v>0</v>
      </c>
      <c r="S285" s="85">
        <v>0</v>
      </c>
      <c r="T285" s="85">
        <v>0</v>
      </c>
      <c r="U285" s="85">
        <v>0</v>
      </c>
    </row>
    <row r="286" spans="1:21" s="62" customFormat="1" ht="12" x14ac:dyDescent="0.2">
      <c r="A286" s="21" t="s">
        <v>714</v>
      </c>
      <c r="B286" s="579" t="s">
        <v>715</v>
      </c>
      <c r="C286" s="84">
        <v>521</v>
      </c>
      <c r="D286" s="85">
        <v>297</v>
      </c>
      <c r="E286" s="85">
        <v>86</v>
      </c>
      <c r="F286" s="85">
        <v>136</v>
      </c>
      <c r="G286" s="85">
        <v>1</v>
      </c>
      <c r="H286" s="85">
        <v>1</v>
      </c>
      <c r="I286" s="85">
        <v>0</v>
      </c>
      <c r="J286" s="85">
        <v>0</v>
      </c>
      <c r="K286" s="85">
        <v>0</v>
      </c>
      <c r="L286" s="85"/>
      <c r="M286" s="84">
        <v>460</v>
      </c>
      <c r="N286" s="85">
        <v>282</v>
      </c>
      <c r="O286" s="85">
        <v>58</v>
      </c>
      <c r="P286" s="85">
        <v>120</v>
      </c>
      <c r="Q286" s="85">
        <v>0</v>
      </c>
      <c r="R286" s="85">
        <v>0</v>
      </c>
      <c r="S286" s="85">
        <v>0</v>
      </c>
      <c r="T286" s="85">
        <v>0</v>
      </c>
      <c r="U286" s="85">
        <v>0</v>
      </c>
    </row>
    <row r="287" spans="1:21" s="62" customFormat="1" ht="12" x14ac:dyDescent="0.2">
      <c r="A287" s="21" t="s">
        <v>716</v>
      </c>
      <c r="B287" s="579" t="s">
        <v>717</v>
      </c>
      <c r="C287" s="84">
        <v>324</v>
      </c>
      <c r="D287" s="85">
        <v>157</v>
      </c>
      <c r="E287" s="85">
        <v>154</v>
      </c>
      <c r="F287" s="85">
        <v>9</v>
      </c>
      <c r="G287" s="85">
        <v>4</v>
      </c>
      <c r="H287" s="85">
        <v>0</v>
      </c>
      <c r="I287" s="85">
        <v>0</v>
      </c>
      <c r="J287" s="85">
        <v>0</v>
      </c>
      <c r="K287" s="85">
        <v>0</v>
      </c>
      <c r="L287" s="85"/>
      <c r="M287" s="84">
        <v>503</v>
      </c>
      <c r="N287" s="85">
        <v>174</v>
      </c>
      <c r="O287" s="85">
        <v>148</v>
      </c>
      <c r="P287" s="85">
        <v>52</v>
      </c>
      <c r="Q287" s="85">
        <v>6</v>
      </c>
      <c r="R287" s="85">
        <v>123</v>
      </c>
      <c r="S287" s="85">
        <v>0</v>
      </c>
      <c r="T287" s="85">
        <v>0</v>
      </c>
      <c r="U287" s="85">
        <v>0</v>
      </c>
    </row>
    <row r="288" spans="1:21" s="62" customFormat="1" ht="12" x14ac:dyDescent="0.2">
      <c r="A288" s="21" t="s">
        <v>718</v>
      </c>
      <c r="B288" s="579" t="s">
        <v>719</v>
      </c>
      <c r="C288" s="84">
        <v>252</v>
      </c>
      <c r="D288" s="85">
        <v>169</v>
      </c>
      <c r="E288" s="85">
        <v>69</v>
      </c>
      <c r="F288" s="85">
        <v>13</v>
      </c>
      <c r="G288" s="85">
        <v>1</v>
      </c>
      <c r="H288" s="85">
        <v>0</v>
      </c>
      <c r="I288" s="85">
        <v>0</v>
      </c>
      <c r="J288" s="85">
        <v>0</v>
      </c>
      <c r="K288" s="85">
        <v>0</v>
      </c>
      <c r="L288" s="85"/>
      <c r="M288" s="84">
        <v>324</v>
      </c>
      <c r="N288" s="85">
        <v>236</v>
      </c>
      <c r="O288" s="85">
        <v>69</v>
      </c>
      <c r="P288" s="85">
        <v>18</v>
      </c>
      <c r="Q288" s="85">
        <v>1</v>
      </c>
      <c r="R288" s="85">
        <v>0</v>
      </c>
      <c r="S288" s="85">
        <v>0</v>
      </c>
      <c r="T288" s="85">
        <v>0</v>
      </c>
      <c r="U288" s="85">
        <v>0</v>
      </c>
    </row>
    <row r="289" spans="1:21" s="62" customFormat="1" ht="12" x14ac:dyDescent="0.2">
      <c r="A289" s="21" t="s">
        <v>720</v>
      </c>
      <c r="B289" s="579" t="s">
        <v>721</v>
      </c>
      <c r="C289" s="84">
        <v>717</v>
      </c>
      <c r="D289" s="85">
        <v>54</v>
      </c>
      <c r="E289" s="85">
        <v>23</v>
      </c>
      <c r="F289" s="85">
        <v>55</v>
      </c>
      <c r="G289" s="85">
        <v>0</v>
      </c>
      <c r="H289" s="85">
        <v>457</v>
      </c>
      <c r="I289" s="85">
        <v>121</v>
      </c>
      <c r="J289" s="85">
        <v>7</v>
      </c>
      <c r="K289" s="85">
        <v>0</v>
      </c>
      <c r="L289" s="85"/>
      <c r="M289" s="84">
        <v>861</v>
      </c>
      <c r="N289" s="85">
        <v>54</v>
      </c>
      <c r="O289" s="85">
        <v>40</v>
      </c>
      <c r="P289" s="85">
        <v>149</v>
      </c>
      <c r="Q289" s="85">
        <v>0</v>
      </c>
      <c r="R289" s="85">
        <v>481</v>
      </c>
      <c r="S289" s="85">
        <v>130</v>
      </c>
      <c r="T289" s="85">
        <v>7</v>
      </c>
      <c r="U289" s="85">
        <v>0</v>
      </c>
    </row>
    <row r="290" spans="1:21" s="62" customFormat="1" ht="12" x14ac:dyDescent="0.2">
      <c r="A290" s="21" t="s">
        <v>722</v>
      </c>
      <c r="B290" s="579" t="s">
        <v>723</v>
      </c>
      <c r="C290" s="84">
        <v>743</v>
      </c>
      <c r="D290" s="85">
        <v>337</v>
      </c>
      <c r="E290" s="85">
        <v>161</v>
      </c>
      <c r="F290" s="85">
        <v>134</v>
      </c>
      <c r="G290" s="85">
        <v>111</v>
      </c>
      <c r="H290" s="85">
        <v>0</v>
      </c>
      <c r="I290" s="85">
        <v>0</v>
      </c>
      <c r="J290" s="85">
        <v>0</v>
      </c>
      <c r="K290" s="85">
        <v>0</v>
      </c>
      <c r="L290" s="85"/>
      <c r="M290" s="84">
        <v>487</v>
      </c>
      <c r="N290" s="85">
        <v>283</v>
      </c>
      <c r="O290" s="85">
        <v>91</v>
      </c>
      <c r="P290" s="85">
        <v>103</v>
      </c>
      <c r="Q290" s="85">
        <v>10</v>
      </c>
      <c r="R290" s="85">
        <v>0</v>
      </c>
      <c r="S290" s="85">
        <v>0</v>
      </c>
      <c r="T290" s="85">
        <v>0</v>
      </c>
      <c r="U290" s="85">
        <v>0</v>
      </c>
    </row>
    <row r="291" spans="1:21" s="62" customFormat="1" ht="12" x14ac:dyDescent="0.2">
      <c r="A291" s="21" t="s">
        <v>724</v>
      </c>
      <c r="B291" s="579" t="s">
        <v>725</v>
      </c>
      <c r="C291" s="84">
        <v>660</v>
      </c>
      <c r="D291" s="85">
        <v>275</v>
      </c>
      <c r="E291" s="85">
        <v>212</v>
      </c>
      <c r="F291" s="85">
        <v>113</v>
      </c>
      <c r="G291" s="85">
        <v>60</v>
      </c>
      <c r="H291" s="85">
        <v>0</v>
      </c>
      <c r="I291" s="85">
        <v>0</v>
      </c>
      <c r="J291" s="85">
        <v>0</v>
      </c>
      <c r="K291" s="85">
        <v>0</v>
      </c>
      <c r="L291" s="85"/>
      <c r="M291" s="84">
        <v>563</v>
      </c>
      <c r="N291" s="85">
        <v>204</v>
      </c>
      <c r="O291" s="85">
        <v>228</v>
      </c>
      <c r="P291" s="85">
        <v>36</v>
      </c>
      <c r="Q291" s="85">
        <v>95</v>
      </c>
      <c r="R291" s="85">
        <v>0</v>
      </c>
      <c r="S291" s="85">
        <v>0</v>
      </c>
      <c r="T291" s="85">
        <v>0</v>
      </c>
      <c r="U291" s="85">
        <v>0</v>
      </c>
    </row>
    <row r="292" spans="1:21" s="62" customFormat="1" ht="12" x14ac:dyDescent="0.2">
      <c r="A292" s="21" t="s">
        <v>726</v>
      </c>
      <c r="B292" s="579" t="s">
        <v>727</v>
      </c>
      <c r="C292" s="84">
        <v>222</v>
      </c>
      <c r="D292" s="85">
        <v>187</v>
      </c>
      <c r="E292" s="85">
        <v>17</v>
      </c>
      <c r="F292" s="85">
        <v>13</v>
      </c>
      <c r="G292" s="85">
        <v>5</v>
      </c>
      <c r="H292" s="85">
        <v>0</v>
      </c>
      <c r="I292" s="85">
        <v>0</v>
      </c>
      <c r="J292" s="85">
        <v>0</v>
      </c>
      <c r="K292" s="85">
        <v>0</v>
      </c>
      <c r="L292" s="85"/>
      <c r="M292" s="84">
        <v>208</v>
      </c>
      <c r="N292" s="85">
        <v>159</v>
      </c>
      <c r="O292" s="85">
        <v>36</v>
      </c>
      <c r="P292" s="85">
        <v>3</v>
      </c>
      <c r="Q292" s="85">
        <v>10</v>
      </c>
      <c r="R292" s="85">
        <v>0</v>
      </c>
      <c r="S292" s="85">
        <v>0</v>
      </c>
      <c r="T292" s="85">
        <v>0</v>
      </c>
      <c r="U292" s="85">
        <v>0</v>
      </c>
    </row>
    <row r="293" spans="1:21" s="62" customFormat="1" ht="12" x14ac:dyDescent="0.2">
      <c r="A293" s="21" t="s">
        <v>728</v>
      </c>
      <c r="B293" s="579" t="s">
        <v>729</v>
      </c>
      <c r="C293" s="84">
        <v>1715</v>
      </c>
      <c r="D293" s="85">
        <v>722</v>
      </c>
      <c r="E293" s="85">
        <v>439</v>
      </c>
      <c r="F293" s="85">
        <v>201</v>
      </c>
      <c r="G293" s="85">
        <v>41</v>
      </c>
      <c r="H293" s="85">
        <v>311</v>
      </c>
      <c r="I293" s="85">
        <v>0</v>
      </c>
      <c r="J293" s="85">
        <v>1</v>
      </c>
      <c r="K293" s="85">
        <v>0</v>
      </c>
      <c r="L293" s="85"/>
      <c r="M293" s="84">
        <v>2093</v>
      </c>
      <c r="N293" s="85">
        <v>814</v>
      </c>
      <c r="O293" s="85">
        <v>451</v>
      </c>
      <c r="P293" s="85">
        <v>271</v>
      </c>
      <c r="Q293" s="85">
        <v>50</v>
      </c>
      <c r="R293" s="85">
        <v>397</v>
      </c>
      <c r="S293" s="85">
        <v>0</v>
      </c>
      <c r="T293" s="85">
        <v>110</v>
      </c>
      <c r="U293" s="85">
        <v>0</v>
      </c>
    </row>
    <row r="294" spans="1:21" s="62" customFormat="1" ht="12" x14ac:dyDescent="0.2">
      <c r="A294" s="21" t="s">
        <v>730</v>
      </c>
      <c r="B294" s="579" t="s">
        <v>731</v>
      </c>
      <c r="C294" s="84">
        <v>1075</v>
      </c>
      <c r="D294" s="85">
        <v>579</v>
      </c>
      <c r="E294" s="85">
        <v>307</v>
      </c>
      <c r="F294" s="85">
        <v>145</v>
      </c>
      <c r="G294" s="85">
        <v>44</v>
      </c>
      <c r="H294" s="85">
        <v>0</v>
      </c>
      <c r="I294" s="85">
        <v>0</v>
      </c>
      <c r="J294" s="85">
        <v>0</v>
      </c>
      <c r="K294" s="85">
        <v>0</v>
      </c>
      <c r="L294" s="85"/>
      <c r="M294" s="84">
        <v>1105</v>
      </c>
      <c r="N294" s="85">
        <v>505</v>
      </c>
      <c r="O294" s="85">
        <v>280</v>
      </c>
      <c r="P294" s="85">
        <v>265</v>
      </c>
      <c r="Q294" s="85">
        <v>55</v>
      </c>
      <c r="R294" s="85">
        <v>0</v>
      </c>
      <c r="S294" s="85">
        <v>0</v>
      </c>
      <c r="T294" s="85">
        <v>0</v>
      </c>
      <c r="U294" s="85">
        <v>0</v>
      </c>
    </row>
    <row r="295" spans="1:21" s="62" customFormat="1" ht="12" x14ac:dyDescent="0.2">
      <c r="A295" s="21" t="s">
        <v>732</v>
      </c>
      <c r="B295" s="579" t="s">
        <v>733</v>
      </c>
      <c r="C295" s="84">
        <v>451</v>
      </c>
      <c r="D295" s="85">
        <v>252</v>
      </c>
      <c r="E295" s="85">
        <v>136</v>
      </c>
      <c r="F295" s="85">
        <v>45</v>
      </c>
      <c r="G295" s="85">
        <v>18</v>
      </c>
      <c r="H295" s="85">
        <v>0</v>
      </c>
      <c r="I295" s="85">
        <v>0</v>
      </c>
      <c r="J295" s="85">
        <v>0</v>
      </c>
      <c r="K295" s="85">
        <v>0</v>
      </c>
      <c r="L295" s="85"/>
      <c r="M295" s="84">
        <v>487</v>
      </c>
      <c r="N295" s="85">
        <v>236</v>
      </c>
      <c r="O295" s="85">
        <v>171</v>
      </c>
      <c r="P295" s="85">
        <v>69</v>
      </c>
      <c r="Q295" s="85">
        <v>11</v>
      </c>
      <c r="R295" s="85">
        <v>0</v>
      </c>
      <c r="S295" s="85">
        <v>0</v>
      </c>
      <c r="T295" s="85">
        <v>0</v>
      </c>
      <c r="U295" s="85">
        <v>0</v>
      </c>
    </row>
    <row r="296" spans="1:21" s="62" customFormat="1" ht="12" x14ac:dyDescent="0.2">
      <c r="A296" s="21" t="s">
        <v>734</v>
      </c>
      <c r="B296" s="579" t="s">
        <v>735</v>
      </c>
      <c r="C296" s="84">
        <v>551</v>
      </c>
      <c r="D296" s="85">
        <v>65</v>
      </c>
      <c r="E296" s="85">
        <v>30</v>
      </c>
      <c r="F296" s="85">
        <v>198</v>
      </c>
      <c r="G296" s="85">
        <v>0</v>
      </c>
      <c r="H296" s="85">
        <v>173</v>
      </c>
      <c r="I296" s="85">
        <v>31</v>
      </c>
      <c r="J296" s="85">
        <v>28</v>
      </c>
      <c r="K296" s="85">
        <v>26</v>
      </c>
      <c r="L296" s="85"/>
      <c r="M296" s="84">
        <v>442</v>
      </c>
      <c r="N296" s="85">
        <v>52</v>
      </c>
      <c r="O296" s="85">
        <v>26</v>
      </c>
      <c r="P296" s="85">
        <v>157</v>
      </c>
      <c r="Q296" s="85">
        <v>2</v>
      </c>
      <c r="R296" s="85">
        <v>62</v>
      </c>
      <c r="S296" s="85">
        <v>32</v>
      </c>
      <c r="T296" s="85">
        <v>111</v>
      </c>
      <c r="U296" s="85">
        <v>0</v>
      </c>
    </row>
    <row r="297" spans="1:21" s="62" customFormat="1" ht="12" x14ac:dyDescent="0.2">
      <c r="A297" s="21" t="s">
        <v>736</v>
      </c>
      <c r="B297" s="579" t="s">
        <v>737</v>
      </c>
      <c r="C297" s="84">
        <v>784</v>
      </c>
      <c r="D297" s="85">
        <v>336</v>
      </c>
      <c r="E297" s="85">
        <v>91</v>
      </c>
      <c r="F297" s="85">
        <v>347</v>
      </c>
      <c r="G297" s="85">
        <v>7</v>
      </c>
      <c r="H297" s="85">
        <v>3</v>
      </c>
      <c r="I297" s="85">
        <v>0</v>
      </c>
      <c r="J297" s="85">
        <v>0</v>
      </c>
      <c r="K297" s="85">
        <v>0</v>
      </c>
      <c r="L297" s="85"/>
      <c r="M297" s="84">
        <v>697</v>
      </c>
      <c r="N297" s="85">
        <v>329</v>
      </c>
      <c r="O297" s="85">
        <v>120</v>
      </c>
      <c r="P297" s="85">
        <v>226</v>
      </c>
      <c r="Q297" s="85">
        <v>11</v>
      </c>
      <c r="R297" s="85">
        <v>11</v>
      </c>
      <c r="S297" s="85">
        <v>0</v>
      </c>
      <c r="T297" s="85">
        <v>0</v>
      </c>
      <c r="U297" s="85">
        <v>0</v>
      </c>
    </row>
    <row r="298" spans="1:21" s="62" customFormat="1" ht="12" x14ac:dyDescent="0.2">
      <c r="A298" s="21" t="s">
        <v>738</v>
      </c>
      <c r="B298" s="579" t="s">
        <v>739</v>
      </c>
      <c r="C298" s="84">
        <v>2676</v>
      </c>
      <c r="D298" s="85">
        <v>2089</v>
      </c>
      <c r="E298" s="85">
        <v>429</v>
      </c>
      <c r="F298" s="85">
        <v>138</v>
      </c>
      <c r="G298" s="85">
        <v>20</v>
      </c>
      <c r="H298" s="85">
        <v>0</v>
      </c>
      <c r="I298" s="85">
        <v>0</v>
      </c>
      <c r="J298" s="85">
        <v>0</v>
      </c>
      <c r="K298" s="85">
        <v>0</v>
      </c>
      <c r="L298" s="85"/>
      <c r="M298" s="84">
        <v>2706</v>
      </c>
      <c r="N298" s="85">
        <v>2102</v>
      </c>
      <c r="O298" s="85">
        <v>402</v>
      </c>
      <c r="P298" s="85">
        <v>182</v>
      </c>
      <c r="Q298" s="85">
        <v>20</v>
      </c>
      <c r="R298" s="85">
        <v>0</v>
      </c>
      <c r="S298" s="85">
        <v>0</v>
      </c>
      <c r="T298" s="85">
        <v>0</v>
      </c>
      <c r="U298" s="85">
        <v>0</v>
      </c>
    </row>
    <row r="299" spans="1:21" s="62" customFormat="1" ht="12" x14ac:dyDescent="0.2">
      <c r="A299" s="21" t="s">
        <v>740</v>
      </c>
      <c r="B299" s="579" t="s">
        <v>741</v>
      </c>
      <c r="C299" s="84">
        <v>2366</v>
      </c>
      <c r="D299" s="85">
        <v>1771</v>
      </c>
      <c r="E299" s="85">
        <v>198</v>
      </c>
      <c r="F299" s="85">
        <v>305</v>
      </c>
      <c r="G299" s="85">
        <v>92</v>
      </c>
      <c r="H299" s="85">
        <v>0</v>
      </c>
      <c r="I299" s="85">
        <v>0</v>
      </c>
      <c r="J299" s="85">
        <v>0</v>
      </c>
      <c r="K299" s="85">
        <v>0</v>
      </c>
      <c r="L299" s="85"/>
      <c r="M299" s="84">
        <v>2530</v>
      </c>
      <c r="N299" s="85">
        <v>1862</v>
      </c>
      <c r="O299" s="85">
        <v>259</v>
      </c>
      <c r="P299" s="85">
        <v>310</v>
      </c>
      <c r="Q299" s="85">
        <v>99</v>
      </c>
      <c r="R299" s="85">
        <v>0</v>
      </c>
      <c r="S299" s="85">
        <v>0</v>
      </c>
      <c r="T299" s="85">
        <v>0</v>
      </c>
      <c r="U299" s="85">
        <v>0</v>
      </c>
    </row>
    <row r="300" spans="1:21" s="62" customFormat="1" ht="12" x14ac:dyDescent="0.2">
      <c r="A300" s="21" t="s">
        <v>742</v>
      </c>
      <c r="B300" s="579" t="s">
        <v>743</v>
      </c>
      <c r="C300" s="84">
        <v>921</v>
      </c>
      <c r="D300" s="85">
        <v>98</v>
      </c>
      <c r="E300" s="85">
        <v>357</v>
      </c>
      <c r="F300" s="85">
        <v>101</v>
      </c>
      <c r="G300" s="85">
        <v>19</v>
      </c>
      <c r="H300" s="85">
        <v>332</v>
      </c>
      <c r="I300" s="85">
        <v>14</v>
      </c>
      <c r="J300" s="85">
        <v>0</v>
      </c>
      <c r="K300" s="85">
        <v>0</v>
      </c>
      <c r="L300" s="85"/>
      <c r="M300" s="84">
        <v>912</v>
      </c>
      <c r="N300" s="85">
        <v>147</v>
      </c>
      <c r="O300" s="85">
        <v>364</v>
      </c>
      <c r="P300" s="85">
        <v>37</v>
      </c>
      <c r="Q300" s="85">
        <v>38</v>
      </c>
      <c r="R300" s="85">
        <v>289</v>
      </c>
      <c r="S300" s="85">
        <v>37</v>
      </c>
      <c r="T300" s="85">
        <v>0</v>
      </c>
      <c r="U300" s="85">
        <v>0</v>
      </c>
    </row>
    <row r="301" spans="1:21" s="62" customFormat="1" ht="12" x14ac:dyDescent="0.2">
      <c r="A301" s="21" t="s">
        <v>744</v>
      </c>
      <c r="B301" s="579" t="s">
        <v>745</v>
      </c>
      <c r="C301" s="84">
        <v>490</v>
      </c>
      <c r="D301" s="85">
        <v>173</v>
      </c>
      <c r="E301" s="85">
        <v>235</v>
      </c>
      <c r="F301" s="85">
        <v>80</v>
      </c>
      <c r="G301" s="85">
        <v>2</v>
      </c>
      <c r="H301" s="85">
        <v>0</v>
      </c>
      <c r="I301" s="85">
        <v>0</v>
      </c>
      <c r="J301" s="85">
        <v>0</v>
      </c>
      <c r="K301" s="85">
        <v>0</v>
      </c>
      <c r="L301" s="85"/>
      <c r="M301" s="84">
        <v>547</v>
      </c>
      <c r="N301" s="85">
        <v>127</v>
      </c>
      <c r="O301" s="85">
        <v>255</v>
      </c>
      <c r="P301" s="85">
        <v>152</v>
      </c>
      <c r="Q301" s="85">
        <v>13</v>
      </c>
      <c r="R301" s="85">
        <v>0</v>
      </c>
      <c r="S301" s="85">
        <v>0</v>
      </c>
      <c r="T301" s="85">
        <v>0</v>
      </c>
      <c r="U301" s="85">
        <v>0</v>
      </c>
    </row>
    <row r="302" spans="1:21" s="62" customFormat="1" ht="12" x14ac:dyDescent="0.2">
      <c r="A302" s="21" t="s">
        <v>746</v>
      </c>
      <c r="B302" s="579" t="s">
        <v>747</v>
      </c>
      <c r="C302" s="84">
        <v>1238</v>
      </c>
      <c r="D302" s="85">
        <v>790</v>
      </c>
      <c r="E302" s="85">
        <v>326</v>
      </c>
      <c r="F302" s="85">
        <v>109</v>
      </c>
      <c r="G302" s="85">
        <v>13</v>
      </c>
      <c r="H302" s="85">
        <v>0</v>
      </c>
      <c r="I302" s="85">
        <v>0</v>
      </c>
      <c r="J302" s="85">
        <v>0</v>
      </c>
      <c r="K302" s="85">
        <v>0</v>
      </c>
      <c r="L302" s="85"/>
      <c r="M302" s="84">
        <v>1198</v>
      </c>
      <c r="N302" s="85">
        <v>861</v>
      </c>
      <c r="O302" s="85">
        <v>286</v>
      </c>
      <c r="P302" s="85">
        <v>51</v>
      </c>
      <c r="Q302" s="85">
        <v>0</v>
      </c>
      <c r="R302" s="85">
        <v>0</v>
      </c>
      <c r="S302" s="85">
        <v>0</v>
      </c>
      <c r="T302" s="85">
        <v>0</v>
      </c>
      <c r="U302" s="85">
        <v>0</v>
      </c>
    </row>
    <row r="303" spans="1:21" s="62" customFormat="1" ht="12" x14ac:dyDescent="0.2">
      <c r="A303" s="21" t="s">
        <v>748</v>
      </c>
      <c r="B303" s="579" t="s">
        <v>749</v>
      </c>
      <c r="C303" s="84">
        <v>920</v>
      </c>
      <c r="D303" s="85">
        <v>255</v>
      </c>
      <c r="E303" s="85">
        <v>159</v>
      </c>
      <c r="F303" s="85">
        <v>157</v>
      </c>
      <c r="G303" s="85">
        <v>16</v>
      </c>
      <c r="H303" s="85">
        <v>294</v>
      </c>
      <c r="I303" s="85">
        <v>38</v>
      </c>
      <c r="J303" s="85">
        <v>1</v>
      </c>
      <c r="K303" s="85">
        <v>0</v>
      </c>
      <c r="L303" s="85"/>
      <c r="M303" s="84">
        <v>1007</v>
      </c>
      <c r="N303" s="85">
        <v>296</v>
      </c>
      <c r="O303" s="85">
        <v>198</v>
      </c>
      <c r="P303" s="85">
        <v>105</v>
      </c>
      <c r="Q303" s="85">
        <v>15</v>
      </c>
      <c r="R303" s="85">
        <v>358</v>
      </c>
      <c r="S303" s="85">
        <v>32</v>
      </c>
      <c r="T303" s="85">
        <v>3</v>
      </c>
      <c r="U303" s="85">
        <v>0</v>
      </c>
    </row>
    <row r="304" spans="1:21" s="62" customFormat="1" ht="12" x14ac:dyDescent="0.2">
      <c r="A304" s="21" t="s">
        <v>750</v>
      </c>
      <c r="B304" s="579" t="s">
        <v>751</v>
      </c>
      <c r="C304" s="84">
        <v>381</v>
      </c>
      <c r="D304" s="85">
        <v>182</v>
      </c>
      <c r="E304" s="85">
        <v>156</v>
      </c>
      <c r="F304" s="85">
        <v>38</v>
      </c>
      <c r="G304" s="85">
        <v>5</v>
      </c>
      <c r="H304" s="85">
        <v>0</v>
      </c>
      <c r="I304" s="85">
        <v>0</v>
      </c>
      <c r="J304" s="85">
        <v>0</v>
      </c>
      <c r="K304" s="85">
        <v>0</v>
      </c>
      <c r="L304" s="85"/>
      <c r="M304" s="84">
        <v>489</v>
      </c>
      <c r="N304" s="85">
        <v>187</v>
      </c>
      <c r="O304" s="85">
        <v>170</v>
      </c>
      <c r="P304" s="85">
        <v>76</v>
      </c>
      <c r="Q304" s="85">
        <v>56</v>
      </c>
      <c r="R304" s="85">
        <v>0</v>
      </c>
      <c r="S304" s="85">
        <v>0</v>
      </c>
      <c r="T304" s="85">
        <v>0</v>
      </c>
      <c r="U304" s="85">
        <v>0</v>
      </c>
    </row>
    <row r="305" spans="1:21" s="62" customFormat="1" ht="12" x14ac:dyDescent="0.2">
      <c r="A305" s="21" t="s">
        <v>752</v>
      </c>
      <c r="B305" s="579" t="s">
        <v>753</v>
      </c>
      <c r="C305" s="84">
        <v>602</v>
      </c>
      <c r="D305" s="85">
        <v>120</v>
      </c>
      <c r="E305" s="85">
        <v>124</v>
      </c>
      <c r="F305" s="85">
        <v>58</v>
      </c>
      <c r="G305" s="85">
        <v>8</v>
      </c>
      <c r="H305" s="85">
        <v>17</v>
      </c>
      <c r="I305" s="85">
        <v>2</v>
      </c>
      <c r="J305" s="85">
        <v>241</v>
      </c>
      <c r="K305" s="85">
        <v>32</v>
      </c>
      <c r="L305" s="85"/>
      <c r="M305" s="84">
        <v>511</v>
      </c>
      <c r="N305" s="85">
        <v>131</v>
      </c>
      <c r="O305" s="85">
        <v>223</v>
      </c>
      <c r="P305" s="85">
        <v>110</v>
      </c>
      <c r="Q305" s="85">
        <v>34</v>
      </c>
      <c r="R305" s="85">
        <v>0</v>
      </c>
      <c r="S305" s="85">
        <v>0</v>
      </c>
      <c r="T305" s="85">
        <v>0</v>
      </c>
      <c r="U305" s="85">
        <v>13</v>
      </c>
    </row>
    <row r="306" spans="1:21" s="62" customFormat="1" ht="12" x14ac:dyDescent="0.2">
      <c r="A306" s="21" t="s">
        <v>754</v>
      </c>
      <c r="B306" s="579" t="s">
        <v>755</v>
      </c>
      <c r="C306" s="84">
        <v>167</v>
      </c>
      <c r="D306" s="85">
        <v>43</v>
      </c>
      <c r="E306" s="85">
        <v>73</v>
      </c>
      <c r="F306" s="85">
        <v>51</v>
      </c>
      <c r="G306" s="85">
        <v>0</v>
      </c>
      <c r="H306" s="85">
        <v>0</v>
      </c>
      <c r="I306" s="85">
        <v>0</v>
      </c>
      <c r="J306" s="85">
        <v>0</v>
      </c>
      <c r="K306" s="85">
        <v>0</v>
      </c>
      <c r="L306" s="85"/>
      <c r="M306" s="84">
        <v>213</v>
      </c>
      <c r="N306" s="85">
        <v>34</v>
      </c>
      <c r="O306" s="85">
        <v>23</v>
      </c>
      <c r="P306" s="85">
        <v>17</v>
      </c>
      <c r="Q306" s="85">
        <v>0</v>
      </c>
      <c r="R306" s="85">
        <v>135</v>
      </c>
      <c r="S306" s="85">
        <v>0</v>
      </c>
      <c r="T306" s="85">
        <v>4</v>
      </c>
      <c r="U306" s="85">
        <v>0</v>
      </c>
    </row>
    <row r="307" spans="1:21" s="62" customFormat="1" ht="12" x14ac:dyDescent="0.2">
      <c r="A307" s="21" t="s">
        <v>756</v>
      </c>
      <c r="B307" s="579" t="s">
        <v>757</v>
      </c>
      <c r="C307" s="84">
        <v>422</v>
      </c>
      <c r="D307" s="85">
        <v>76</v>
      </c>
      <c r="E307" s="85">
        <v>49</v>
      </c>
      <c r="F307" s="85">
        <v>97</v>
      </c>
      <c r="G307" s="85">
        <v>14</v>
      </c>
      <c r="H307" s="85">
        <v>156</v>
      </c>
      <c r="I307" s="85">
        <v>25</v>
      </c>
      <c r="J307" s="85">
        <v>5</v>
      </c>
      <c r="K307" s="85">
        <v>0</v>
      </c>
      <c r="L307" s="85"/>
      <c r="M307" s="84">
        <v>477</v>
      </c>
      <c r="N307" s="85">
        <v>67</v>
      </c>
      <c r="O307" s="85">
        <v>80</v>
      </c>
      <c r="P307" s="85">
        <v>168</v>
      </c>
      <c r="Q307" s="85">
        <v>7</v>
      </c>
      <c r="R307" s="85">
        <v>118</v>
      </c>
      <c r="S307" s="85">
        <v>23</v>
      </c>
      <c r="T307" s="85">
        <v>14</v>
      </c>
      <c r="U307" s="85">
        <v>0</v>
      </c>
    </row>
    <row r="308" spans="1:21" s="62" customFormat="1" ht="12" x14ac:dyDescent="0.2">
      <c r="A308" s="21" t="s">
        <v>758</v>
      </c>
      <c r="B308" s="579" t="s">
        <v>759</v>
      </c>
      <c r="C308" s="84">
        <v>420</v>
      </c>
      <c r="D308" s="85">
        <v>300</v>
      </c>
      <c r="E308" s="85">
        <v>69</v>
      </c>
      <c r="F308" s="85">
        <v>40</v>
      </c>
      <c r="G308" s="85">
        <v>11</v>
      </c>
      <c r="H308" s="85">
        <v>0</v>
      </c>
      <c r="I308" s="85">
        <v>0</v>
      </c>
      <c r="J308" s="85">
        <v>0</v>
      </c>
      <c r="K308" s="85">
        <v>0</v>
      </c>
      <c r="L308" s="85"/>
      <c r="M308" s="84">
        <v>418</v>
      </c>
      <c r="N308" s="85">
        <v>289</v>
      </c>
      <c r="O308" s="85">
        <v>97</v>
      </c>
      <c r="P308" s="85">
        <v>28</v>
      </c>
      <c r="Q308" s="85">
        <v>4</v>
      </c>
      <c r="R308" s="85">
        <v>0</v>
      </c>
      <c r="S308" s="85">
        <v>0</v>
      </c>
      <c r="T308" s="85">
        <v>0</v>
      </c>
      <c r="U308" s="85">
        <v>0</v>
      </c>
    </row>
    <row r="309" spans="1:21" s="62" customFormat="1" ht="12" x14ac:dyDescent="0.2">
      <c r="A309" s="21" t="s">
        <v>760</v>
      </c>
      <c r="B309" s="579" t="s">
        <v>761</v>
      </c>
      <c r="C309" s="84">
        <v>884</v>
      </c>
      <c r="D309" s="85">
        <v>126</v>
      </c>
      <c r="E309" s="85">
        <v>83</v>
      </c>
      <c r="F309" s="85">
        <v>64</v>
      </c>
      <c r="G309" s="85">
        <v>1</v>
      </c>
      <c r="H309" s="85">
        <v>495</v>
      </c>
      <c r="I309" s="85">
        <v>115</v>
      </c>
      <c r="J309" s="85">
        <v>0</v>
      </c>
      <c r="K309" s="85">
        <v>0</v>
      </c>
      <c r="L309" s="85"/>
      <c r="M309" s="84">
        <v>640</v>
      </c>
      <c r="N309" s="85">
        <v>105</v>
      </c>
      <c r="O309" s="85">
        <v>75</v>
      </c>
      <c r="P309" s="85">
        <v>29</v>
      </c>
      <c r="Q309" s="85">
        <v>0</v>
      </c>
      <c r="R309" s="85">
        <v>315</v>
      </c>
      <c r="S309" s="85">
        <v>116</v>
      </c>
      <c r="T309" s="85">
        <v>0</v>
      </c>
      <c r="U309" s="85">
        <v>0</v>
      </c>
    </row>
    <row r="310" spans="1:21" s="62" customFormat="1" ht="12" x14ac:dyDescent="0.2">
      <c r="A310" s="21" t="s">
        <v>762</v>
      </c>
      <c r="B310" s="579" t="s">
        <v>763</v>
      </c>
      <c r="C310" s="84">
        <v>626</v>
      </c>
      <c r="D310" s="85">
        <v>389</v>
      </c>
      <c r="E310" s="85">
        <v>195</v>
      </c>
      <c r="F310" s="85">
        <v>38</v>
      </c>
      <c r="G310" s="85">
        <v>4</v>
      </c>
      <c r="H310" s="85">
        <v>0</v>
      </c>
      <c r="I310" s="85">
        <v>0</v>
      </c>
      <c r="J310" s="85">
        <v>0</v>
      </c>
      <c r="K310" s="85">
        <v>0</v>
      </c>
      <c r="L310" s="85"/>
      <c r="M310" s="84">
        <v>594</v>
      </c>
      <c r="N310" s="85">
        <v>290</v>
      </c>
      <c r="O310" s="85">
        <v>266</v>
      </c>
      <c r="P310" s="85">
        <v>33</v>
      </c>
      <c r="Q310" s="85">
        <v>5</v>
      </c>
      <c r="R310" s="85">
        <v>0</v>
      </c>
      <c r="S310" s="85">
        <v>0</v>
      </c>
      <c r="T310" s="85">
        <v>0</v>
      </c>
      <c r="U310" s="85">
        <v>0</v>
      </c>
    </row>
    <row r="311" spans="1:21" s="62" customFormat="1" ht="12" x14ac:dyDescent="0.2">
      <c r="A311" s="21" t="s">
        <v>764</v>
      </c>
      <c r="B311" s="579" t="s">
        <v>765</v>
      </c>
      <c r="C311" s="84">
        <v>193</v>
      </c>
      <c r="D311" s="85">
        <v>155</v>
      </c>
      <c r="E311" s="85">
        <v>11</v>
      </c>
      <c r="F311" s="85">
        <v>27</v>
      </c>
      <c r="G311" s="85">
        <v>0</v>
      </c>
      <c r="H311" s="85">
        <v>0</v>
      </c>
      <c r="I311" s="85">
        <v>0</v>
      </c>
      <c r="J311" s="85">
        <v>0</v>
      </c>
      <c r="K311" s="85">
        <v>0</v>
      </c>
      <c r="L311" s="85"/>
      <c r="M311" s="84">
        <v>173</v>
      </c>
      <c r="N311" s="85">
        <v>133</v>
      </c>
      <c r="O311" s="85">
        <v>20</v>
      </c>
      <c r="P311" s="85">
        <v>20</v>
      </c>
      <c r="Q311" s="85">
        <v>0</v>
      </c>
      <c r="R311" s="85">
        <v>0</v>
      </c>
      <c r="S311" s="85">
        <v>0</v>
      </c>
      <c r="T311" s="85">
        <v>0</v>
      </c>
      <c r="U311" s="85">
        <v>0</v>
      </c>
    </row>
    <row r="312" spans="1:21" s="62" customFormat="1" ht="12" x14ac:dyDescent="0.2">
      <c r="A312" s="21" t="s">
        <v>766</v>
      </c>
      <c r="B312" s="579" t="s">
        <v>767</v>
      </c>
      <c r="C312" s="84">
        <v>472</v>
      </c>
      <c r="D312" s="85">
        <v>198</v>
      </c>
      <c r="E312" s="85">
        <v>165</v>
      </c>
      <c r="F312" s="85">
        <v>89</v>
      </c>
      <c r="G312" s="85">
        <v>20</v>
      </c>
      <c r="H312" s="85">
        <v>0</v>
      </c>
      <c r="I312" s="85">
        <v>0</v>
      </c>
      <c r="J312" s="85">
        <v>0</v>
      </c>
      <c r="K312" s="85">
        <v>0</v>
      </c>
      <c r="L312" s="85"/>
      <c r="M312" s="84">
        <v>550</v>
      </c>
      <c r="N312" s="85">
        <v>239</v>
      </c>
      <c r="O312" s="85">
        <v>241</v>
      </c>
      <c r="P312" s="85">
        <v>52</v>
      </c>
      <c r="Q312" s="85">
        <v>18</v>
      </c>
      <c r="R312" s="85">
        <v>0</v>
      </c>
      <c r="S312" s="85">
        <v>0</v>
      </c>
      <c r="T312" s="85">
        <v>0</v>
      </c>
      <c r="U312" s="85">
        <v>0</v>
      </c>
    </row>
    <row r="313" spans="1:21" s="62" customFormat="1" ht="12" x14ac:dyDescent="0.2">
      <c r="A313" s="21" t="s">
        <v>768</v>
      </c>
      <c r="B313" s="579" t="s">
        <v>769</v>
      </c>
      <c r="C313" s="84">
        <v>641</v>
      </c>
      <c r="D313" s="85">
        <v>60</v>
      </c>
      <c r="E313" s="85">
        <v>80</v>
      </c>
      <c r="F313" s="85">
        <v>20</v>
      </c>
      <c r="G313" s="85">
        <v>0</v>
      </c>
      <c r="H313" s="85">
        <v>343</v>
      </c>
      <c r="I313" s="85">
        <v>113</v>
      </c>
      <c r="J313" s="85">
        <v>25</v>
      </c>
      <c r="K313" s="85">
        <v>0</v>
      </c>
      <c r="L313" s="85"/>
      <c r="M313" s="84">
        <v>709</v>
      </c>
      <c r="N313" s="85">
        <v>64</v>
      </c>
      <c r="O313" s="85">
        <v>49</v>
      </c>
      <c r="P313" s="85">
        <v>17</v>
      </c>
      <c r="Q313" s="85">
        <v>0</v>
      </c>
      <c r="R313" s="85">
        <v>410</v>
      </c>
      <c r="S313" s="85">
        <v>120</v>
      </c>
      <c r="T313" s="85">
        <v>49</v>
      </c>
      <c r="U313" s="85">
        <v>0</v>
      </c>
    </row>
    <row r="314" spans="1:21" s="62" customFormat="1" ht="12" x14ac:dyDescent="0.2">
      <c r="A314" s="21" t="s">
        <v>770</v>
      </c>
      <c r="B314" s="579" t="s">
        <v>771</v>
      </c>
      <c r="C314" s="84">
        <v>541</v>
      </c>
      <c r="D314" s="85">
        <v>263</v>
      </c>
      <c r="E314" s="85">
        <v>196</v>
      </c>
      <c r="F314" s="85">
        <v>82</v>
      </c>
      <c r="G314" s="85">
        <v>0</v>
      </c>
      <c r="H314" s="85">
        <v>0</v>
      </c>
      <c r="I314" s="85">
        <v>0</v>
      </c>
      <c r="J314" s="85">
        <v>0</v>
      </c>
      <c r="K314" s="85">
        <v>0</v>
      </c>
      <c r="L314" s="85"/>
      <c r="M314" s="84">
        <v>578</v>
      </c>
      <c r="N314" s="85">
        <v>346</v>
      </c>
      <c r="O314" s="85">
        <v>174</v>
      </c>
      <c r="P314" s="85">
        <v>58</v>
      </c>
      <c r="Q314" s="85">
        <v>0</v>
      </c>
      <c r="R314" s="85">
        <v>0</v>
      </c>
      <c r="S314" s="85">
        <v>0</v>
      </c>
      <c r="T314" s="85">
        <v>0</v>
      </c>
      <c r="U314" s="85">
        <v>0</v>
      </c>
    </row>
    <row r="315" spans="1:21" s="62" customFormat="1" ht="12" x14ac:dyDescent="0.2">
      <c r="A315" s="21" t="s">
        <v>772</v>
      </c>
      <c r="B315" s="579" t="s">
        <v>773</v>
      </c>
      <c r="C315" s="84">
        <v>338</v>
      </c>
      <c r="D315" s="85">
        <v>197</v>
      </c>
      <c r="E315" s="85">
        <v>37</v>
      </c>
      <c r="F315" s="85">
        <v>104</v>
      </c>
      <c r="G315" s="85">
        <v>0</v>
      </c>
      <c r="H315" s="85">
        <v>0</v>
      </c>
      <c r="I315" s="85">
        <v>0</v>
      </c>
      <c r="J315" s="85">
        <v>0</v>
      </c>
      <c r="K315" s="85">
        <v>0</v>
      </c>
      <c r="L315" s="85"/>
      <c r="M315" s="84">
        <v>428</v>
      </c>
      <c r="N315" s="85">
        <v>226</v>
      </c>
      <c r="O315" s="85">
        <v>24</v>
      </c>
      <c r="P315" s="85">
        <v>178</v>
      </c>
      <c r="Q315" s="85">
        <v>0</v>
      </c>
      <c r="R315" s="85">
        <v>0</v>
      </c>
      <c r="S315" s="85">
        <v>0</v>
      </c>
      <c r="T315" s="85">
        <v>0</v>
      </c>
      <c r="U315" s="85">
        <v>0</v>
      </c>
    </row>
    <row r="316" spans="1:21" s="62" customFormat="1" ht="12" x14ac:dyDescent="0.2">
      <c r="A316" s="21" t="s">
        <v>774</v>
      </c>
      <c r="B316" s="579" t="s">
        <v>775</v>
      </c>
      <c r="C316" s="84">
        <v>166</v>
      </c>
      <c r="D316" s="85">
        <v>100</v>
      </c>
      <c r="E316" s="85">
        <v>63</v>
      </c>
      <c r="F316" s="85">
        <v>3</v>
      </c>
      <c r="G316" s="85">
        <v>0</v>
      </c>
      <c r="H316" s="85">
        <v>0</v>
      </c>
      <c r="I316" s="85">
        <v>0</v>
      </c>
      <c r="J316" s="85">
        <v>0</v>
      </c>
      <c r="K316" s="85">
        <v>0</v>
      </c>
      <c r="L316" s="85"/>
      <c r="M316" s="84">
        <v>175</v>
      </c>
      <c r="N316" s="85">
        <v>113</v>
      </c>
      <c r="O316" s="85">
        <v>42</v>
      </c>
      <c r="P316" s="85">
        <v>20</v>
      </c>
      <c r="Q316" s="85">
        <v>0</v>
      </c>
      <c r="R316" s="85">
        <v>0</v>
      </c>
      <c r="S316" s="85">
        <v>0</v>
      </c>
      <c r="T316" s="85">
        <v>0</v>
      </c>
      <c r="U316" s="85">
        <v>0</v>
      </c>
    </row>
    <row r="317" spans="1:21" s="62" customFormat="1" ht="12" x14ac:dyDescent="0.2">
      <c r="A317" s="21" t="s">
        <v>776</v>
      </c>
      <c r="B317" s="579" t="s">
        <v>777</v>
      </c>
      <c r="C317" s="84">
        <v>981</v>
      </c>
      <c r="D317" s="85">
        <v>203</v>
      </c>
      <c r="E317" s="85">
        <v>299</v>
      </c>
      <c r="F317" s="85">
        <v>66</v>
      </c>
      <c r="G317" s="85">
        <v>4</v>
      </c>
      <c r="H317" s="85">
        <v>357</v>
      </c>
      <c r="I317" s="85">
        <v>52</v>
      </c>
      <c r="J317" s="85">
        <v>0</v>
      </c>
      <c r="K317" s="85">
        <v>0</v>
      </c>
      <c r="L317" s="85"/>
      <c r="M317" s="84">
        <v>1075</v>
      </c>
      <c r="N317" s="85">
        <v>267</v>
      </c>
      <c r="O317" s="85">
        <v>344</v>
      </c>
      <c r="P317" s="85">
        <v>113</v>
      </c>
      <c r="Q317" s="85">
        <v>6</v>
      </c>
      <c r="R317" s="85">
        <v>280</v>
      </c>
      <c r="S317" s="85">
        <v>65</v>
      </c>
      <c r="T317" s="85">
        <v>0</v>
      </c>
      <c r="U317" s="85">
        <v>0</v>
      </c>
    </row>
    <row r="318" spans="1:21" s="62" customFormat="1" ht="12" x14ac:dyDescent="0.2">
      <c r="A318" s="21" t="s">
        <v>778</v>
      </c>
      <c r="B318" s="579" t="s">
        <v>779</v>
      </c>
      <c r="C318" s="84">
        <v>301</v>
      </c>
      <c r="D318" s="85">
        <v>154</v>
      </c>
      <c r="E318" s="85">
        <v>86</v>
      </c>
      <c r="F318" s="85">
        <v>49</v>
      </c>
      <c r="G318" s="85">
        <v>12</v>
      </c>
      <c r="H318" s="85">
        <v>0</v>
      </c>
      <c r="I318" s="85">
        <v>0</v>
      </c>
      <c r="J318" s="85">
        <v>0</v>
      </c>
      <c r="K318" s="85">
        <v>0</v>
      </c>
      <c r="L318" s="85"/>
      <c r="M318" s="84">
        <v>250</v>
      </c>
      <c r="N318" s="85">
        <v>126</v>
      </c>
      <c r="O318" s="85">
        <v>106</v>
      </c>
      <c r="P318" s="85">
        <v>17</v>
      </c>
      <c r="Q318" s="85">
        <v>1</v>
      </c>
      <c r="R318" s="85">
        <v>0</v>
      </c>
      <c r="S318" s="85">
        <v>0</v>
      </c>
      <c r="T318" s="85">
        <v>0</v>
      </c>
      <c r="U318" s="85">
        <v>0</v>
      </c>
    </row>
    <row r="319" spans="1:21" s="62" customFormat="1" ht="12" x14ac:dyDescent="0.2">
      <c r="A319" s="21" t="s">
        <v>780</v>
      </c>
      <c r="B319" s="579" t="s">
        <v>781</v>
      </c>
      <c r="C319" s="84">
        <v>2250</v>
      </c>
      <c r="D319" s="85">
        <v>212</v>
      </c>
      <c r="E319" s="85">
        <v>381</v>
      </c>
      <c r="F319" s="85">
        <v>136</v>
      </c>
      <c r="G319" s="85">
        <v>5</v>
      </c>
      <c r="H319" s="85">
        <v>1368</v>
      </c>
      <c r="I319" s="85">
        <v>141</v>
      </c>
      <c r="J319" s="85">
        <v>7</v>
      </c>
      <c r="K319" s="85">
        <v>0</v>
      </c>
      <c r="L319" s="85"/>
      <c r="M319" s="84">
        <v>2226</v>
      </c>
      <c r="N319" s="85">
        <v>163</v>
      </c>
      <c r="O319" s="85">
        <v>432</v>
      </c>
      <c r="P319" s="85">
        <v>104</v>
      </c>
      <c r="Q319" s="85">
        <v>3</v>
      </c>
      <c r="R319" s="85">
        <v>1425</v>
      </c>
      <c r="S319" s="85">
        <v>77</v>
      </c>
      <c r="T319" s="85">
        <v>22</v>
      </c>
      <c r="U319" s="85">
        <v>0</v>
      </c>
    </row>
    <row r="320" spans="1:21" s="62" customFormat="1" ht="12" x14ac:dyDescent="0.2">
      <c r="A320" s="21" t="s">
        <v>782</v>
      </c>
      <c r="B320" s="579" t="s">
        <v>783</v>
      </c>
      <c r="C320" s="84">
        <v>2234</v>
      </c>
      <c r="D320" s="85">
        <v>1000</v>
      </c>
      <c r="E320" s="85">
        <v>413</v>
      </c>
      <c r="F320" s="85">
        <v>487</v>
      </c>
      <c r="G320" s="85">
        <v>12</v>
      </c>
      <c r="H320" s="85">
        <v>218</v>
      </c>
      <c r="I320" s="85">
        <v>48</v>
      </c>
      <c r="J320" s="85">
        <v>23</v>
      </c>
      <c r="K320" s="85">
        <v>33</v>
      </c>
      <c r="L320" s="85"/>
      <c r="M320" s="84">
        <v>2262</v>
      </c>
      <c r="N320" s="85">
        <v>970</v>
      </c>
      <c r="O320" s="85">
        <v>488</v>
      </c>
      <c r="P320" s="85">
        <v>484</v>
      </c>
      <c r="Q320" s="85">
        <v>5</v>
      </c>
      <c r="R320" s="85">
        <v>231</v>
      </c>
      <c r="S320" s="85">
        <v>45</v>
      </c>
      <c r="T320" s="85">
        <v>9</v>
      </c>
      <c r="U320" s="85">
        <v>30</v>
      </c>
    </row>
    <row r="321" spans="1:21" s="62" customFormat="1" ht="12" x14ac:dyDescent="0.2">
      <c r="A321" s="21" t="s">
        <v>784</v>
      </c>
      <c r="B321" s="579" t="s">
        <v>785</v>
      </c>
      <c r="C321" s="84">
        <v>570</v>
      </c>
      <c r="D321" s="85">
        <v>135</v>
      </c>
      <c r="E321" s="85">
        <v>80</v>
      </c>
      <c r="F321" s="85">
        <v>68</v>
      </c>
      <c r="G321" s="85">
        <v>8</v>
      </c>
      <c r="H321" s="85">
        <v>189</v>
      </c>
      <c r="I321" s="85">
        <v>90</v>
      </c>
      <c r="J321" s="85">
        <v>0</v>
      </c>
      <c r="K321" s="85">
        <v>0</v>
      </c>
      <c r="L321" s="85"/>
      <c r="M321" s="84">
        <v>538</v>
      </c>
      <c r="N321" s="85">
        <v>89</v>
      </c>
      <c r="O321" s="85">
        <v>114</v>
      </c>
      <c r="P321" s="85">
        <v>79</v>
      </c>
      <c r="Q321" s="85">
        <v>3</v>
      </c>
      <c r="R321" s="85">
        <v>179</v>
      </c>
      <c r="S321" s="85">
        <v>74</v>
      </c>
      <c r="T321" s="85">
        <v>0</v>
      </c>
      <c r="U321" s="85">
        <v>0</v>
      </c>
    </row>
    <row r="322" spans="1:21" s="62" customFormat="1" ht="12" x14ac:dyDescent="0.2">
      <c r="A322" s="21" t="s">
        <v>786</v>
      </c>
      <c r="B322" s="579" t="s">
        <v>787</v>
      </c>
      <c r="C322" s="84">
        <v>359</v>
      </c>
      <c r="D322" s="85">
        <v>223</v>
      </c>
      <c r="E322" s="85">
        <v>118</v>
      </c>
      <c r="F322" s="85">
        <v>18</v>
      </c>
      <c r="G322" s="85">
        <v>0</v>
      </c>
      <c r="H322" s="85">
        <v>0</v>
      </c>
      <c r="I322" s="85">
        <v>0</v>
      </c>
      <c r="J322" s="85">
        <v>0</v>
      </c>
      <c r="K322" s="85">
        <v>0</v>
      </c>
      <c r="L322" s="85"/>
      <c r="M322" s="84">
        <v>239</v>
      </c>
      <c r="N322" s="85">
        <v>142</v>
      </c>
      <c r="O322" s="85">
        <v>84</v>
      </c>
      <c r="P322" s="85">
        <v>13</v>
      </c>
      <c r="Q322" s="85">
        <v>0</v>
      </c>
      <c r="R322" s="85">
        <v>0</v>
      </c>
      <c r="S322" s="85">
        <v>0</v>
      </c>
      <c r="T322" s="85">
        <v>0</v>
      </c>
      <c r="U322" s="85">
        <v>0</v>
      </c>
    </row>
    <row r="323" spans="1:21" s="62" customFormat="1" ht="12" x14ac:dyDescent="0.2">
      <c r="A323" s="21" t="s">
        <v>788</v>
      </c>
      <c r="B323" s="579" t="s">
        <v>789</v>
      </c>
      <c r="C323" s="84">
        <v>2221</v>
      </c>
      <c r="D323" s="85">
        <v>1275</v>
      </c>
      <c r="E323" s="85">
        <v>776</v>
      </c>
      <c r="F323" s="85">
        <v>166</v>
      </c>
      <c r="G323" s="85">
        <v>4</v>
      </c>
      <c r="H323" s="85">
        <v>0</v>
      </c>
      <c r="I323" s="85">
        <v>0</v>
      </c>
      <c r="J323" s="85">
        <v>0</v>
      </c>
      <c r="K323" s="85">
        <v>0</v>
      </c>
      <c r="L323" s="85"/>
      <c r="M323" s="84">
        <v>2510</v>
      </c>
      <c r="N323" s="85">
        <v>1317</v>
      </c>
      <c r="O323" s="85">
        <v>1003</v>
      </c>
      <c r="P323" s="85">
        <v>184</v>
      </c>
      <c r="Q323" s="85">
        <v>6</v>
      </c>
      <c r="R323" s="85">
        <v>0</v>
      </c>
      <c r="S323" s="85">
        <v>0</v>
      </c>
      <c r="T323" s="85">
        <v>0</v>
      </c>
      <c r="U323" s="85">
        <v>0</v>
      </c>
    </row>
    <row r="324" spans="1:21" s="62" customFormat="1" ht="12" x14ac:dyDescent="0.2">
      <c r="A324" s="21" t="s">
        <v>790</v>
      </c>
      <c r="B324" s="579" t="s">
        <v>791</v>
      </c>
      <c r="C324" s="84">
        <v>209</v>
      </c>
      <c r="D324" s="85">
        <v>41</v>
      </c>
      <c r="E324" s="85">
        <v>64</v>
      </c>
      <c r="F324" s="85">
        <v>3</v>
      </c>
      <c r="G324" s="85">
        <v>27</v>
      </c>
      <c r="H324" s="85">
        <v>48</v>
      </c>
      <c r="I324" s="85">
        <v>26</v>
      </c>
      <c r="J324" s="85">
        <v>0</v>
      </c>
      <c r="K324" s="85">
        <v>0</v>
      </c>
      <c r="L324" s="85"/>
      <c r="M324" s="84">
        <v>195</v>
      </c>
      <c r="N324" s="85">
        <v>29</v>
      </c>
      <c r="O324" s="85">
        <v>71</v>
      </c>
      <c r="P324" s="85">
        <v>11</v>
      </c>
      <c r="Q324" s="85">
        <v>2</v>
      </c>
      <c r="R324" s="85">
        <v>55</v>
      </c>
      <c r="S324" s="85">
        <v>27</v>
      </c>
      <c r="T324" s="85">
        <v>0</v>
      </c>
      <c r="U324" s="85">
        <v>0</v>
      </c>
    </row>
    <row r="325" spans="1:21" s="62" customFormat="1" ht="12" x14ac:dyDescent="0.2">
      <c r="A325" s="21" t="s">
        <v>792</v>
      </c>
      <c r="B325" s="579" t="s">
        <v>793</v>
      </c>
      <c r="C325" s="84">
        <v>416</v>
      </c>
      <c r="D325" s="85">
        <v>199</v>
      </c>
      <c r="E325" s="85">
        <v>33</v>
      </c>
      <c r="F325" s="85">
        <v>14</v>
      </c>
      <c r="G325" s="85">
        <v>0</v>
      </c>
      <c r="H325" s="85">
        <v>129</v>
      </c>
      <c r="I325" s="85">
        <v>41</v>
      </c>
      <c r="J325" s="85">
        <v>0</v>
      </c>
      <c r="K325" s="85">
        <v>0</v>
      </c>
      <c r="L325" s="85"/>
      <c r="M325" s="84">
        <v>384</v>
      </c>
      <c r="N325" s="85">
        <v>167</v>
      </c>
      <c r="O325" s="85">
        <v>26</v>
      </c>
      <c r="P325" s="85">
        <v>17</v>
      </c>
      <c r="Q325" s="85">
        <v>0</v>
      </c>
      <c r="R325" s="85">
        <v>131</v>
      </c>
      <c r="S325" s="85">
        <v>43</v>
      </c>
      <c r="T325" s="85">
        <v>0</v>
      </c>
      <c r="U325" s="85">
        <v>0</v>
      </c>
    </row>
    <row r="326" spans="1:21" s="62" customFormat="1" ht="12" x14ac:dyDescent="0.2">
      <c r="A326" s="21" t="s">
        <v>794</v>
      </c>
      <c r="B326" s="579" t="s">
        <v>795</v>
      </c>
      <c r="C326" s="84">
        <v>2011</v>
      </c>
      <c r="D326" s="85">
        <v>396</v>
      </c>
      <c r="E326" s="85">
        <v>314</v>
      </c>
      <c r="F326" s="85">
        <v>111</v>
      </c>
      <c r="G326" s="85">
        <v>11</v>
      </c>
      <c r="H326" s="85">
        <v>1169</v>
      </c>
      <c r="I326" s="85">
        <v>0</v>
      </c>
      <c r="J326" s="85">
        <v>10</v>
      </c>
      <c r="K326" s="85">
        <v>0</v>
      </c>
      <c r="L326" s="85"/>
      <c r="M326" s="84">
        <v>2086</v>
      </c>
      <c r="N326" s="85">
        <v>427</v>
      </c>
      <c r="O326" s="85">
        <v>361</v>
      </c>
      <c r="P326" s="85">
        <v>59</v>
      </c>
      <c r="Q326" s="85">
        <v>2</v>
      </c>
      <c r="R326" s="85">
        <v>1230</v>
      </c>
      <c r="S326" s="85">
        <v>0</v>
      </c>
      <c r="T326" s="85">
        <v>7</v>
      </c>
      <c r="U326" s="85">
        <v>0</v>
      </c>
    </row>
    <row r="327" spans="1:21" s="62" customFormat="1" ht="12" x14ac:dyDescent="0.2">
      <c r="A327" s="21" t="s">
        <v>796</v>
      </c>
      <c r="B327" s="579" t="s">
        <v>797</v>
      </c>
      <c r="C327" s="84">
        <v>649</v>
      </c>
      <c r="D327" s="85">
        <v>406</v>
      </c>
      <c r="E327" s="85">
        <v>142</v>
      </c>
      <c r="F327" s="85">
        <v>77</v>
      </c>
      <c r="G327" s="85">
        <v>24</v>
      </c>
      <c r="H327" s="85">
        <v>0</v>
      </c>
      <c r="I327" s="85">
        <v>0</v>
      </c>
      <c r="J327" s="85">
        <v>0</v>
      </c>
      <c r="K327" s="85">
        <v>0</v>
      </c>
      <c r="L327" s="85"/>
      <c r="M327" s="84">
        <v>631</v>
      </c>
      <c r="N327" s="85">
        <v>296</v>
      </c>
      <c r="O327" s="85">
        <v>166</v>
      </c>
      <c r="P327" s="85">
        <v>140</v>
      </c>
      <c r="Q327" s="85">
        <v>29</v>
      </c>
      <c r="R327" s="85">
        <v>0</v>
      </c>
      <c r="S327" s="85">
        <v>0</v>
      </c>
      <c r="T327" s="85">
        <v>0</v>
      </c>
      <c r="U327" s="85">
        <v>0</v>
      </c>
    </row>
    <row r="328" spans="1:21" s="62" customFormat="1" ht="12" x14ac:dyDescent="0.2">
      <c r="A328" s="21" t="s">
        <v>798</v>
      </c>
      <c r="B328" s="579" t="s">
        <v>799</v>
      </c>
      <c r="C328" s="84">
        <v>316</v>
      </c>
      <c r="D328" s="85">
        <v>168</v>
      </c>
      <c r="E328" s="85">
        <v>76</v>
      </c>
      <c r="F328" s="85">
        <v>44</v>
      </c>
      <c r="G328" s="85">
        <v>27</v>
      </c>
      <c r="H328" s="85">
        <v>1</v>
      </c>
      <c r="I328" s="85">
        <v>0</v>
      </c>
      <c r="J328" s="85">
        <v>0</v>
      </c>
      <c r="K328" s="85">
        <v>0</v>
      </c>
      <c r="L328" s="85"/>
      <c r="M328" s="84">
        <v>262</v>
      </c>
      <c r="N328" s="85">
        <v>172</v>
      </c>
      <c r="O328" s="85">
        <v>71</v>
      </c>
      <c r="P328" s="85">
        <v>16</v>
      </c>
      <c r="Q328" s="85">
        <v>3</v>
      </c>
      <c r="R328" s="85">
        <v>0</v>
      </c>
      <c r="S328" s="85">
        <v>0</v>
      </c>
      <c r="T328" s="85">
        <v>0</v>
      </c>
      <c r="U328" s="85">
        <v>0</v>
      </c>
    </row>
    <row r="329" spans="1:21" s="62" customFormat="1" ht="12" x14ac:dyDescent="0.2">
      <c r="A329" s="21" t="s">
        <v>800</v>
      </c>
      <c r="B329" s="579" t="s">
        <v>801</v>
      </c>
      <c r="C329" s="84">
        <v>1040</v>
      </c>
      <c r="D329" s="85">
        <v>719</v>
      </c>
      <c r="E329" s="85">
        <v>99</v>
      </c>
      <c r="F329" s="85">
        <v>183</v>
      </c>
      <c r="G329" s="85">
        <v>39</v>
      </c>
      <c r="H329" s="85">
        <v>0</v>
      </c>
      <c r="I329" s="85">
        <v>0</v>
      </c>
      <c r="J329" s="85">
        <v>0</v>
      </c>
      <c r="K329" s="85">
        <v>0</v>
      </c>
      <c r="L329" s="85"/>
      <c r="M329" s="84">
        <v>728</v>
      </c>
      <c r="N329" s="85">
        <v>488</v>
      </c>
      <c r="O329" s="85">
        <v>50</v>
      </c>
      <c r="P329" s="85">
        <v>181</v>
      </c>
      <c r="Q329" s="85">
        <v>9</v>
      </c>
      <c r="R329" s="85">
        <v>0</v>
      </c>
      <c r="S329" s="85">
        <v>0</v>
      </c>
      <c r="T329" s="85">
        <v>0</v>
      </c>
      <c r="U329" s="85">
        <v>0</v>
      </c>
    </row>
    <row r="330" spans="1:21" s="62" customFormat="1" ht="12" x14ac:dyDescent="0.2">
      <c r="A330" s="21" t="s">
        <v>802</v>
      </c>
      <c r="B330" s="579" t="s">
        <v>803</v>
      </c>
      <c r="C330" s="84">
        <v>495</v>
      </c>
      <c r="D330" s="85">
        <v>160</v>
      </c>
      <c r="E330" s="85">
        <v>279</v>
      </c>
      <c r="F330" s="85">
        <v>56</v>
      </c>
      <c r="G330" s="85">
        <v>0</v>
      </c>
      <c r="H330" s="85">
        <v>0</v>
      </c>
      <c r="I330" s="85">
        <v>0</v>
      </c>
      <c r="J330" s="85">
        <v>0</v>
      </c>
      <c r="K330" s="85">
        <v>0</v>
      </c>
      <c r="L330" s="85"/>
      <c r="M330" s="84">
        <v>687</v>
      </c>
      <c r="N330" s="85">
        <v>297</v>
      </c>
      <c r="O330" s="85">
        <v>332</v>
      </c>
      <c r="P330" s="85">
        <v>56</v>
      </c>
      <c r="Q330" s="85">
        <v>2</v>
      </c>
      <c r="R330" s="85">
        <v>0</v>
      </c>
      <c r="S330" s="85">
        <v>0</v>
      </c>
      <c r="T330" s="85">
        <v>0</v>
      </c>
      <c r="U330" s="85">
        <v>0</v>
      </c>
    </row>
    <row r="331" spans="1:21" s="62" customFormat="1" ht="12" x14ac:dyDescent="0.2">
      <c r="A331" s="21" t="s">
        <v>804</v>
      </c>
      <c r="B331" s="579" t="s">
        <v>805</v>
      </c>
      <c r="C331" s="84">
        <v>425</v>
      </c>
      <c r="D331" s="85">
        <v>257</v>
      </c>
      <c r="E331" s="85">
        <v>107</v>
      </c>
      <c r="F331" s="85">
        <v>53</v>
      </c>
      <c r="G331" s="85">
        <v>8</v>
      </c>
      <c r="H331" s="85">
        <v>0</v>
      </c>
      <c r="I331" s="85">
        <v>0</v>
      </c>
      <c r="J331" s="85">
        <v>0</v>
      </c>
      <c r="K331" s="85">
        <v>0</v>
      </c>
      <c r="L331" s="85"/>
      <c r="M331" s="84">
        <v>333</v>
      </c>
      <c r="N331" s="85">
        <v>226</v>
      </c>
      <c r="O331" s="85">
        <v>83</v>
      </c>
      <c r="P331" s="85">
        <v>24</v>
      </c>
      <c r="Q331" s="85">
        <v>0</v>
      </c>
      <c r="R331" s="85">
        <v>0</v>
      </c>
      <c r="S331" s="85">
        <v>0</v>
      </c>
      <c r="T331" s="85">
        <v>0</v>
      </c>
      <c r="U331" s="85">
        <v>0</v>
      </c>
    </row>
    <row r="332" spans="1:21" s="62" customFormat="1" ht="12" x14ac:dyDescent="0.2">
      <c r="A332" s="21" t="s">
        <v>806</v>
      </c>
      <c r="B332" s="579" t="s">
        <v>807</v>
      </c>
      <c r="C332" s="84">
        <v>568</v>
      </c>
      <c r="D332" s="85">
        <v>324</v>
      </c>
      <c r="E332" s="85">
        <v>175</v>
      </c>
      <c r="F332" s="85">
        <v>41</v>
      </c>
      <c r="G332" s="85">
        <v>28</v>
      </c>
      <c r="H332" s="85">
        <v>0</v>
      </c>
      <c r="I332" s="85">
        <v>0</v>
      </c>
      <c r="J332" s="85">
        <v>0</v>
      </c>
      <c r="K332" s="85">
        <v>0</v>
      </c>
      <c r="L332" s="85"/>
      <c r="M332" s="84">
        <v>637</v>
      </c>
      <c r="N332" s="85">
        <v>275</v>
      </c>
      <c r="O332" s="85">
        <v>315</v>
      </c>
      <c r="P332" s="85">
        <v>44</v>
      </c>
      <c r="Q332" s="85">
        <v>3</v>
      </c>
      <c r="R332" s="85">
        <v>0</v>
      </c>
      <c r="S332" s="85">
        <v>0</v>
      </c>
      <c r="T332" s="85">
        <v>0</v>
      </c>
      <c r="U332" s="85">
        <v>0</v>
      </c>
    </row>
    <row r="333" spans="1:21" s="62" customFormat="1" thickBot="1" x14ac:dyDescent="0.25">
      <c r="A333" s="580" t="s">
        <v>808</v>
      </c>
      <c r="B333" s="581" t="s">
        <v>809</v>
      </c>
      <c r="C333" s="582">
        <v>556</v>
      </c>
      <c r="D333" s="583">
        <v>152</v>
      </c>
      <c r="E333" s="583">
        <v>109</v>
      </c>
      <c r="F333" s="583">
        <v>29</v>
      </c>
      <c r="G333" s="583">
        <v>12</v>
      </c>
      <c r="H333" s="583">
        <v>227</v>
      </c>
      <c r="I333" s="583">
        <v>21</v>
      </c>
      <c r="J333" s="583">
        <v>2</v>
      </c>
      <c r="K333" s="583">
        <v>4</v>
      </c>
      <c r="L333" s="85"/>
      <c r="M333" s="582">
        <v>565</v>
      </c>
      <c r="N333" s="583">
        <v>127</v>
      </c>
      <c r="O333" s="583">
        <v>89</v>
      </c>
      <c r="P333" s="583">
        <v>41</v>
      </c>
      <c r="Q333" s="583">
        <v>4</v>
      </c>
      <c r="R333" s="583">
        <v>258</v>
      </c>
      <c r="S333" s="583">
        <v>38</v>
      </c>
      <c r="T333" s="583">
        <v>5</v>
      </c>
      <c r="U333" s="583">
        <v>3</v>
      </c>
    </row>
    <row r="334" spans="1:21" s="62" customFormat="1" ht="13.5" x14ac:dyDescent="0.2">
      <c r="A334" s="33" t="s">
        <v>810</v>
      </c>
      <c r="B334" s="566"/>
      <c r="C334" s="84">
        <v>292994</v>
      </c>
      <c r="D334" s="84">
        <v>108574</v>
      </c>
      <c r="E334" s="84">
        <v>70582</v>
      </c>
      <c r="F334" s="84">
        <v>33535</v>
      </c>
      <c r="G334" s="84">
        <v>4032</v>
      </c>
      <c r="H334" s="84">
        <v>65361</v>
      </c>
      <c r="I334" s="84">
        <v>8540</v>
      </c>
      <c r="J334" s="84">
        <v>2096</v>
      </c>
      <c r="K334" s="84">
        <v>274</v>
      </c>
      <c r="L334" s="84"/>
      <c r="M334" s="84">
        <v>292994</v>
      </c>
      <c r="N334" s="84">
        <v>108574</v>
      </c>
      <c r="O334" s="84">
        <v>70582</v>
      </c>
      <c r="P334" s="84">
        <v>33535</v>
      </c>
      <c r="Q334" s="84">
        <v>4032</v>
      </c>
      <c r="R334" s="84">
        <v>65361</v>
      </c>
      <c r="S334" s="84">
        <v>8540</v>
      </c>
      <c r="T334" s="84">
        <v>2096</v>
      </c>
      <c r="U334" s="84">
        <v>274</v>
      </c>
    </row>
    <row r="335" spans="1:21" s="62" customFormat="1" ht="13.5" x14ac:dyDescent="0.2">
      <c r="A335" s="81" t="s">
        <v>811</v>
      </c>
      <c r="B335" s="584"/>
      <c r="C335" s="87">
        <v>211</v>
      </c>
      <c r="D335" s="87">
        <v>0</v>
      </c>
      <c r="E335" s="87">
        <v>207</v>
      </c>
      <c r="F335" s="87">
        <v>0</v>
      </c>
      <c r="G335" s="87">
        <v>4</v>
      </c>
      <c r="H335" s="87">
        <v>0</v>
      </c>
      <c r="I335" s="87">
        <v>0</v>
      </c>
      <c r="J335" s="87">
        <v>0</v>
      </c>
      <c r="K335" s="87">
        <v>0</v>
      </c>
      <c r="L335" s="87"/>
      <c r="M335" s="87">
        <v>211</v>
      </c>
      <c r="N335" s="87">
        <v>0</v>
      </c>
      <c r="O335" s="87">
        <v>207</v>
      </c>
      <c r="P335" s="87">
        <v>0</v>
      </c>
      <c r="Q335" s="87">
        <v>4</v>
      </c>
      <c r="R335" s="87">
        <v>0</v>
      </c>
      <c r="S335" s="87">
        <v>0</v>
      </c>
      <c r="T335" s="87">
        <v>0</v>
      </c>
      <c r="U335" s="87">
        <v>0</v>
      </c>
    </row>
    <row r="336" spans="1:21" s="62" customFormat="1" ht="12" x14ac:dyDescent="0.2">
      <c r="A336" s="21"/>
      <c r="B336" s="88"/>
      <c r="C336" s="89"/>
      <c r="D336" s="89"/>
      <c r="E336" s="89"/>
      <c r="F336" s="89"/>
      <c r="G336" s="89"/>
      <c r="H336" s="89"/>
      <c r="I336" s="89"/>
      <c r="J336" s="89"/>
      <c r="K336" s="89"/>
      <c r="L336" s="89"/>
      <c r="M336" s="89"/>
      <c r="N336" s="89"/>
      <c r="O336" s="89"/>
      <c r="P336" s="89"/>
      <c r="Q336" s="89"/>
      <c r="R336" s="89"/>
      <c r="S336" s="89"/>
      <c r="T336" s="89"/>
      <c r="U336" s="89"/>
    </row>
    <row r="337" spans="1:29" s="62" customFormat="1" ht="12" x14ac:dyDescent="0.2">
      <c r="A337" s="21" t="s">
        <v>96</v>
      </c>
      <c r="B337" s="88"/>
    </row>
    <row r="338" spans="1:29" s="62" customFormat="1" ht="12" x14ac:dyDescent="0.2">
      <c r="A338" s="21" t="s">
        <v>812</v>
      </c>
      <c r="B338" s="21"/>
    </row>
    <row r="339" spans="1:29" s="62" customFormat="1" ht="12" x14ac:dyDescent="0.2">
      <c r="A339" s="21" t="s">
        <v>813</v>
      </c>
      <c r="B339" s="21"/>
    </row>
    <row r="340" spans="1:29" s="62" customFormat="1" ht="12" x14ac:dyDescent="0.2">
      <c r="A340" s="21"/>
      <c r="B340" s="21"/>
    </row>
    <row r="341" spans="1:29" s="62" customFormat="1" ht="12" x14ac:dyDescent="0.2">
      <c r="A341" s="21" t="s">
        <v>102</v>
      </c>
      <c r="B341" s="21"/>
    </row>
    <row r="342" spans="1:29" s="62" customFormat="1" ht="12" x14ac:dyDescent="0.2">
      <c r="A342" s="21" t="s">
        <v>2</v>
      </c>
      <c r="B342" s="21"/>
    </row>
    <row r="343" spans="1:29" s="62" customFormat="1" ht="12" x14ac:dyDescent="0.2">
      <c r="A343" s="21"/>
      <c r="B343" s="21"/>
    </row>
    <row r="344" spans="1:29" s="62" customFormat="1" ht="12" x14ac:dyDescent="0.2">
      <c r="A344" s="57" t="s">
        <v>103</v>
      </c>
      <c r="B344" s="21"/>
    </row>
    <row r="345" spans="1:29" s="62" customFormat="1" ht="12" x14ac:dyDescent="0.2">
      <c r="A345" s="57" t="s">
        <v>104</v>
      </c>
      <c r="B345" s="21"/>
    </row>
    <row r="346" spans="1:29" s="47" customFormat="1" ht="14.25" x14ac:dyDescent="0.2">
      <c r="A346" s="554" t="s">
        <v>105</v>
      </c>
      <c r="B346" s="7"/>
      <c r="F346" s="7"/>
      <c r="J346" s="7"/>
      <c r="K346" s="21"/>
      <c r="L346" s="21"/>
      <c r="M346" s="21"/>
      <c r="N346" s="21"/>
      <c r="O346" s="21"/>
      <c r="P346" s="21"/>
      <c r="Q346" s="21"/>
      <c r="R346" s="21"/>
      <c r="S346" s="21"/>
      <c r="T346" s="46"/>
      <c r="U346" s="46"/>
      <c r="V346" s="46"/>
      <c r="W346" s="46"/>
      <c r="X346" s="46"/>
      <c r="Y346" s="46"/>
      <c r="Z346" s="21"/>
      <c r="AA346" s="12"/>
      <c r="AB346" s="12"/>
      <c r="AC346" s="12"/>
    </row>
    <row r="347" spans="1:29" s="47" customFormat="1" ht="14.25" x14ac:dyDescent="0.2">
      <c r="A347" s="555" t="s">
        <v>106</v>
      </c>
      <c r="B347" s="7"/>
      <c r="C347" s="12"/>
      <c r="D347" s="12"/>
      <c r="E347" s="12"/>
      <c r="F347" s="12"/>
      <c r="G347" s="12"/>
      <c r="H347" s="12"/>
      <c r="I347" s="12"/>
      <c r="J347" s="7"/>
      <c r="K347" s="12"/>
      <c r="L347" s="12"/>
      <c r="M347" s="12"/>
      <c r="N347" s="12"/>
      <c r="O347" s="12"/>
      <c r="P347" s="12"/>
      <c r="Q347" s="12"/>
      <c r="R347" s="12"/>
      <c r="S347" s="12"/>
      <c r="T347" s="13"/>
      <c r="U347" s="13"/>
      <c r="V347" s="13"/>
      <c r="W347" s="13"/>
      <c r="X347" s="13"/>
      <c r="Y347" s="13"/>
      <c r="Z347" s="12"/>
      <c r="AA347" s="12"/>
      <c r="AB347" s="12"/>
      <c r="AC347" s="12"/>
    </row>
    <row r="348" spans="1:29" x14ac:dyDescent="0.2">
      <c r="A348" s="21"/>
      <c r="B348" s="62"/>
      <c r="C348" s="62"/>
      <c r="D348" s="62"/>
      <c r="E348" s="62"/>
      <c r="F348" s="62"/>
      <c r="G348" s="62"/>
      <c r="H348" s="62"/>
      <c r="I348" s="62"/>
      <c r="J348" s="62"/>
      <c r="K348" s="62"/>
      <c r="L348" s="62"/>
      <c r="M348" s="62"/>
      <c r="N348" s="62"/>
      <c r="O348" s="62"/>
      <c r="P348" s="62"/>
      <c r="Q348" s="62"/>
      <c r="R348" s="62"/>
      <c r="S348" s="62"/>
      <c r="T348" s="62"/>
      <c r="U348" s="62"/>
    </row>
  </sheetData>
  <mergeCells count="6">
    <mergeCell ref="C6:K6"/>
    <mergeCell ref="M6:U6"/>
    <mergeCell ref="M2:M3"/>
    <mergeCell ref="N2:O3"/>
    <mergeCell ref="P2:Q3"/>
    <mergeCell ref="R2:S3"/>
  </mergeCells>
  <conditionalFormatting sqref="C3:C5 C338:C65532 C336">
    <cfRule type="expression" dxfId="56" priority="6" stopIfTrue="1">
      <formula>AND(#REF!&lt;0.5)</formula>
    </cfRule>
  </conditionalFormatting>
  <conditionalFormatting sqref="C7">
    <cfRule type="expression" dxfId="55" priority="5" stopIfTrue="1">
      <formula>AND(#REF!&lt;0.5)</formula>
    </cfRule>
  </conditionalFormatting>
  <conditionalFormatting sqref="C334">
    <cfRule type="expression" dxfId="54" priority="4" stopIfTrue="1">
      <formula>AND(#REF!&lt;0.5)</formula>
    </cfRule>
  </conditionalFormatting>
  <conditionalFormatting sqref="M3:M5 M338:M65532 M336">
    <cfRule type="expression" dxfId="53" priority="3" stopIfTrue="1">
      <formula>AND(#REF!&lt;0.5)</formula>
    </cfRule>
  </conditionalFormatting>
  <conditionalFormatting sqref="M7">
    <cfRule type="expression" dxfId="52" priority="2" stopIfTrue="1">
      <formula>AND(#REF!&lt;0.5)</formula>
    </cfRule>
  </conditionalFormatting>
  <conditionalFormatting sqref="M334">
    <cfRule type="expression" dxfId="51" priority="1" stopIfTrue="1">
      <formula>AND(#REF!&lt;0.5)</formula>
    </cfRule>
  </conditionalFormatting>
  <hyperlinks>
    <hyperlink ref="A1" location="Contents!A1" display="Return to contents" xr:uid="{AF7F5477-AA0D-4C40-A72D-F593A22DC410}"/>
    <hyperlink ref="N2:O3" r:id="rId1" display="This met my needs, please produce next year" xr:uid="{A8DE4D0B-07E8-4040-A95F-155FEEE6EEBC}"/>
    <hyperlink ref="P2:Q3" r:id="rId2" display="I need something slightly different (please specifiy)" xr:uid="{BEFB2A08-A51F-45CE-BC51-2D682BD62DFB}"/>
    <hyperlink ref="R2:S3" r:id="rId3" display="This isn't what I need at all (please specify)" xr:uid="{111D625E-6353-4B61-8081-F245DF9540CD}"/>
    <hyperlink ref="A347" r:id="rId4" xr:uid="{0387C108-C9E5-4B06-87C7-00635A29CD83}"/>
    <hyperlink ref="A346" r:id="rId5" display="CORE@communities.gov.uk  " xr:uid="{410EEB15-6FFD-4F43-BF26-89A986629AA1}"/>
  </hyperlinks>
  <pageMargins left="0.75" right="0.75" top="1" bottom="1" header="0.5" footer="0.5"/>
  <pageSetup paperSize="9" scale="41" fitToHeight="0" orientation="portrait" r:id="rId6"/>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B3FB-E512-45CE-A595-B22734B72B5E}">
  <sheetPr>
    <tabColor theme="9" tint="0.79998168889431442"/>
    <pageSetUpPr fitToPage="1"/>
  </sheetPr>
  <dimension ref="A1:BV64"/>
  <sheetViews>
    <sheetView workbookViewId="0"/>
  </sheetViews>
  <sheetFormatPr defaultColWidth="9" defaultRowHeight="12.75" x14ac:dyDescent="0.2"/>
  <cols>
    <col min="1" max="1" width="37.625" style="74" customWidth="1"/>
    <col min="2" max="2" width="9.875" style="90" bestFit="1" customWidth="1"/>
    <col min="3" max="10" width="9" style="74"/>
    <col min="11" max="11" width="2.625" style="74" customWidth="1"/>
    <col min="12" max="12" width="9.875" style="90" bestFit="1" customWidth="1"/>
    <col min="13" max="16384" width="9" style="74"/>
  </cols>
  <sheetData>
    <row r="1" spans="1:74" s="383" customFormat="1" ht="14.25" x14ac:dyDescent="0.2">
      <c r="A1" s="524" t="s">
        <v>54</v>
      </c>
      <c r="B1" s="382"/>
      <c r="J1" s="382"/>
      <c r="T1" s="384"/>
      <c r="U1" s="384"/>
      <c r="V1" s="384"/>
      <c r="W1" s="384"/>
      <c r="X1" s="384"/>
      <c r="Y1" s="384"/>
    </row>
    <row r="2" spans="1:74" s="383" customFormat="1" ht="14.25" x14ac:dyDescent="0.2">
      <c r="B2" s="382"/>
      <c r="J2" s="382"/>
      <c r="L2" s="687" t="s">
        <v>55</v>
      </c>
      <c r="M2" s="686" t="s">
        <v>56</v>
      </c>
      <c r="N2" s="686"/>
      <c r="O2" s="686" t="s">
        <v>57</v>
      </c>
      <c r="P2" s="686"/>
      <c r="Q2" s="686" t="s">
        <v>58</v>
      </c>
      <c r="R2" s="686"/>
      <c r="S2" s="119"/>
      <c r="T2" s="384"/>
      <c r="U2" s="384"/>
      <c r="V2" s="384"/>
      <c r="W2" s="384"/>
      <c r="X2" s="384"/>
      <c r="Y2" s="384"/>
    </row>
    <row r="3" spans="1:74" ht="15.75" x14ac:dyDescent="0.2">
      <c r="A3" s="58" t="s">
        <v>814</v>
      </c>
      <c r="D3" s="90"/>
      <c r="L3" s="687"/>
      <c r="M3" s="686"/>
      <c r="N3" s="686"/>
      <c r="O3" s="686"/>
      <c r="P3" s="686"/>
      <c r="Q3" s="686"/>
      <c r="R3" s="686"/>
      <c r="S3" s="21"/>
    </row>
    <row r="4" spans="1:74" s="62" customFormat="1" ht="12" x14ac:dyDescent="0.2">
      <c r="A4" s="81" t="s">
        <v>815</v>
      </c>
      <c r="B4" s="82"/>
      <c r="D4" s="82"/>
      <c r="L4" s="82"/>
      <c r="N4" s="82"/>
    </row>
    <row r="5" spans="1:74" s="62" customFormat="1" ht="12" x14ac:dyDescent="0.2">
      <c r="A5" s="21"/>
      <c r="B5" s="82"/>
      <c r="L5" s="82"/>
    </row>
    <row r="6" spans="1:74" s="377" customFormat="1" ht="22.5" customHeight="1" x14ac:dyDescent="0.2">
      <c r="A6" s="691" t="s">
        <v>816</v>
      </c>
      <c r="B6" s="693" t="s">
        <v>91</v>
      </c>
      <c r="C6" s="693"/>
      <c r="D6" s="693"/>
      <c r="E6" s="693"/>
      <c r="F6" s="693"/>
      <c r="G6" s="693"/>
      <c r="H6" s="693"/>
      <c r="I6" s="693"/>
      <c r="J6" s="693"/>
      <c r="K6" s="510"/>
      <c r="L6" s="693" t="s">
        <v>90</v>
      </c>
      <c r="M6" s="693"/>
      <c r="N6" s="693"/>
      <c r="O6" s="693"/>
      <c r="P6" s="693"/>
      <c r="Q6" s="693"/>
      <c r="R6" s="693"/>
      <c r="S6" s="693"/>
      <c r="T6" s="693"/>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19"/>
      <c r="BG6" s="519"/>
      <c r="BH6" s="519"/>
      <c r="BI6" s="519"/>
      <c r="BJ6" s="519"/>
      <c r="BK6" s="519"/>
      <c r="BL6" s="519"/>
      <c r="BM6" s="519"/>
      <c r="BN6" s="519"/>
      <c r="BO6" s="519"/>
      <c r="BP6" s="519"/>
      <c r="BQ6" s="519"/>
      <c r="BR6" s="519"/>
      <c r="BS6" s="519"/>
      <c r="BT6" s="519"/>
      <c r="BU6" s="519"/>
      <c r="BV6" s="519"/>
    </row>
    <row r="7" spans="1:74" s="377" customFormat="1" ht="48.75" thickBot="1" x14ac:dyDescent="0.25">
      <c r="A7" s="692"/>
      <c r="B7" s="585" t="s">
        <v>817</v>
      </c>
      <c r="C7" s="586" t="s">
        <v>150</v>
      </c>
      <c r="D7" s="586" t="s">
        <v>151</v>
      </c>
      <c r="E7" s="586" t="s">
        <v>152</v>
      </c>
      <c r="F7" s="586" t="s">
        <v>153</v>
      </c>
      <c r="G7" s="586" t="s">
        <v>154</v>
      </c>
      <c r="H7" s="586" t="s">
        <v>155</v>
      </c>
      <c r="I7" s="586" t="s">
        <v>818</v>
      </c>
      <c r="J7" s="586" t="s">
        <v>819</v>
      </c>
      <c r="K7" s="510"/>
      <c r="L7" s="585" t="s">
        <v>817</v>
      </c>
      <c r="M7" s="586" t="s">
        <v>150</v>
      </c>
      <c r="N7" s="586" t="s">
        <v>151</v>
      </c>
      <c r="O7" s="586" t="s">
        <v>152</v>
      </c>
      <c r="P7" s="586" t="s">
        <v>153</v>
      </c>
      <c r="Q7" s="586" t="s">
        <v>154</v>
      </c>
      <c r="R7" s="586" t="s">
        <v>155</v>
      </c>
      <c r="S7" s="586" t="s">
        <v>818</v>
      </c>
      <c r="T7" s="586" t="s">
        <v>819</v>
      </c>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19"/>
      <c r="AY7" s="519"/>
      <c r="AZ7" s="519"/>
      <c r="BA7" s="519"/>
      <c r="BB7" s="519"/>
      <c r="BC7" s="519"/>
      <c r="BD7" s="519"/>
      <c r="BE7" s="519"/>
      <c r="BF7" s="519"/>
      <c r="BG7" s="519"/>
      <c r="BH7" s="519"/>
      <c r="BI7" s="519"/>
      <c r="BJ7" s="519"/>
      <c r="BK7" s="519"/>
      <c r="BL7" s="519"/>
      <c r="BM7" s="519"/>
      <c r="BN7" s="519"/>
      <c r="BO7" s="519"/>
      <c r="BP7" s="519"/>
      <c r="BQ7" s="519"/>
      <c r="BR7" s="519"/>
      <c r="BS7" s="519"/>
      <c r="BT7" s="519"/>
      <c r="BU7" s="519"/>
      <c r="BV7" s="519"/>
    </row>
    <row r="8" spans="1:74" s="62" customFormat="1" ht="12" x14ac:dyDescent="0.2">
      <c r="A8" s="587" t="s">
        <v>820</v>
      </c>
      <c r="B8" s="91">
        <v>9390</v>
      </c>
      <c r="C8" s="92">
        <v>2793</v>
      </c>
      <c r="D8" s="92">
        <v>1195</v>
      </c>
      <c r="E8" s="92">
        <v>513</v>
      </c>
      <c r="F8" s="92">
        <v>115</v>
      </c>
      <c r="G8" s="92">
        <v>4652</v>
      </c>
      <c r="H8" s="92">
        <v>108</v>
      </c>
      <c r="I8" s="92">
        <v>14</v>
      </c>
      <c r="J8" s="92">
        <v>0</v>
      </c>
      <c r="K8" s="92"/>
      <c r="L8" s="91">
        <v>9218</v>
      </c>
      <c r="M8" s="92">
        <v>2881</v>
      </c>
      <c r="N8" s="92">
        <v>1387</v>
      </c>
      <c r="O8" s="92">
        <v>459</v>
      </c>
      <c r="P8" s="92">
        <v>109</v>
      </c>
      <c r="Q8" s="92">
        <v>4330</v>
      </c>
      <c r="R8" s="92">
        <v>45</v>
      </c>
      <c r="S8" s="92">
        <v>7</v>
      </c>
      <c r="T8" s="92">
        <v>0</v>
      </c>
      <c r="U8" s="93"/>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row>
    <row r="9" spans="1:74" s="62" customFormat="1" ht="12" x14ac:dyDescent="0.2">
      <c r="A9" s="587" t="s">
        <v>821</v>
      </c>
      <c r="B9" s="91">
        <v>1074</v>
      </c>
      <c r="C9" s="92">
        <v>369</v>
      </c>
      <c r="D9" s="92">
        <v>338</v>
      </c>
      <c r="E9" s="92">
        <v>359</v>
      </c>
      <c r="F9" s="92">
        <v>8</v>
      </c>
      <c r="G9" s="92">
        <v>0</v>
      </c>
      <c r="H9" s="92">
        <v>0</v>
      </c>
      <c r="I9" s="92">
        <v>0</v>
      </c>
      <c r="J9" s="92">
        <v>0</v>
      </c>
      <c r="K9" s="92"/>
      <c r="L9" s="91">
        <v>1073</v>
      </c>
      <c r="M9" s="92">
        <v>504</v>
      </c>
      <c r="N9" s="92">
        <v>423</v>
      </c>
      <c r="O9" s="92">
        <v>143</v>
      </c>
      <c r="P9" s="92">
        <v>3</v>
      </c>
      <c r="Q9" s="92">
        <v>0</v>
      </c>
      <c r="R9" s="92">
        <v>0</v>
      </c>
      <c r="S9" s="92">
        <v>0</v>
      </c>
      <c r="T9" s="92">
        <v>0</v>
      </c>
      <c r="U9" s="94"/>
    </row>
    <row r="10" spans="1:74" s="62" customFormat="1" ht="12" x14ac:dyDescent="0.2">
      <c r="A10" s="587" t="s">
        <v>822</v>
      </c>
      <c r="B10" s="91">
        <v>5489</v>
      </c>
      <c r="C10" s="92">
        <v>2653</v>
      </c>
      <c r="D10" s="92">
        <v>1431</v>
      </c>
      <c r="E10" s="92">
        <v>954</v>
      </c>
      <c r="F10" s="92">
        <v>45</v>
      </c>
      <c r="G10" s="92">
        <v>236</v>
      </c>
      <c r="H10" s="92">
        <v>0</v>
      </c>
      <c r="I10" s="92">
        <v>170</v>
      </c>
      <c r="J10" s="92">
        <v>0</v>
      </c>
      <c r="K10" s="92"/>
      <c r="L10" s="91">
        <v>5015</v>
      </c>
      <c r="M10" s="92">
        <v>2401</v>
      </c>
      <c r="N10" s="92">
        <v>1358</v>
      </c>
      <c r="O10" s="92">
        <v>792</v>
      </c>
      <c r="P10" s="92">
        <v>39</v>
      </c>
      <c r="Q10" s="92">
        <v>408</v>
      </c>
      <c r="R10" s="92">
        <v>0</v>
      </c>
      <c r="S10" s="92">
        <v>17</v>
      </c>
      <c r="T10" s="92">
        <v>0</v>
      </c>
      <c r="U10" s="94"/>
    </row>
    <row r="11" spans="1:74" s="62" customFormat="1" ht="12" x14ac:dyDescent="0.2">
      <c r="A11" s="587" t="s">
        <v>823</v>
      </c>
      <c r="B11" s="91">
        <v>6275</v>
      </c>
      <c r="C11" s="92">
        <v>1783</v>
      </c>
      <c r="D11" s="92">
        <v>1622</v>
      </c>
      <c r="E11" s="92">
        <v>1119</v>
      </c>
      <c r="F11" s="92">
        <v>369</v>
      </c>
      <c r="G11" s="92">
        <v>1199</v>
      </c>
      <c r="H11" s="92">
        <v>94</v>
      </c>
      <c r="I11" s="92">
        <v>85</v>
      </c>
      <c r="J11" s="92">
        <v>4</v>
      </c>
      <c r="K11" s="92"/>
      <c r="L11" s="91">
        <v>6141</v>
      </c>
      <c r="M11" s="92">
        <v>1815</v>
      </c>
      <c r="N11" s="92">
        <v>1692</v>
      </c>
      <c r="O11" s="92">
        <v>986</v>
      </c>
      <c r="P11" s="92">
        <v>328</v>
      </c>
      <c r="Q11" s="92">
        <v>1141</v>
      </c>
      <c r="R11" s="92">
        <v>122</v>
      </c>
      <c r="S11" s="92">
        <v>57</v>
      </c>
      <c r="T11" s="92">
        <v>0</v>
      </c>
      <c r="U11" s="94"/>
    </row>
    <row r="12" spans="1:74" s="62" customFormat="1" ht="12" x14ac:dyDescent="0.2">
      <c r="A12" s="587" t="s">
        <v>824</v>
      </c>
      <c r="B12" s="91">
        <v>2622</v>
      </c>
      <c r="C12" s="92">
        <v>793</v>
      </c>
      <c r="D12" s="92">
        <v>491</v>
      </c>
      <c r="E12" s="92">
        <v>689</v>
      </c>
      <c r="F12" s="92">
        <v>2</v>
      </c>
      <c r="G12" s="92">
        <v>600</v>
      </c>
      <c r="H12" s="92">
        <v>47</v>
      </c>
      <c r="I12" s="92">
        <v>0</v>
      </c>
      <c r="J12" s="92">
        <v>0</v>
      </c>
      <c r="K12" s="92"/>
      <c r="L12" s="91">
        <v>2321</v>
      </c>
      <c r="M12" s="92">
        <v>790</v>
      </c>
      <c r="N12" s="92">
        <v>402</v>
      </c>
      <c r="O12" s="92">
        <v>473</v>
      </c>
      <c r="P12" s="92">
        <v>1</v>
      </c>
      <c r="Q12" s="92">
        <v>623</v>
      </c>
      <c r="R12" s="92">
        <v>32</v>
      </c>
      <c r="S12" s="92">
        <v>0</v>
      </c>
      <c r="T12" s="92">
        <v>0</v>
      </c>
      <c r="U12" s="94"/>
    </row>
    <row r="13" spans="1:74" s="62" customFormat="1" ht="12" x14ac:dyDescent="0.2">
      <c r="A13" s="587" t="s">
        <v>825</v>
      </c>
      <c r="B13" s="91">
        <v>5674</v>
      </c>
      <c r="C13" s="92">
        <v>2607</v>
      </c>
      <c r="D13" s="92">
        <v>1195</v>
      </c>
      <c r="E13" s="92">
        <v>753</v>
      </c>
      <c r="F13" s="92">
        <v>83</v>
      </c>
      <c r="G13" s="92">
        <v>799</v>
      </c>
      <c r="H13" s="92">
        <v>226</v>
      </c>
      <c r="I13" s="92">
        <v>11</v>
      </c>
      <c r="J13" s="92">
        <v>0</v>
      </c>
      <c r="K13" s="92"/>
      <c r="L13" s="91">
        <v>5298</v>
      </c>
      <c r="M13" s="92">
        <v>2658</v>
      </c>
      <c r="N13" s="92">
        <v>1263</v>
      </c>
      <c r="O13" s="92">
        <v>328</v>
      </c>
      <c r="P13" s="92">
        <v>39</v>
      </c>
      <c r="Q13" s="92">
        <v>801</v>
      </c>
      <c r="R13" s="92">
        <v>192</v>
      </c>
      <c r="S13" s="92">
        <v>17</v>
      </c>
      <c r="T13" s="92">
        <v>0</v>
      </c>
      <c r="U13" s="94"/>
    </row>
    <row r="14" spans="1:74" s="62" customFormat="1" ht="12" x14ac:dyDescent="0.2">
      <c r="A14" s="587" t="s">
        <v>826</v>
      </c>
      <c r="B14" s="91">
        <v>3508</v>
      </c>
      <c r="C14" s="92">
        <v>2596</v>
      </c>
      <c r="D14" s="92">
        <v>383</v>
      </c>
      <c r="E14" s="92">
        <v>249</v>
      </c>
      <c r="F14" s="92">
        <v>43</v>
      </c>
      <c r="G14" s="92">
        <v>224</v>
      </c>
      <c r="H14" s="92">
        <v>13</v>
      </c>
      <c r="I14" s="92">
        <v>0</v>
      </c>
      <c r="J14" s="92">
        <v>0</v>
      </c>
      <c r="K14" s="92"/>
      <c r="L14" s="91">
        <v>3416</v>
      </c>
      <c r="M14" s="92">
        <v>2274</v>
      </c>
      <c r="N14" s="92">
        <v>552</v>
      </c>
      <c r="O14" s="92">
        <v>272</v>
      </c>
      <c r="P14" s="92">
        <v>13</v>
      </c>
      <c r="Q14" s="92">
        <v>262</v>
      </c>
      <c r="R14" s="92">
        <v>43</v>
      </c>
      <c r="S14" s="92">
        <v>0</v>
      </c>
      <c r="T14" s="92">
        <v>0</v>
      </c>
      <c r="U14" s="94"/>
    </row>
    <row r="15" spans="1:74" s="62" customFormat="1" ht="12" x14ac:dyDescent="0.2">
      <c r="A15" s="587" t="s">
        <v>827</v>
      </c>
      <c r="B15" s="91">
        <v>9682</v>
      </c>
      <c r="C15" s="92">
        <v>2589</v>
      </c>
      <c r="D15" s="92">
        <v>3505</v>
      </c>
      <c r="E15" s="92">
        <v>548</v>
      </c>
      <c r="F15" s="92">
        <v>84</v>
      </c>
      <c r="G15" s="92">
        <v>2363</v>
      </c>
      <c r="H15" s="92">
        <v>432</v>
      </c>
      <c r="I15" s="92">
        <v>99</v>
      </c>
      <c r="J15" s="92">
        <v>62</v>
      </c>
      <c r="K15" s="92"/>
      <c r="L15" s="91">
        <v>10022</v>
      </c>
      <c r="M15" s="92">
        <v>2456</v>
      </c>
      <c r="N15" s="92">
        <v>3267</v>
      </c>
      <c r="O15" s="92">
        <v>615</v>
      </c>
      <c r="P15" s="92">
        <v>42</v>
      </c>
      <c r="Q15" s="92">
        <v>2899</v>
      </c>
      <c r="R15" s="92">
        <v>703</v>
      </c>
      <c r="S15" s="92">
        <v>26</v>
      </c>
      <c r="T15" s="92">
        <v>14</v>
      </c>
      <c r="U15" s="94"/>
    </row>
    <row r="16" spans="1:74" s="62" customFormat="1" ht="12" x14ac:dyDescent="0.2">
      <c r="A16" s="587" t="s">
        <v>828</v>
      </c>
      <c r="B16" s="91">
        <v>2907</v>
      </c>
      <c r="C16" s="92">
        <v>954</v>
      </c>
      <c r="D16" s="92">
        <v>981</v>
      </c>
      <c r="E16" s="92">
        <v>356</v>
      </c>
      <c r="F16" s="92">
        <v>161</v>
      </c>
      <c r="G16" s="92">
        <v>268</v>
      </c>
      <c r="H16" s="92">
        <v>175</v>
      </c>
      <c r="I16" s="92">
        <v>12</v>
      </c>
      <c r="J16" s="92">
        <v>0</v>
      </c>
      <c r="K16" s="92"/>
      <c r="L16" s="91">
        <v>2826</v>
      </c>
      <c r="M16" s="92">
        <v>944</v>
      </c>
      <c r="N16" s="92">
        <v>1011</v>
      </c>
      <c r="O16" s="92">
        <v>237</v>
      </c>
      <c r="P16" s="92">
        <v>102</v>
      </c>
      <c r="Q16" s="92">
        <v>329</v>
      </c>
      <c r="R16" s="92">
        <v>186</v>
      </c>
      <c r="S16" s="92">
        <v>17</v>
      </c>
      <c r="T16" s="92">
        <v>0</v>
      </c>
      <c r="U16" s="94"/>
    </row>
    <row r="17" spans="1:21" s="62" customFormat="1" ht="12" x14ac:dyDescent="0.2">
      <c r="A17" s="587" t="s">
        <v>829</v>
      </c>
      <c r="B17" s="91">
        <v>3554</v>
      </c>
      <c r="C17" s="92">
        <v>1553</v>
      </c>
      <c r="D17" s="92">
        <v>906</v>
      </c>
      <c r="E17" s="92">
        <v>624</v>
      </c>
      <c r="F17" s="92">
        <v>46</v>
      </c>
      <c r="G17" s="92">
        <v>317</v>
      </c>
      <c r="H17" s="92">
        <v>80</v>
      </c>
      <c r="I17" s="92">
        <v>28</v>
      </c>
      <c r="J17" s="92">
        <v>0</v>
      </c>
      <c r="K17" s="92"/>
      <c r="L17" s="91">
        <v>3391</v>
      </c>
      <c r="M17" s="92">
        <v>1375</v>
      </c>
      <c r="N17" s="92">
        <v>799</v>
      </c>
      <c r="O17" s="92">
        <v>581</v>
      </c>
      <c r="P17" s="92">
        <v>17</v>
      </c>
      <c r="Q17" s="92">
        <v>507</v>
      </c>
      <c r="R17" s="92">
        <v>96</v>
      </c>
      <c r="S17" s="92">
        <v>16</v>
      </c>
      <c r="T17" s="92">
        <v>0</v>
      </c>
      <c r="U17" s="94"/>
    </row>
    <row r="18" spans="1:21" s="62" customFormat="1" ht="12" x14ac:dyDescent="0.2">
      <c r="A18" s="587" t="s">
        <v>830</v>
      </c>
      <c r="B18" s="91">
        <v>2995</v>
      </c>
      <c r="C18" s="92">
        <v>1300</v>
      </c>
      <c r="D18" s="92">
        <v>687</v>
      </c>
      <c r="E18" s="92">
        <v>506</v>
      </c>
      <c r="F18" s="92">
        <v>25</v>
      </c>
      <c r="G18" s="92">
        <v>389</v>
      </c>
      <c r="H18" s="92">
        <v>66</v>
      </c>
      <c r="I18" s="92">
        <v>21</v>
      </c>
      <c r="J18" s="92">
        <v>1</v>
      </c>
      <c r="K18" s="92"/>
      <c r="L18" s="91">
        <v>3126</v>
      </c>
      <c r="M18" s="92">
        <v>1262</v>
      </c>
      <c r="N18" s="92">
        <v>685</v>
      </c>
      <c r="O18" s="92">
        <v>508</v>
      </c>
      <c r="P18" s="92">
        <v>24</v>
      </c>
      <c r="Q18" s="92">
        <v>484</v>
      </c>
      <c r="R18" s="92">
        <v>117</v>
      </c>
      <c r="S18" s="92">
        <v>37</v>
      </c>
      <c r="T18" s="92">
        <v>9</v>
      </c>
      <c r="U18" s="94"/>
    </row>
    <row r="19" spans="1:21" s="62" customFormat="1" ht="12" x14ac:dyDescent="0.2">
      <c r="A19" s="587" t="s">
        <v>831</v>
      </c>
      <c r="B19" s="91">
        <v>13143</v>
      </c>
      <c r="C19" s="92">
        <v>3581</v>
      </c>
      <c r="D19" s="92">
        <v>5320</v>
      </c>
      <c r="E19" s="92">
        <v>529</v>
      </c>
      <c r="F19" s="92">
        <v>138</v>
      </c>
      <c r="G19" s="92">
        <v>3248</v>
      </c>
      <c r="H19" s="92">
        <v>314</v>
      </c>
      <c r="I19" s="92">
        <v>13</v>
      </c>
      <c r="J19" s="92">
        <v>0</v>
      </c>
      <c r="K19" s="92"/>
      <c r="L19" s="91">
        <v>13385</v>
      </c>
      <c r="M19" s="92">
        <v>3399</v>
      </c>
      <c r="N19" s="92">
        <v>4935</v>
      </c>
      <c r="O19" s="92">
        <v>694</v>
      </c>
      <c r="P19" s="92">
        <v>76</v>
      </c>
      <c r="Q19" s="92">
        <v>3945</v>
      </c>
      <c r="R19" s="92">
        <v>313</v>
      </c>
      <c r="S19" s="92">
        <v>20</v>
      </c>
      <c r="T19" s="92">
        <v>3</v>
      </c>
      <c r="U19" s="94"/>
    </row>
    <row r="20" spans="1:21" s="62" customFormat="1" ht="12" x14ac:dyDescent="0.2">
      <c r="A20" s="587" t="s">
        <v>832</v>
      </c>
      <c r="B20" s="91">
        <v>7089</v>
      </c>
      <c r="C20" s="92">
        <v>3139</v>
      </c>
      <c r="D20" s="92">
        <v>1853</v>
      </c>
      <c r="E20" s="92">
        <v>1188</v>
      </c>
      <c r="F20" s="92">
        <v>110</v>
      </c>
      <c r="G20" s="92">
        <v>606</v>
      </c>
      <c r="H20" s="92">
        <v>114</v>
      </c>
      <c r="I20" s="92">
        <v>53</v>
      </c>
      <c r="J20" s="92">
        <v>26</v>
      </c>
      <c r="K20" s="92"/>
      <c r="L20" s="91">
        <v>6845</v>
      </c>
      <c r="M20" s="92">
        <v>2786</v>
      </c>
      <c r="N20" s="92">
        <v>1929</v>
      </c>
      <c r="O20" s="92">
        <v>1155</v>
      </c>
      <c r="P20" s="92">
        <v>173</v>
      </c>
      <c r="Q20" s="92">
        <v>557</v>
      </c>
      <c r="R20" s="92">
        <v>129</v>
      </c>
      <c r="S20" s="92">
        <v>115</v>
      </c>
      <c r="T20" s="92">
        <v>1</v>
      </c>
      <c r="U20" s="94"/>
    </row>
    <row r="21" spans="1:21" s="62" customFormat="1" ht="12" x14ac:dyDescent="0.2">
      <c r="A21" s="587" t="s">
        <v>833</v>
      </c>
      <c r="B21" s="91">
        <v>7048</v>
      </c>
      <c r="C21" s="92">
        <v>3153</v>
      </c>
      <c r="D21" s="92">
        <v>1703</v>
      </c>
      <c r="E21" s="92">
        <v>678</v>
      </c>
      <c r="F21" s="92">
        <v>41</v>
      </c>
      <c r="G21" s="92">
        <v>1259</v>
      </c>
      <c r="H21" s="92">
        <v>194</v>
      </c>
      <c r="I21" s="92">
        <v>20</v>
      </c>
      <c r="J21" s="92">
        <v>0</v>
      </c>
      <c r="K21" s="92"/>
      <c r="L21" s="91">
        <v>6867</v>
      </c>
      <c r="M21" s="92">
        <v>2974</v>
      </c>
      <c r="N21" s="92">
        <v>1762</v>
      </c>
      <c r="O21" s="92">
        <v>688</v>
      </c>
      <c r="P21" s="92">
        <v>24</v>
      </c>
      <c r="Q21" s="92">
        <v>1215</v>
      </c>
      <c r="R21" s="92">
        <v>185</v>
      </c>
      <c r="S21" s="92">
        <v>19</v>
      </c>
      <c r="T21" s="92">
        <v>0</v>
      </c>
      <c r="U21" s="94"/>
    </row>
    <row r="22" spans="1:21" s="62" customFormat="1" ht="12" x14ac:dyDescent="0.2">
      <c r="A22" s="587" t="s">
        <v>834</v>
      </c>
      <c r="B22" s="91">
        <v>18891</v>
      </c>
      <c r="C22" s="92">
        <v>9054</v>
      </c>
      <c r="D22" s="92">
        <v>4002</v>
      </c>
      <c r="E22" s="92">
        <v>2021</v>
      </c>
      <c r="F22" s="92">
        <v>135</v>
      </c>
      <c r="G22" s="92">
        <v>3213</v>
      </c>
      <c r="H22" s="92">
        <v>397</v>
      </c>
      <c r="I22" s="92">
        <v>67</v>
      </c>
      <c r="J22" s="92">
        <v>2</v>
      </c>
      <c r="K22" s="92"/>
      <c r="L22" s="91">
        <v>19118</v>
      </c>
      <c r="M22" s="92">
        <v>8731</v>
      </c>
      <c r="N22" s="92">
        <v>4210</v>
      </c>
      <c r="O22" s="92">
        <v>2619</v>
      </c>
      <c r="P22" s="92">
        <v>126</v>
      </c>
      <c r="Q22" s="92">
        <v>2924</v>
      </c>
      <c r="R22" s="92">
        <v>469</v>
      </c>
      <c r="S22" s="92">
        <v>32</v>
      </c>
      <c r="T22" s="92">
        <v>7</v>
      </c>
      <c r="U22" s="94"/>
    </row>
    <row r="23" spans="1:21" s="62" customFormat="1" ht="12.75" customHeight="1" x14ac:dyDescent="0.2">
      <c r="A23" s="587" t="s">
        <v>835</v>
      </c>
      <c r="B23" s="91">
        <v>9274</v>
      </c>
      <c r="C23" s="92">
        <v>3469</v>
      </c>
      <c r="D23" s="92">
        <v>2634</v>
      </c>
      <c r="E23" s="92">
        <v>1733</v>
      </c>
      <c r="F23" s="92">
        <v>219</v>
      </c>
      <c r="G23" s="92">
        <v>895</v>
      </c>
      <c r="H23" s="92">
        <v>282</v>
      </c>
      <c r="I23" s="92">
        <v>42</v>
      </c>
      <c r="J23" s="92">
        <v>0</v>
      </c>
      <c r="K23" s="92"/>
      <c r="L23" s="91">
        <v>8548</v>
      </c>
      <c r="M23" s="92">
        <v>3259</v>
      </c>
      <c r="N23" s="92">
        <v>2201</v>
      </c>
      <c r="O23" s="92">
        <v>1558</v>
      </c>
      <c r="P23" s="92">
        <v>226</v>
      </c>
      <c r="Q23" s="92">
        <v>960</v>
      </c>
      <c r="R23" s="92">
        <v>311</v>
      </c>
      <c r="S23" s="92">
        <v>33</v>
      </c>
      <c r="T23" s="92">
        <v>0</v>
      </c>
      <c r="U23" s="94"/>
    </row>
    <row r="24" spans="1:21" s="62" customFormat="1" ht="12" x14ac:dyDescent="0.2">
      <c r="A24" s="587" t="s">
        <v>836</v>
      </c>
      <c r="B24" s="91">
        <v>4156</v>
      </c>
      <c r="C24" s="92">
        <v>1216</v>
      </c>
      <c r="D24" s="92">
        <v>817</v>
      </c>
      <c r="E24" s="92">
        <v>629</v>
      </c>
      <c r="F24" s="92">
        <v>33</v>
      </c>
      <c r="G24" s="92">
        <v>1153</v>
      </c>
      <c r="H24" s="92">
        <v>304</v>
      </c>
      <c r="I24" s="92">
        <v>4</v>
      </c>
      <c r="J24" s="92">
        <v>0</v>
      </c>
      <c r="K24" s="92"/>
      <c r="L24" s="91">
        <v>4024</v>
      </c>
      <c r="M24" s="92">
        <v>1106</v>
      </c>
      <c r="N24" s="92">
        <v>913</v>
      </c>
      <c r="O24" s="92">
        <v>747</v>
      </c>
      <c r="P24" s="92">
        <v>83</v>
      </c>
      <c r="Q24" s="92">
        <v>885</v>
      </c>
      <c r="R24" s="92">
        <v>290</v>
      </c>
      <c r="S24" s="92">
        <v>0</v>
      </c>
      <c r="T24" s="92">
        <v>0</v>
      </c>
      <c r="U24" s="94"/>
    </row>
    <row r="25" spans="1:21" s="62" customFormat="1" ht="12" x14ac:dyDescent="0.2">
      <c r="A25" s="587" t="s">
        <v>837</v>
      </c>
      <c r="B25" s="91">
        <v>3690</v>
      </c>
      <c r="C25" s="92">
        <v>493</v>
      </c>
      <c r="D25" s="92">
        <v>954</v>
      </c>
      <c r="E25" s="92">
        <v>112</v>
      </c>
      <c r="F25" s="92">
        <v>156</v>
      </c>
      <c r="G25" s="92">
        <v>1702</v>
      </c>
      <c r="H25" s="92">
        <v>83</v>
      </c>
      <c r="I25" s="92">
        <v>190</v>
      </c>
      <c r="J25" s="92">
        <v>0</v>
      </c>
      <c r="K25" s="92"/>
      <c r="L25" s="91">
        <v>3743</v>
      </c>
      <c r="M25" s="92">
        <v>421</v>
      </c>
      <c r="N25" s="92">
        <v>1030</v>
      </c>
      <c r="O25" s="92">
        <v>211</v>
      </c>
      <c r="P25" s="92">
        <v>162</v>
      </c>
      <c r="Q25" s="92">
        <v>1647</v>
      </c>
      <c r="R25" s="92">
        <v>86</v>
      </c>
      <c r="S25" s="92">
        <v>186</v>
      </c>
      <c r="T25" s="92">
        <v>0</v>
      </c>
      <c r="U25" s="94"/>
    </row>
    <row r="26" spans="1:21" s="62" customFormat="1" ht="12" x14ac:dyDescent="0.2">
      <c r="A26" s="587" t="s">
        <v>838</v>
      </c>
      <c r="B26" s="91">
        <v>9570</v>
      </c>
      <c r="C26" s="92">
        <v>4378</v>
      </c>
      <c r="D26" s="92">
        <v>2684</v>
      </c>
      <c r="E26" s="92">
        <v>991</v>
      </c>
      <c r="F26" s="92">
        <v>92</v>
      </c>
      <c r="G26" s="92">
        <v>945</v>
      </c>
      <c r="H26" s="92">
        <v>373</v>
      </c>
      <c r="I26" s="92">
        <v>100</v>
      </c>
      <c r="J26" s="92">
        <v>7</v>
      </c>
      <c r="K26" s="92"/>
      <c r="L26" s="91">
        <v>9492</v>
      </c>
      <c r="M26" s="92">
        <v>4127</v>
      </c>
      <c r="N26" s="92">
        <v>2746</v>
      </c>
      <c r="O26" s="92">
        <v>1050</v>
      </c>
      <c r="P26" s="92">
        <v>40</v>
      </c>
      <c r="Q26" s="92">
        <v>1051</v>
      </c>
      <c r="R26" s="92">
        <v>388</v>
      </c>
      <c r="S26" s="92">
        <v>83</v>
      </c>
      <c r="T26" s="92">
        <v>7</v>
      </c>
      <c r="U26" s="94"/>
    </row>
    <row r="27" spans="1:21" s="62" customFormat="1" ht="12" x14ac:dyDescent="0.2">
      <c r="A27" s="587" t="s">
        <v>839</v>
      </c>
      <c r="B27" s="91">
        <v>17886</v>
      </c>
      <c r="C27" s="92">
        <v>7460</v>
      </c>
      <c r="D27" s="92">
        <v>3285</v>
      </c>
      <c r="E27" s="92">
        <v>1244</v>
      </c>
      <c r="F27" s="92">
        <v>126</v>
      </c>
      <c r="G27" s="92">
        <v>5104</v>
      </c>
      <c r="H27" s="92">
        <v>526</v>
      </c>
      <c r="I27" s="92">
        <v>126</v>
      </c>
      <c r="J27" s="92">
        <v>15</v>
      </c>
      <c r="K27" s="92"/>
      <c r="L27" s="91">
        <v>19878</v>
      </c>
      <c r="M27" s="92">
        <v>7658</v>
      </c>
      <c r="N27" s="92">
        <v>3541</v>
      </c>
      <c r="O27" s="92">
        <v>1438</v>
      </c>
      <c r="P27" s="92">
        <v>120</v>
      </c>
      <c r="Q27" s="92">
        <v>6503</v>
      </c>
      <c r="R27" s="92">
        <v>532</v>
      </c>
      <c r="S27" s="92">
        <v>75</v>
      </c>
      <c r="T27" s="92">
        <v>11</v>
      </c>
      <c r="U27" s="94"/>
    </row>
    <row r="28" spans="1:21" s="62" customFormat="1" ht="12" x14ac:dyDescent="0.2">
      <c r="A28" s="587" t="s">
        <v>840</v>
      </c>
      <c r="B28" s="91">
        <v>4197</v>
      </c>
      <c r="C28" s="92">
        <v>1143</v>
      </c>
      <c r="D28" s="92">
        <v>723</v>
      </c>
      <c r="E28" s="92">
        <v>469</v>
      </c>
      <c r="F28" s="92">
        <v>30</v>
      </c>
      <c r="G28" s="92">
        <v>1484</v>
      </c>
      <c r="H28" s="92">
        <v>299</v>
      </c>
      <c r="I28" s="92">
        <v>48</v>
      </c>
      <c r="J28" s="92">
        <v>1</v>
      </c>
      <c r="K28" s="92"/>
      <c r="L28" s="91">
        <v>4429</v>
      </c>
      <c r="M28" s="92">
        <v>1041</v>
      </c>
      <c r="N28" s="92">
        <v>961</v>
      </c>
      <c r="O28" s="92">
        <v>620</v>
      </c>
      <c r="P28" s="92">
        <v>54</v>
      </c>
      <c r="Q28" s="92">
        <v>1427</v>
      </c>
      <c r="R28" s="92">
        <v>296</v>
      </c>
      <c r="S28" s="92">
        <v>27</v>
      </c>
      <c r="T28" s="92">
        <v>3</v>
      </c>
      <c r="U28" s="94"/>
    </row>
    <row r="29" spans="1:21" s="62" customFormat="1" ht="12" x14ac:dyDescent="0.2">
      <c r="A29" s="587" t="s">
        <v>841</v>
      </c>
      <c r="B29" s="91">
        <v>13190</v>
      </c>
      <c r="C29" s="92">
        <v>8486</v>
      </c>
      <c r="D29" s="92">
        <v>3327</v>
      </c>
      <c r="E29" s="92">
        <v>1275</v>
      </c>
      <c r="F29" s="92">
        <v>102</v>
      </c>
      <c r="G29" s="92">
        <v>0</v>
      </c>
      <c r="H29" s="92">
        <v>0</v>
      </c>
      <c r="I29" s="92">
        <v>0</v>
      </c>
      <c r="J29" s="92">
        <v>0</v>
      </c>
      <c r="K29" s="92"/>
      <c r="L29" s="91">
        <v>13474</v>
      </c>
      <c r="M29" s="92">
        <v>7859</v>
      </c>
      <c r="N29" s="92">
        <v>3712</v>
      </c>
      <c r="O29" s="92">
        <v>1862</v>
      </c>
      <c r="P29" s="92">
        <v>41</v>
      </c>
      <c r="Q29" s="92">
        <v>0</v>
      </c>
      <c r="R29" s="92">
        <v>0</v>
      </c>
      <c r="S29" s="92">
        <v>0</v>
      </c>
      <c r="T29" s="92">
        <v>0</v>
      </c>
      <c r="U29" s="94"/>
    </row>
    <row r="30" spans="1:21" s="62" customFormat="1" ht="12" x14ac:dyDescent="0.2">
      <c r="A30" s="587" t="s">
        <v>842</v>
      </c>
      <c r="B30" s="91">
        <v>25548</v>
      </c>
      <c r="C30" s="92">
        <v>6544</v>
      </c>
      <c r="D30" s="92">
        <v>7573</v>
      </c>
      <c r="E30" s="92">
        <v>4016</v>
      </c>
      <c r="F30" s="92">
        <v>391</v>
      </c>
      <c r="G30" s="92">
        <v>6303</v>
      </c>
      <c r="H30" s="92">
        <v>581</v>
      </c>
      <c r="I30" s="92">
        <v>137</v>
      </c>
      <c r="J30" s="92">
        <v>3</v>
      </c>
      <c r="K30" s="92"/>
      <c r="L30" s="91">
        <v>25751</v>
      </c>
      <c r="M30" s="92">
        <v>7034</v>
      </c>
      <c r="N30" s="92">
        <v>7338</v>
      </c>
      <c r="O30" s="92">
        <v>3132</v>
      </c>
      <c r="P30" s="92">
        <v>499</v>
      </c>
      <c r="Q30" s="92">
        <v>6779</v>
      </c>
      <c r="R30" s="92">
        <v>746</v>
      </c>
      <c r="S30" s="92">
        <v>214</v>
      </c>
      <c r="T30" s="92">
        <v>9</v>
      </c>
      <c r="U30" s="94"/>
    </row>
    <row r="31" spans="1:21" s="62" customFormat="1" ht="12" x14ac:dyDescent="0.2">
      <c r="A31" s="587" t="s">
        <v>843</v>
      </c>
      <c r="B31" s="91">
        <v>6745</v>
      </c>
      <c r="C31" s="92">
        <v>2314</v>
      </c>
      <c r="D31" s="92">
        <v>1149</v>
      </c>
      <c r="E31" s="92">
        <v>1222</v>
      </c>
      <c r="F31" s="92">
        <v>76</v>
      </c>
      <c r="G31" s="92">
        <v>1537</v>
      </c>
      <c r="H31" s="92">
        <v>132</v>
      </c>
      <c r="I31" s="92">
        <v>282</v>
      </c>
      <c r="J31" s="92">
        <v>33</v>
      </c>
      <c r="K31" s="92"/>
      <c r="L31" s="91">
        <v>6368</v>
      </c>
      <c r="M31" s="92">
        <v>2074</v>
      </c>
      <c r="N31" s="92">
        <v>1370</v>
      </c>
      <c r="O31" s="92">
        <v>1011</v>
      </c>
      <c r="P31" s="92">
        <v>82</v>
      </c>
      <c r="Q31" s="92">
        <v>1554</v>
      </c>
      <c r="R31" s="92">
        <v>194</v>
      </c>
      <c r="S31" s="92">
        <v>69</v>
      </c>
      <c r="T31" s="92">
        <v>14</v>
      </c>
      <c r="U31" s="94"/>
    </row>
    <row r="32" spans="1:21" s="62" customFormat="1" ht="12" x14ac:dyDescent="0.2">
      <c r="A32" s="587" t="s">
        <v>844</v>
      </c>
      <c r="B32" s="91">
        <v>18109</v>
      </c>
      <c r="C32" s="92">
        <v>8200</v>
      </c>
      <c r="D32" s="92">
        <v>2702</v>
      </c>
      <c r="E32" s="92">
        <v>1389</v>
      </c>
      <c r="F32" s="92">
        <v>216</v>
      </c>
      <c r="G32" s="92">
        <v>5392</v>
      </c>
      <c r="H32" s="92">
        <v>48</v>
      </c>
      <c r="I32" s="92">
        <v>157</v>
      </c>
      <c r="J32" s="92">
        <v>5</v>
      </c>
      <c r="K32" s="92"/>
      <c r="L32" s="91">
        <v>19606</v>
      </c>
      <c r="M32" s="92">
        <v>8960</v>
      </c>
      <c r="N32" s="92">
        <v>2729</v>
      </c>
      <c r="O32" s="92">
        <v>1756</v>
      </c>
      <c r="P32" s="92">
        <v>277</v>
      </c>
      <c r="Q32" s="92">
        <v>5599</v>
      </c>
      <c r="R32" s="92">
        <v>155</v>
      </c>
      <c r="S32" s="92">
        <v>125</v>
      </c>
      <c r="T32" s="92">
        <v>5</v>
      </c>
      <c r="U32" s="94"/>
    </row>
    <row r="33" spans="1:21" s="62" customFormat="1" ht="12" x14ac:dyDescent="0.2">
      <c r="A33" s="587" t="s">
        <v>845</v>
      </c>
      <c r="B33" s="91">
        <v>772</v>
      </c>
      <c r="C33" s="92">
        <v>519</v>
      </c>
      <c r="D33" s="92">
        <v>154</v>
      </c>
      <c r="E33" s="92">
        <v>85</v>
      </c>
      <c r="F33" s="92">
        <v>14</v>
      </c>
      <c r="G33" s="92">
        <v>0</v>
      </c>
      <c r="H33" s="92">
        <v>0</v>
      </c>
      <c r="I33" s="92">
        <v>0</v>
      </c>
      <c r="J33" s="92">
        <v>0</v>
      </c>
      <c r="K33" s="92"/>
      <c r="L33" s="91">
        <v>828</v>
      </c>
      <c r="M33" s="92">
        <v>544</v>
      </c>
      <c r="N33" s="92">
        <v>157</v>
      </c>
      <c r="O33" s="92">
        <v>111</v>
      </c>
      <c r="P33" s="92">
        <v>16</v>
      </c>
      <c r="Q33" s="92">
        <v>0</v>
      </c>
      <c r="R33" s="92">
        <v>0</v>
      </c>
      <c r="S33" s="92">
        <v>0</v>
      </c>
      <c r="T33" s="92">
        <v>0</v>
      </c>
      <c r="U33" s="94"/>
    </row>
    <row r="34" spans="1:21" s="62" customFormat="1" ht="12" x14ac:dyDescent="0.2">
      <c r="A34" s="587" t="s">
        <v>846</v>
      </c>
      <c r="B34" s="91">
        <v>3325</v>
      </c>
      <c r="C34" s="92">
        <v>1313</v>
      </c>
      <c r="D34" s="92">
        <v>517</v>
      </c>
      <c r="E34" s="92">
        <v>1122</v>
      </c>
      <c r="F34" s="92">
        <v>83</v>
      </c>
      <c r="G34" s="92">
        <v>290</v>
      </c>
      <c r="H34" s="92">
        <v>0</v>
      </c>
      <c r="I34" s="92">
        <v>0</v>
      </c>
      <c r="J34" s="92">
        <v>0</v>
      </c>
      <c r="K34" s="92"/>
      <c r="L34" s="91">
        <v>2857</v>
      </c>
      <c r="M34" s="92">
        <v>1197</v>
      </c>
      <c r="N34" s="92">
        <v>648</v>
      </c>
      <c r="O34" s="92">
        <v>840</v>
      </c>
      <c r="P34" s="92">
        <v>17</v>
      </c>
      <c r="Q34" s="92">
        <v>155</v>
      </c>
      <c r="R34" s="92">
        <v>0</v>
      </c>
      <c r="S34" s="92">
        <v>0</v>
      </c>
      <c r="T34" s="92">
        <v>0</v>
      </c>
      <c r="U34" s="94"/>
    </row>
    <row r="35" spans="1:21" s="62" customFormat="1" ht="12" x14ac:dyDescent="0.2">
      <c r="A35" s="587" t="s">
        <v>847</v>
      </c>
      <c r="B35" s="91">
        <v>9806</v>
      </c>
      <c r="C35" s="92">
        <v>1730</v>
      </c>
      <c r="D35" s="92">
        <v>2102</v>
      </c>
      <c r="E35" s="92">
        <v>567</v>
      </c>
      <c r="F35" s="92">
        <v>55</v>
      </c>
      <c r="G35" s="92">
        <v>4792</v>
      </c>
      <c r="H35" s="92">
        <v>448</v>
      </c>
      <c r="I35" s="92">
        <v>104</v>
      </c>
      <c r="J35" s="92">
        <v>8</v>
      </c>
      <c r="K35" s="92"/>
      <c r="L35" s="91">
        <v>13530</v>
      </c>
      <c r="M35" s="92">
        <v>1984</v>
      </c>
      <c r="N35" s="92">
        <v>2465</v>
      </c>
      <c r="O35" s="92">
        <v>543</v>
      </c>
      <c r="P35" s="92">
        <v>99</v>
      </c>
      <c r="Q35" s="92">
        <v>7688</v>
      </c>
      <c r="R35" s="92">
        <v>629</v>
      </c>
      <c r="S35" s="92">
        <v>120</v>
      </c>
      <c r="T35" s="92">
        <v>2</v>
      </c>
      <c r="U35" s="94"/>
    </row>
    <row r="36" spans="1:21" s="62" customFormat="1" ht="12" x14ac:dyDescent="0.2">
      <c r="A36" s="587" t="s">
        <v>848</v>
      </c>
      <c r="B36" s="91">
        <v>5368</v>
      </c>
      <c r="C36" s="92">
        <v>2073</v>
      </c>
      <c r="D36" s="92">
        <v>1508</v>
      </c>
      <c r="E36" s="92">
        <v>864</v>
      </c>
      <c r="F36" s="92">
        <v>100</v>
      </c>
      <c r="G36" s="92">
        <v>673</v>
      </c>
      <c r="H36" s="92">
        <v>150</v>
      </c>
      <c r="I36" s="92">
        <v>0</v>
      </c>
      <c r="J36" s="92">
        <v>0</v>
      </c>
      <c r="K36" s="92"/>
      <c r="L36" s="91">
        <v>6236</v>
      </c>
      <c r="M36" s="92">
        <v>1921</v>
      </c>
      <c r="N36" s="92">
        <v>1834</v>
      </c>
      <c r="O36" s="92">
        <v>818</v>
      </c>
      <c r="P36" s="92">
        <v>82</v>
      </c>
      <c r="Q36" s="92">
        <v>1089</v>
      </c>
      <c r="R36" s="92">
        <v>450</v>
      </c>
      <c r="S36" s="92">
        <v>18</v>
      </c>
      <c r="T36" s="92">
        <v>24</v>
      </c>
      <c r="U36" s="94"/>
    </row>
    <row r="37" spans="1:21" s="62" customFormat="1" ht="12" x14ac:dyDescent="0.2">
      <c r="A37" s="587" t="s">
        <v>849</v>
      </c>
      <c r="B37" s="91">
        <v>14236</v>
      </c>
      <c r="C37" s="92">
        <v>4708</v>
      </c>
      <c r="D37" s="92">
        <v>3783</v>
      </c>
      <c r="E37" s="92">
        <v>1781</v>
      </c>
      <c r="F37" s="92">
        <v>268</v>
      </c>
      <c r="G37" s="92">
        <v>2977</v>
      </c>
      <c r="H37" s="92">
        <v>547</v>
      </c>
      <c r="I37" s="92">
        <v>136</v>
      </c>
      <c r="J37" s="92">
        <v>36</v>
      </c>
      <c r="K37" s="92"/>
      <c r="L37" s="91">
        <v>15191</v>
      </c>
      <c r="M37" s="92">
        <v>4374</v>
      </c>
      <c r="N37" s="92">
        <v>3946</v>
      </c>
      <c r="O37" s="92">
        <v>2186</v>
      </c>
      <c r="P37" s="92">
        <v>159</v>
      </c>
      <c r="Q37" s="92">
        <v>3522</v>
      </c>
      <c r="R37" s="92">
        <v>784</v>
      </c>
      <c r="S37" s="92">
        <v>176</v>
      </c>
      <c r="T37" s="92">
        <v>44</v>
      </c>
      <c r="U37" s="94"/>
    </row>
    <row r="38" spans="1:21" s="62" customFormat="1" ht="12" x14ac:dyDescent="0.2">
      <c r="A38" s="587" t="s">
        <v>850</v>
      </c>
      <c r="B38" s="91">
        <v>7194</v>
      </c>
      <c r="C38" s="92">
        <v>2451</v>
      </c>
      <c r="D38" s="92">
        <v>1356</v>
      </c>
      <c r="E38" s="92">
        <v>1539</v>
      </c>
      <c r="F38" s="92">
        <v>60</v>
      </c>
      <c r="G38" s="92">
        <v>1246</v>
      </c>
      <c r="H38" s="92">
        <v>461</v>
      </c>
      <c r="I38" s="92">
        <v>47</v>
      </c>
      <c r="J38" s="92">
        <v>34</v>
      </c>
      <c r="K38" s="92"/>
      <c r="L38" s="91">
        <v>7374</v>
      </c>
      <c r="M38" s="92">
        <v>2336</v>
      </c>
      <c r="N38" s="92">
        <v>1368</v>
      </c>
      <c r="O38" s="92">
        <v>1365</v>
      </c>
      <c r="P38" s="92">
        <v>93</v>
      </c>
      <c r="Q38" s="92">
        <v>1655</v>
      </c>
      <c r="R38" s="92">
        <v>526</v>
      </c>
      <c r="S38" s="92">
        <v>29</v>
      </c>
      <c r="T38" s="92">
        <v>2</v>
      </c>
      <c r="U38" s="94"/>
    </row>
    <row r="39" spans="1:21" s="62" customFormat="1" ht="12" x14ac:dyDescent="0.2">
      <c r="A39" s="587" t="s">
        <v>851</v>
      </c>
      <c r="B39" s="91">
        <v>5056</v>
      </c>
      <c r="C39" s="92">
        <v>2292</v>
      </c>
      <c r="D39" s="92">
        <v>1060</v>
      </c>
      <c r="E39" s="92">
        <v>219</v>
      </c>
      <c r="F39" s="92">
        <v>268</v>
      </c>
      <c r="G39" s="92">
        <v>1202</v>
      </c>
      <c r="H39" s="92">
        <v>15</v>
      </c>
      <c r="I39" s="92">
        <v>0</v>
      </c>
      <c r="J39" s="92">
        <v>0</v>
      </c>
      <c r="K39" s="92"/>
      <c r="L39" s="91">
        <v>5524</v>
      </c>
      <c r="M39" s="92">
        <v>2186</v>
      </c>
      <c r="N39" s="92">
        <v>1019</v>
      </c>
      <c r="O39" s="92">
        <v>528</v>
      </c>
      <c r="P39" s="92">
        <v>436</v>
      </c>
      <c r="Q39" s="92">
        <v>1332</v>
      </c>
      <c r="R39" s="92">
        <v>23</v>
      </c>
      <c r="S39" s="92">
        <v>0</v>
      </c>
      <c r="T39" s="92">
        <v>0</v>
      </c>
      <c r="U39" s="94"/>
    </row>
    <row r="40" spans="1:21" s="62" customFormat="1" ht="12" x14ac:dyDescent="0.2">
      <c r="A40" s="587" t="s">
        <v>852</v>
      </c>
      <c r="B40" s="91">
        <v>3775</v>
      </c>
      <c r="C40" s="92">
        <v>1182</v>
      </c>
      <c r="D40" s="92">
        <v>815</v>
      </c>
      <c r="E40" s="92">
        <v>613</v>
      </c>
      <c r="F40" s="92">
        <v>13</v>
      </c>
      <c r="G40" s="92">
        <v>851</v>
      </c>
      <c r="H40" s="92">
        <v>222</v>
      </c>
      <c r="I40" s="92">
        <v>44</v>
      </c>
      <c r="J40" s="92">
        <v>35</v>
      </c>
      <c r="K40" s="92"/>
      <c r="L40" s="91">
        <v>3571</v>
      </c>
      <c r="M40" s="92">
        <v>1142</v>
      </c>
      <c r="N40" s="92">
        <v>971</v>
      </c>
      <c r="O40" s="92">
        <v>625</v>
      </c>
      <c r="P40" s="92">
        <v>10</v>
      </c>
      <c r="Q40" s="92">
        <v>587</v>
      </c>
      <c r="R40" s="92">
        <v>197</v>
      </c>
      <c r="S40" s="92">
        <v>9</v>
      </c>
      <c r="T40" s="92">
        <v>30</v>
      </c>
      <c r="U40" s="94"/>
    </row>
    <row r="41" spans="1:21" s="62" customFormat="1" ht="12" x14ac:dyDescent="0.2">
      <c r="A41" s="587" t="s">
        <v>853</v>
      </c>
      <c r="B41" s="91">
        <v>7681</v>
      </c>
      <c r="C41" s="92">
        <v>4618</v>
      </c>
      <c r="D41" s="92">
        <v>1525</v>
      </c>
      <c r="E41" s="92">
        <v>767</v>
      </c>
      <c r="F41" s="92">
        <v>98</v>
      </c>
      <c r="G41" s="92">
        <v>8</v>
      </c>
      <c r="H41" s="92">
        <v>1</v>
      </c>
      <c r="I41" s="92">
        <v>561</v>
      </c>
      <c r="J41" s="92">
        <v>103</v>
      </c>
      <c r="K41" s="92"/>
      <c r="L41" s="91">
        <v>7217</v>
      </c>
      <c r="M41" s="92">
        <v>4708</v>
      </c>
      <c r="N41" s="92">
        <v>1345</v>
      </c>
      <c r="O41" s="92">
        <v>582</v>
      </c>
      <c r="P41" s="92">
        <v>133</v>
      </c>
      <c r="Q41" s="92">
        <v>0</v>
      </c>
      <c r="R41" s="92">
        <v>0</v>
      </c>
      <c r="S41" s="92">
        <v>390</v>
      </c>
      <c r="T41" s="92">
        <v>59</v>
      </c>
      <c r="U41" s="94"/>
    </row>
    <row r="42" spans="1:21" s="62" customFormat="1" ht="12" x14ac:dyDescent="0.2">
      <c r="A42" s="587" t="s">
        <v>854</v>
      </c>
      <c r="B42" s="91">
        <v>2733</v>
      </c>
      <c r="C42" s="92">
        <v>1253</v>
      </c>
      <c r="D42" s="92">
        <v>728</v>
      </c>
      <c r="E42" s="92">
        <v>221</v>
      </c>
      <c r="F42" s="92">
        <v>8</v>
      </c>
      <c r="G42" s="92">
        <v>427</v>
      </c>
      <c r="H42" s="92">
        <v>71</v>
      </c>
      <c r="I42" s="92">
        <v>25</v>
      </c>
      <c r="J42" s="92">
        <v>0</v>
      </c>
      <c r="K42" s="92"/>
      <c r="L42" s="91">
        <v>2544</v>
      </c>
      <c r="M42" s="92">
        <v>1135</v>
      </c>
      <c r="N42" s="92">
        <v>685</v>
      </c>
      <c r="O42" s="92">
        <v>162</v>
      </c>
      <c r="P42" s="92">
        <v>7</v>
      </c>
      <c r="Q42" s="92">
        <v>484</v>
      </c>
      <c r="R42" s="92">
        <v>69</v>
      </c>
      <c r="S42" s="92">
        <v>2</v>
      </c>
      <c r="T42" s="92">
        <v>0</v>
      </c>
      <c r="U42" s="94"/>
    </row>
    <row r="43" spans="1:21" s="62" customFormat="1" ht="12" x14ac:dyDescent="0.2">
      <c r="A43" s="587" t="s">
        <v>855</v>
      </c>
      <c r="B43" s="91">
        <v>3842</v>
      </c>
      <c r="C43" s="92">
        <v>2065</v>
      </c>
      <c r="D43" s="92">
        <v>917</v>
      </c>
      <c r="E43" s="92">
        <v>334</v>
      </c>
      <c r="F43" s="92">
        <v>199</v>
      </c>
      <c r="G43" s="92">
        <v>312</v>
      </c>
      <c r="H43" s="92">
        <v>13</v>
      </c>
      <c r="I43" s="92">
        <v>2</v>
      </c>
      <c r="J43" s="92">
        <v>0</v>
      </c>
      <c r="K43" s="92"/>
      <c r="L43" s="91">
        <v>4072</v>
      </c>
      <c r="M43" s="92">
        <v>1930</v>
      </c>
      <c r="N43" s="92">
        <v>902</v>
      </c>
      <c r="O43" s="92">
        <v>814</v>
      </c>
      <c r="P43" s="92">
        <v>119</v>
      </c>
      <c r="Q43" s="92">
        <v>257</v>
      </c>
      <c r="R43" s="92">
        <v>20</v>
      </c>
      <c r="S43" s="92">
        <v>30</v>
      </c>
      <c r="T43" s="92">
        <v>0</v>
      </c>
      <c r="U43" s="94"/>
    </row>
    <row r="44" spans="1:21" s="62" customFormat="1" ht="12" x14ac:dyDescent="0.2">
      <c r="A44" s="587" t="s">
        <v>856</v>
      </c>
      <c r="B44" s="91">
        <v>6162</v>
      </c>
      <c r="C44" s="92">
        <v>2332</v>
      </c>
      <c r="D44" s="92">
        <v>2044</v>
      </c>
      <c r="E44" s="92">
        <v>395</v>
      </c>
      <c r="F44" s="92">
        <v>46</v>
      </c>
      <c r="G44" s="92">
        <v>1240</v>
      </c>
      <c r="H44" s="92">
        <v>105</v>
      </c>
      <c r="I44" s="92">
        <v>0</v>
      </c>
      <c r="J44" s="92">
        <v>0</v>
      </c>
      <c r="K44" s="92"/>
      <c r="L44" s="91">
        <v>6011</v>
      </c>
      <c r="M44" s="92">
        <v>2013</v>
      </c>
      <c r="N44" s="92">
        <v>2248</v>
      </c>
      <c r="O44" s="92">
        <v>377</v>
      </c>
      <c r="P44" s="92">
        <v>48</v>
      </c>
      <c r="Q44" s="92">
        <v>1243</v>
      </c>
      <c r="R44" s="92">
        <v>82</v>
      </c>
      <c r="S44" s="92">
        <v>0</v>
      </c>
      <c r="T44" s="92">
        <v>0</v>
      </c>
      <c r="U44" s="94"/>
    </row>
    <row r="45" spans="1:21" s="62" customFormat="1" ht="12" x14ac:dyDescent="0.2">
      <c r="A45" s="587" t="s">
        <v>857</v>
      </c>
      <c r="B45" s="91">
        <v>2138</v>
      </c>
      <c r="C45" s="92">
        <v>1412</v>
      </c>
      <c r="D45" s="92">
        <v>340</v>
      </c>
      <c r="E45" s="92">
        <v>315</v>
      </c>
      <c r="F45" s="92">
        <v>71</v>
      </c>
      <c r="G45" s="92">
        <v>0</v>
      </c>
      <c r="H45" s="92">
        <v>0</v>
      </c>
      <c r="I45" s="92">
        <v>0</v>
      </c>
      <c r="J45" s="92">
        <v>0</v>
      </c>
      <c r="K45" s="92"/>
      <c r="L45" s="91">
        <v>1794</v>
      </c>
      <c r="M45" s="92">
        <v>1044</v>
      </c>
      <c r="N45" s="92">
        <v>282</v>
      </c>
      <c r="O45" s="92">
        <v>416</v>
      </c>
      <c r="P45" s="92">
        <v>52</v>
      </c>
      <c r="Q45" s="92">
        <v>0</v>
      </c>
      <c r="R45" s="92">
        <v>0</v>
      </c>
      <c r="S45" s="92">
        <v>0</v>
      </c>
      <c r="T45" s="92">
        <v>0</v>
      </c>
      <c r="U45" s="94"/>
    </row>
    <row r="46" spans="1:21" s="62" customFormat="1" ht="12" x14ac:dyDescent="0.2">
      <c r="A46" s="437" t="s">
        <v>858</v>
      </c>
      <c r="B46" s="438">
        <v>2840</v>
      </c>
      <c r="C46" s="439">
        <v>1166</v>
      </c>
      <c r="D46" s="439">
        <v>453</v>
      </c>
      <c r="E46" s="439">
        <v>220</v>
      </c>
      <c r="F46" s="439">
        <v>37</v>
      </c>
      <c r="G46" s="439">
        <v>641</v>
      </c>
      <c r="H46" s="439">
        <v>175</v>
      </c>
      <c r="I46" s="439">
        <v>128</v>
      </c>
      <c r="J46" s="439">
        <v>20</v>
      </c>
      <c r="K46" s="439"/>
      <c r="L46" s="438">
        <v>2870</v>
      </c>
      <c r="M46" s="439">
        <v>1271</v>
      </c>
      <c r="N46" s="439">
        <v>496</v>
      </c>
      <c r="O46" s="439">
        <v>233</v>
      </c>
      <c r="P46" s="439">
        <v>61</v>
      </c>
      <c r="Q46" s="439">
        <v>519</v>
      </c>
      <c r="R46" s="439">
        <v>130</v>
      </c>
      <c r="S46" s="439">
        <v>130</v>
      </c>
      <c r="T46" s="439">
        <v>30</v>
      </c>
      <c r="U46" s="94"/>
    </row>
    <row r="47" spans="1:21" s="62" customFormat="1" ht="12" x14ac:dyDescent="0.2">
      <c r="A47" s="95"/>
      <c r="B47" s="96"/>
      <c r="C47" s="97"/>
      <c r="D47" s="97"/>
      <c r="E47" s="97"/>
      <c r="F47" s="97"/>
      <c r="G47" s="97"/>
      <c r="H47" s="97"/>
      <c r="I47" s="97"/>
      <c r="J47" s="97"/>
      <c r="K47" s="97"/>
      <c r="L47" s="96"/>
      <c r="M47" s="97"/>
      <c r="N47" s="97"/>
      <c r="O47" s="97"/>
      <c r="P47" s="97"/>
      <c r="Q47" s="97"/>
      <c r="R47" s="97"/>
      <c r="S47" s="97"/>
      <c r="T47" s="97"/>
    </row>
    <row r="48" spans="1:21" s="21" customFormat="1" ht="13.5" customHeight="1" x14ac:dyDescent="0.2">
      <c r="B48" s="33"/>
      <c r="L48" s="33"/>
    </row>
    <row r="49" spans="1:29" s="21" customFormat="1" ht="12" x14ac:dyDescent="0.2">
      <c r="A49" s="21" t="s">
        <v>96</v>
      </c>
      <c r="B49" s="33"/>
      <c r="L49" s="33"/>
    </row>
    <row r="50" spans="1:29" s="21" customFormat="1" ht="12" x14ac:dyDescent="0.2">
      <c r="A50" s="21" t="s">
        <v>859</v>
      </c>
      <c r="B50" s="33"/>
      <c r="L50" s="33"/>
    </row>
    <row r="51" spans="1:29" s="21" customFormat="1" ht="12" x14ac:dyDescent="0.2">
      <c r="A51" s="21" t="s">
        <v>860</v>
      </c>
      <c r="B51" s="33"/>
      <c r="L51" s="33"/>
    </row>
    <row r="52" spans="1:29" s="21" customFormat="1" ht="12" x14ac:dyDescent="0.2">
      <c r="A52" s="21" t="s">
        <v>861</v>
      </c>
      <c r="B52" s="33"/>
      <c r="L52" s="33"/>
    </row>
    <row r="53" spans="1:29" s="21" customFormat="1" ht="12" x14ac:dyDescent="0.2">
      <c r="A53" s="21" t="s">
        <v>862</v>
      </c>
      <c r="B53" s="33"/>
      <c r="L53" s="33"/>
    </row>
    <row r="54" spans="1:29" s="21" customFormat="1" ht="12" x14ac:dyDescent="0.2">
      <c r="A54" s="21" t="s">
        <v>863</v>
      </c>
      <c r="B54" s="33"/>
      <c r="L54" s="33"/>
    </row>
    <row r="55" spans="1:29" s="21" customFormat="1" ht="12" x14ac:dyDescent="0.2">
      <c r="B55" s="33"/>
      <c r="L55" s="33"/>
    </row>
    <row r="56" spans="1:29" s="21" customFormat="1" ht="12" x14ac:dyDescent="0.2">
      <c r="B56" s="33"/>
      <c r="L56" s="33"/>
    </row>
    <row r="57" spans="1:29" s="21" customFormat="1" ht="12" x14ac:dyDescent="0.2">
      <c r="A57" s="21" t="s">
        <v>102</v>
      </c>
      <c r="B57" s="33"/>
      <c r="L57" s="33"/>
    </row>
    <row r="58" spans="1:29" s="21" customFormat="1" ht="12" x14ac:dyDescent="0.2">
      <c r="A58" s="21" t="s">
        <v>2</v>
      </c>
      <c r="B58" s="33"/>
      <c r="L58" s="33"/>
    </row>
    <row r="59" spans="1:29" s="21" customFormat="1" ht="12" x14ac:dyDescent="0.2">
      <c r="B59" s="33"/>
      <c r="L59" s="33"/>
    </row>
    <row r="60" spans="1:29" s="21" customFormat="1" ht="12" x14ac:dyDescent="0.2">
      <c r="A60" s="57" t="s">
        <v>103</v>
      </c>
      <c r="B60" s="33"/>
      <c r="L60" s="33"/>
    </row>
    <row r="61" spans="1:29" s="21" customFormat="1" ht="12" x14ac:dyDescent="0.2">
      <c r="A61" s="57" t="s">
        <v>104</v>
      </c>
      <c r="B61" s="33"/>
      <c r="L61" s="33"/>
    </row>
    <row r="62" spans="1:29" s="47" customFormat="1" ht="14.25" x14ac:dyDescent="0.2">
      <c r="A62" s="554" t="s">
        <v>105</v>
      </c>
      <c r="B62" s="7"/>
      <c r="F62" s="7"/>
      <c r="J62" s="7"/>
      <c r="K62" s="21"/>
      <c r="L62" s="21"/>
      <c r="M62" s="21"/>
      <c r="N62" s="21"/>
      <c r="O62" s="21"/>
      <c r="P62" s="21"/>
      <c r="Q62" s="21"/>
      <c r="R62" s="21"/>
      <c r="S62" s="21"/>
      <c r="T62" s="46"/>
      <c r="U62" s="46"/>
      <c r="V62" s="46"/>
      <c r="W62" s="46"/>
      <c r="X62" s="46"/>
      <c r="Y62" s="46"/>
      <c r="Z62" s="21"/>
      <c r="AA62" s="12"/>
      <c r="AB62" s="12"/>
      <c r="AC62" s="12"/>
    </row>
    <row r="63" spans="1:29" s="47" customFormat="1" ht="14.25" x14ac:dyDescent="0.2">
      <c r="A63" s="555" t="s">
        <v>106</v>
      </c>
      <c r="B63" s="7"/>
      <c r="C63" s="12"/>
      <c r="D63" s="12"/>
      <c r="E63" s="12"/>
      <c r="F63" s="12"/>
      <c r="G63" s="12"/>
      <c r="H63" s="12"/>
      <c r="I63" s="12"/>
      <c r="J63" s="7"/>
      <c r="K63" s="12"/>
      <c r="L63" s="12"/>
      <c r="M63" s="12"/>
      <c r="N63" s="12"/>
      <c r="O63" s="12"/>
      <c r="P63" s="12"/>
      <c r="Q63" s="12"/>
      <c r="R63" s="12"/>
      <c r="S63" s="12"/>
      <c r="T63" s="13"/>
      <c r="U63" s="13"/>
      <c r="V63" s="13"/>
      <c r="W63" s="13"/>
      <c r="X63" s="13"/>
      <c r="Y63" s="13"/>
      <c r="Z63" s="12"/>
      <c r="AA63" s="12"/>
      <c r="AB63" s="12"/>
      <c r="AC63" s="12"/>
    </row>
    <row r="64" spans="1:29" s="62" customFormat="1" ht="11.25" x14ac:dyDescent="0.2">
      <c r="B64" s="82"/>
      <c r="L64" s="82"/>
    </row>
  </sheetData>
  <mergeCells count="7">
    <mergeCell ref="A6:A7"/>
    <mergeCell ref="B6:J6"/>
    <mergeCell ref="L6:T6"/>
    <mergeCell ref="L2:L3"/>
    <mergeCell ref="M2:N3"/>
    <mergeCell ref="O2:P3"/>
    <mergeCell ref="Q2:R3"/>
  </mergeCells>
  <conditionalFormatting sqref="C62:C63">
    <cfRule type="expression" dxfId="50" priority="2" stopIfTrue="1">
      <formula>AND(#REF!&lt;0.5)</formula>
    </cfRule>
  </conditionalFormatting>
  <conditionalFormatting sqref="M62:M63">
    <cfRule type="expression" dxfId="49" priority="1" stopIfTrue="1">
      <formula>AND(#REF!&lt;0.5)</formula>
    </cfRule>
  </conditionalFormatting>
  <hyperlinks>
    <hyperlink ref="A51" r:id="rId1" xr:uid="{090CB516-8B19-4054-97EF-615D98E5AC9D}"/>
    <hyperlink ref="A53" r:id="rId2" xr:uid="{DC4EEE3D-2C15-490B-87A1-248248C9C057}"/>
    <hyperlink ref="A1" location="Contents!A1" display="Return to contents" xr:uid="{85137DAC-45B4-418A-B088-9E8540F0E099}"/>
    <hyperlink ref="M2:N3" r:id="rId3" display="This met my needs, please produce next year" xr:uid="{C3A1D29E-FC4E-4821-94E0-6CA6BFFC3A08}"/>
    <hyperlink ref="O2:P3" r:id="rId4" display="I need something slightly different (please specifiy)" xr:uid="{F9291EA7-5D3D-4669-9C5A-F3C10822FC51}"/>
    <hyperlink ref="Q2:R3" r:id="rId5" display="This isn't what I need at all (please specify)" xr:uid="{18F59FF2-6A8C-43B4-B1B5-B888BD48F556}"/>
    <hyperlink ref="A63" r:id="rId6" xr:uid="{53E3E1C4-C9EE-44E8-8B34-A8C2F21CE553}"/>
    <hyperlink ref="A62" r:id="rId7" display="CORE@communities.gov.uk  " xr:uid="{B3690C53-E2D7-4AEE-BF20-43661C9C87C1}"/>
  </hyperlinks>
  <pageMargins left="0.7" right="0.7" top="0.75" bottom="0.75" header="0.3" footer="0.3"/>
  <pageSetup paperSize="9" scale="61" orientation="landscape" r:id="rId8"/>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14C9F-D3F2-4ADC-9468-7358BCA72FE8}">
  <sheetPr>
    <tabColor theme="9" tint="0.79998168889431442"/>
  </sheetPr>
  <dimension ref="A1:AA347"/>
  <sheetViews>
    <sheetView workbookViewId="0"/>
  </sheetViews>
  <sheetFormatPr defaultColWidth="9" defaultRowHeight="12.75" x14ac:dyDescent="0.2"/>
  <cols>
    <col min="1" max="1" width="9.875" style="2" bestFit="1" customWidth="1"/>
    <col min="2" max="2" width="23.5" style="2" bestFit="1" customWidth="1"/>
    <col min="3" max="3" width="21.75" style="2" customWidth="1"/>
    <col min="4" max="4" width="22.75" style="2" customWidth="1"/>
    <col min="5" max="16384" width="9" style="2"/>
  </cols>
  <sheetData>
    <row r="1" spans="1:23" s="383" customFormat="1" ht="14.25" x14ac:dyDescent="0.2">
      <c r="A1" s="524" t="s">
        <v>54</v>
      </c>
      <c r="B1" s="382"/>
      <c r="H1" s="119"/>
      <c r="I1" s="119"/>
      <c r="J1" s="119"/>
      <c r="K1" s="119"/>
      <c r="L1" s="119"/>
      <c r="R1" s="384"/>
      <c r="S1" s="384"/>
      <c r="T1" s="384"/>
      <c r="U1" s="384"/>
      <c r="V1" s="384"/>
      <c r="W1" s="384"/>
    </row>
    <row r="2" spans="1:23" s="383" customFormat="1" ht="14.25" x14ac:dyDescent="0.2">
      <c r="B2" s="382"/>
      <c r="G2" s="687" t="s">
        <v>55</v>
      </c>
      <c r="H2" s="686" t="s">
        <v>56</v>
      </c>
      <c r="I2" s="686"/>
      <c r="J2" s="686" t="s">
        <v>57</v>
      </c>
      <c r="K2" s="686"/>
      <c r="L2" s="119"/>
      <c r="R2" s="384"/>
      <c r="S2" s="384"/>
      <c r="T2" s="384"/>
      <c r="U2" s="384"/>
      <c r="V2" s="384"/>
      <c r="W2" s="384"/>
    </row>
    <row r="3" spans="1:23" ht="15.75" x14ac:dyDescent="0.2">
      <c r="A3" s="58" t="s">
        <v>864</v>
      </c>
      <c r="D3" s="460"/>
      <c r="G3" s="687"/>
      <c r="H3" s="686"/>
      <c r="I3" s="686"/>
      <c r="J3" s="686"/>
      <c r="K3" s="686"/>
      <c r="L3" s="535"/>
    </row>
    <row r="4" spans="1:23" x14ac:dyDescent="0.2">
      <c r="A4" s="81" t="s">
        <v>815</v>
      </c>
    </row>
    <row r="5" spans="1:23" x14ac:dyDescent="0.2">
      <c r="A5" s="499" t="s">
        <v>865</v>
      </c>
    </row>
    <row r="6" spans="1:23" x14ac:dyDescent="0.2">
      <c r="A6" s="499"/>
      <c r="H6" s="5"/>
    </row>
    <row r="7" spans="1:23" s="547" customFormat="1" ht="36.75" customHeight="1" thickBot="1" x14ac:dyDescent="0.25">
      <c r="A7" s="546" t="s">
        <v>866</v>
      </c>
      <c r="B7" s="546" t="s">
        <v>867</v>
      </c>
      <c r="C7" s="500" t="s">
        <v>868</v>
      </c>
      <c r="D7" s="501" t="s">
        <v>869</v>
      </c>
    </row>
    <row r="8" spans="1:23" s="442" customFormat="1" ht="13.5" thickTop="1" x14ac:dyDescent="0.2">
      <c r="A8" s="383" t="s">
        <v>402</v>
      </c>
      <c r="B8" s="383" t="s">
        <v>403</v>
      </c>
      <c r="C8" s="435">
        <v>0.76</v>
      </c>
      <c r="D8" s="548">
        <v>0.1189554165425479</v>
      </c>
      <c r="G8" s="549"/>
      <c r="H8" s="549"/>
    </row>
    <row r="9" spans="1:23" s="442" customFormat="1" x14ac:dyDescent="0.2">
      <c r="A9" s="383" t="s">
        <v>494</v>
      </c>
      <c r="B9" s="383" t="s">
        <v>495</v>
      </c>
      <c r="C9" s="435">
        <v>0.83</v>
      </c>
      <c r="D9" s="548">
        <v>0.12224343361200711</v>
      </c>
      <c r="G9" s="549"/>
      <c r="H9" s="549"/>
    </row>
    <row r="10" spans="1:23" s="442" customFormat="1" x14ac:dyDescent="0.2">
      <c r="A10" s="383" t="s">
        <v>568</v>
      </c>
      <c r="B10" s="383" t="s">
        <v>569</v>
      </c>
      <c r="C10" s="435">
        <v>0.74</v>
      </c>
      <c r="D10" s="548">
        <v>0.11924052704803993</v>
      </c>
      <c r="G10" s="549"/>
      <c r="H10" s="549"/>
    </row>
    <row r="11" spans="1:23" s="442" customFormat="1" x14ac:dyDescent="0.2">
      <c r="A11" s="383" t="s">
        <v>678</v>
      </c>
      <c r="B11" s="383" t="s">
        <v>679</v>
      </c>
      <c r="C11" s="435">
        <v>0.66</v>
      </c>
      <c r="D11" s="548">
        <v>0.11660093223377554</v>
      </c>
      <c r="G11" s="549"/>
      <c r="H11" s="549"/>
    </row>
    <row r="12" spans="1:23" s="442" customFormat="1" x14ac:dyDescent="0.2">
      <c r="A12" s="383" t="s">
        <v>302</v>
      </c>
      <c r="B12" s="383" t="s">
        <v>303</v>
      </c>
      <c r="C12" s="435">
        <v>0.76</v>
      </c>
      <c r="D12" s="548">
        <v>0.11086717892425905</v>
      </c>
      <c r="G12" s="549"/>
      <c r="H12" s="549"/>
    </row>
    <row r="13" spans="1:23" s="442" customFormat="1" x14ac:dyDescent="0.2">
      <c r="A13" s="383" t="s">
        <v>384</v>
      </c>
      <c r="B13" s="383" t="s">
        <v>385</v>
      </c>
      <c r="C13" s="435">
        <v>0.68</v>
      </c>
      <c r="D13" s="548">
        <v>8.6022253129346318E-2</v>
      </c>
    </row>
    <row r="14" spans="1:23" s="442" customFormat="1" x14ac:dyDescent="0.2">
      <c r="A14" s="383" t="s">
        <v>746</v>
      </c>
      <c r="B14" s="383" t="s">
        <v>747</v>
      </c>
      <c r="C14" s="435">
        <v>0.57999999999999996</v>
      </c>
      <c r="D14" s="548">
        <v>7.6717400246812006E-2</v>
      </c>
    </row>
    <row r="15" spans="1:23" s="442" customFormat="1" x14ac:dyDescent="0.2">
      <c r="A15" s="383" t="s">
        <v>198</v>
      </c>
      <c r="B15" s="383" t="s">
        <v>199</v>
      </c>
      <c r="C15" s="435">
        <v>0.72</v>
      </c>
      <c r="D15" s="548">
        <v>0.11530181692930337</v>
      </c>
    </row>
    <row r="16" spans="1:23" s="442" customFormat="1" x14ac:dyDescent="0.2">
      <c r="A16" s="383" t="s">
        <v>200</v>
      </c>
      <c r="B16" s="383" t="s">
        <v>201</v>
      </c>
      <c r="C16" s="435">
        <v>0.56000000000000005</v>
      </c>
      <c r="D16" s="548">
        <v>0.11763881099270891</v>
      </c>
    </row>
    <row r="17" spans="1:4" s="442" customFormat="1" x14ac:dyDescent="0.2">
      <c r="A17" s="383" t="s">
        <v>442</v>
      </c>
      <c r="B17" s="383" t="s">
        <v>443</v>
      </c>
      <c r="C17" s="435">
        <v>0.77</v>
      </c>
      <c r="D17" s="548">
        <v>9.7915788205529791E-2</v>
      </c>
    </row>
    <row r="18" spans="1:4" s="442" customFormat="1" x14ac:dyDescent="0.2">
      <c r="A18" s="383" t="s">
        <v>334</v>
      </c>
      <c r="B18" s="383" t="s">
        <v>335</v>
      </c>
      <c r="C18" s="435">
        <v>0.71</v>
      </c>
      <c r="D18" s="548">
        <v>6.8137391790002791E-2</v>
      </c>
    </row>
    <row r="19" spans="1:4" s="442" customFormat="1" x14ac:dyDescent="0.2">
      <c r="A19" s="383" t="s">
        <v>516</v>
      </c>
      <c r="B19" s="383" t="s">
        <v>517</v>
      </c>
      <c r="C19" s="435">
        <v>0.72</v>
      </c>
      <c r="D19" s="548">
        <v>0.12987956810631229</v>
      </c>
    </row>
    <row r="20" spans="1:4" s="442" customFormat="1" x14ac:dyDescent="0.2">
      <c r="A20" s="383" t="s">
        <v>522</v>
      </c>
      <c r="B20" s="383" t="s">
        <v>523</v>
      </c>
      <c r="C20" s="435">
        <v>0.69</v>
      </c>
      <c r="D20" s="548">
        <v>0.1012624702039375</v>
      </c>
    </row>
    <row r="21" spans="1:4" s="442" customFormat="1" x14ac:dyDescent="0.2">
      <c r="A21" s="440" t="s">
        <v>808</v>
      </c>
      <c r="B21" s="440" t="s">
        <v>809</v>
      </c>
      <c r="C21" s="441">
        <v>0.44</v>
      </c>
      <c r="D21" s="550">
        <v>4.2324246771879487E-2</v>
      </c>
    </row>
    <row r="22" spans="1:4" s="442" customFormat="1" x14ac:dyDescent="0.2">
      <c r="A22" s="383" t="s">
        <v>308</v>
      </c>
      <c r="B22" s="383" t="s">
        <v>309</v>
      </c>
      <c r="C22" s="435">
        <v>0.64</v>
      </c>
      <c r="D22" s="548">
        <v>6.2584118438761771E-2</v>
      </c>
    </row>
    <row r="23" spans="1:4" s="442" customFormat="1" x14ac:dyDescent="0.2">
      <c r="A23" s="383" t="s">
        <v>456</v>
      </c>
      <c r="B23" s="383" t="s">
        <v>457</v>
      </c>
      <c r="C23" s="435">
        <v>0.52</v>
      </c>
      <c r="D23" s="548">
        <v>4.4925987108476666E-2</v>
      </c>
    </row>
    <row r="24" spans="1:4" s="442" customFormat="1" x14ac:dyDescent="0.2">
      <c r="A24" s="383" t="s">
        <v>598</v>
      </c>
      <c r="B24" s="383" t="s">
        <v>599</v>
      </c>
      <c r="C24" s="435">
        <v>0.56999999999999995</v>
      </c>
      <c r="D24" s="548">
        <v>6.3048245614035089E-2</v>
      </c>
    </row>
    <row r="25" spans="1:4" s="442" customFormat="1" x14ac:dyDescent="0.2">
      <c r="A25" s="383" t="s">
        <v>540</v>
      </c>
      <c r="B25" s="383" t="s">
        <v>541</v>
      </c>
      <c r="C25" s="435">
        <v>0.54</v>
      </c>
      <c r="D25" s="548">
        <v>7.5216754869947083E-2</v>
      </c>
    </row>
    <row r="26" spans="1:4" s="442" customFormat="1" x14ac:dyDescent="0.2">
      <c r="A26" s="383" t="s">
        <v>410</v>
      </c>
      <c r="B26" s="383" t="s">
        <v>411</v>
      </c>
      <c r="C26" s="435">
        <v>0.63</v>
      </c>
      <c r="D26" s="548">
        <v>7.3689811119978715E-2</v>
      </c>
    </row>
    <row r="27" spans="1:4" s="442" customFormat="1" x14ac:dyDescent="0.2">
      <c r="A27" s="383" t="s">
        <v>708</v>
      </c>
      <c r="B27" s="383" t="s">
        <v>709</v>
      </c>
      <c r="C27" s="435">
        <v>0.67</v>
      </c>
      <c r="D27" s="548">
        <v>7.0608283322219759E-2</v>
      </c>
    </row>
    <row r="28" spans="1:4" s="442" customFormat="1" x14ac:dyDescent="0.2">
      <c r="A28" s="383" t="s">
        <v>680</v>
      </c>
      <c r="B28" s="383" t="s">
        <v>681</v>
      </c>
      <c r="C28" s="435">
        <v>0.67</v>
      </c>
      <c r="D28" s="548">
        <v>9.8608728797408049E-2</v>
      </c>
    </row>
    <row r="29" spans="1:4" s="442" customFormat="1" x14ac:dyDescent="0.2">
      <c r="A29" s="383" t="s">
        <v>188</v>
      </c>
      <c r="B29" s="383" t="s">
        <v>189</v>
      </c>
      <c r="C29" s="435">
        <v>0.41</v>
      </c>
      <c r="D29" s="548">
        <v>7.1041074657711187E-2</v>
      </c>
    </row>
    <row r="30" spans="1:4" s="442" customFormat="1" x14ac:dyDescent="0.2">
      <c r="A30" s="383" t="s">
        <v>224</v>
      </c>
      <c r="B30" s="383" t="s">
        <v>225</v>
      </c>
      <c r="C30" s="435">
        <v>0.35</v>
      </c>
      <c r="D30" s="548">
        <v>7.1187373371019783E-2</v>
      </c>
    </row>
    <row r="31" spans="1:4" s="442" customFormat="1" x14ac:dyDescent="0.2">
      <c r="A31" s="383" t="s">
        <v>526</v>
      </c>
      <c r="B31" s="383" t="s">
        <v>527</v>
      </c>
      <c r="C31" s="435">
        <v>0.53</v>
      </c>
      <c r="D31" s="548">
        <v>8.3707360861759422E-2</v>
      </c>
    </row>
    <row r="32" spans="1:4" s="442" customFormat="1" x14ac:dyDescent="0.2">
      <c r="A32" s="383" t="s">
        <v>632</v>
      </c>
      <c r="B32" s="383" t="s">
        <v>633</v>
      </c>
      <c r="C32" s="435">
        <v>0.47</v>
      </c>
      <c r="D32" s="548">
        <v>7.8116430306354304E-2</v>
      </c>
    </row>
    <row r="33" spans="1:4" s="442" customFormat="1" x14ac:dyDescent="0.2">
      <c r="A33" s="383" t="s">
        <v>554</v>
      </c>
      <c r="B33" s="383" t="s">
        <v>555</v>
      </c>
      <c r="C33" s="435">
        <v>0.72</v>
      </c>
      <c r="D33" s="548">
        <v>8.6242662311868293E-2</v>
      </c>
    </row>
    <row r="34" spans="1:4" s="442" customFormat="1" x14ac:dyDescent="0.2">
      <c r="A34" s="383" t="s">
        <v>724</v>
      </c>
      <c r="B34" s="383" t="s">
        <v>725</v>
      </c>
      <c r="C34" s="435">
        <v>0.61</v>
      </c>
      <c r="D34" s="548">
        <v>9.9181073703366693E-2</v>
      </c>
    </row>
    <row r="35" spans="1:4" s="442" customFormat="1" x14ac:dyDescent="0.2">
      <c r="A35" s="383" t="s">
        <v>208</v>
      </c>
      <c r="B35" s="383" t="s">
        <v>209</v>
      </c>
      <c r="C35" s="435">
        <v>0.47</v>
      </c>
      <c r="D35" s="548">
        <v>8.8704244329665394E-2</v>
      </c>
    </row>
    <row r="36" spans="1:4" s="442" customFormat="1" x14ac:dyDescent="0.2">
      <c r="A36" s="383" t="s">
        <v>556</v>
      </c>
      <c r="B36" s="383" t="s">
        <v>557</v>
      </c>
      <c r="C36" s="435">
        <v>0.45</v>
      </c>
      <c r="D36" s="548">
        <v>4.6870803115766857E-2</v>
      </c>
    </row>
    <row r="37" spans="1:4" s="442" customFormat="1" x14ac:dyDescent="0.2">
      <c r="A37" s="383" t="s">
        <v>696</v>
      </c>
      <c r="B37" s="383" t="s">
        <v>697</v>
      </c>
      <c r="C37" s="435">
        <v>0.52</v>
      </c>
      <c r="D37" s="548">
        <v>8.5460244354890302E-2</v>
      </c>
    </row>
    <row r="38" spans="1:4" s="442" customFormat="1" x14ac:dyDescent="0.2">
      <c r="A38" s="383" t="s">
        <v>552</v>
      </c>
      <c r="B38" s="383" t="s">
        <v>553</v>
      </c>
      <c r="C38" s="435">
        <v>0.55000000000000004</v>
      </c>
      <c r="D38" s="548">
        <v>6.7158067158067158E-2</v>
      </c>
    </row>
    <row r="39" spans="1:4" s="442" customFormat="1" x14ac:dyDescent="0.2">
      <c r="A39" s="383" t="s">
        <v>468</v>
      </c>
      <c r="B39" s="383" t="s">
        <v>469</v>
      </c>
      <c r="C39" s="435">
        <v>0.43</v>
      </c>
      <c r="D39" s="548">
        <v>5.2226720647773277E-2</v>
      </c>
    </row>
    <row r="40" spans="1:4" s="442" customFormat="1" x14ac:dyDescent="0.2">
      <c r="A40" s="383" t="s">
        <v>658</v>
      </c>
      <c r="B40" s="383" t="s">
        <v>659</v>
      </c>
      <c r="C40" s="435">
        <v>0.44</v>
      </c>
      <c r="D40" s="548">
        <v>5.2087639520463004E-2</v>
      </c>
    </row>
    <row r="41" spans="1:4" s="442" customFormat="1" x14ac:dyDescent="0.2">
      <c r="A41" s="383" t="s">
        <v>720</v>
      </c>
      <c r="B41" s="383" t="s">
        <v>721</v>
      </c>
      <c r="C41" s="435">
        <v>0.41</v>
      </c>
      <c r="D41" s="548">
        <v>5.7433568785738312E-2</v>
      </c>
    </row>
    <row r="42" spans="1:4" s="442" customFormat="1" x14ac:dyDescent="0.2">
      <c r="A42" s="383" t="s">
        <v>480</v>
      </c>
      <c r="B42" s="383" t="s">
        <v>481</v>
      </c>
      <c r="C42" s="435">
        <v>0.57999999999999996</v>
      </c>
      <c r="D42" s="548">
        <v>0.12754114230396901</v>
      </c>
    </row>
    <row r="43" spans="1:4" s="442" customFormat="1" x14ac:dyDescent="0.2">
      <c r="A43" s="383" t="s">
        <v>210</v>
      </c>
      <c r="B43" s="383" t="s">
        <v>211</v>
      </c>
      <c r="C43" s="435">
        <v>0.47</v>
      </c>
      <c r="D43" s="548">
        <v>4.6562921210635953E-2</v>
      </c>
    </row>
    <row r="44" spans="1:4" s="442" customFormat="1" x14ac:dyDescent="0.2">
      <c r="A44" s="383" t="s">
        <v>762</v>
      </c>
      <c r="B44" s="383" t="s">
        <v>763</v>
      </c>
      <c r="C44" s="435">
        <v>0.53</v>
      </c>
      <c r="D44" s="548">
        <v>5.8278867102396513E-2</v>
      </c>
    </row>
    <row r="45" spans="1:4" s="442" customFormat="1" x14ac:dyDescent="0.2">
      <c r="A45" s="383" t="s">
        <v>564</v>
      </c>
      <c r="B45" s="383" t="s">
        <v>565</v>
      </c>
      <c r="C45" s="435">
        <v>0.46</v>
      </c>
      <c r="D45" s="548">
        <v>4.3977393147297775E-2</v>
      </c>
    </row>
    <row r="46" spans="1:4" s="442" customFormat="1" x14ac:dyDescent="0.2">
      <c r="A46" s="383" t="s">
        <v>622</v>
      </c>
      <c r="B46" s="383" t="s">
        <v>623</v>
      </c>
      <c r="C46" s="435">
        <v>0.49</v>
      </c>
      <c r="D46" s="548">
        <v>2.8362657436784924E-2</v>
      </c>
    </row>
    <row r="47" spans="1:4" s="442" customFormat="1" x14ac:dyDescent="0.2">
      <c r="A47" s="383" t="s">
        <v>786</v>
      </c>
      <c r="B47" s="383" t="s">
        <v>787</v>
      </c>
      <c r="C47" s="435">
        <v>0.4</v>
      </c>
      <c r="D47" s="548">
        <v>4.3682539682539684E-2</v>
      </c>
    </row>
    <row r="48" spans="1:4" s="442" customFormat="1" x14ac:dyDescent="0.2">
      <c r="A48" s="383" t="s">
        <v>792</v>
      </c>
      <c r="B48" s="383" t="s">
        <v>793</v>
      </c>
      <c r="C48" s="435">
        <v>0.44</v>
      </c>
      <c r="D48" s="548">
        <v>5.3467000835421885E-2</v>
      </c>
    </row>
    <row r="49" spans="1:4" s="442" customFormat="1" x14ac:dyDescent="0.2">
      <c r="A49" s="383" t="s">
        <v>496</v>
      </c>
      <c r="B49" s="383" t="s">
        <v>497</v>
      </c>
      <c r="C49" s="435">
        <v>0.4</v>
      </c>
      <c r="D49" s="548">
        <v>4.482260539857362E-2</v>
      </c>
    </row>
    <row r="50" spans="1:4" s="442" customFormat="1" x14ac:dyDescent="0.2">
      <c r="A50" s="383" t="s">
        <v>222</v>
      </c>
      <c r="B50" s="383" t="s">
        <v>223</v>
      </c>
      <c r="C50" s="435">
        <v>0.33</v>
      </c>
      <c r="D50" s="548">
        <v>5.9915658031655619E-2</v>
      </c>
    </row>
    <row r="51" spans="1:4" s="442" customFormat="1" x14ac:dyDescent="0.2">
      <c r="A51" s="383" t="s">
        <v>558</v>
      </c>
      <c r="B51" s="383" t="s">
        <v>559</v>
      </c>
      <c r="C51" s="435">
        <v>0.55000000000000004</v>
      </c>
      <c r="D51" s="548">
        <v>2.4698905667298404E-2</v>
      </c>
    </row>
    <row r="52" spans="1:4" s="442" customFormat="1" x14ac:dyDescent="0.2">
      <c r="A52" s="383" t="s">
        <v>656</v>
      </c>
      <c r="B52" s="383" t="s">
        <v>657</v>
      </c>
      <c r="C52" s="435">
        <v>0.55000000000000004</v>
      </c>
      <c r="D52" s="548">
        <v>3.4744209298450256E-2</v>
      </c>
    </row>
    <row r="53" spans="1:4" s="442" customFormat="1" x14ac:dyDescent="0.2">
      <c r="A53" s="383" t="s">
        <v>430</v>
      </c>
      <c r="B53" s="383" t="s">
        <v>431</v>
      </c>
      <c r="C53" s="435">
        <v>0.55000000000000004</v>
      </c>
      <c r="D53" s="548">
        <v>7.3047149894440541E-2</v>
      </c>
    </row>
    <row r="54" spans="1:4" s="442" customFormat="1" x14ac:dyDescent="0.2">
      <c r="A54" s="383" t="s">
        <v>290</v>
      </c>
      <c r="B54" s="383" t="s">
        <v>291</v>
      </c>
      <c r="C54" s="435">
        <v>0.71</v>
      </c>
      <c r="D54" s="548">
        <v>6.3554204323018615E-2</v>
      </c>
    </row>
    <row r="55" spans="1:4" s="442" customFormat="1" x14ac:dyDescent="0.2">
      <c r="A55" s="383" t="s">
        <v>264</v>
      </c>
      <c r="B55" s="383" t="s">
        <v>870</v>
      </c>
      <c r="C55" s="435">
        <v>0.61</v>
      </c>
      <c r="D55" s="548">
        <v>9.5256330477238998E-2</v>
      </c>
    </row>
    <row r="56" spans="1:4" s="442" customFormat="1" x14ac:dyDescent="0.2">
      <c r="A56" s="383" t="s">
        <v>266</v>
      </c>
      <c r="B56" s="383" t="s">
        <v>267</v>
      </c>
      <c r="C56" s="435">
        <v>0.63</v>
      </c>
      <c r="D56" s="548">
        <v>7.0479782107689085E-2</v>
      </c>
    </row>
    <row r="57" spans="1:4" s="442" customFormat="1" x14ac:dyDescent="0.2">
      <c r="A57" s="383" t="s">
        <v>620</v>
      </c>
      <c r="B57" s="383" t="s">
        <v>621</v>
      </c>
      <c r="C57" s="435">
        <v>0.63</v>
      </c>
      <c r="D57" s="548">
        <v>8.232624412897778E-2</v>
      </c>
    </row>
    <row r="58" spans="1:4" s="442" customFormat="1" x14ac:dyDescent="0.2">
      <c r="A58" s="383" t="s">
        <v>286</v>
      </c>
      <c r="B58" s="383" t="s">
        <v>287</v>
      </c>
      <c r="C58" s="435">
        <v>0.5</v>
      </c>
      <c r="D58" s="548">
        <v>6.6893353941267386E-2</v>
      </c>
    </row>
    <row r="59" spans="1:4" s="442" customFormat="1" x14ac:dyDescent="0.2">
      <c r="A59" s="383" t="s">
        <v>432</v>
      </c>
      <c r="B59" s="383" t="s">
        <v>433</v>
      </c>
      <c r="C59" s="435">
        <v>0.62</v>
      </c>
      <c r="D59" s="548">
        <v>0.16393442622950818</v>
      </c>
    </row>
    <row r="60" spans="1:4" s="442" customFormat="1" x14ac:dyDescent="0.2">
      <c r="A60" s="383" t="s">
        <v>782</v>
      </c>
      <c r="B60" s="383" t="s">
        <v>783</v>
      </c>
      <c r="C60" s="435">
        <v>0.53</v>
      </c>
      <c r="D60" s="548">
        <v>5.7030671687425573E-2</v>
      </c>
    </row>
    <row r="61" spans="1:4" s="442" customFormat="1" x14ac:dyDescent="0.2">
      <c r="A61" s="383" t="s">
        <v>190</v>
      </c>
      <c r="B61" s="383" t="s">
        <v>191</v>
      </c>
      <c r="C61" s="435">
        <v>0.5</v>
      </c>
      <c r="D61" s="548">
        <v>7.6290017282528183E-2</v>
      </c>
    </row>
    <row r="62" spans="1:4" s="442" customFormat="1" x14ac:dyDescent="0.2">
      <c r="A62" s="383" t="s">
        <v>254</v>
      </c>
      <c r="B62" s="383" t="s">
        <v>255</v>
      </c>
      <c r="C62" s="435">
        <v>0.53</v>
      </c>
      <c r="D62" s="548">
        <v>6.0025062656641606E-2</v>
      </c>
    </row>
    <row r="63" spans="1:4" s="442" customFormat="1" x14ac:dyDescent="0.2">
      <c r="A63" s="383" t="s">
        <v>536</v>
      </c>
      <c r="B63" s="383" t="s">
        <v>537</v>
      </c>
      <c r="C63" s="435">
        <v>0.61</v>
      </c>
      <c r="D63" s="548">
        <v>8.7497621313035207E-2</v>
      </c>
    </row>
    <row r="64" spans="1:4" s="442" customFormat="1" x14ac:dyDescent="0.2">
      <c r="A64" s="383" t="s">
        <v>170</v>
      </c>
      <c r="B64" s="383" t="s">
        <v>171</v>
      </c>
      <c r="C64" s="435">
        <v>0.53</v>
      </c>
      <c r="D64" s="548">
        <v>6.4608945854041325E-2</v>
      </c>
    </row>
    <row r="65" spans="1:4" s="442" customFormat="1" x14ac:dyDescent="0.2">
      <c r="A65" s="383" t="s">
        <v>272</v>
      </c>
      <c r="B65" s="383" t="s">
        <v>273</v>
      </c>
      <c r="C65" s="435">
        <v>0.4</v>
      </c>
      <c r="D65" s="548">
        <v>5.5634807417974323E-2</v>
      </c>
    </row>
    <row r="66" spans="1:4" s="442" customFormat="1" x14ac:dyDescent="0.2">
      <c r="A66" s="383" t="s">
        <v>626</v>
      </c>
      <c r="B66" s="383" t="s">
        <v>872</v>
      </c>
      <c r="C66" s="435">
        <v>0.4</v>
      </c>
      <c r="D66" s="548">
        <v>6.3005296905492059E-2</v>
      </c>
    </row>
    <row r="67" spans="1:4" s="442" customFormat="1" x14ac:dyDescent="0.2">
      <c r="A67" s="383" t="s">
        <v>802</v>
      </c>
      <c r="B67" s="383" t="s">
        <v>803</v>
      </c>
      <c r="C67" s="435">
        <v>0.46</v>
      </c>
      <c r="D67" s="548">
        <v>4.7162618451149114E-2</v>
      </c>
    </row>
    <row r="68" spans="1:4" s="442" customFormat="1" x14ac:dyDescent="0.2">
      <c r="A68" s="383" t="s">
        <v>242</v>
      </c>
      <c r="B68" s="383" t="s">
        <v>243</v>
      </c>
      <c r="C68" s="435">
        <v>0.36</v>
      </c>
      <c r="D68" s="548">
        <v>5.8790413382660445E-2</v>
      </c>
    </row>
    <row r="69" spans="1:4" s="442" customFormat="1" x14ac:dyDescent="0.2">
      <c r="A69" s="383" t="s">
        <v>320</v>
      </c>
      <c r="B69" s="383" t="s">
        <v>321</v>
      </c>
      <c r="C69" s="435">
        <v>0.54</v>
      </c>
      <c r="D69" s="548">
        <v>9.411316441226901E-2</v>
      </c>
    </row>
    <row r="70" spans="1:4" s="442" customFormat="1" x14ac:dyDescent="0.2">
      <c r="A70" s="383" t="s">
        <v>358</v>
      </c>
      <c r="B70" s="383" t="s">
        <v>359</v>
      </c>
      <c r="C70" s="435">
        <v>0.62</v>
      </c>
      <c r="D70" s="548">
        <v>8.4356366187302703E-2</v>
      </c>
    </row>
    <row r="71" spans="1:4" s="442" customFormat="1" x14ac:dyDescent="0.2">
      <c r="A71" s="383" t="s">
        <v>424</v>
      </c>
      <c r="B71" s="383" t="s">
        <v>425</v>
      </c>
      <c r="C71" s="435">
        <v>0.51</v>
      </c>
      <c r="D71" s="548">
        <v>6.9975835682641971E-2</v>
      </c>
    </row>
    <row r="72" spans="1:4" s="442" customFormat="1" x14ac:dyDescent="0.2">
      <c r="A72" s="383" t="s">
        <v>628</v>
      </c>
      <c r="B72" s="383" t="s">
        <v>629</v>
      </c>
      <c r="C72" s="435">
        <v>0.49</v>
      </c>
      <c r="D72" s="548">
        <v>5.5561596172664998E-2</v>
      </c>
    </row>
    <row r="73" spans="1:4" s="442" customFormat="1" x14ac:dyDescent="0.2">
      <c r="A73" s="383" t="s">
        <v>160</v>
      </c>
      <c r="B73" s="383" t="s">
        <v>161</v>
      </c>
      <c r="C73" s="435">
        <v>0.76</v>
      </c>
      <c r="D73" s="548">
        <v>9.2786996274974595E-2</v>
      </c>
    </row>
    <row r="74" spans="1:4" s="442" customFormat="1" x14ac:dyDescent="0.2">
      <c r="A74" s="383" t="s">
        <v>180</v>
      </c>
      <c r="B74" s="383" t="s">
        <v>181</v>
      </c>
      <c r="C74" s="435">
        <v>0.63</v>
      </c>
      <c r="D74" s="548">
        <v>8.9845978322875067E-2</v>
      </c>
    </row>
    <row r="75" spans="1:4" s="442" customFormat="1" x14ac:dyDescent="0.2">
      <c r="A75" s="383" t="s">
        <v>250</v>
      </c>
      <c r="B75" s="383" t="s">
        <v>251</v>
      </c>
      <c r="C75" s="435">
        <v>0.78</v>
      </c>
      <c r="D75" s="548">
        <v>0.12645914396887159</v>
      </c>
    </row>
    <row r="76" spans="1:4" s="442" customFormat="1" x14ac:dyDescent="0.2">
      <c r="A76" s="383" t="s">
        <v>282</v>
      </c>
      <c r="B76" s="383" t="s">
        <v>283</v>
      </c>
      <c r="C76" s="435">
        <v>0.78</v>
      </c>
      <c r="D76" s="548">
        <v>9.478908188585608E-2</v>
      </c>
    </row>
    <row r="77" spans="1:4" s="442" customFormat="1" x14ac:dyDescent="0.2">
      <c r="A77" s="383" t="s">
        <v>342</v>
      </c>
      <c r="B77" s="383" t="s">
        <v>343</v>
      </c>
      <c r="C77" s="435">
        <v>0.74</v>
      </c>
      <c r="D77" s="548">
        <v>0.10914801727522576</v>
      </c>
    </row>
    <row r="78" spans="1:4" s="442" customFormat="1" x14ac:dyDescent="0.2">
      <c r="A78" s="383" t="s">
        <v>640</v>
      </c>
      <c r="B78" s="383" t="s">
        <v>641</v>
      </c>
      <c r="C78" s="435">
        <v>0.61</v>
      </c>
      <c r="D78" s="548">
        <v>6.5405183052241869E-2</v>
      </c>
    </row>
    <row r="79" spans="1:4" s="442" customFormat="1" x14ac:dyDescent="0.2">
      <c r="A79" s="383" t="s">
        <v>162</v>
      </c>
      <c r="B79" s="383" t="s">
        <v>163</v>
      </c>
      <c r="C79" s="435">
        <v>0.71</v>
      </c>
      <c r="D79" s="548">
        <v>7.0807453416149066E-2</v>
      </c>
    </row>
    <row r="80" spans="1:4" s="442" customFormat="1" x14ac:dyDescent="0.2">
      <c r="A80" s="383" t="s">
        <v>202</v>
      </c>
      <c r="B80" s="383" t="s">
        <v>203</v>
      </c>
      <c r="C80" s="435">
        <v>0.76</v>
      </c>
      <c r="D80" s="548">
        <v>7.3158992459489813E-2</v>
      </c>
    </row>
    <row r="81" spans="1:4" s="442" customFormat="1" x14ac:dyDescent="0.2">
      <c r="A81" s="383" t="s">
        <v>268</v>
      </c>
      <c r="B81" s="383" t="s">
        <v>269</v>
      </c>
      <c r="C81" s="435">
        <v>0.66</v>
      </c>
      <c r="D81" s="548">
        <v>9.5419121839954379E-2</v>
      </c>
    </row>
    <row r="82" spans="1:4" s="442" customFormat="1" x14ac:dyDescent="0.2">
      <c r="A82" s="383" t="s">
        <v>310</v>
      </c>
      <c r="B82" s="383" t="s">
        <v>311</v>
      </c>
      <c r="C82" s="435">
        <v>0.61</v>
      </c>
      <c r="D82" s="548">
        <v>7.5232046897899363E-2</v>
      </c>
    </row>
    <row r="83" spans="1:4" s="442" customFormat="1" x14ac:dyDescent="0.2">
      <c r="A83" s="383" t="s">
        <v>352</v>
      </c>
      <c r="B83" s="383" t="s">
        <v>353</v>
      </c>
      <c r="C83" s="435">
        <v>0.66</v>
      </c>
      <c r="D83" s="548">
        <v>8.7477258944815034E-2</v>
      </c>
    </row>
    <row r="84" spans="1:4" s="442" customFormat="1" x14ac:dyDescent="0.2">
      <c r="A84" s="383" t="s">
        <v>414</v>
      </c>
      <c r="B84" s="383" t="s">
        <v>415</v>
      </c>
      <c r="C84" s="435">
        <v>0.69</v>
      </c>
      <c r="D84" s="548">
        <v>3.1167359274650547E-2</v>
      </c>
    </row>
    <row r="85" spans="1:4" s="442" customFormat="1" x14ac:dyDescent="0.2">
      <c r="A85" s="383" t="s">
        <v>514</v>
      </c>
      <c r="B85" s="383" t="s">
        <v>515</v>
      </c>
      <c r="C85" s="435">
        <v>0.63</v>
      </c>
      <c r="D85" s="548">
        <v>6.9659617776772584E-2</v>
      </c>
    </row>
    <row r="86" spans="1:4" s="442" customFormat="1" x14ac:dyDescent="0.2">
      <c r="A86" s="383" t="s">
        <v>630</v>
      </c>
      <c r="B86" s="383" t="s">
        <v>631</v>
      </c>
      <c r="C86" s="435">
        <v>0.59</v>
      </c>
      <c r="D86" s="548">
        <v>6.8685538731621684E-2</v>
      </c>
    </row>
    <row r="87" spans="1:4" s="442" customFormat="1" x14ac:dyDescent="0.2">
      <c r="A87" s="383" t="s">
        <v>322</v>
      </c>
      <c r="B87" s="383" t="s">
        <v>323</v>
      </c>
      <c r="C87" s="435">
        <v>0.55000000000000004</v>
      </c>
      <c r="D87" s="548">
        <v>5.5588496887044175E-2</v>
      </c>
    </row>
    <row r="88" spans="1:4" s="442" customFormat="1" x14ac:dyDescent="0.2">
      <c r="A88" s="383" t="s">
        <v>354</v>
      </c>
      <c r="B88" s="383" t="s">
        <v>355</v>
      </c>
      <c r="C88" s="435">
        <v>0.42</v>
      </c>
      <c r="D88" s="548">
        <v>9.005748350010645E-2</v>
      </c>
    </row>
    <row r="89" spans="1:4" s="442" customFormat="1" x14ac:dyDescent="0.2">
      <c r="A89" s="383" t="s">
        <v>488</v>
      </c>
      <c r="B89" s="383" t="s">
        <v>489</v>
      </c>
      <c r="C89" s="435">
        <v>0.52</v>
      </c>
      <c r="D89" s="548">
        <v>6.2992125984251968E-2</v>
      </c>
    </row>
    <row r="90" spans="1:4" s="442" customFormat="1" x14ac:dyDescent="0.2">
      <c r="A90" s="383" t="s">
        <v>510</v>
      </c>
      <c r="B90" s="383" t="s">
        <v>511</v>
      </c>
      <c r="C90" s="435">
        <v>0.56999999999999995</v>
      </c>
      <c r="D90" s="548">
        <v>7.1109218650202255E-2</v>
      </c>
    </row>
    <row r="91" spans="1:4" s="442" customFormat="1" x14ac:dyDescent="0.2">
      <c r="A91" s="383" t="s">
        <v>634</v>
      </c>
      <c r="B91" s="383" t="s">
        <v>873</v>
      </c>
      <c r="C91" s="435">
        <v>0.52</v>
      </c>
      <c r="D91" s="548">
        <v>7.1131538629897129E-2</v>
      </c>
    </row>
    <row r="92" spans="1:4" s="442" customFormat="1" x14ac:dyDescent="0.2">
      <c r="A92" s="383" t="s">
        <v>706</v>
      </c>
      <c r="B92" s="383" t="s">
        <v>707</v>
      </c>
      <c r="C92" s="435">
        <v>0.56999999999999995</v>
      </c>
      <c r="D92" s="548">
        <v>5.9766509844920719E-2</v>
      </c>
    </row>
    <row r="93" spans="1:4" s="442" customFormat="1" x14ac:dyDescent="0.2">
      <c r="A93" s="383" t="s">
        <v>726</v>
      </c>
      <c r="B93" s="383" t="s">
        <v>727</v>
      </c>
      <c r="C93" s="435">
        <v>0.59</v>
      </c>
      <c r="D93" s="548">
        <v>7.1123755334281655E-2</v>
      </c>
    </row>
    <row r="94" spans="1:4" s="442" customFormat="1" x14ac:dyDescent="0.2">
      <c r="A94" s="383" t="s">
        <v>764</v>
      </c>
      <c r="B94" s="383" t="s">
        <v>765</v>
      </c>
      <c r="C94" s="435">
        <v>0.56999999999999995</v>
      </c>
      <c r="D94" s="548">
        <v>6.6132264529058113E-2</v>
      </c>
    </row>
    <row r="95" spans="1:4" s="442" customFormat="1" x14ac:dyDescent="0.2">
      <c r="A95" s="383" t="s">
        <v>276</v>
      </c>
      <c r="B95" s="383" t="s">
        <v>277</v>
      </c>
      <c r="C95" s="435">
        <v>0.48</v>
      </c>
      <c r="D95" s="548">
        <v>4.6365422396856579E-2</v>
      </c>
    </row>
    <row r="96" spans="1:4" s="442" customFormat="1" x14ac:dyDescent="0.2">
      <c r="A96" s="383" t="s">
        <v>324</v>
      </c>
      <c r="B96" s="383" t="s">
        <v>325</v>
      </c>
      <c r="C96" s="435">
        <v>0.46</v>
      </c>
      <c r="D96" s="548">
        <v>8.1880448318804477E-2</v>
      </c>
    </row>
    <row r="97" spans="1:4" s="442" customFormat="1" x14ac:dyDescent="0.2">
      <c r="A97" s="383" t="s">
        <v>512</v>
      </c>
      <c r="B97" s="383" t="s">
        <v>513</v>
      </c>
      <c r="C97" s="435">
        <v>0.6</v>
      </c>
      <c r="D97" s="548">
        <v>7.6941232003776255E-2</v>
      </c>
    </row>
    <row r="98" spans="1:4" s="442" customFormat="1" x14ac:dyDescent="0.2">
      <c r="A98" s="383" t="s">
        <v>562</v>
      </c>
      <c r="B98" s="383" t="s">
        <v>563</v>
      </c>
      <c r="C98" s="435">
        <v>0.54</v>
      </c>
      <c r="D98" s="548">
        <v>5.3621448579431776E-2</v>
      </c>
    </row>
    <row r="99" spans="1:4" s="442" customFormat="1" x14ac:dyDescent="0.2">
      <c r="A99" s="383" t="s">
        <v>766</v>
      </c>
      <c r="B99" s="383" t="s">
        <v>767</v>
      </c>
      <c r="C99" s="435">
        <v>0.53</v>
      </c>
      <c r="D99" s="548">
        <v>5.5059523809523808E-2</v>
      </c>
    </row>
    <row r="100" spans="1:4" s="442" customFormat="1" x14ac:dyDescent="0.2">
      <c r="A100" s="383" t="s">
        <v>778</v>
      </c>
      <c r="B100" s="383" t="s">
        <v>779</v>
      </c>
      <c r="C100" s="435">
        <v>0.6</v>
      </c>
      <c r="D100" s="548">
        <v>6.4763231197771581E-2</v>
      </c>
    </row>
    <row r="101" spans="1:4" s="442" customFormat="1" x14ac:dyDescent="0.2">
      <c r="A101" s="383" t="s">
        <v>338</v>
      </c>
      <c r="B101" s="383" t="s">
        <v>339</v>
      </c>
      <c r="C101" s="435">
        <v>0.42</v>
      </c>
      <c r="D101" s="548">
        <v>7.0930043824054531E-2</v>
      </c>
    </row>
    <row r="102" spans="1:4" s="442" customFormat="1" x14ac:dyDescent="0.2">
      <c r="A102" s="383" t="s">
        <v>404</v>
      </c>
      <c r="B102" s="383" t="s">
        <v>405</v>
      </c>
      <c r="C102" s="435">
        <v>0.56999999999999995</v>
      </c>
      <c r="D102" s="548">
        <v>5.0048748781280468E-2</v>
      </c>
    </row>
    <row r="103" spans="1:4" s="442" customFormat="1" x14ac:dyDescent="0.2">
      <c r="A103" s="383" t="s">
        <v>458</v>
      </c>
      <c r="B103" s="383" t="s">
        <v>459</v>
      </c>
      <c r="C103" s="435">
        <v>0.39</v>
      </c>
      <c r="D103" s="548">
        <v>6.2474141497724449E-2</v>
      </c>
    </row>
    <row r="104" spans="1:4" s="442" customFormat="1" x14ac:dyDescent="0.2">
      <c r="A104" s="383" t="s">
        <v>586</v>
      </c>
      <c r="B104" s="383" t="s">
        <v>587</v>
      </c>
      <c r="C104" s="435">
        <v>0.5</v>
      </c>
      <c r="D104" s="548">
        <v>5.565651976374375E-2</v>
      </c>
    </row>
    <row r="105" spans="1:4" s="442" customFormat="1" x14ac:dyDescent="0.2">
      <c r="A105" s="383" t="s">
        <v>756</v>
      </c>
      <c r="B105" s="383" t="s">
        <v>757</v>
      </c>
      <c r="C105" s="435">
        <v>0.47</v>
      </c>
      <c r="D105" s="548">
        <v>5.9543083288361214E-2</v>
      </c>
    </row>
    <row r="106" spans="1:4" s="442" customFormat="1" x14ac:dyDescent="0.2">
      <c r="A106" s="383" t="s">
        <v>182</v>
      </c>
      <c r="B106" s="383" t="s">
        <v>183</v>
      </c>
      <c r="C106" s="435">
        <v>0.4</v>
      </c>
      <c r="D106" s="548">
        <v>5.7352941176470586E-2</v>
      </c>
    </row>
    <row r="107" spans="1:4" s="442" customFormat="1" x14ac:dyDescent="0.2">
      <c r="A107" s="383" t="s">
        <v>214</v>
      </c>
      <c r="B107" s="383" t="s">
        <v>215</v>
      </c>
      <c r="C107" s="435">
        <v>0.57999999999999996</v>
      </c>
      <c r="D107" s="548">
        <v>6.9033530571992116E-2</v>
      </c>
    </row>
    <row r="108" spans="1:4" s="442" customFormat="1" x14ac:dyDescent="0.2">
      <c r="A108" s="383" t="s">
        <v>220</v>
      </c>
      <c r="B108" s="383" t="s">
        <v>221</v>
      </c>
      <c r="C108" s="435">
        <v>0.4</v>
      </c>
      <c r="D108" s="548">
        <v>5.4638588503130338E-2</v>
      </c>
    </row>
    <row r="109" spans="1:4" s="442" customFormat="1" x14ac:dyDescent="0.2">
      <c r="A109" s="383" t="s">
        <v>252</v>
      </c>
      <c r="B109" s="383" t="s">
        <v>253</v>
      </c>
      <c r="C109" s="435">
        <v>0.4</v>
      </c>
      <c r="D109" s="548">
        <v>5.1911278905143937E-2</v>
      </c>
    </row>
    <row r="110" spans="1:4" s="442" customFormat="1" x14ac:dyDescent="0.2">
      <c r="A110" s="383" t="s">
        <v>258</v>
      </c>
      <c r="B110" s="383" t="s">
        <v>259</v>
      </c>
      <c r="C110" s="435">
        <v>0.46</v>
      </c>
      <c r="D110" s="548">
        <v>5.6328631338162412E-2</v>
      </c>
    </row>
    <row r="111" spans="1:4" s="442" customFormat="1" x14ac:dyDescent="0.2">
      <c r="A111" s="383" t="s">
        <v>280</v>
      </c>
      <c r="B111" s="383" t="s">
        <v>281</v>
      </c>
      <c r="C111" s="435">
        <v>0.51</v>
      </c>
      <c r="D111" s="548">
        <v>5.7373375168086063E-2</v>
      </c>
    </row>
    <row r="112" spans="1:4" s="442" customFormat="1" x14ac:dyDescent="0.2">
      <c r="A112" s="383" t="s">
        <v>348</v>
      </c>
      <c r="B112" s="383" t="s">
        <v>349</v>
      </c>
      <c r="C112" s="435">
        <v>0.42</v>
      </c>
      <c r="D112" s="548">
        <v>1.3431752178121975E-2</v>
      </c>
    </row>
    <row r="113" spans="1:4" s="442" customFormat="1" x14ac:dyDescent="0.2">
      <c r="A113" s="383" t="s">
        <v>394</v>
      </c>
      <c r="B113" s="383" t="s">
        <v>395</v>
      </c>
      <c r="C113" s="435">
        <v>0.4</v>
      </c>
      <c r="D113" s="548">
        <v>4.1674039992921609E-2</v>
      </c>
    </row>
    <row r="114" spans="1:4" s="442" customFormat="1" x14ac:dyDescent="0.2">
      <c r="A114" s="383" t="s">
        <v>472</v>
      </c>
      <c r="B114" s="383" t="s">
        <v>473</v>
      </c>
      <c r="C114" s="435">
        <v>0.52</v>
      </c>
      <c r="D114" s="548">
        <v>5.4133858267716536E-2</v>
      </c>
    </row>
    <row r="115" spans="1:4" s="442" customFormat="1" x14ac:dyDescent="0.2">
      <c r="A115" s="383" t="s">
        <v>582</v>
      </c>
      <c r="B115" s="383" t="s">
        <v>583</v>
      </c>
      <c r="C115" s="435">
        <v>0.45</v>
      </c>
      <c r="D115" s="548">
        <v>6.7281420765027328E-2</v>
      </c>
    </row>
    <row r="116" spans="1:4" s="442" customFormat="1" x14ac:dyDescent="0.2">
      <c r="A116" s="383" t="s">
        <v>710</v>
      </c>
      <c r="B116" s="383" t="s">
        <v>711</v>
      </c>
      <c r="C116" s="435">
        <v>0.57999999999999996</v>
      </c>
      <c r="D116" s="548">
        <v>2.3127199597787834E-2</v>
      </c>
    </row>
    <row r="117" spans="1:4" s="442" customFormat="1" x14ac:dyDescent="0.2">
      <c r="A117" s="383" t="s">
        <v>734</v>
      </c>
      <c r="B117" s="383" t="s">
        <v>735</v>
      </c>
      <c r="C117" s="435">
        <v>0.45</v>
      </c>
      <c r="D117" s="548">
        <v>7.4514715090795242E-2</v>
      </c>
    </row>
    <row r="118" spans="1:4" s="442" customFormat="1" x14ac:dyDescent="0.2">
      <c r="A118" s="383" t="s">
        <v>260</v>
      </c>
      <c r="B118" s="383" t="s">
        <v>261</v>
      </c>
      <c r="C118" s="435">
        <v>0.46</v>
      </c>
      <c r="D118" s="548">
        <v>8.4498918529199718E-2</v>
      </c>
    </row>
    <row r="119" spans="1:4" s="442" customFormat="1" x14ac:dyDescent="0.2">
      <c r="A119" s="383" t="s">
        <v>288</v>
      </c>
      <c r="B119" s="383" t="s">
        <v>289</v>
      </c>
      <c r="C119" s="435">
        <v>0.53</v>
      </c>
      <c r="D119" s="548">
        <v>7.3893229166666671E-2</v>
      </c>
    </row>
    <row r="120" spans="1:4" s="442" customFormat="1" x14ac:dyDescent="0.2">
      <c r="A120" s="383" t="s">
        <v>362</v>
      </c>
      <c r="B120" s="383" t="s">
        <v>363</v>
      </c>
      <c r="C120" s="435">
        <v>0.64</v>
      </c>
      <c r="D120" s="548">
        <v>3.1674208144796379E-2</v>
      </c>
    </row>
    <row r="121" spans="1:4" s="442" customFormat="1" x14ac:dyDescent="0.2">
      <c r="A121" s="383" t="s">
        <v>370</v>
      </c>
      <c r="B121" s="383" t="s">
        <v>371</v>
      </c>
      <c r="C121" s="435">
        <v>0.51</v>
      </c>
      <c r="D121" s="548">
        <v>8.0707707222491515E-2</v>
      </c>
    </row>
    <row r="122" spans="1:4" s="442" customFormat="1" x14ac:dyDescent="0.2">
      <c r="A122" s="383" t="s">
        <v>684</v>
      </c>
      <c r="B122" s="383" t="s">
        <v>685</v>
      </c>
      <c r="C122" s="435">
        <v>0.54</v>
      </c>
      <c r="D122" s="548">
        <v>3.2168037602820214E-2</v>
      </c>
    </row>
    <row r="123" spans="1:4" s="442" customFormat="1" x14ac:dyDescent="0.2">
      <c r="A123" s="383" t="s">
        <v>714</v>
      </c>
      <c r="B123" s="383" t="s">
        <v>715</v>
      </c>
      <c r="C123" s="435">
        <v>0.56000000000000005</v>
      </c>
      <c r="D123" s="548">
        <v>7.5291828793774315E-2</v>
      </c>
    </row>
    <row r="124" spans="1:4" s="442" customFormat="1" x14ac:dyDescent="0.2">
      <c r="A124" s="383" t="s">
        <v>184</v>
      </c>
      <c r="B124" s="383" t="s">
        <v>185</v>
      </c>
      <c r="C124" s="435">
        <v>0.52</v>
      </c>
      <c r="D124" s="548">
        <v>5.4998567745631624E-2</v>
      </c>
    </row>
    <row r="125" spans="1:4" s="442" customFormat="1" x14ac:dyDescent="0.2">
      <c r="A125" s="383" t="s">
        <v>326</v>
      </c>
      <c r="B125" s="383" t="s">
        <v>327</v>
      </c>
      <c r="C125" s="435">
        <v>0.59</v>
      </c>
      <c r="D125" s="548">
        <v>5.5232558139534885E-2</v>
      </c>
    </row>
    <row r="126" spans="1:4" s="442" customFormat="1" x14ac:dyDescent="0.2">
      <c r="A126" s="383" t="s">
        <v>340</v>
      </c>
      <c r="B126" s="383" t="s">
        <v>341</v>
      </c>
      <c r="C126" s="435">
        <v>0.54</v>
      </c>
      <c r="D126" s="548">
        <v>4.6710618600084165E-2</v>
      </c>
    </row>
    <row r="127" spans="1:4" s="442" customFormat="1" x14ac:dyDescent="0.2">
      <c r="A127" s="383" t="s">
        <v>356</v>
      </c>
      <c r="B127" s="383" t="s">
        <v>357</v>
      </c>
      <c r="C127" s="435">
        <v>0.52</v>
      </c>
      <c r="D127" s="548">
        <v>3.6107854630715121E-2</v>
      </c>
    </row>
    <row r="128" spans="1:4" s="442" customFormat="1" x14ac:dyDescent="0.2">
      <c r="A128" s="383" t="s">
        <v>372</v>
      </c>
      <c r="B128" s="383" t="s">
        <v>373</v>
      </c>
      <c r="C128" s="435">
        <v>0.53</v>
      </c>
      <c r="D128" s="548">
        <v>5.5429128738621589E-2</v>
      </c>
    </row>
    <row r="129" spans="1:4" s="442" customFormat="1" x14ac:dyDescent="0.2">
      <c r="A129" s="383" t="s">
        <v>400</v>
      </c>
      <c r="B129" s="383" t="s">
        <v>401</v>
      </c>
      <c r="C129" s="435">
        <v>0.48</v>
      </c>
      <c r="D129" s="548">
        <v>5.2728387492335993E-2</v>
      </c>
    </row>
    <row r="130" spans="1:4" s="442" customFormat="1" x14ac:dyDescent="0.2">
      <c r="A130" s="383" t="s">
        <v>406</v>
      </c>
      <c r="B130" s="383" t="s">
        <v>407</v>
      </c>
      <c r="C130" s="435">
        <v>0.51</v>
      </c>
      <c r="D130" s="548">
        <v>2.2279348757497857E-2</v>
      </c>
    </row>
    <row r="131" spans="1:4" s="442" customFormat="1" x14ac:dyDescent="0.2">
      <c r="A131" s="383" t="s">
        <v>500</v>
      </c>
      <c r="B131" s="383" t="s">
        <v>501</v>
      </c>
      <c r="C131" s="435">
        <v>0.48</v>
      </c>
      <c r="D131" s="548">
        <v>5.2164655784244146E-2</v>
      </c>
    </row>
    <row r="132" spans="1:4" s="442" customFormat="1" x14ac:dyDescent="0.2">
      <c r="A132" s="383" t="s">
        <v>596</v>
      </c>
      <c r="B132" s="383" t="s">
        <v>597</v>
      </c>
      <c r="C132" s="435">
        <v>0.56000000000000005</v>
      </c>
      <c r="D132" s="548">
        <v>4.0098704503392965E-2</v>
      </c>
    </row>
    <row r="133" spans="1:4" s="442" customFormat="1" x14ac:dyDescent="0.2">
      <c r="A133" s="383" t="s">
        <v>712</v>
      </c>
      <c r="B133" s="383" t="s">
        <v>713</v>
      </c>
      <c r="C133" s="435">
        <v>0.51</v>
      </c>
      <c r="D133" s="548">
        <v>6.0418768920282542E-2</v>
      </c>
    </row>
    <row r="134" spans="1:4" s="442" customFormat="1" x14ac:dyDescent="0.2">
      <c r="A134" s="383" t="s">
        <v>784</v>
      </c>
      <c r="B134" s="383" t="s">
        <v>785</v>
      </c>
      <c r="C134" s="435">
        <v>0.42</v>
      </c>
      <c r="D134" s="548">
        <v>6.2316808971581497E-2</v>
      </c>
    </row>
    <row r="135" spans="1:4" s="442" customFormat="1" x14ac:dyDescent="0.2">
      <c r="A135" s="383" t="s">
        <v>232</v>
      </c>
      <c r="B135" s="383" t="s">
        <v>233</v>
      </c>
      <c r="C135" s="435">
        <v>0.5</v>
      </c>
      <c r="D135" s="548">
        <v>2.1653205018044339E-2</v>
      </c>
    </row>
    <row r="136" spans="1:4" s="442" customFormat="1" x14ac:dyDescent="0.2">
      <c r="A136" s="383" t="s">
        <v>300</v>
      </c>
      <c r="B136" s="383" t="s">
        <v>301</v>
      </c>
      <c r="C136" s="435">
        <v>0.49</v>
      </c>
      <c r="D136" s="548">
        <v>4.7492429278380974E-2</v>
      </c>
    </row>
    <row r="137" spans="1:4" s="442" customFormat="1" x14ac:dyDescent="0.2">
      <c r="A137" s="383" t="s">
        <v>412</v>
      </c>
      <c r="B137" s="383" t="s">
        <v>413</v>
      </c>
      <c r="C137" s="435">
        <v>0.42</v>
      </c>
      <c r="D137" s="548">
        <v>5.0541039852203748E-2</v>
      </c>
    </row>
    <row r="138" spans="1:4" s="442" customFormat="1" x14ac:dyDescent="0.2">
      <c r="A138" s="383" t="s">
        <v>518</v>
      </c>
      <c r="B138" s="383" t="s">
        <v>519</v>
      </c>
      <c r="C138" s="435">
        <v>0.55000000000000004</v>
      </c>
      <c r="D138" s="548">
        <v>4.0889055612866924E-2</v>
      </c>
    </row>
    <row r="139" spans="1:4" s="442" customFormat="1" x14ac:dyDescent="0.2">
      <c r="A139" s="383" t="s">
        <v>718</v>
      </c>
      <c r="B139" s="383" t="s">
        <v>719</v>
      </c>
      <c r="C139" s="435">
        <v>0.37</v>
      </c>
      <c r="D139" s="548">
        <v>4.1037484455498312E-2</v>
      </c>
    </row>
    <row r="140" spans="1:4" s="442" customFormat="1" x14ac:dyDescent="0.2">
      <c r="A140" s="383" t="s">
        <v>750</v>
      </c>
      <c r="B140" s="383" t="s">
        <v>751</v>
      </c>
      <c r="C140" s="435">
        <v>0.44</v>
      </c>
      <c r="D140" s="548">
        <v>5.4556445519117425E-2</v>
      </c>
    </row>
    <row r="141" spans="1:4" s="442" customFormat="1" x14ac:dyDescent="0.2">
      <c r="A141" s="383" t="s">
        <v>168</v>
      </c>
      <c r="B141" s="383" t="s">
        <v>169</v>
      </c>
      <c r="C141" s="435">
        <v>0.52</v>
      </c>
      <c r="D141" s="548">
        <v>5.8995094789871402E-2</v>
      </c>
    </row>
    <row r="142" spans="1:4" s="442" customFormat="1" x14ac:dyDescent="0.2">
      <c r="A142" s="383" t="s">
        <v>248</v>
      </c>
      <c r="B142" s="383" t="s">
        <v>249</v>
      </c>
      <c r="C142" s="435">
        <v>0.49</v>
      </c>
      <c r="D142" s="548">
        <v>3.8027799632835035E-2</v>
      </c>
    </row>
    <row r="143" spans="1:4" s="442" customFormat="1" x14ac:dyDescent="0.2">
      <c r="A143" s="383" t="s">
        <v>304</v>
      </c>
      <c r="B143" s="383" t="s">
        <v>305</v>
      </c>
      <c r="C143" s="435">
        <v>0.38</v>
      </c>
      <c r="D143" s="548">
        <v>4.3255366869593082E-2</v>
      </c>
    </row>
    <row r="144" spans="1:4" s="442" customFormat="1" x14ac:dyDescent="0.2">
      <c r="A144" s="383" t="s">
        <v>314</v>
      </c>
      <c r="B144" s="383" t="s">
        <v>315</v>
      </c>
      <c r="C144" s="435">
        <v>0.54</v>
      </c>
      <c r="D144" s="548">
        <v>4.0503792757979107E-2</v>
      </c>
    </row>
    <row r="145" spans="1:4" s="442" customFormat="1" x14ac:dyDescent="0.2">
      <c r="A145" s="383" t="s">
        <v>374</v>
      </c>
      <c r="B145" s="383" t="s">
        <v>375</v>
      </c>
      <c r="C145" s="435">
        <v>0.54</v>
      </c>
      <c r="D145" s="548">
        <v>1.9705093833780159E-2</v>
      </c>
    </row>
    <row r="146" spans="1:4" s="442" customFormat="1" x14ac:dyDescent="0.2">
      <c r="A146" s="383" t="s">
        <v>470</v>
      </c>
      <c r="B146" s="383" t="s">
        <v>471</v>
      </c>
      <c r="C146" s="435">
        <v>0.49</v>
      </c>
      <c r="D146" s="548">
        <v>5.9450245045812915E-2</v>
      </c>
    </row>
    <row r="147" spans="1:4" s="442" customFormat="1" x14ac:dyDescent="0.2">
      <c r="A147" s="383" t="s">
        <v>614</v>
      </c>
      <c r="B147" s="383" t="s">
        <v>615</v>
      </c>
      <c r="C147" s="435">
        <v>0.37</v>
      </c>
      <c r="D147" s="548">
        <v>5.0340136054421766E-2</v>
      </c>
    </row>
    <row r="148" spans="1:4" s="442" customFormat="1" x14ac:dyDescent="0.2">
      <c r="A148" s="383" t="s">
        <v>618</v>
      </c>
      <c r="B148" s="383" t="s">
        <v>619</v>
      </c>
      <c r="C148" s="435">
        <v>0.63</v>
      </c>
      <c r="D148" s="548">
        <v>3.2565974171813589E-2</v>
      </c>
    </row>
    <row r="149" spans="1:4" s="442" customFormat="1" x14ac:dyDescent="0.2">
      <c r="A149" s="383" t="s">
        <v>694</v>
      </c>
      <c r="B149" s="383" t="s">
        <v>695</v>
      </c>
      <c r="C149" s="435">
        <v>0.54</v>
      </c>
      <c r="D149" s="548">
        <v>5.6910569105691054E-2</v>
      </c>
    </row>
    <row r="150" spans="1:4" s="442" customFormat="1" x14ac:dyDescent="0.2">
      <c r="A150" s="383" t="s">
        <v>716</v>
      </c>
      <c r="B150" s="383" t="s">
        <v>717</v>
      </c>
      <c r="C150" s="435">
        <v>0.62</v>
      </c>
      <c r="D150" s="548">
        <v>3.7051331532226936E-2</v>
      </c>
    </row>
    <row r="151" spans="1:4" s="442" customFormat="1" x14ac:dyDescent="0.2">
      <c r="A151" s="383" t="s">
        <v>722</v>
      </c>
      <c r="B151" s="383" t="s">
        <v>723</v>
      </c>
      <c r="C151" s="435">
        <v>0.49</v>
      </c>
      <c r="D151" s="548">
        <v>6.8577519838919812E-2</v>
      </c>
    </row>
    <row r="152" spans="1:4" s="442" customFormat="1" x14ac:dyDescent="0.2">
      <c r="A152" s="383" t="s">
        <v>732</v>
      </c>
      <c r="B152" s="383" t="s">
        <v>733</v>
      </c>
      <c r="C152" s="435">
        <v>0.46</v>
      </c>
      <c r="D152" s="548">
        <v>5.8386119526301294E-2</v>
      </c>
    </row>
    <row r="153" spans="1:4" s="442" customFormat="1" x14ac:dyDescent="0.2">
      <c r="A153" s="383" t="s">
        <v>236</v>
      </c>
      <c r="B153" s="383" t="s">
        <v>237</v>
      </c>
      <c r="C153" s="435">
        <v>0.81</v>
      </c>
      <c r="D153" s="548">
        <v>0.12214111922141119</v>
      </c>
    </row>
    <row r="154" spans="1:4" s="442" customFormat="1" x14ac:dyDescent="0.2">
      <c r="A154" s="383" t="s">
        <v>274</v>
      </c>
      <c r="B154" s="383" t="s">
        <v>275</v>
      </c>
      <c r="C154" s="435">
        <v>0.61</v>
      </c>
      <c r="D154" s="548">
        <v>8.6498790724142835E-2</v>
      </c>
    </row>
    <row r="155" spans="1:4" s="442" customFormat="1" x14ac:dyDescent="0.2">
      <c r="A155" s="383" t="s">
        <v>364</v>
      </c>
      <c r="B155" s="383" t="s">
        <v>365</v>
      </c>
      <c r="C155" s="435">
        <v>0.68</v>
      </c>
      <c r="D155" s="548">
        <v>0.10143406785589366</v>
      </c>
    </row>
    <row r="156" spans="1:4" s="442" customFormat="1" x14ac:dyDescent="0.2">
      <c r="A156" s="383" t="s">
        <v>426</v>
      </c>
      <c r="B156" s="383" t="s">
        <v>427</v>
      </c>
      <c r="C156" s="435">
        <v>0.72</v>
      </c>
      <c r="D156" s="548">
        <v>0.10393258426966293</v>
      </c>
    </row>
    <row r="157" spans="1:4" s="442" customFormat="1" x14ac:dyDescent="0.2">
      <c r="A157" s="383" t="s">
        <v>452</v>
      </c>
      <c r="B157" s="383" t="s">
        <v>453</v>
      </c>
      <c r="C157" s="435">
        <v>0.56999999999999995</v>
      </c>
      <c r="D157" s="548">
        <v>0.11473909063167531</v>
      </c>
    </row>
    <row r="158" spans="1:4" s="442" customFormat="1" x14ac:dyDescent="0.2">
      <c r="A158" s="383" t="s">
        <v>550</v>
      </c>
      <c r="B158" s="383" t="s">
        <v>551</v>
      </c>
      <c r="C158" s="435">
        <v>0.68</v>
      </c>
      <c r="D158" s="548">
        <v>9.3910806174957118E-2</v>
      </c>
    </row>
    <row r="159" spans="1:4" s="442" customFormat="1" x14ac:dyDescent="0.2">
      <c r="A159" s="383" t="s">
        <v>560</v>
      </c>
      <c r="B159" s="383" t="s">
        <v>561</v>
      </c>
      <c r="C159" s="435">
        <v>0.62</v>
      </c>
      <c r="D159" s="548">
        <v>0.10012062726176116</v>
      </c>
    </row>
    <row r="160" spans="1:4" s="442" customFormat="1" x14ac:dyDescent="0.2">
      <c r="A160" s="383" t="s">
        <v>574</v>
      </c>
      <c r="B160" s="383" t="s">
        <v>575</v>
      </c>
      <c r="C160" s="435">
        <v>0.62</v>
      </c>
      <c r="D160" s="548">
        <v>0.10732860520094563</v>
      </c>
    </row>
    <row r="161" spans="1:4" s="442" customFormat="1" x14ac:dyDescent="0.2">
      <c r="A161" s="383" t="s">
        <v>584</v>
      </c>
      <c r="B161" s="383" t="s">
        <v>585</v>
      </c>
      <c r="C161" s="435">
        <v>0.62</v>
      </c>
      <c r="D161" s="548">
        <v>7.4887988052058888E-2</v>
      </c>
    </row>
    <row r="162" spans="1:4" s="442" customFormat="1" x14ac:dyDescent="0.2">
      <c r="A162" s="383" t="s">
        <v>648</v>
      </c>
      <c r="B162" s="383" t="s">
        <v>649</v>
      </c>
      <c r="C162" s="435">
        <v>0.62</v>
      </c>
      <c r="D162" s="548">
        <v>0.10235920852359208</v>
      </c>
    </row>
    <row r="163" spans="1:4" s="442" customFormat="1" x14ac:dyDescent="0.2">
      <c r="A163" s="383" t="s">
        <v>768</v>
      </c>
      <c r="B163" s="383" t="s">
        <v>769</v>
      </c>
      <c r="C163" s="435">
        <v>0.6</v>
      </c>
      <c r="D163" s="548">
        <v>8.5165214986865759E-2</v>
      </c>
    </row>
    <row r="164" spans="1:4" s="442" customFormat="1" x14ac:dyDescent="0.2">
      <c r="A164" s="383" t="s">
        <v>804</v>
      </c>
      <c r="B164" s="383" t="s">
        <v>805</v>
      </c>
      <c r="C164" s="435">
        <v>0.64</v>
      </c>
      <c r="D164" s="548">
        <v>9.9292638197537336E-2</v>
      </c>
    </row>
    <row r="165" spans="1:4" s="442" customFormat="1" x14ac:dyDescent="0.2">
      <c r="A165" s="383" t="s">
        <v>196</v>
      </c>
      <c r="B165" s="383" t="s">
        <v>197</v>
      </c>
      <c r="C165" s="435">
        <v>0.53</v>
      </c>
      <c r="D165" s="548">
        <v>6.5632788701190811E-2</v>
      </c>
    </row>
    <row r="166" spans="1:4" s="442" customFormat="1" x14ac:dyDescent="0.2">
      <c r="A166" s="383" t="s">
        <v>256</v>
      </c>
      <c r="B166" s="383" t="s">
        <v>257</v>
      </c>
      <c r="C166" s="435">
        <v>0.62</v>
      </c>
      <c r="D166" s="548">
        <v>7.1703085538596681E-2</v>
      </c>
    </row>
    <row r="167" spans="1:4" s="442" customFormat="1" x14ac:dyDescent="0.2">
      <c r="A167" s="383" t="s">
        <v>390</v>
      </c>
      <c r="B167" s="383" t="s">
        <v>391</v>
      </c>
      <c r="C167" s="435">
        <v>0.56000000000000005</v>
      </c>
      <c r="D167" s="548">
        <v>3.6210018105009054E-2</v>
      </c>
    </row>
    <row r="168" spans="1:4" s="442" customFormat="1" x14ac:dyDescent="0.2">
      <c r="A168" s="383" t="s">
        <v>418</v>
      </c>
      <c r="B168" s="383" t="s">
        <v>419</v>
      </c>
      <c r="C168" s="435">
        <v>0.62</v>
      </c>
      <c r="D168" s="548">
        <v>7.4424647364513735E-2</v>
      </c>
    </row>
    <row r="169" spans="1:4" s="442" customFormat="1" x14ac:dyDescent="0.2">
      <c r="A169" s="383" t="s">
        <v>482</v>
      </c>
      <c r="B169" s="383" t="s">
        <v>483</v>
      </c>
      <c r="C169" s="435">
        <v>0.6</v>
      </c>
      <c r="D169" s="548">
        <v>7.5546719681908542E-2</v>
      </c>
    </row>
    <row r="170" spans="1:4" s="442" customFormat="1" x14ac:dyDescent="0.2">
      <c r="A170" s="383" t="s">
        <v>532</v>
      </c>
      <c r="B170" s="383" t="s">
        <v>533</v>
      </c>
      <c r="C170" s="435">
        <v>0.59</v>
      </c>
      <c r="D170" s="548">
        <v>8.5531574740207839E-2</v>
      </c>
    </row>
    <row r="171" spans="1:4" s="442" customFormat="1" x14ac:dyDescent="0.2">
      <c r="A171" s="383" t="s">
        <v>544</v>
      </c>
      <c r="B171" s="383" t="s">
        <v>545</v>
      </c>
      <c r="C171" s="435">
        <v>0.49</v>
      </c>
      <c r="D171" s="548">
        <v>5.3455723542116633E-2</v>
      </c>
    </row>
    <row r="172" spans="1:4" s="442" customFormat="1" x14ac:dyDescent="0.2">
      <c r="A172" s="383" t="s">
        <v>206</v>
      </c>
      <c r="B172" s="383" t="s">
        <v>207</v>
      </c>
      <c r="C172" s="435">
        <v>0.55000000000000004</v>
      </c>
      <c r="D172" s="548">
        <v>7.1428571428571425E-2</v>
      </c>
    </row>
    <row r="173" spans="1:4" s="442" customFormat="1" x14ac:dyDescent="0.2">
      <c r="A173" s="383" t="s">
        <v>330</v>
      </c>
      <c r="B173" s="383" t="s">
        <v>331</v>
      </c>
      <c r="C173" s="435">
        <v>0.72</v>
      </c>
      <c r="D173" s="548">
        <v>0.10747785304846275</v>
      </c>
    </row>
    <row r="174" spans="1:4" s="442" customFormat="1" x14ac:dyDescent="0.2">
      <c r="A174" s="383" t="s">
        <v>464</v>
      </c>
      <c r="B174" s="383" t="s">
        <v>465</v>
      </c>
      <c r="C174" s="435">
        <v>0.53</v>
      </c>
      <c r="D174" s="548">
        <v>0.10711357113571136</v>
      </c>
    </row>
    <row r="175" spans="1:4" s="442" customFormat="1" x14ac:dyDescent="0.2">
      <c r="A175" s="383" t="s">
        <v>520</v>
      </c>
      <c r="B175" s="383" t="s">
        <v>521</v>
      </c>
      <c r="C175" s="435">
        <v>0.55000000000000004</v>
      </c>
      <c r="D175" s="548">
        <v>7.4292452830188677E-2</v>
      </c>
    </row>
    <row r="176" spans="1:4" s="442" customFormat="1" x14ac:dyDescent="0.2">
      <c r="A176" s="383" t="s">
        <v>636</v>
      </c>
      <c r="B176" s="383" t="s">
        <v>637</v>
      </c>
      <c r="C176" s="435">
        <v>0.56000000000000005</v>
      </c>
      <c r="D176" s="548">
        <v>7.3225608508897519E-2</v>
      </c>
    </row>
    <row r="177" spans="1:4" s="442" customFormat="1" x14ac:dyDescent="0.2">
      <c r="A177" s="383" t="s">
        <v>638</v>
      </c>
      <c r="B177" s="383" t="s">
        <v>639</v>
      </c>
      <c r="C177" s="435">
        <v>0.56000000000000005</v>
      </c>
      <c r="D177" s="548">
        <v>7.5018297145645285E-2</v>
      </c>
    </row>
    <row r="178" spans="1:4" s="442" customFormat="1" x14ac:dyDescent="0.2">
      <c r="A178" s="383" t="s">
        <v>770</v>
      </c>
      <c r="B178" s="383" t="s">
        <v>771</v>
      </c>
      <c r="C178" s="435">
        <v>0.7</v>
      </c>
      <c r="D178" s="548">
        <v>0.10945378151260504</v>
      </c>
    </row>
    <row r="179" spans="1:4" s="442" customFormat="1" x14ac:dyDescent="0.2">
      <c r="A179" s="383" t="s">
        <v>216</v>
      </c>
      <c r="B179" s="383" t="s">
        <v>217</v>
      </c>
      <c r="C179" s="435">
        <v>0.56999999999999995</v>
      </c>
      <c r="D179" s="548">
        <v>5.9487420644251117E-2</v>
      </c>
    </row>
    <row r="180" spans="1:4" s="442" customFormat="1" x14ac:dyDescent="0.2">
      <c r="A180" s="383" t="s">
        <v>226</v>
      </c>
      <c r="B180" s="383" t="s">
        <v>227</v>
      </c>
      <c r="C180" s="435">
        <v>0.57999999999999996</v>
      </c>
      <c r="D180" s="548">
        <v>5.9948979591836732E-2</v>
      </c>
    </row>
    <row r="181" spans="1:4" s="442" customFormat="1" x14ac:dyDescent="0.2">
      <c r="A181" s="383" t="s">
        <v>376</v>
      </c>
      <c r="B181" s="383" t="s">
        <v>377</v>
      </c>
      <c r="C181" s="435">
        <v>0.59</v>
      </c>
      <c r="D181" s="548">
        <v>4.6911957950065704E-2</v>
      </c>
    </row>
    <row r="182" spans="1:4" s="442" customFormat="1" x14ac:dyDescent="0.2">
      <c r="A182" s="383" t="s">
        <v>440</v>
      </c>
      <c r="B182" s="383" t="s">
        <v>871</v>
      </c>
      <c r="C182" s="435">
        <v>0.55000000000000004</v>
      </c>
      <c r="D182" s="548">
        <v>5.0939158840342995E-2</v>
      </c>
    </row>
    <row r="183" spans="1:4" s="442" customFormat="1" x14ac:dyDescent="0.2">
      <c r="A183" s="383" t="s">
        <v>524</v>
      </c>
      <c r="B183" s="383" t="s">
        <v>525</v>
      </c>
      <c r="C183" s="435">
        <v>0.59</v>
      </c>
      <c r="D183" s="548">
        <v>4.9682539682539682E-2</v>
      </c>
    </row>
    <row r="184" spans="1:4" s="442" customFormat="1" x14ac:dyDescent="0.2">
      <c r="A184" s="383" t="s">
        <v>538</v>
      </c>
      <c r="B184" s="383" t="s">
        <v>539</v>
      </c>
      <c r="C184" s="435">
        <v>0.48</v>
      </c>
      <c r="D184" s="548">
        <v>5.5451682739618188E-2</v>
      </c>
    </row>
    <row r="185" spans="1:4" s="442" customFormat="1" x14ac:dyDescent="0.2">
      <c r="A185" s="383" t="s">
        <v>642</v>
      </c>
      <c r="B185" s="383" t="s">
        <v>643</v>
      </c>
      <c r="C185" s="435">
        <v>0.64</v>
      </c>
      <c r="D185" s="548">
        <v>7.4542518837459631E-2</v>
      </c>
    </row>
    <row r="186" spans="1:4" s="442" customFormat="1" x14ac:dyDescent="0.2">
      <c r="A186" s="383" t="s">
        <v>284</v>
      </c>
      <c r="B186" s="383" t="s">
        <v>285</v>
      </c>
      <c r="C186" s="435">
        <v>0.67</v>
      </c>
      <c r="D186" s="548">
        <v>4.3694311172035642E-2</v>
      </c>
    </row>
    <row r="187" spans="1:4" s="442" customFormat="1" x14ac:dyDescent="0.2">
      <c r="A187" s="383" t="s">
        <v>306</v>
      </c>
      <c r="B187" s="383" t="s">
        <v>307</v>
      </c>
      <c r="C187" s="435">
        <v>0.56000000000000005</v>
      </c>
      <c r="D187" s="548">
        <v>5.1092043681747266E-2</v>
      </c>
    </row>
    <row r="188" spans="1:4" s="442" customFormat="1" x14ac:dyDescent="0.2">
      <c r="A188" s="383" t="s">
        <v>332</v>
      </c>
      <c r="B188" s="383" t="s">
        <v>333</v>
      </c>
      <c r="C188" s="435">
        <v>0.56999999999999995</v>
      </c>
      <c r="D188" s="548">
        <v>6.0333520704515649E-2</v>
      </c>
    </row>
    <row r="189" spans="1:4" s="442" customFormat="1" x14ac:dyDescent="0.2">
      <c r="A189" s="383" t="s">
        <v>438</v>
      </c>
      <c r="B189" s="383" t="s">
        <v>439</v>
      </c>
      <c r="C189" s="435">
        <v>0.52</v>
      </c>
      <c r="D189" s="548">
        <v>5.1621958827198999E-2</v>
      </c>
    </row>
    <row r="190" spans="1:4" s="442" customFormat="1" x14ac:dyDescent="0.2">
      <c r="A190" s="383" t="s">
        <v>534</v>
      </c>
      <c r="B190" s="383" t="s">
        <v>535</v>
      </c>
      <c r="C190" s="435">
        <v>0.56999999999999995</v>
      </c>
      <c r="D190" s="548">
        <v>1.9776232234653766E-2</v>
      </c>
    </row>
    <row r="191" spans="1:4" s="442" customFormat="1" x14ac:dyDescent="0.2">
      <c r="A191" s="383" t="s">
        <v>644</v>
      </c>
      <c r="B191" s="383" t="s">
        <v>645</v>
      </c>
      <c r="C191" s="435">
        <v>0.54</v>
      </c>
      <c r="D191" s="548">
        <v>6.483973574749205E-2</v>
      </c>
    </row>
    <row r="192" spans="1:4" s="442" customFormat="1" x14ac:dyDescent="0.2">
      <c r="A192" s="383" t="s">
        <v>758</v>
      </c>
      <c r="B192" s="383" t="s">
        <v>759</v>
      </c>
      <c r="C192" s="435">
        <v>0.53</v>
      </c>
      <c r="D192" s="548">
        <v>6.2380649267982174E-2</v>
      </c>
    </row>
    <row r="193" spans="1:4" s="442" customFormat="1" x14ac:dyDescent="0.2">
      <c r="A193" s="383" t="s">
        <v>294</v>
      </c>
      <c r="B193" s="383" t="s">
        <v>295</v>
      </c>
      <c r="C193" s="435">
        <v>0.67</v>
      </c>
      <c r="D193" s="548">
        <v>8.1541582150101419E-2</v>
      </c>
    </row>
    <row r="194" spans="1:4" s="442" customFormat="1" x14ac:dyDescent="0.2">
      <c r="A194" s="383" t="s">
        <v>386</v>
      </c>
      <c r="B194" s="383" t="s">
        <v>387</v>
      </c>
      <c r="C194" s="435">
        <v>0.64</v>
      </c>
      <c r="D194" s="548">
        <v>7.2694394213381558E-2</v>
      </c>
    </row>
    <row r="195" spans="1:4" s="442" customFormat="1" x14ac:dyDescent="0.2">
      <c r="A195" s="383" t="s">
        <v>396</v>
      </c>
      <c r="B195" s="383" t="s">
        <v>397</v>
      </c>
      <c r="C195" s="435">
        <v>0.47</v>
      </c>
      <c r="D195" s="548">
        <v>7.3501531281901705E-2</v>
      </c>
    </row>
    <row r="196" spans="1:4" s="442" customFormat="1" x14ac:dyDescent="0.2">
      <c r="A196" s="383" t="s">
        <v>578</v>
      </c>
      <c r="B196" s="383" t="s">
        <v>579</v>
      </c>
      <c r="C196" s="435">
        <v>0.62</v>
      </c>
      <c r="D196" s="548">
        <v>0.11034201954397393</v>
      </c>
    </row>
    <row r="197" spans="1:4" s="442" customFormat="1" x14ac:dyDescent="0.2">
      <c r="A197" s="383" t="s">
        <v>600</v>
      </c>
      <c r="B197" s="383" t="s">
        <v>601</v>
      </c>
      <c r="C197" s="435">
        <v>0.66</v>
      </c>
      <c r="D197" s="548">
        <v>7.8566939032055305E-2</v>
      </c>
    </row>
    <row r="198" spans="1:4" s="442" customFormat="1" x14ac:dyDescent="0.2">
      <c r="A198" s="383" t="s">
        <v>606</v>
      </c>
      <c r="B198" s="383" t="s">
        <v>607</v>
      </c>
      <c r="C198" s="435">
        <v>0.7</v>
      </c>
      <c r="D198" s="548">
        <v>9.5502336448598124E-2</v>
      </c>
    </row>
    <row r="199" spans="1:4" s="442" customFormat="1" x14ac:dyDescent="0.2">
      <c r="A199" s="383" t="s">
        <v>612</v>
      </c>
      <c r="B199" s="383" t="s">
        <v>613</v>
      </c>
      <c r="C199" s="435">
        <v>0.6</v>
      </c>
      <c r="D199" s="548">
        <v>7.5035780004089142E-2</v>
      </c>
    </row>
    <row r="200" spans="1:4" s="442" customFormat="1" x14ac:dyDescent="0.2">
      <c r="A200" s="383" t="s">
        <v>166</v>
      </c>
      <c r="B200" s="383" t="s">
        <v>167</v>
      </c>
      <c r="C200" s="435">
        <v>0.59</v>
      </c>
      <c r="D200" s="548">
        <v>6.9748949221856191E-2</v>
      </c>
    </row>
    <row r="201" spans="1:4" s="442" customFormat="1" x14ac:dyDescent="0.2">
      <c r="A201" s="383" t="s">
        <v>186</v>
      </c>
      <c r="B201" s="383" t="s">
        <v>187</v>
      </c>
      <c r="C201" s="435">
        <v>0.64</v>
      </c>
      <c r="D201" s="548">
        <v>8.1517054549932272E-2</v>
      </c>
    </row>
    <row r="202" spans="1:4" s="442" customFormat="1" x14ac:dyDescent="0.2">
      <c r="A202" s="383" t="s">
        <v>234</v>
      </c>
      <c r="B202" s="383" t="s">
        <v>235</v>
      </c>
      <c r="C202" s="435">
        <v>0.49</v>
      </c>
      <c r="D202" s="548">
        <v>7.6402153151588811E-2</v>
      </c>
    </row>
    <row r="203" spans="1:4" s="442" customFormat="1" x14ac:dyDescent="0.2">
      <c r="A203" s="383" t="s">
        <v>368</v>
      </c>
      <c r="B203" s="383" t="s">
        <v>369</v>
      </c>
      <c r="C203" s="435">
        <v>0.56999999999999995</v>
      </c>
      <c r="D203" s="548">
        <v>9.5460489445170937E-2</v>
      </c>
    </row>
    <row r="204" spans="1:4" s="442" customFormat="1" x14ac:dyDescent="0.2">
      <c r="A204" s="383" t="s">
        <v>478</v>
      </c>
      <c r="B204" s="383" t="s">
        <v>479</v>
      </c>
      <c r="C204" s="435">
        <v>0.65</v>
      </c>
      <c r="D204" s="548">
        <v>6.6018539452860056E-2</v>
      </c>
    </row>
    <row r="205" spans="1:4" s="442" customFormat="1" x14ac:dyDescent="0.2">
      <c r="A205" s="383" t="s">
        <v>502</v>
      </c>
      <c r="B205" s="383" t="s">
        <v>503</v>
      </c>
      <c r="C205" s="435">
        <v>0.67</v>
      </c>
      <c r="D205" s="548">
        <v>8.3270629546024585E-2</v>
      </c>
    </row>
    <row r="206" spans="1:4" s="442" customFormat="1" x14ac:dyDescent="0.2">
      <c r="A206" s="383" t="s">
        <v>594</v>
      </c>
      <c r="B206" s="383" t="s">
        <v>595</v>
      </c>
      <c r="C206" s="435">
        <v>0.61</v>
      </c>
      <c r="D206" s="548">
        <v>7.5903063557384548E-2</v>
      </c>
    </row>
    <row r="207" spans="1:4" s="442" customFormat="1" x14ac:dyDescent="0.2">
      <c r="A207" s="383" t="s">
        <v>262</v>
      </c>
      <c r="B207" s="383" t="s">
        <v>263</v>
      </c>
      <c r="C207" s="435">
        <v>0.52</v>
      </c>
      <c r="D207" s="548">
        <v>7.2369969404565776E-2</v>
      </c>
    </row>
    <row r="208" spans="1:4" s="442" customFormat="1" x14ac:dyDescent="0.2">
      <c r="A208" s="383" t="s">
        <v>548</v>
      </c>
      <c r="B208" s="383" t="s">
        <v>549</v>
      </c>
      <c r="C208" s="435">
        <v>0.35</v>
      </c>
      <c r="D208" s="548">
        <v>4.3430962343096235E-2</v>
      </c>
    </row>
    <row r="209" spans="1:4" s="442" customFormat="1" x14ac:dyDescent="0.2">
      <c r="A209" s="383" t="s">
        <v>646</v>
      </c>
      <c r="B209" s="383" t="s">
        <v>647</v>
      </c>
      <c r="C209" s="435">
        <v>0.51</v>
      </c>
      <c r="D209" s="548">
        <v>6.1871296679068488E-2</v>
      </c>
    </row>
    <row r="210" spans="1:4" s="442" customFormat="1" x14ac:dyDescent="0.2">
      <c r="A210" s="383" t="s">
        <v>736</v>
      </c>
      <c r="B210" s="383" t="s">
        <v>737</v>
      </c>
      <c r="C210" s="435">
        <v>0.51</v>
      </c>
      <c r="D210" s="548">
        <v>6.9051037723534783E-2</v>
      </c>
    </row>
    <row r="211" spans="1:4" s="442" customFormat="1" x14ac:dyDescent="0.2">
      <c r="A211" s="383" t="s">
        <v>772</v>
      </c>
      <c r="B211" s="383" t="s">
        <v>773</v>
      </c>
      <c r="C211" s="435">
        <v>0.54</v>
      </c>
      <c r="D211" s="548">
        <v>4.5712379045712376E-2</v>
      </c>
    </row>
    <row r="212" spans="1:4" s="442" customFormat="1" x14ac:dyDescent="0.2">
      <c r="A212" s="383" t="s">
        <v>484</v>
      </c>
      <c r="B212" s="383" t="s">
        <v>485</v>
      </c>
      <c r="C212" s="435">
        <v>0.59</v>
      </c>
      <c r="D212" s="548">
        <v>6.4666563034354113E-2</v>
      </c>
    </row>
    <row r="213" spans="1:4" s="442" customFormat="1" x14ac:dyDescent="0.2">
      <c r="A213" s="383" t="s">
        <v>608</v>
      </c>
      <c r="B213" s="383" t="s">
        <v>609</v>
      </c>
      <c r="C213" s="435">
        <v>0.56000000000000005</v>
      </c>
      <c r="D213" s="548">
        <v>6.2291897891231962E-2</v>
      </c>
    </row>
    <row r="214" spans="1:4" s="442" customFormat="1" x14ac:dyDescent="0.2">
      <c r="A214" s="383" t="s">
        <v>650</v>
      </c>
      <c r="B214" s="383" t="s">
        <v>651</v>
      </c>
      <c r="C214" s="435">
        <v>0.62</v>
      </c>
      <c r="D214" s="548">
        <v>7.3390364700585325E-2</v>
      </c>
    </row>
    <row r="215" spans="1:4" s="442" customFormat="1" x14ac:dyDescent="0.2">
      <c r="A215" s="383" t="s">
        <v>704</v>
      </c>
      <c r="B215" s="383" t="s">
        <v>705</v>
      </c>
      <c r="C215" s="435">
        <v>0.53</v>
      </c>
      <c r="D215" s="548">
        <v>8.7764104945437654E-2</v>
      </c>
    </row>
    <row r="216" spans="1:4" s="442" customFormat="1" x14ac:dyDescent="0.2">
      <c r="A216" s="383" t="s">
        <v>774</v>
      </c>
      <c r="B216" s="383" t="s">
        <v>775</v>
      </c>
      <c r="C216" s="435">
        <v>0.64</v>
      </c>
      <c r="D216" s="548">
        <v>6.5226253567060744E-2</v>
      </c>
    </row>
    <row r="217" spans="1:4" s="442" customFormat="1" x14ac:dyDescent="0.2">
      <c r="A217" s="383" t="s">
        <v>246</v>
      </c>
      <c r="B217" s="383" t="s">
        <v>247</v>
      </c>
      <c r="C217" s="435">
        <v>0.57999999999999996</v>
      </c>
      <c r="D217" s="548">
        <v>6.3868107509005262E-2</v>
      </c>
    </row>
    <row r="218" spans="1:4" s="442" customFormat="1" x14ac:dyDescent="0.2">
      <c r="A218" s="383" t="s">
        <v>336</v>
      </c>
      <c r="B218" s="383" t="s">
        <v>337</v>
      </c>
      <c r="C218" s="435">
        <v>0.57999999999999996</v>
      </c>
      <c r="D218" s="548">
        <v>7.2935234699940579E-2</v>
      </c>
    </row>
    <row r="219" spans="1:4" s="442" customFormat="1" x14ac:dyDescent="0.2">
      <c r="A219" s="383" t="s">
        <v>462</v>
      </c>
      <c r="B219" s="383" t="s">
        <v>463</v>
      </c>
      <c r="C219" s="435">
        <v>0.53</v>
      </c>
      <c r="D219" s="548">
        <v>9.6922292127189252E-2</v>
      </c>
    </row>
    <row r="220" spans="1:4" s="442" customFormat="1" x14ac:dyDescent="0.2">
      <c r="A220" s="383" t="s">
        <v>506</v>
      </c>
      <c r="B220" s="383" t="s">
        <v>507</v>
      </c>
      <c r="C220" s="435">
        <v>0.62</v>
      </c>
      <c r="D220" s="548">
        <v>7.4820289561607772E-2</v>
      </c>
    </row>
    <row r="221" spans="1:4" s="442" customFormat="1" x14ac:dyDescent="0.2">
      <c r="A221" s="383" t="s">
        <v>652</v>
      </c>
      <c r="B221" s="383" t="s">
        <v>653</v>
      </c>
      <c r="C221" s="435">
        <v>0.56000000000000005</v>
      </c>
      <c r="D221" s="548">
        <v>6.9219219219219225E-2</v>
      </c>
    </row>
    <row r="222" spans="1:4" s="442" customFormat="1" x14ac:dyDescent="0.2">
      <c r="A222" s="383" t="s">
        <v>670</v>
      </c>
      <c r="B222" s="383" t="s">
        <v>671</v>
      </c>
      <c r="C222" s="435">
        <v>0.6</v>
      </c>
      <c r="D222" s="548">
        <v>4.24101686629186E-2</v>
      </c>
    </row>
    <row r="223" spans="1:4" s="442" customFormat="1" x14ac:dyDescent="0.2">
      <c r="A223" s="383" t="s">
        <v>672</v>
      </c>
      <c r="B223" s="383" t="s">
        <v>673</v>
      </c>
      <c r="C223" s="435">
        <v>0.72</v>
      </c>
      <c r="D223" s="548">
        <v>8.0632616022815656E-2</v>
      </c>
    </row>
    <row r="224" spans="1:4" s="442" customFormat="1" x14ac:dyDescent="0.2">
      <c r="A224" s="383" t="s">
        <v>700</v>
      </c>
      <c r="B224" s="383" t="s">
        <v>701</v>
      </c>
      <c r="C224" s="435">
        <v>0.54</v>
      </c>
      <c r="D224" s="548">
        <v>7.0160750167448091E-2</v>
      </c>
    </row>
    <row r="225" spans="1:4" s="442" customFormat="1" x14ac:dyDescent="0.2">
      <c r="A225" s="383" t="s">
        <v>172</v>
      </c>
      <c r="B225" s="383" t="s">
        <v>173</v>
      </c>
      <c r="C225" s="435">
        <v>0.56000000000000005</v>
      </c>
      <c r="D225" s="548">
        <v>5.490632535707661E-2</v>
      </c>
    </row>
    <row r="226" spans="1:4" s="442" customFormat="1" x14ac:dyDescent="0.2">
      <c r="A226" s="383" t="s">
        <v>360</v>
      </c>
      <c r="B226" s="383" t="s">
        <v>361</v>
      </c>
      <c r="C226" s="435">
        <v>0.4</v>
      </c>
      <c r="D226" s="548">
        <v>7.0233325477256664E-2</v>
      </c>
    </row>
    <row r="227" spans="1:4" s="442" customFormat="1" x14ac:dyDescent="0.2">
      <c r="A227" s="383" t="s">
        <v>428</v>
      </c>
      <c r="B227" s="383" t="s">
        <v>429</v>
      </c>
      <c r="C227" s="435">
        <v>0.55000000000000004</v>
      </c>
      <c r="D227" s="548">
        <v>7.2339763534536403E-2</v>
      </c>
    </row>
    <row r="228" spans="1:4" s="442" customFormat="1" x14ac:dyDescent="0.2">
      <c r="A228" s="383" t="s">
        <v>490</v>
      </c>
      <c r="B228" s="383" t="s">
        <v>491</v>
      </c>
      <c r="C228" s="435">
        <v>0.55000000000000004</v>
      </c>
      <c r="D228" s="548">
        <v>5.8527755430410298E-2</v>
      </c>
    </row>
    <row r="229" spans="1:4" s="442" customFormat="1" x14ac:dyDescent="0.2">
      <c r="A229" s="383" t="s">
        <v>666</v>
      </c>
      <c r="B229" s="383" t="s">
        <v>667</v>
      </c>
      <c r="C229" s="435">
        <v>0.51</v>
      </c>
      <c r="D229" s="548">
        <v>5.3480580717210575E-2</v>
      </c>
    </row>
    <row r="230" spans="1:4" s="442" customFormat="1" x14ac:dyDescent="0.2">
      <c r="A230" s="383" t="s">
        <v>686</v>
      </c>
      <c r="B230" s="383" t="s">
        <v>687</v>
      </c>
      <c r="C230" s="435">
        <v>0.55000000000000004</v>
      </c>
      <c r="D230" s="548">
        <v>6.9660589891803765E-2</v>
      </c>
    </row>
    <row r="231" spans="1:4" s="442" customFormat="1" x14ac:dyDescent="0.2">
      <c r="A231" s="383" t="s">
        <v>752</v>
      </c>
      <c r="B231" s="383" t="s">
        <v>753</v>
      </c>
      <c r="C231" s="435">
        <v>0.69</v>
      </c>
      <c r="D231" s="548">
        <v>7.1812344384746429E-2</v>
      </c>
    </row>
    <row r="232" spans="1:4" s="442" customFormat="1" x14ac:dyDescent="0.2">
      <c r="A232" s="383" t="s">
        <v>344</v>
      </c>
      <c r="B232" s="383" t="s">
        <v>345</v>
      </c>
      <c r="C232" s="435">
        <v>0.39</v>
      </c>
      <c r="D232" s="548">
        <v>4.5306270387821673E-2</v>
      </c>
    </row>
    <row r="233" spans="1:4" s="442" customFormat="1" x14ac:dyDescent="0.2">
      <c r="A233" s="383" t="s">
        <v>350</v>
      </c>
      <c r="B233" s="383" t="s">
        <v>351</v>
      </c>
      <c r="C233" s="435">
        <v>0.37</v>
      </c>
      <c r="D233" s="548">
        <v>5.7343692193858674E-2</v>
      </c>
    </row>
    <row r="234" spans="1:4" s="442" customFormat="1" x14ac:dyDescent="0.2">
      <c r="A234" s="383" t="s">
        <v>380</v>
      </c>
      <c r="B234" s="383" t="s">
        <v>381</v>
      </c>
      <c r="C234" s="435">
        <v>0.38</v>
      </c>
      <c r="D234" s="548">
        <v>5.6641671130155329E-2</v>
      </c>
    </row>
    <row r="235" spans="1:4" s="442" customFormat="1" x14ac:dyDescent="0.2">
      <c r="A235" s="383" t="s">
        <v>498</v>
      </c>
      <c r="B235" s="383" t="s">
        <v>499</v>
      </c>
      <c r="C235" s="435">
        <v>0.4</v>
      </c>
      <c r="D235" s="548">
        <v>6.2766195920197262E-2</v>
      </c>
    </row>
    <row r="236" spans="1:4" s="442" customFormat="1" x14ac:dyDescent="0.2">
      <c r="A236" s="383" t="s">
        <v>572</v>
      </c>
      <c r="B236" s="383" t="s">
        <v>573</v>
      </c>
      <c r="C236" s="435">
        <v>0.47</v>
      </c>
      <c r="D236" s="548">
        <v>5.2276559865092748E-2</v>
      </c>
    </row>
    <row r="237" spans="1:4" s="442" customFormat="1" x14ac:dyDescent="0.2">
      <c r="A237" s="383" t="s">
        <v>592</v>
      </c>
      <c r="B237" s="383" t="s">
        <v>593</v>
      </c>
      <c r="C237" s="435">
        <v>0.41</v>
      </c>
      <c r="D237" s="548">
        <v>4.2043222003929272E-2</v>
      </c>
    </row>
    <row r="238" spans="1:4" s="442" customFormat="1" x14ac:dyDescent="0.2">
      <c r="A238" s="383" t="s">
        <v>662</v>
      </c>
      <c r="B238" s="383" t="s">
        <v>663</v>
      </c>
      <c r="C238" s="435">
        <v>0.42</v>
      </c>
      <c r="D238" s="548">
        <v>4.7521811769073698E-2</v>
      </c>
    </row>
    <row r="239" spans="1:4" s="442" customFormat="1" x14ac:dyDescent="0.2">
      <c r="A239" s="383" t="s">
        <v>690</v>
      </c>
      <c r="B239" s="383" t="s">
        <v>691</v>
      </c>
      <c r="C239" s="435">
        <v>0.45</v>
      </c>
      <c r="D239" s="548">
        <v>7.14898484415213E-2</v>
      </c>
    </row>
    <row r="240" spans="1:4" s="442" customFormat="1" x14ac:dyDescent="0.2">
      <c r="A240" s="383" t="s">
        <v>702</v>
      </c>
      <c r="B240" s="383" t="s">
        <v>703</v>
      </c>
      <c r="C240" s="435">
        <v>0.38</v>
      </c>
      <c r="D240" s="548">
        <v>2.1494370522006142E-2</v>
      </c>
    </row>
    <row r="241" spans="1:4" s="442" customFormat="1" x14ac:dyDescent="0.2">
      <c r="A241" s="383" t="s">
        <v>754</v>
      </c>
      <c r="B241" s="383" t="s">
        <v>755</v>
      </c>
      <c r="C241" s="435">
        <v>0.45</v>
      </c>
      <c r="D241" s="548">
        <v>2.0066889632107024E-2</v>
      </c>
    </row>
    <row r="242" spans="1:4" s="442" customFormat="1" x14ac:dyDescent="0.2">
      <c r="A242" s="383" t="s">
        <v>790</v>
      </c>
      <c r="B242" s="383" t="s">
        <v>791</v>
      </c>
      <c r="C242" s="435">
        <v>0.39</v>
      </c>
      <c r="D242" s="548">
        <v>3.2727998403512273E-2</v>
      </c>
    </row>
    <row r="243" spans="1:4" s="442" customFormat="1" x14ac:dyDescent="0.2">
      <c r="A243" s="383" t="s">
        <v>530</v>
      </c>
      <c r="B243" s="383" t="s">
        <v>531</v>
      </c>
      <c r="C243" s="435">
        <v>0.56000000000000005</v>
      </c>
      <c r="D243" s="548">
        <v>5.5497106785902153E-2</v>
      </c>
    </row>
    <row r="244" spans="1:4" s="442" customFormat="1" x14ac:dyDescent="0.2">
      <c r="A244" s="383" t="s">
        <v>542</v>
      </c>
      <c r="B244" s="383" t="s">
        <v>543</v>
      </c>
      <c r="C244" s="435">
        <v>0.59</v>
      </c>
      <c r="D244" s="548">
        <v>7.6439914671723161E-2</v>
      </c>
    </row>
    <row r="245" spans="1:4" s="442" customFormat="1" x14ac:dyDescent="0.2">
      <c r="A245" s="383" t="s">
        <v>590</v>
      </c>
      <c r="B245" s="383" t="s">
        <v>591</v>
      </c>
      <c r="C245" s="435">
        <v>0.6</v>
      </c>
      <c r="D245" s="548">
        <v>4.2196711138690661E-2</v>
      </c>
    </row>
    <row r="246" spans="1:4" s="442" customFormat="1" x14ac:dyDescent="0.2">
      <c r="A246" s="383" t="s">
        <v>682</v>
      </c>
      <c r="B246" s="383" t="s">
        <v>683</v>
      </c>
      <c r="C246" s="435">
        <v>0.56000000000000005</v>
      </c>
      <c r="D246" s="548">
        <v>5.6868345884185927E-2</v>
      </c>
    </row>
    <row r="247" spans="1:4" s="442" customFormat="1" x14ac:dyDescent="0.2">
      <c r="A247" s="383" t="s">
        <v>748</v>
      </c>
      <c r="B247" s="383" t="s">
        <v>749</v>
      </c>
      <c r="C247" s="435">
        <v>0.5</v>
      </c>
      <c r="D247" s="548">
        <v>7.2853521437231339E-2</v>
      </c>
    </row>
    <row r="248" spans="1:4" s="442" customFormat="1" x14ac:dyDescent="0.2">
      <c r="A248" s="383" t="s">
        <v>158</v>
      </c>
      <c r="B248" s="383" t="s">
        <v>159</v>
      </c>
      <c r="C248" s="435">
        <v>0.49</v>
      </c>
      <c r="D248" s="548">
        <v>3.0620689655172412E-2</v>
      </c>
    </row>
    <row r="249" spans="1:4" s="442" customFormat="1" x14ac:dyDescent="0.2">
      <c r="A249" s="383" t="s">
        <v>164</v>
      </c>
      <c r="B249" s="383" t="s">
        <v>165</v>
      </c>
      <c r="C249" s="435">
        <v>0.5</v>
      </c>
      <c r="D249" s="548">
        <v>4.3962400578452639E-2</v>
      </c>
    </row>
    <row r="250" spans="1:4" s="442" customFormat="1" x14ac:dyDescent="0.2">
      <c r="A250" s="383" t="s">
        <v>270</v>
      </c>
      <c r="B250" s="383" t="s">
        <v>271</v>
      </c>
      <c r="C250" s="435">
        <v>0.52</v>
      </c>
      <c r="D250" s="548">
        <v>5.2548734713645719E-2</v>
      </c>
    </row>
    <row r="251" spans="1:4" s="442" customFormat="1" x14ac:dyDescent="0.2">
      <c r="A251" s="383" t="s">
        <v>296</v>
      </c>
      <c r="B251" s="383" t="s">
        <v>297</v>
      </c>
      <c r="C251" s="435">
        <v>0.46</v>
      </c>
      <c r="D251" s="548">
        <v>5.7088122605363986E-2</v>
      </c>
    </row>
    <row r="252" spans="1:4" s="442" customFormat="1" x14ac:dyDescent="0.2">
      <c r="A252" s="383" t="s">
        <v>420</v>
      </c>
      <c r="B252" s="383" t="s">
        <v>421</v>
      </c>
      <c r="C252" s="435">
        <v>0.49</v>
      </c>
      <c r="D252" s="548">
        <v>5.2041522491349482E-2</v>
      </c>
    </row>
    <row r="253" spans="1:4" s="442" customFormat="1" x14ac:dyDescent="0.2">
      <c r="A253" s="383" t="s">
        <v>492</v>
      </c>
      <c r="B253" s="383" t="s">
        <v>493</v>
      </c>
      <c r="C253" s="435">
        <v>0.55000000000000004</v>
      </c>
      <c r="D253" s="548">
        <v>4.8805361305361304E-2</v>
      </c>
    </row>
    <row r="254" spans="1:4" s="442" customFormat="1" x14ac:dyDescent="0.2">
      <c r="A254" s="383" t="s">
        <v>798</v>
      </c>
      <c r="B254" s="383" t="s">
        <v>799</v>
      </c>
      <c r="C254" s="435">
        <v>0.53</v>
      </c>
      <c r="D254" s="548">
        <v>5.744016649323621E-2</v>
      </c>
    </row>
    <row r="255" spans="1:4" s="442" customFormat="1" x14ac:dyDescent="0.2">
      <c r="A255" s="383" t="s">
        <v>230</v>
      </c>
      <c r="B255" s="383" t="s">
        <v>231</v>
      </c>
      <c r="C255" s="435">
        <v>0.56000000000000005</v>
      </c>
      <c r="D255" s="548">
        <v>7.4686940966010737E-2</v>
      </c>
    </row>
    <row r="256" spans="1:4" s="442" customFormat="1" x14ac:dyDescent="0.2">
      <c r="A256" s="383" t="s">
        <v>474</v>
      </c>
      <c r="B256" s="383" t="s">
        <v>475</v>
      </c>
      <c r="C256" s="435">
        <v>0.59</v>
      </c>
      <c r="D256" s="548">
        <v>7.2551390568319232E-2</v>
      </c>
    </row>
    <row r="257" spans="1:4" s="442" customFormat="1" x14ac:dyDescent="0.2">
      <c r="A257" s="383" t="s">
        <v>570</v>
      </c>
      <c r="B257" s="383" t="s">
        <v>571</v>
      </c>
      <c r="C257" s="435">
        <v>0.46</v>
      </c>
      <c r="D257" s="548">
        <v>6.9994918699186989E-2</v>
      </c>
    </row>
    <row r="258" spans="1:4" s="442" customFormat="1" x14ac:dyDescent="0.2">
      <c r="A258" s="383" t="s">
        <v>796</v>
      </c>
      <c r="B258" s="383" t="s">
        <v>797</v>
      </c>
      <c r="C258" s="435">
        <v>0.56000000000000005</v>
      </c>
      <c r="D258" s="548">
        <v>7.3799297149550955E-2</v>
      </c>
    </row>
    <row r="259" spans="1:4" s="442" customFormat="1" x14ac:dyDescent="0.2">
      <c r="A259" s="383" t="s">
        <v>800</v>
      </c>
      <c r="B259" s="383" t="s">
        <v>801</v>
      </c>
      <c r="C259" s="435">
        <v>0.56999999999999995</v>
      </c>
      <c r="D259" s="548">
        <v>8.0810380150239017E-2</v>
      </c>
    </row>
    <row r="260" spans="1:4" s="442" customFormat="1" x14ac:dyDescent="0.2">
      <c r="A260" s="383" t="s">
        <v>806</v>
      </c>
      <c r="B260" s="383" t="s">
        <v>807</v>
      </c>
      <c r="C260" s="435">
        <v>0.62</v>
      </c>
      <c r="D260" s="548">
        <v>7.8416728902165792E-2</v>
      </c>
    </row>
    <row r="261" spans="1:4" s="442" customFormat="1" x14ac:dyDescent="0.2">
      <c r="A261" s="383" t="s">
        <v>664</v>
      </c>
      <c r="B261" s="383" t="s">
        <v>665</v>
      </c>
      <c r="C261" s="435">
        <v>0.37</v>
      </c>
      <c r="D261" s="548">
        <v>4.5075349838536061E-2</v>
      </c>
    </row>
    <row r="262" spans="1:4" s="442" customFormat="1" x14ac:dyDescent="0.2">
      <c r="A262" s="383" t="s">
        <v>760</v>
      </c>
      <c r="B262" s="383" t="s">
        <v>761</v>
      </c>
      <c r="C262" s="435">
        <v>0.44</v>
      </c>
      <c r="D262" s="548">
        <v>6.4860954830413112E-2</v>
      </c>
    </row>
    <row r="263" spans="1:4" s="442" customFormat="1" x14ac:dyDescent="0.2">
      <c r="A263" s="383" t="s">
        <v>328</v>
      </c>
      <c r="B263" s="383" t="s">
        <v>329</v>
      </c>
      <c r="C263" s="435">
        <v>0.53</v>
      </c>
      <c r="D263" s="548">
        <v>5.9894878376726558E-2</v>
      </c>
    </row>
    <row r="264" spans="1:4" s="442" customFormat="1" x14ac:dyDescent="0.2">
      <c r="A264" s="440" t="s">
        <v>674</v>
      </c>
      <c r="B264" s="440" t="s">
        <v>675</v>
      </c>
      <c r="C264" s="441">
        <v>0.47</v>
      </c>
      <c r="D264" s="550">
        <v>2.7032399125422383E-2</v>
      </c>
    </row>
    <row r="265" spans="1:4" s="442" customFormat="1" x14ac:dyDescent="0.2">
      <c r="A265" s="383" t="s">
        <v>204</v>
      </c>
      <c r="B265" s="383" t="s">
        <v>205</v>
      </c>
      <c r="C265" s="435">
        <v>0.63</v>
      </c>
      <c r="D265" s="548">
        <v>8.4894957161300424E-2</v>
      </c>
    </row>
    <row r="266" spans="1:4" s="442" customFormat="1" x14ac:dyDescent="0.2">
      <c r="A266" s="383" t="s">
        <v>238</v>
      </c>
      <c r="B266" s="383" t="s">
        <v>239</v>
      </c>
      <c r="C266" s="435">
        <v>0.53</v>
      </c>
      <c r="D266" s="548">
        <v>7.8875652106205715E-2</v>
      </c>
    </row>
    <row r="267" spans="1:4" s="442" customFormat="1" x14ac:dyDescent="0.2">
      <c r="A267" s="383" t="s">
        <v>476</v>
      </c>
      <c r="B267" s="383" t="s">
        <v>477</v>
      </c>
      <c r="C267" s="435">
        <v>0.42</v>
      </c>
      <c r="D267" s="548">
        <v>4.6536634905463128E-2</v>
      </c>
    </row>
    <row r="268" spans="1:4" s="442" customFormat="1" x14ac:dyDescent="0.2">
      <c r="A268" s="383" t="s">
        <v>546</v>
      </c>
      <c r="B268" s="383" t="s">
        <v>547</v>
      </c>
      <c r="C268" s="435">
        <v>0.61</v>
      </c>
      <c r="D268" s="548">
        <v>8.3954775078181387E-2</v>
      </c>
    </row>
    <row r="269" spans="1:4" s="442" customFormat="1" x14ac:dyDescent="0.2">
      <c r="A269" s="383" t="s">
        <v>580</v>
      </c>
      <c r="B269" s="383" t="s">
        <v>581</v>
      </c>
      <c r="C269" s="435">
        <v>0.67</v>
      </c>
      <c r="D269" s="548">
        <v>8.3787400822101135E-2</v>
      </c>
    </row>
    <row r="270" spans="1:4" s="442" customFormat="1" x14ac:dyDescent="0.2">
      <c r="A270" s="383" t="s">
        <v>602</v>
      </c>
      <c r="B270" s="383" t="s">
        <v>603</v>
      </c>
      <c r="C270" s="435">
        <v>0.48</v>
      </c>
      <c r="D270" s="548">
        <v>6.7113445242774752E-2</v>
      </c>
    </row>
    <row r="271" spans="1:4" s="442" customFormat="1" x14ac:dyDescent="0.2">
      <c r="A271" s="383" t="s">
        <v>676</v>
      </c>
      <c r="B271" s="383" t="s">
        <v>677</v>
      </c>
      <c r="C271" s="435">
        <v>0.47</v>
      </c>
      <c r="D271" s="548">
        <v>5.0388696589683937E-2</v>
      </c>
    </row>
    <row r="272" spans="1:4" s="442" customFormat="1" x14ac:dyDescent="0.2">
      <c r="A272" s="383" t="s">
        <v>698</v>
      </c>
      <c r="B272" s="383" t="s">
        <v>699</v>
      </c>
      <c r="C272" s="435">
        <v>0.63</v>
      </c>
      <c r="D272" s="548">
        <v>8.3524593852661894E-2</v>
      </c>
    </row>
    <row r="273" spans="1:4" s="442" customFormat="1" x14ac:dyDescent="0.2">
      <c r="A273" s="383" t="s">
        <v>730</v>
      </c>
      <c r="B273" s="383" t="s">
        <v>731</v>
      </c>
      <c r="C273" s="435">
        <v>0.5</v>
      </c>
      <c r="D273" s="548">
        <v>6.7378166388067373E-2</v>
      </c>
    </row>
    <row r="274" spans="1:4" s="442" customFormat="1" x14ac:dyDescent="0.2">
      <c r="A274" s="383" t="s">
        <v>780</v>
      </c>
      <c r="B274" s="383" t="s">
        <v>781</v>
      </c>
      <c r="C274" s="435">
        <v>0.66</v>
      </c>
      <c r="D274" s="548">
        <v>8.0330272397561533E-2</v>
      </c>
    </row>
    <row r="275" spans="1:4" s="442" customFormat="1" x14ac:dyDescent="0.2">
      <c r="A275" s="383" t="s">
        <v>448</v>
      </c>
      <c r="B275" s="383" t="s">
        <v>449</v>
      </c>
      <c r="C275" s="435">
        <v>0.63</v>
      </c>
      <c r="D275" s="548">
        <v>6.3999559762271632E-2</v>
      </c>
    </row>
    <row r="276" spans="1:4" s="442" customFormat="1" x14ac:dyDescent="0.2">
      <c r="A276" s="383" t="s">
        <v>466</v>
      </c>
      <c r="B276" s="383" t="s">
        <v>467</v>
      </c>
      <c r="C276" s="435">
        <v>0.78</v>
      </c>
      <c r="D276" s="548">
        <v>7.812606241925614E-2</v>
      </c>
    </row>
    <row r="277" spans="1:4" s="442" customFormat="1" x14ac:dyDescent="0.2">
      <c r="A277" s="383" t="s">
        <v>668</v>
      </c>
      <c r="B277" s="383" t="s">
        <v>669</v>
      </c>
      <c r="C277" s="435">
        <v>0.74</v>
      </c>
      <c r="D277" s="548">
        <v>0.1019346542755275</v>
      </c>
    </row>
    <row r="278" spans="1:4" s="442" customFormat="1" x14ac:dyDescent="0.2">
      <c r="A278" s="383" t="s">
        <v>610</v>
      </c>
      <c r="B278" s="383" t="s">
        <v>611</v>
      </c>
      <c r="C278" s="435">
        <v>0.64</v>
      </c>
      <c r="D278" s="548">
        <v>9.0158696346788789E-2</v>
      </c>
    </row>
    <row r="279" spans="1:4" s="442" customFormat="1" x14ac:dyDescent="0.2">
      <c r="A279" s="383" t="s">
        <v>788</v>
      </c>
      <c r="B279" s="383" t="s">
        <v>789</v>
      </c>
      <c r="C279" s="435">
        <v>0.71</v>
      </c>
      <c r="D279" s="548">
        <v>9.274762072611914E-2</v>
      </c>
    </row>
    <row r="280" spans="1:4" s="442" customFormat="1" x14ac:dyDescent="0.2">
      <c r="A280" s="383" t="s">
        <v>178</v>
      </c>
      <c r="B280" s="383" t="s">
        <v>179</v>
      </c>
      <c r="C280" s="435">
        <v>0.7</v>
      </c>
      <c r="D280" s="548">
        <v>5.4087993900524732E-2</v>
      </c>
    </row>
    <row r="281" spans="1:4" s="442" customFormat="1" x14ac:dyDescent="0.2">
      <c r="A281" s="383" t="s">
        <v>312</v>
      </c>
      <c r="B281" s="383" t="s">
        <v>313</v>
      </c>
      <c r="C281" s="435">
        <v>0.69</v>
      </c>
      <c r="D281" s="548">
        <v>7.4084834398605456E-2</v>
      </c>
    </row>
    <row r="282" spans="1:4" s="442" customFormat="1" x14ac:dyDescent="0.2">
      <c r="A282" s="383" t="s">
        <v>588</v>
      </c>
      <c r="B282" s="383" t="s">
        <v>589</v>
      </c>
      <c r="C282" s="435">
        <v>0.64</v>
      </c>
      <c r="D282" s="548">
        <v>8.2616867277162401E-2</v>
      </c>
    </row>
    <row r="283" spans="1:4" s="442" customFormat="1" x14ac:dyDescent="0.2">
      <c r="A283" s="383" t="s">
        <v>616</v>
      </c>
      <c r="B283" s="383" t="s">
        <v>617</v>
      </c>
      <c r="C283" s="435">
        <v>0.56000000000000005</v>
      </c>
      <c r="D283" s="548">
        <v>4.1132319750861665E-2</v>
      </c>
    </row>
    <row r="284" spans="1:4" s="442" customFormat="1" x14ac:dyDescent="0.2">
      <c r="A284" s="383" t="s">
        <v>504</v>
      </c>
      <c r="B284" s="383" t="s">
        <v>505</v>
      </c>
      <c r="C284" s="435">
        <v>0.53</v>
      </c>
      <c r="D284" s="548">
        <v>9.8374486754035664E-2</v>
      </c>
    </row>
    <row r="285" spans="1:4" s="442" customFormat="1" x14ac:dyDescent="0.2">
      <c r="A285" s="383" t="s">
        <v>528</v>
      </c>
      <c r="B285" s="383" t="s">
        <v>529</v>
      </c>
      <c r="C285" s="435">
        <v>0.59</v>
      </c>
      <c r="D285" s="548">
        <v>8.1450767324373272E-2</v>
      </c>
    </row>
    <row r="286" spans="1:4" s="442" customFormat="1" x14ac:dyDescent="0.2">
      <c r="A286" s="383" t="s">
        <v>654</v>
      </c>
      <c r="B286" s="383" t="s">
        <v>655</v>
      </c>
      <c r="C286" s="435">
        <v>0.66</v>
      </c>
      <c r="D286" s="548">
        <v>5.1401224057797616E-2</v>
      </c>
    </row>
    <row r="287" spans="1:4" s="442" customFormat="1" x14ac:dyDescent="0.2">
      <c r="A287" s="383" t="s">
        <v>688</v>
      </c>
      <c r="B287" s="383" t="s">
        <v>689</v>
      </c>
      <c r="C287" s="435">
        <v>0.67</v>
      </c>
      <c r="D287" s="548">
        <v>0.10385938319827435</v>
      </c>
    </row>
    <row r="288" spans="1:4" s="442" customFormat="1" x14ac:dyDescent="0.2">
      <c r="A288" s="383" t="s">
        <v>194</v>
      </c>
      <c r="B288" s="383" t="s">
        <v>195</v>
      </c>
      <c r="C288" s="435">
        <v>0.53</v>
      </c>
      <c r="D288" s="548">
        <v>7.6866435588441306E-2</v>
      </c>
    </row>
    <row r="289" spans="1:4" s="442" customFormat="1" x14ac:dyDescent="0.2">
      <c r="A289" s="383" t="s">
        <v>292</v>
      </c>
      <c r="B289" s="383" t="s">
        <v>293</v>
      </c>
      <c r="C289" s="435">
        <v>0.56000000000000005</v>
      </c>
      <c r="D289" s="548">
        <v>8.8037472976219069E-2</v>
      </c>
    </row>
    <row r="290" spans="1:4" s="442" customFormat="1" x14ac:dyDescent="0.2">
      <c r="A290" s="383" t="s">
        <v>316</v>
      </c>
      <c r="B290" s="383" t="s">
        <v>317</v>
      </c>
      <c r="C290" s="435">
        <v>0.61</v>
      </c>
      <c r="D290" s="548">
        <v>7.7632217370208631E-2</v>
      </c>
    </row>
    <row r="291" spans="1:4" s="442" customFormat="1" x14ac:dyDescent="0.2">
      <c r="A291" s="383" t="s">
        <v>604</v>
      </c>
      <c r="B291" s="383" t="s">
        <v>605</v>
      </c>
      <c r="C291" s="435">
        <v>0.56000000000000005</v>
      </c>
      <c r="D291" s="548">
        <v>7.1488271020226216E-2</v>
      </c>
    </row>
    <row r="292" spans="1:4" s="442" customFormat="1" x14ac:dyDescent="0.2">
      <c r="A292" s="383" t="s">
        <v>624</v>
      </c>
      <c r="B292" s="383" t="s">
        <v>625</v>
      </c>
      <c r="C292" s="435">
        <v>0.51</v>
      </c>
      <c r="D292" s="548">
        <v>1.585165245999701E-2</v>
      </c>
    </row>
    <row r="293" spans="1:4" s="442" customFormat="1" x14ac:dyDescent="0.2">
      <c r="A293" s="383" t="s">
        <v>740</v>
      </c>
      <c r="B293" s="383" t="s">
        <v>741</v>
      </c>
      <c r="C293" s="435">
        <v>0.65</v>
      </c>
      <c r="D293" s="548">
        <v>7.8625654916776561E-2</v>
      </c>
    </row>
    <row r="294" spans="1:4" s="442" customFormat="1" x14ac:dyDescent="0.2">
      <c r="A294" s="383" t="s">
        <v>794</v>
      </c>
      <c r="B294" s="383" t="s">
        <v>795</v>
      </c>
      <c r="C294" s="435">
        <v>0.57999999999999996</v>
      </c>
      <c r="D294" s="548">
        <v>6.6234448922376024E-2</v>
      </c>
    </row>
    <row r="295" spans="1:4" s="442" customFormat="1" x14ac:dyDescent="0.2">
      <c r="A295" s="383" t="s">
        <v>212</v>
      </c>
      <c r="B295" s="383" t="s">
        <v>213</v>
      </c>
      <c r="C295" s="435">
        <v>0.65</v>
      </c>
      <c r="D295" s="548">
        <v>0.1210490293678447</v>
      </c>
    </row>
    <row r="296" spans="1:4" s="442" customFormat="1" x14ac:dyDescent="0.2">
      <c r="A296" s="383" t="s">
        <v>240</v>
      </c>
      <c r="B296" s="383" t="s">
        <v>241</v>
      </c>
      <c r="C296" s="435">
        <v>0.65</v>
      </c>
      <c r="D296" s="548">
        <v>9.2147493046145071E-2</v>
      </c>
    </row>
    <row r="297" spans="1:4" s="442" customFormat="1" x14ac:dyDescent="0.2">
      <c r="A297" s="383" t="s">
        <v>446</v>
      </c>
      <c r="B297" s="383" t="s">
        <v>447</v>
      </c>
      <c r="C297" s="435">
        <v>0.62</v>
      </c>
      <c r="D297" s="548">
        <v>3.5975803884113339E-2</v>
      </c>
    </row>
    <row r="298" spans="1:4" s="442" customFormat="1" x14ac:dyDescent="0.2">
      <c r="A298" s="383" t="s">
        <v>454</v>
      </c>
      <c r="B298" s="383" t="s">
        <v>455</v>
      </c>
      <c r="C298" s="435">
        <v>0.46</v>
      </c>
      <c r="D298" s="548">
        <v>7.2382996876247094E-2</v>
      </c>
    </row>
    <row r="299" spans="1:4" s="442" customFormat="1" x14ac:dyDescent="0.2">
      <c r="A299" s="383" t="s">
        <v>738</v>
      </c>
      <c r="B299" s="383" t="s">
        <v>739</v>
      </c>
      <c r="C299" s="435">
        <v>0.65</v>
      </c>
      <c r="D299" s="548">
        <v>7.1565802113352547E-2</v>
      </c>
    </row>
    <row r="300" spans="1:4" s="442" customFormat="1" x14ac:dyDescent="0.2">
      <c r="A300" s="383" t="s">
        <v>366</v>
      </c>
      <c r="B300" s="383" t="s">
        <v>367</v>
      </c>
      <c r="C300" s="435">
        <v>0.64</v>
      </c>
      <c r="D300" s="548">
        <v>7.7537478495944945E-2</v>
      </c>
    </row>
    <row r="301" spans="1:4" s="442" customFormat="1" x14ac:dyDescent="0.2">
      <c r="A301" s="383" t="s">
        <v>278</v>
      </c>
      <c r="B301" s="383" t="s">
        <v>279</v>
      </c>
      <c r="C301" s="435">
        <v>0.22</v>
      </c>
      <c r="D301" s="548">
        <v>4.9562682215743441E-2</v>
      </c>
    </row>
    <row r="302" spans="1:4" s="442" customFormat="1" x14ac:dyDescent="0.2">
      <c r="A302" s="383" t="s">
        <v>174</v>
      </c>
      <c r="B302" s="383" t="s">
        <v>175</v>
      </c>
      <c r="C302" s="435">
        <v>0.39</v>
      </c>
      <c r="D302" s="548">
        <v>1.5311653116531165E-2</v>
      </c>
    </row>
    <row r="303" spans="1:4" s="442" customFormat="1" x14ac:dyDescent="0.2">
      <c r="A303" s="383" t="s">
        <v>176</v>
      </c>
      <c r="B303" s="383" t="s">
        <v>177</v>
      </c>
      <c r="C303" s="435">
        <v>0.36</v>
      </c>
      <c r="D303" s="548">
        <v>1.2421041456552895E-2</v>
      </c>
    </row>
    <row r="304" spans="1:4" s="442" customFormat="1" x14ac:dyDescent="0.2">
      <c r="A304" s="383" t="s">
        <v>192</v>
      </c>
      <c r="B304" s="383" t="s">
        <v>193</v>
      </c>
      <c r="C304" s="435">
        <v>0.43</v>
      </c>
      <c r="D304" s="548">
        <v>4.1115178822866798E-2</v>
      </c>
    </row>
    <row r="305" spans="1:4" s="442" customFormat="1" x14ac:dyDescent="0.2">
      <c r="A305" s="383" t="s">
        <v>218</v>
      </c>
      <c r="B305" s="383" t="s">
        <v>219</v>
      </c>
      <c r="C305" s="435">
        <v>0.34</v>
      </c>
      <c r="D305" s="548">
        <v>2.525064983290011E-2</v>
      </c>
    </row>
    <row r="306" spans="1:4" s="442" customFormat="1" x14ac:dyDescent="0.2">
      <c r="A306" s="383" t="s">
        <v>228</v>
      </c>
      <c r="B306" s="383" t="s">
        <v>229</v>
      </c>
      <c r="C306" s="435">
        <v>0.4</v>
      </c>
      <c r="D306" s="548">
        <v>4.4525738176117061E-2</v>
      </c>
    </row>
    <row r="307" spans="1:4" s="442" customFormat="1" x14ac:dyDescent="0.2">
      <c r="A307" s="383" t="s">
        <v>244</v>
      </c>
      <c r="B307" s="383" t="s">
        <v>245</v>
      </c>
      <c r="C307" s="435">
        <v>0.24</v>
      </c>
      <c r="D307" s="548">
        <v>3.3463956471483744E-2</v>
      </c>
    </row>
    <row r="308" spans="1:4" s="442" customFormat="1" x14ac:dyDescent="0.2">
      <c r="A308" s="383" t="s">
        <v>298</v>
      </c>
      <c r="B308" s="383" t="s">
        <v>299</v>
      </c>
      <c r="C308" s="435">
        <v>0.44</v>
      </c>
      <c r="D308" s="548">
        <v>3.6609225675370609E-2</v>
      </c>
    </row>
    <row r="309" spans="1:4" s="442" customFormat="1" x14ac:dyDescent="0.2">
      <c r="A309" s="383" t="s">
        <v>318</v>
      </c>
      <c r="B309" s="383" t="s">
        <v>319</v>
      </c>
      <c r="C309" s="435">
        <v>0.3</v>
      </c>
      <c r="D309" s="548">
        <v>3.2402374780500044E-2</v>
      </c>
    </row>
    <row r="310" spans="1:4" s="442" customFormat="1" x14ac:dyDescent="0.2">
      <c r="A310" s="383" t="s">
        <v>346</v>
      </c>
      <c r="B310" s="383" t="s">
        <v>347</v>
      </c>
      <c r="C310" s="435">
        <v>0.31</v>
      </c>
      <c r="D310" s="548">
        <v>4.2728195267852376E-2</v>
      </c>
    </row>
    <row r="311" spans="1:4" s="442" customFormat="1" x14ac:dyDescent="0.2">
      <c r="A311" s="383" t="s">
        <v>378</v>
      </c>
      <c r="B311" s="383" t="s">
        <v>379</v>
      </c>
      <c r="C311" s="435">
        <v>0.39</v>
      </c>
      <c r="D311" s="548">
        <v>1.6247571311913948E-2</v>
      </c>
    </row>
    <row r="312" spans="1:4" s="442" customFormat="1" x14ac:dyDescent="0.2">
      <c r="A312" s="383" t="s">
        <v>382</v>
      </c>
      <c r="B312" s="383" t="s">
        <v>383</v>
      </c>
      <c r="C312" s="435">
        <v>0.25</v>
      </c>
      <c r="D312" s="548">
        <v>3.5788130746557567E-2</v>
      </c>
    </row>
    <row r="313" spans="1:4" s="442" customFormat="1" x14ac:dyDescent="0.2">
      <c r="A313" s="383" t="s">
        <v>388</v>
      </c>
      <c r="B313" s="383" t="s">
        <v>389</v>
      </c>
      <c r="C313" s="435">
        <v>0.3</v>
      </c>
      <c r="D313" s="548">
        <v>4.0419161676646706E-2</v>
      </c>
    </row>
    <row r="314" spans="1:4" s="442" customFormat="1" x14ac:dyDescent="0.2">
      <c r="A314" s="383" t="s">
        <v>392</v>
      </c>
      <c r="B314" s="383" t="s">
        <v>393</v>
      </c>
      <c r="C314" s="435">
        <v>0.32</v>
      </c>
      <c r="D314" s="548">
        <v>2.5856952070040067E-2</v>
      </c>
    </row>
    <row r="315" spans="1:4" s="442" customFormat="1" x14ac:dyDescent="0.2">
      <c r="A315" s="383" t="s">
        <v>398</v>
      </c>
      <c r="B315" s="383" t="s">
        <v>399</v>
      </c>
      <c r="C315" s="435">
        <v>0.35</v>
      </c>
      <c r="D315" s="548">
        <v>4.0166356572179054E-2</v>
      </c>
    </row>
    <row r="316" spans="1:4" s="442" customFormat="1" x14ac:dyDescent="0.2">
      <c r="A316" s="383" t="s">
        <v>408</v>
      </c>
      <c r="B316" s="383" t="s">
        <v>409</v>
      </c>
      <c r="C316" s="435">
        <v>0.43</v>
      </c>
      <c r="D316" s="548">
        <v>2.9884064232735652E-2</v>
      </c>
    </row>
    <row r="317" spans="1:4" s="442" customFormat="1" x14ac:dyDescent="0.2">
      <c r="A317" s="383" t="s">
        <v>416</v>
      </c>
      <c r="B317" s="383" t="s">
        <v>417</v>
      </c>
      <c r="C317" s="435">
        <v>0.39</v>
      </c>
      <c r="D317" s="548">
        <v>2.8913485430313982E-2</v>
      </c>
    </row>
    <row r="318" spans="1:4" s="442" customFormat="1" x14ac:dyDescent="0.2">
      <c r="A318" s="383" t="s">
        <v>422</v>
      </c>
      <c r="B318" s="383" t="s">
        <v>423</v>
      </c>
      <c r="C318" s="435">
        <v>0.37</v>
      </c>
      <c r="D318" s="548">
        <v>1.6733880313354658E-2</v>
      </c>
    </row>
    <row r="319" spans="1:4" s="442" customFormat="1" x14ac:dyDescent="0.2">
      <c r="A319" s="383" t="s">
        <v>434</v>
      </c>
      <c r="B319" s="383" t="s">
        <v>435</v>
      </c>
      <c r="C319" s="435">
        <v>0.28000000000000003</v>
      </c>
      <c r="D319" s="548">
        <v>2.1675637838229261E-2</v>
      </c>
    </row>
    <row r="320" spans="1:4" s="442" customFormat="1" x14ac:dyDescent="0.2">
      <c r="A320" s="383" t="s">
        <v>436</v>
      </c>
      <c r="B320" s="383" t="s">
        <v>437</v>
      </c>
      <c r="C320" s="435">
        <v>0.23</v>
      </c>
      <c r="D320" s="548">
        <v>3.5354812604319455E-2</v>
      </c>
    </row>
    <row r="321" spans="1:8" s="442" customFormat="1" x14ac:dyDescent="0.2">
      <c r="A321" s="383" t="s">
        <v>444</v>
      </c>
      <c r="B321" s="383" t="s">
        <v>445</v>
      </c>
      <c r="C321" s="435">
        <v>0.39</v>
      </c>
      <c r="D321" s="548">
        <v>3.1748176168603079E-2</v>
      </c>
    </row>
    <row r="322" spans="1:8" s="442" customFormat="1" x14ac:dyDescent="0.2">
      <c r="A322" s="383" t="s">
        <v>450</v>
      </c>
      <c r="B322" s="383" t="s">
        <v>451</v>
      </c>
      <c r="C322" s="435">
        <v>0.32</v>
      </c>
      <c r="D322" s="548">
        <v>2.2736642480211081E-2</v>
      </c>
    </row>
    <row r="323" spans="1:8" s="442" customFormat="1" x14ac:dyDescent="0.2">
      <c r="A323" s="383" t="s">
        <v>460</v>
      </c>
      <c r="B323" s="383" t="s">
        <v>461</v>
      </c>
      <c r="C323" s="435">
        <v>0.36</v>
      </c>
      <c r="D323" s="548">
        <v>2.2326106230353832E-2</v>
      </c>
    </row>
    <row r="324" spans="1:8" s="442" customFormat="1" x14ac:dyDescent="0.2">
      <c r="A324" s="383" t="s">
        <v>486</v>
      </c>
      <c r="B324" s="383" t="s">
        <v>487</v>
      </c>
      <c r="C324" s="435">
        <v>0.35</v>
      </c>
      <c r="D324" s="548">
        <v>3.4778049632995453E-2</v>
      </c>
    </row>
    <row r="325" spans="1:8" s="442" customFormat="1" x14ac:dyDescent="0.2">
      <c r="A325" s="383" t="s">
        <v>508</v>
      </c>
      <c r="B325" s="383" t="s">
        <v>509</v>
      </c>
      <c r="C325" s="435">
        <v>0.3</v>
      </c>
      <c r="D325" s="548">
        <v>1.8263125554721104E-2</v>
      </c>
    </row>
    <row r="326" spans="1:8" s="442" customFormat="1" x14ac:dyDescent="0.2">
      <c r="A326" s="383" t="s">
        <v>566</v>
      </c>
      <c r="B326" s="383" t="s">
        <v>567</v>
      </c>
      <c r="C326" s="435">
        <v>0.36</v>
      </c>
      <c r="D326" s="548">
        <v>3.1491831470335338E-2</v>
      </c>
    </row>
    <row r="327" spans="1:8" s="442" customFormat="1" x14ac:dyDescent="0.2">
      <c r="A327" s="383" t="s">
        <v>576</v>
      </c>
      <c r="B327" s="383" t="s">
        <v>577</v>
      </c>
      <c r="C327" s="435">
        <v>0.35</v>
      </c>
      <c r="D327" s="548">
        <v>4.3093032621828432E-2</v>
      </c>
    </row>
    <row r="328" spans="1:8" s="442" customFormat="1" x14ac:dyDescent="0.2">
      <c r="A328" s="383" t="s">
        <v>660</v>
      </c>
      <c r="B328" s="383" t="s">
        <v>661</v>
      </c>
      <c r="C328" s="435">
        <v>0.3</v>
      </c>
      <c r="D328" s="548">
        <v>2.7353482829595925E-2</v>
      </c>
    </row>
    <row r="329" spans="1:8" s="442" customFormat="1" x14ac:dyDescent="0.2">
      <c r="A329" s="383" t="s">
        <v>692</v>
      </c>
      <c r="B329" s="383" t="s">
        <v>693</v>
      </c>
      <c r="C329" s="435">
        <v>0.42</v>
      </c>
      <c r="D329" s="548">
        <v>3.0884456787006648E-2</v>
      </c>
    </row>
    <row r="330" spans="1:8" s="442" customFormat="1" x14ac:dyDescent="0.2">
      <c r="A330" s="383" t="s">
        <v>728</v>
      </c>
      <c r="B330" s="383" t="s">
        <v>729</v>
      </c>
      <c r="C330" s="435">
        <v>0.3</v>
      </c>
      <c r="D330" s="548">
        <v>3.4230671969470564E-2</v>
      </c>
    </row>
    <row r="331" spans="1:8" s="442" customFormat="1" x14ac:dyDescent="0.2">
      <c r="A331" s="383" t="s">
        <v>742</v>
      </c>
      <c r="B331" s="383" t="s">
        <v>743</v>
      </c>
      <c r="C331" s="435">
        <v>0.33</v>
      </c>
      <c r="D331" s="548">
        <v>3.652472651658982E-2</v>
      </c>
    </row>
    <row r="332" spans="1:8" s="442" customFormat="1" x14ac:dyDescent="0.2">
      <c r="A332" s="383" t="s">
        <v>744</v>
      </c>
      <c r="B332" s="383" t="s">
        <v>745</v>
      </c>
      <c r="C332" s="435">
        <v>0.35</v>
      </c>
      <c r="D332" s="548">
        <v>1.3457742687959805E-2</v>
      </c>
    </row>
    <row r="333" spans="1:8" s="442" customFormat="1" x14ac:dyDescent="0.2">
      <c r="A333" s="735" t="s">
        <v>776</v>
      </c>
      <c r="B333" s="735" t="s">
        <v>777</v>
      </c>
      <c r="C333" s="436">
        <v>0.24</v>
      </c>
      <c r="D333" s="551">
        <v>3.5031728949419229E-2</v>
      </c>
    </row>
    <row r="334" spans="1:8" x14ac:dyDescent="0.2">
      <c r="C334" s="434"/>
    </row>
    <row r="335" spans="1:8" s="21" customFormat="1" ht="12" x14ac:dyDescent="0.2">
      <c r="A335" s="21" t="s">
        <v>96</v>
      </c>
      <c r="B335" s="33"/>
      <c r="H335" s="33"/>
    </row>
    <row r="336" spans="1:8" s="21" customFormat="1" ht="12" x14ac:dyDescent="0.2">
      <c r="A336" s="21" t="s">
        <v>874</v>
      </c>
      <c r="B336" s="33"/>
      <c r="H336" s="33"/>
    </row>
    <row r="337" spans="1:27" s="21" customFormat="1" ht="12" x14ac:dyDescent="0.2">
      <c r="A337" s="552" t="s">
        <v>875</v>
      </c>
      <c r="B337" s="33"/>
      <c r="H337" s="33"/>
    </row>
    <row r="338" spans="1:27" s="21" customFormat="1" ht="12" x14ac:dyDescent="0.2">
      <c r="A338" s="688" t="s">
        <v>142</v>
      </c>
      <c r="B338" s="688"/>
      <c r="C338" s="688"/>
      <c r="D338" s="688"/>
      <c r="E338" s="688"/>
      <c r="F338" s="688"/>
      <c r="H338" s="33"/>
    </row>
    <row r="339" spans="1:27" s="21" customFormat="1" ht="12" x14ac:dyDescent="0.2">
      <c r="B339" s="33"/>
      <c r="H339" s="33"/>
    </row>
    <row r="340" spans="1:27" s="21" customFormat="1" ht="12" x14ac:dyDescent="0.2">
      <c r="A340" s="21" t="s">
        <v>102</v>
      </c>
      <c r="B340" s="33"/>
      <c r="H340" s="33"/>
    </row>
    <row r="341" spans="1:27" s="21" customFormat="1" ht="12" x14ac:dyDescent="0.2">
      <c r="A341" s="21" t="s">
        <v>2</v>
      </c>
      <c r="B341" s="33"/>
      <c r="H341" s="33"/>
    </row>
    <row r="342" spans="1:27" s="21" customFormat="1" ht="12" x14ac:dyDescent="0.2">
      <c r="B342" s="33"/>
      <c r="H342" s="33"/>
    </row>
    <row r="343" spans="1:27" s="21" customFormat="1" ht="12" x14ac:dyDescent="0.2">
      <c r="A343" s="57" t="s">
        <v>103</v>
      </c>
      <c r="B343" s="33"/>
      <c r="H343" s="33"/>
    </row>
    <row r="344" spans="1:27" s="21" customFormat="1" ht="12" x14ac:dyDescent="0.2">
      <c r="A344" s="57" t="s">
        <v>104</v>
      </c>
      <c r="B344" s="33"/>
      <c r="H344" s="33"/>
    </row>
    <row r="345" spans="1:27" s="47" customFormat="1" ht="14.25" x14ac:dyDescent="0.2">
      <c r="A345" s="554" t="s">
        <v>105</v>
      </c>
      <c r="B345" s="7"/>
      <c r="F345" s="7"/>
      <c r="J345" s="7"/>
      <c r="K345" s="21"/>
      <c r="L345" s="21"/>
      <c r="M345" s="21"/>
      <c r="N345" s="21"/>
      <c r="O345" s="21"/>
      <c r="P345" s="21"/>
      <c r="Q345" s="21"/>
      <c r="R345" s="46"/>
      <c r="S345" s="46"/>
      <c r="T345" s="46"/>
      <c r="U345" s="46"/>
      <c r="V345" s="46"/>
      <c r="W345" s="46"/>
      <c r="X345" s="21"/>
      <c r="Y345" s="12"/>
      <c r="Z345" s="12"/>
      <c r="AA345" s="12"/>
    </row>
    <row r="346" spans="1:27" s="47" customFormat="1" ht="14.25" x14ac:dyDescent="0.2">
      <c r="A346" s="555" t="s">
        <v>106</v>
      </c>
      <c r="B346" s="7"/>
      <c r="C346" s="12"/>
      <c r="D346" s="12"/>
      <c r="E346" s="12"/>
      <c r="F346" s="12"/>
      <c r="G346" s="12"/>
      <c r="H346" s="12"/>
      <c r="I346" s="12"/>
      <c r="J346" s="7"/>
      <c r="K346" s="12"/>
      <c r="L346" s="12"/>
      <c r="M346" s="12"/>
      <c r="N346" s="12"/>
      <c r="O346" s="12"/>
      <c r="P346" s="12"/>
      <c r="Q346" s="12"/>
      <c r="R346" s="13"/>
      <c r="S346" s="13"/>
      <c r="T346" s="13"/>
      <c r="U346" s="13"/>
      <c r="V346" s="13"/>
      <c r="W346" s="13"/>
      <c r="X346" s="12"/>
      <c r="Y346" s="12"/>
      <c r="Z346" s="12"/>
      <c r="AA346" s="12"/>
    </row>
    <row r="347" spans="1:27" s="62" customFormat="1" ht="11.25" x14ac:dyDescent="0.2">
      <c r="B347" s="82"/>
      <c r="H347" s="82"/>
    </row>
  </sheetData>
  <mergeCells count="4">
    <mergeCell ref="A338:F338"/>
    <mergeCell ref="G2:G3"/>
    <mergeCell ref="H2:I3"/>
    <mergeCell ref="J2:K3"/>
  </mergeCells>
  <conditionalFormatting sqref="C345:C346">
    <cfRule type="expression" dxfId="48" priority="2" stopIfTrue="1">
      <formula>AND(#REF!&lt;0.5)</formula>
    </cfRule>
  </conditionalFormatting>
  <hyperlinks>
    <hyperlink ref="A337" r:id="rId1" location="2018 " xr:uid="{35B78B4A-A8D9-49FA-97DA-9A886D8CDB3B}"/>
    <hyperlink ref="A1" location="Contents!A1" display="Return to contents" xr:uid="{2132CF98-9FF6-473E-9E62-2DAFA67DD3CD}"/>
    <hyperlink ref="H2:I3" r:id="rId2" display="This met my needs, please produce next year" xr:uid="{B07BA376-7B80-41C9-865F-DA1EA87FEC82}"/>
    <hyperlink ref="J2:K3" r:id="rId3" display="I need something slightly different (please specifiy)" xr:uid="{64978AA2-7636-4B75-AF1D-E4F01824786A}"/>
    <hyperlink ref="A346" r:id="rId4" xr:uid="{24118242-B005-4CF3-A2C0-044176D229FA}"/>
    <hyperlink ref="A345" r:id="rId5" display="CORE@communities.gov.uk  " xr:uid="{FF96BDCB-3452-419A-B441-AF4275143392}"/>
  </hyperlinks>
  <pageMargins left="0.7" right="0.7" top="0.75" bottom="0.75" header="0.3" footer="0.3"/>
  <pageSetup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1487-8DB9-4E72-8C06-E2D9B14CD619}">
  <sheetPr>
    <tabColor theme="9" tint="0.79998168889431442"/>
  </sheetPr>
  <dimension ref="A1:AC28"/>
  <sheetViews>
    <sheetView workbookViewId="0"/>
  </sheetViews>
  <sheetFormatPr defaultColWidth="9" defaultRowHeight="12.75" x14ac:dyDescent="0.2"/>
  <cols>
    <col min="1" max="1" width="46.625" style="2" customWidth="1"/>
    <col min="2" max="2" width="18.125" style="2" bestFit="1" customWidth="1"/>
    <col min="3" max="16384" width="9" style="2"/>
  </cols>
  <sheetData>
    <row r="1" spans="1:25" s="383" customFormat="1" ht="14.25" x14ac:dyDescent="0.2">
      <c r="A1" s="524" t="s">
        <v>54</v>
      </c>
      <c r="B1" s="382"/>
      <c r="J1" s="382"/>
      <c r="T1" s="384"/>
      <c r="U1" s="384"/>
      <c r="V1" s="384"/>
      <c r="W1" s="384"/>
      <c r="X1" s="384"/>
      <c r="Y1" s="384"/>
    </row>
    <row r="2" spans="1:25" s="383" customFormat="1" ht="14.25" x14ac:dyDescent="0.2">
      <c r="B2" s="382"/>
      <c r="E2" s="687" t="s">
        <v>55</v>
      </c>
      <c r="F2" s="686" t="s">
        <v>56</v>
      </c>
      <c r="G2" s="686"/>
      <c r="H2" s="686" t="s">
        <v>57</v>
      </c>
      <c r="I2" s="686"/>
      <c r="J2" s="686" t="s">
        <v>58</v>
      </c>
      <c r="K2" s="686"/>
      <c r="L2" s="119"/>
      <c r="T2" s="384"/>
      <c r="U2" s="384"/>
      <c r="V2" s="384"/>
      <c r="W2" s="384"/>
      <c r="X2" s="384"/>
      <c r="Y2" s="384"/>
    </row>
    <row r="3" spans="1:25" ht="15.75" x14ac:dyDescent="0.2">
      <c r="A3" s="58" t="s">
        <v>17</v>
      </c>
      <c r="E3" s="687"/>
      <c r="F3" s="686"/>
      <c r="G3" s="686"/>
      <c r="H3" s="686"/>
      <c r="I3" s="686"/>
      <c r="J3" s="686"/>
      <c r="K3" s="686"/>
      <c r="L3" s="535"/>
    </row>
    <row r="4" spans="1:25" x14ac:dyDescent="0.2">
      <c r="A4" s="81"/>
    </row>
    <row r="5" spans="1:25" x14ac:dyDescent="0.2">
      <c r="A5" s="442"/>
      <c r="B5" s="442"/>
    </row>
    <row r="6" spans="1:25" ht="15" thickBot="1" x14ac:dyDescent="0.25">
      <c r="A6" s="443" t="s">
        <v>876</v>
      </c>
      <c r="B6" s="444" t="s">
        <v>877</v>
      </c>
    </row>
    <row r="7" spans="1:25" ht="13.5" thickTop="1" x14ac:dyDescent="0.2">
      <c r="A7" s="442" t="s">
        <v>878</v>
      </c>
      <c r="B7" s="445">
        <v>24276.722354146001</v>
      </c>
    </row>
    <row r="8" spans="1:25" x14ac:dyDescent="0.2">
      <c r="A8" s="442" t="s">
        <v>879</v>
      </c>
      <c r="B8" s="445">
        <v>32363.142917775938</v>
      </c>
    </row>
    <row r="9" spans="1:25" x14ac:dyDescent="0.2">
      <c r="A9" s="442" t="s">
        <v>880</v>
      </c>
      <c r="B9" s="445">
        <v>36749.968052715827</v>
      </c>
    </row>
    <row r="10" spans="1:25" x14ac:dyDescent="0.2">
      <c r="A10" s="442" t="s">
        <v>881</v>
      </c>
      <c r="B10" s="445">
        <v>88578.530075110655</v>
      </c>
      <c r="E10" s="460"/>
    </row>
    <row r="11" spans="1:25" x14ac:dyDescent="0.2">
      <c r="A11" s="442" t="s">
        <v>882</v>
      </c>
      <c r="B11" s="445">
        <v>14374.693341531942</v>
      </c>
    </row>
    <row r="12" spans="1:25" x14ac:dyDescent="0.2">
      <c r="A12" s="442" t="s">
        <v>883</v>
      </c>
      <c r="B12" s="445">
        <v>117488.8793894616</v>
      </c>
    </row>
    <row r="13" spans="1:25" x14ac:dyDescent="0.2">
      <c r="A13" s="446" t="s">
        <v>74</v>
      </c>
      <c r="B13" s="447">
        <v>313831.93613074196</v>
      </c>
    </row>
    <row r="15" spans="1:25" x14ac:dyDescent="0.2">
      <c r="A15" s="21" t="s">
        <v>96</v>
      </c>
      <c r="B15" s="33"/>
      <c r="C15" s="21"/>
      <c r="D15" s="21"/>
      <c r="E15" s="21"/>
      <c r="F15" s="21"/>
      <c r="G15" s="21"/>
      <c r="H15" s="21"/>
    </row>
    <row r="16" spans="1:25" x14ac:dyDescent="0.2">
      <c r="A16" s="21" t="s">
        <v>884</v>
      </c>
      <c r="B16" s="33"/>
      <c r="C16" s="21"/>
      <c r="D16" s="21"/>
      <c r="E16" s="21"/>
      <c r="F16" s="21"/>
      <c r="G16" s="21"/>
      <c r="H16" s="21"/>
    </row>
    <row r="17" spans="1:29" x14ac:dyDescent="0.2">
      <c r="A17" s="545" t="s">
        <v>885</v>
      </c>
      <c r="B17" s="33"/>
      <c r="C17" s="21"/>
      <c r="D17" s="21"/>
      <c r="E17" s="21"/>
      <c r="F17" s="21"/>
      <c r="G17" s="21"/>
      <c r="H17" s="21"/>
    </row>
    <row r="18" spans="1:29" x14ac:dyDescent="0.2">
      <c r="A18" s="545"/>
      <c r="B18" s="33"/>
      <c r="C18" s="21"/>
      <c r="D18" s="21"/>
      <c r="E18" s="21"/>
      <c r="F18" s="21"/>
      <c r="G18" s="21"/>
      <c r="H18" s="21"/>
    </row>
    <row r="19" spans="1:29" x14ac:dyDescent="0.2">
      <c r="A19" s="21" t="s">
        <v>102</v>
      </c>
      <c r="B19" s="33"/>
      <c r="C19" s="21"/>
      <c r="D19" s="21"/>
      <c r="E19" s="21"/>
      <c r="F19" s="21"/>
      <c r="G19" s="21"/>
      <c r="H19" s="21"/>
    </row>
    <row r="20" spans="1:29" x14ac:dyDescent="0.2">
      <c r="A20" s="21" t="s">
        <v>2</v>
      </c>
      <c r="B20" s="33"/>
      <c r="C20" s="21"/>
      <c r="D20" s="21"/>
      <c r="E20" s="21"/>
      <c r="F20" s="21"/>
      <c r="G20" s="21"/>
      <c r="H20" s="21"/>
    </row>
    <row r="21" spans="1:29" x14ac:dyDescent="0.2">
      <c r="A21" s="21"/>
      <c r="B21" s="33"/>
      <c r="C21" s="21"/>
      <c r="D21" s="21"/>
      <c r="E21" s="21"/>
      <c r="F21" s="21"/>
      <c r="G21" s="21"/>
      <c r="H21" s="21"/>
    </row>
    <row r="22" spans="1:29" x14ac:dyDescent="0.2">
      <c r="A22" s="57" t="s">
        <v>103</v>
      </c>
      <c r="B22" s="33"/>
      <c r="C22" s="21"/>
      <c r="D22" s="21"/>
      <c r="E22" s="21"/>
      <c r="F22" s="21"/>
      <c r="G22" s="21"/>
      <c r="H22" s="21"/>
    </row>
    <row r="23" spans="1:29" x14ac:dyDescent="0.2">
      <c r="A23" s="57" t="s">
        <v>104</v>
      </c>
      <c r="B23" s="33"/>
      <c r="C23" s="21"/>
      <c r="D23" s="21"/>
      <c r="E23" s="21"/>
      <c r="F23" s="21"/>
      <c r="G23" s="21"/>
      <c r="H23" s="21"/>
    </row>
    <row r="24" spans="1:29" s="47" customFormat="1" ht="14.25" x14ac:dyDescent="0.2">
      <c r="A24" s="554" t="s">
        <v>105</v>
      </c>
      <c r="B24" s="7"/>
      <c r="F24" s="7"/>
      <c r="J24" s="7"/>
      <c r="K24" s="21"/>
      <c r="L24" s="21"/>
      <c r="M24" s="21"/>
      <c r="N24" s="21"/>
      <c r="O24" s="21"/>
      <c r="P24" s="21"/>
      <c r="Q24" s="21"/>
      <c r="R24" s="21"/>
      <c r="S24" s="21"/>
      <c r="T24" s="46"/>
      <c r="U24" s="46"/>
      <c r="V24" s="46"/>
      <c r="W24" s="46"/>
      <c r="X24" s="46"/>
      <c r="Y24" s="46"/>
      <c r="Z24" s="21"/>
      <c r="AA24" s="12"/>
      <c r="AB24" s="12"/>
      <c r="AC24" s="12"/>
    </row>
    <row r="25" spans="1:29" s="47" customFormat="1" ht="14.25" x14ac:dyDescent="0.2">
      <c r="A25" s="555" t="s">
        <v>106</v>
      </c>
      <c r="B25" s="7"/>
      <c r="C25" s="12"/>
      <c r="D25" s="12"/>
      <c r="E25" s="12"/>
      <c r="F25" s="12"/>
      <c r="G25" s="12"/>
      <c r="H25" s="12"/>
      <c r="I25" s="12"/>
      <c r="J25" s="7"/>
      <c r="K25" s="12"/>
      <c r="L25" s="12"/>
      <c r="M25" s="12"/>
      <c r="N25" s="12"/>
      <c r="O25" s="12"/>
      <c r="P25" s="12"/>
      <c r="Q25" s="12"/>
      <c r="R25" s="12"/>
      <c r="S25" s="12"/>
      <c r="T25" s="13"/>
      <c r="U25" s="13"/>
      <c r="V25" s="13"/>
      <c r="W25" s="13"/>
      <c r="X25" s="13"/>
      <c r="Y25" s="13"/>
      <c r="Z25" s="12"/>
      <c r="AA25" s="12"/>
      <c r="AB25" s="12"/>
      <c r="AC25" s="12"/>
    </row>
    <row r="28" spans="1:29" x14ac:dyDescent="0.2">
      <c r="A28" s="442" t="s">
        <v>886</v>
      </c>
    </row>
  </sheetData>
  <mergeCells count="4">
    <mergeCell ref="E2:E3"/>
    <mergeCell ref="F2:G3"/>
    <mergeCell ref="H2:I3"/>
    <mergeCell ref="J2:K3"/>
  </mergeCells>
  <conditionalFormatting sqref="C24:C25">
    <cfRule type="expression" dxfId="47" priority="2" stopIfTrue="1">
      <formula>AND(#REF!&lt;0.5)</formula>
    </cfRule>
  </conditionalFormatting>
  <conditionalFormatting sqref="M24:M25">
    <cfRule type="expression" dxfId="46" priority="1" stopIfTrue="1">
      <formula>AND(#REF!&lt;0.5)</formula>
    </cfRule>
  </conditionalFormatting>
  <hyperlinks>
    <hyperlink ref="A17" r:id="rId1" xr:uid="{D87E00E9-537D-4340-AADC-B87D9255FC7C}"/>
    <hyperlink ref="A1" location="Contents!A1" display="Return to contents" xr:uid="{906C08ED-8610-4600-A8C9-3B483E021B39}"/>
    <hyperlink ref="F2:G3" r:id="rId2" display="This met my needs, please produce next year" xr:uid="{6EDD21BC-D6EA-4CE8-B338-907B9295238B}"/>
    <hyperlink ref="H2:I3" r:id="rId3" display="I need something slightly different (please specifiy)" xr:uid="{35DBDCAF-15C6-4C77-9220-39676243510E}"/>
    <hyperlink ref="J2:K3" r:id="rId4" display="This isn't what I need at all (please specify)" xr:uid="{D4EAB0AA-FD6B-4185-9045-AB7B40E957A0}"/>
    <hyperlink ref="A25" r:id="rId5" xr:uid="{A4C0D1DC-092A-42A9-A664-B579B1CFAFE2}"/>
    <hyperlink ref="A24" r:id="rId6" display="CORE@communities.gov.uk  " xr:uid="{B988846A-FB60-4A61-8342-A45D8EDDDA16}"/>
  </hyperlinks>
  <pageMargins left="0.7" right="0.7" top="0.75" bottom="0.75" header="0.3" footer="0.3"/>
  <pageSetup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3FAFA-EC45-4F23-BB5D-B0C5659186AE}">
  <sheetPr>
    <tabColor theme="9" tint="0.79998168889431442"/>
  </sheetPr>
  <dimension ref="A1:AC32"/>
  <sheetViews>
    <sheetView workbookViewId="0"/>
  </sheetViews>
  <sheetFormatPr defaultColWidth="9" defaultRowHeight="12.75" x14ac:dyDescent="0.2"/>
  <cols>
    <col min="1" max="1" width="26.75" style="2" bestFit="1" customWidth="1"/>
    <col min="2" max="2" width="12.625" style="2" bestFit="1" customWidth="1"/>
    <col min="3" max="3" width="16.125" style="2" bestFit="1" customWidth="1"/>
    <col min="4" max="4" width="1" style="2" customWidth="1"/>
    <col min="5" max="5" width="10" style="2" bestFit="1" customWidth="1"/>
    <col min="6" max="6" width="13.375" style="2" bestFit="1" customWidth="1"/>
    <col min="7" max="7" width="1.125" style="2" customWidth="1"/>
    <col min="8" max="8" width="11.75" style="2" bestFit="1" customWidth="1"/>
    <col min="9" max="9" width="17.125" style="2" customWidth="1"/>
    <col min="10" max="10" width="16.25" style="2" customWidth="1"/>
    <col min="11" max="16384" width="9" style="2"/>
  </cols>
  <sheetData>
    <row r="1" spans="1:25" s="383" customFormat="1" ht="14.25" x14ac:dyDescent="0.2">
      <c r="A1" s="524" t="s">
        <v>54</v>
      </c>
      <c r="B1" s="382"/>
      <c r="J1" s="382"/>
      <c r="T1" s="384"/>
      <c r="U1" s="384"/>
      <c r="V1" s="384"/>
      <c r="W1" s="384"/>
      <c r="X1" s="384"/>
      <c r="Y1" s="384"/>
    </row>
    <row r="2" spans="1:25" s="383" customFormat="1" ht="14.25" x14ac:dyDescent="0.2">
      <c r="B2" s="382"/>
      <c r="J2" s="382"/>
      <c r="L2" s="687" t="s">
        <v>55</v>
      </c>
      <c r="M2" s="686" t="s">
        <v>56</v>
      </c>
      <c r="N2" s="686"/>
      <c r="O2" s="686" t="s">
        <v>57</v>
      </c>
      <c r="P2" s="686"/>
      <c r="Q2" s="686" t="s">
        <v>58</v>
      </c>
      <c r="R2" s="686"/>
      <c r="S2" s="119"/>
      <c r="T2" s="384"/>
      <c r="U2" s="384"/>
      <c r="V2" s="384"/>
      <c r="W2" s="384"/>
      <c r="X2" s="384"/>
      <c r="Y2" s="384"/>
    </row>
    <row r="3" spans="1:25" ht="15.75" x14ac:dyDescent="0.2">
      <c r="A3" s="58" t="s">
        <v>18</v>
      </c>
      <c r="L3" s="687"/>
      <c r="M3" s="686"/>
      <c r="N3" s="686"/>
      <c r="O3" s="686"/>
      <c r="P3" s="686"/>
      <c r="Q3" s="686"/>
      <c r="R3" s="686"/>
      <c r="S3" s="535"/>
    </row>
    <row r="4" spans="1:25" ht="15.75" x14ac:dyDescent="0.2">
      <c r="A4" s="58"/>
    </row>
    <row r="5" spans="1:25" ht="3.75" customHeight="1" x14ac:dyDescent="0.2">
      <c r="A5" s="452"/>
      <c r="B5" s="453"/>
      <c r="C5" s="453"/>
      <c r="D5" s="453"/>
      <c r="E5" s="453"/>
      <c r="F5" s="453"/>
      <c r="G5" s="453"/>
      <c r="H5" s="453"/>
      <c r="I5" s="453"/>
    </row>
    <row r="6" spans="1:25" x14ac:dyDescent="0.2">
      <c r="A6" s="448"/>
      <c r="B6" s="694" t="s">
        <v>887</v>
      </c>
      <c r="C6" s="694"/>
      <c r="D6" s="450"/>
      <c r="E6" s="695" t="s">
        <v>888</v>
      </c>
      <c r="F6" s="695"/>
      <c r="G6" s="450"/>
      <c r="H6" s="694" t="s">
        <v>889</v>
      </c>
      <c r="I6" s="694"/>
      <c r="J6" s="442"/>
      <c r="K6" s="460"/>
    </row>
    <row r="7" spans="1:25" ht="3" customHeight="1" x14ac:dyDescent="0.2">
      <c r="A7" s="448"/>
      <c r="B7" s="511"/>
      <c r="C7" s="511"/>
      <c r="D7" s="450"/>
      <c r="E7" s="511"/>
      <c r="F7" s="511"/>
      <c r="G7" s="450"/>
      <c r="H7" s="511"/>
      <c r="I7" s="511"/>
      <c r="J7" s="442"/>
      <c r="K7" s="460" t="s">
        <v>890</v>
      </c>
    </row>
    <row r="8" spans="1:25" ht="33" customHeight="1" thickBot="1" x14ac:dyDescent="0.25">
      <c r="A8" s="450"/>
      <c r="B8" s="455" t="s">
        <v>891</v>
      </c>
      <c r="C8" s="455" t="s">
        <v>892</v>
      </c>
      <c r="D8" s="456"/>
      <c r="E8" s="455" t="s">
        <v>893</v>
      </c>
      <c r="F8" s="455" t="s">
        <v>894</v>
      </c>
      <c r="G8" s="456"/>
      <c r="H8" s="455" t="s">
        <v>895</v>
      </c>
      <c r="I8" s="459" t="s">
        <v>896</v>
      </c>
      <c r="J8" s="442"/>
      <c r="K8" s="460"/>
    </row>
    <row r="9" spans="1:25" ht="13.5" thickTop="1" x14ac:dyDescent="0.2">
      <c r="A9" s="450"/>
      <c r="B9" s="456"/>
      <c r="C9" s="456"/>
      <c r="D9" s="456"/>
      <c r="E9" s="456"/>
      <c r="F9" s="456"/>
      <c r="G9" s="456"/>
      <c r="H9" s="456"/>
      <c r="I9" s="456"/>
      <c r="J9" s="442"/>
      <c r="K9" s="460"/>
    </row>
    <row r="10" spans="1:25" x14ac:dyDescent="0.2">
      <c r="A10" s="451" t="s">
        <v>897</v>
      </c>
      <c r="B10" s="449">
        <v>68999.077631522945</v>
      </c>
      <c r="C10" s="449">
        <v>17017.43519996426</v>
      </c>
      <c r="D10" s="449"/>
      <c r="E10" s="449">
        <v>76369.512831483225</v>
      </c>
      <c r="F10" s="449">
        <v>9559</v>
      </c>
      <c r="G10" s="449"/>
      <c r="H10" s="449">
        <v>31554.512831478623</v>
      </c>
      <c r="I10" s="449">
        <v>54462</v>
      </c>
      <c r="J10" s="442"/>
      <c r="K10" s="442"/>
    </row>
    <row r="11" spans="1:25" x14ac:dyDescent="0.2">
      <c r="A11" s="451" t="s">
        <v>898</v>
      </c>
      <c r="B11" s="449">
        <v>22996.583288342776</v>
      </c>
      <c r="C11" s="449">
        <v>3465.0591206749946</v>
      </c>
      <c r="D11" s="449"/>
      <c r="E11" s="449">
        <v>22916.64240901779</v>
      </c>
      <c r="F11" s="449">
        <v>3494</v>
      </c>
      <c r="G11" s="449"/>
      <c r="H11" s="449">
        <v>10485.642409018757</v>
      </c>
      <c r="I11" s="449">
        <v>15976</v>
      </c>
      <c r="J11" s="442"/>
      <c r="K11" s="442"/>
    </row>
    <row r="12" spans="1:25" x14ac:dyDescent="0.2">
      <c r="A12" s="451" t="s">
        <v>899</v>
      </c>
      <c r="B12" s="449">
        <v>9819.0560058414521</v>
      </c>
      <c r="C12" s="449">
        <v>1298.6054198658296</v>
      </c>
      <c r="D12" s="449"/>
      <c r="E12" s="449">
        <v>9595.6614257072852</v>
      </c>
      <c r="F12" s="449">
        <v>1507</v>
      </c>
      <c r="G12" s="449"/>
      <c r="H12" s="449">
        <v>4685.6614257072051</v>
      </c>
      <c r="I12" s="449">
        <v>6432</v>
      </c>
      <c r="J12" s="442"/>
      <c r="K12" s="442"/>
    </row>
    <row r="13" spans="1:25" x14ac:dyDescent="0.2">
      <c r="A13" s="451" t="s">
        <v>900</v>
      </c>
      <c r="B13" s="449">
        <v>4884.0204272876881</v>
      </c>
      <c r="C13" s="449">
        <v>562.65290399798926</v>
      </c>
      <c r="D13" s="449"/>
      <c r="E13" s="449">
        <v>4701.673331285665</v>
      </c>
      <c r="F13" s="449">
        <v>741</v>
      </c>
      <c r="G13" s="449"/>
      <c r="H13" s="449">
        <v>2414.6733312856304</v>
      </c>
      <c r="I13" s="449">
        <v>3032</v>
      </c>
      <c r="J13" s="442"/>
      <c r="K13" s="442"/>
    </row>
    <row r="14" spans="1:25" x14ac:dyDescent="0.2">
      <c r="A14" s="451" t="s">
        <v>901</v>
      </c>
      <c r="B14" s="449">
        <v>8268.2293829529735</v>
      </c>
      <c r="C14" s="449">
        <v>1680.0469313080484</v>
      </c>
      <c r="D14" s="449"/>
      <c r="E14" s="449">
        <v>7206.2763142610238</v>
      </c>
      <c r="F14" s="449">
        <v>2717</v>
      </c>
      <c r="G14" s="449"/>
      <c r="H14" s="449">
        <v>3126.2763142606632</v>
      </c>
      <c r="I14" s="449">
        <v>6822</v>
      </c>
      <c r="J14" s="442"/>
      <c r="K14" s="442"/>
    </row>
    <row r="15" spans="1:25" x14ac:dyDescent="0.2">
      <c r="A15" s="451" t="s">
        <v>902</v>
      </c>
      <c r="B15" s="449">
        <v>21330.451776353802</v>
      </c>
      <c r="C15" s="449">
        <v>6818.805076225015</v>
      </c>
      <c r="D15" s="449"/>
      <c r="E15" s="449">
        <v>24850.256852579558</v>
      </c>
      <c r="F15" s="449">
        <v>3234</v>
      </c>
      <c r="G15" s="449"/>
      <c r="H15" s="449">
        <v>11301.25685257996</v>
      </c>
      <c r="I15" s="449">
        <v>16848</v>
      </c>
      <c r="J15" s="442"/>
      <c r="K15" s="442"/>
    </row>
    <row r="16" spans="1:25" x14ac:dyDescent="0.2">
      <c r="A16" s="454" t="s">
        <v>903</v>
      </c>
      <c r="B16" s="457">
        <f>SUM(B10:B15)</f>
        <v>136297.41851230164</v>
      </c>
      <c r="C16" s="457">
        <f>SUM(C10:C15)</f>
        <v>30842.604652036141</v>
      </c>
      <c r="D16" s="457"/>
      <c r="E16" s="457">
        <f>SUM(E10:E15)</f>
        <v>145640.02316433453</v>
      </c>
      <c r="F16" s="457">
        <f>SUM(F10:F15)</f>
        <v>21252</v>
      </c>
      <c r="G16" s="457"/>
      <c r="H16" s="457">
        <f>SUM(H10:H15)</f>
        <v>63568.023164330836</v>
      </c>
      <c r="I16" s="457">
        <f>SUM(I10:I15)</f>
        <v>103572</v>
      </c>
      <c r="J16" s="442"/>
      <c r="K16" s="442"/>
    </row>
    <row r="17" spans="1:29" s="544" customFormat="1" x14ac:dyDescent="0.2">
      <c r="A17" s="542" t="s">
        <v>904</v>
      </c>
      <c r="B17" s="543">
        <v>93980.810473978025</v>
      </c>
      <c r="C17" s="543">
        <v>52843.102492440878</v>
      </c>
      <c r="D17" s="543"/>
      <c r="E17" s="543">
        <v>127189.9129664207</v>
      </c>
      <c r="F17" s="543">
        <v>19243</v>
      </c>
      <c r="G17" s="543"/>
      <c r="H17" s="543">
        <v>32032.912966411288</v>
      </c>
      <c r="I17" s="543">
        <v>114791</v>
      </c>
    </row>
    <row r="18" spans="1:29" x14ac:dyDescent="0.2">
      <c r="A18" s="442"/>
      <c r="B18" s="442"/>
      <c r="C18" s="442"/>
      <c r="D18" s="442"/>
      <c r="E18" s="442"/>
      <c r="F18" s="442"/>
      <c r="G18" s="442"/>
      <c r="H18" s="442"/>
      <c r="I18" s="442"/>
      <c r="J18" s="442"/>
      <c r="K18" s="442"/>
      <c r="L18" s="442"/>
    </row>
    <row r="20" spans="1:29" x14ac:dyDescent="0.2">
      <c r="A20" s="21" t="s">
        <v>102</v>
      </c>
    </row>
    <row r="21" spans="1:29" x14ac:dyDescent="0.2">
      <c r="A21" s="21" t="s">
        <v>2</v>
      </c>
    </row>
    <row r="22" spans="1:29" x14ac:dyDescent="0.2">
      <c r="A22" s="21"/>
    </row>
    <row r="23" spans="1:29" x14ac:dyDescent="0.2">
      <c r="A23" s="57" t="s">
        <v>103</v>
      </c>
    </row>
    <row r="24" spans="1:29" x14ac:dyDescent="0.2">
      <c r="A24" s="57" t="s">
        <v>104</v>
      </c>
    </row>
    <row r="25" spans="1:29" s="47" customFormat="1" ht="14.25" x14ac:dyDescent="0.2">
      <c r="A25" s="554" t="s">
        <v>105</v>
      </c>
      <c r="B25" s="7"/>
      <c r="F25" s="7"/>
      <c r="J25" s="7"/>
      <c r="K25" s="21"/>
      <c r="L25" s="21"/>
      <c r="M25" s="21"/>
      <c r="N25" s="21"/>
      <c r="O25" s="21"/>
      <c r="P25" s="21"/>
      <c r="Q25" s="21"/>
      <c r="R25" s="21"/>
      <c r="S25" s="21"/>
      <c r="T25" s="46"/>
      <c r="U25" s="46"/>
      <c r="V25" s="46"/>
      <c r="W25" s="46"/>
      <c r="X25" s="46"/>
      <c r="Y25" s="46"/>
      <c r="Z25" s="21"/>
      <c r="AA25" s="12"/>
      <c r="AB25" s="12"/>
      <c r="AC25" s="12"/>
    </row>
    <row r="26" spans="1:29" s="47" customFormat="1" ht="14.25" x14ac:dyDescent="0.2">
      <c r="A26" s="555" t="s">
        <v>106</v>
      </c>
      <c r="B26" s="7"/>
      <c r="C26" s="12"/>
      <c r="D26" s="12"/>
      <c r="E26" s="12"/>
      <c r="F26" s="12"/>
      <c r="G26" s="12"/>
      <c r="H26" s="12"/>
      <c r="I26" s="12"/>
      <c r="J26" s="7"/>
      <c r="K26" s="12"/>
      <c r="L26" s="12"/>
      <c r="M26" s="12"/>
      <c r="N26" s="12"/>
      <c r="O26" s="12"/>
      <c r="P26" s="12"/>
      <c r="Q26" s="12"/>
      <c r="R26" s="12"/>
      <c r="S26" s="12"/>
      <c r="T26" s="13"/>
      <c r="U26" s="13"/>
      <c r="V26" s="13"/>
      <c r="W26" s="13"/>
      <c r="X26" s="13"/>
      <c r="Y26" s="13"/>
      <c r="Z26" s="12"/>
      <c r="AA26" s="12"/>
      <c r="AB26" s="12"/>
      <c r="AC26" s="12"/>
    </row>
    <row r="28" spans="1:29" x14ac:dyDescent="0.2">
      <c r="A28" s="535" t="s">
        <v>905</v>
      </c>
    </row>
    <row r="29" spans="1:29" x14ac:dyDescent="0.2">
      <c r="C29" s="460"/>
    </row>
    <row r="30" spans="1:29" x14ac:dyDescent="0.2">
      <c r="C30" s="460"/>
    </row>
    <row r="31" spans="1:29" x14ac:dyDescent="0.2">
      <c r="C31" s="460"/>
    </row>
    <row r="32" spans="1:29" x14ac:dyDescent="0.2">
      <c r="C32" s="460"/>
    </row>
  </sheetData>
  <mergeCells count="7">
    <mergeCell ref="O2:P3"/>
    <mergeCell ref="Q2:R3"/>
    <mergeCell ref="B6:C6"/>
    <mergeCell ref="H6:I6"/>
    <mergeCell ref="E6:F6"/>
    <mergeCell ref="L2:L3"/>
    <mergeCell ref="M2:N3"/>
  </mergeCells>
  <conditionalFormatting sqref="C25:C26">
    <cfRule type="expression" dxfId="45" priority="2" stopIfTrue="1">
      <formula>AND(#REF!&lt;0.5)</formula>
    </cfRule>
  </conditionalFormatting>
  <conditionalFormatting sqref="M25:M26">
    <cfRule type="expression" dxfId="44" priority="1" stopIfTrue="1">
      <formula>AND(#REF!&lt;0.5)</formula>
    </cfRule>
  </conditionalFormatting>
  <hyperlinks>
    <hyperlink ref="A1" location="Contents!A1" display="Return to contents" xr:uid="{AE6457AF-03AA-4CB2-8652-0B0E6A762392}"/>
    <hyperlink ref="M2:N3" r:id="rId1" display="This met my needs, please produce next year" xr:uid="{08826509-43A0-4804-9947-7E3EA2322DF8}"/>
    <hyperlink ref="O2:P3" r:id="rId2" display="I need something slightly different (please specifiy)" xr:uid="{6A02EB1D-0CC3-4DE7-8D17-61F59059B2C5}"/>
    <hyperlink ref="Q2:R3" r:id="rId3" display="This isn't what I need at all (please specify)" xr:uid="{9C7E15C5-A5CC-44EB-9B4E-E40B523DE9FD}"/>
    <hyperlink ref="A26" r:id="rId4" xr:uid="{182DCC03-EE56-4A05-B162-56B512F17972}"/>
    <hyperlink ref="A25" r:id="rId5" display="CORE@communities.gov.uk  " xr:uid="{CD44DCEC-3742-4528-93E3-0E060D20006A}"/>
  </hyperlinks>
  <pageMargins left="0.7" right="0.7" top="0.75" bottom="0.75" header="0.3" footer="0.3"/>
  <pageSetup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CF930048F2A84190E342D576E507E9" ma:contentTypeVersion="11" ma:contentTypeDescription="Create a new document." ma:contentTypeScope="" ma:versionID="a445232bed60e3559799bfcc208b9358">
  <xsd:schema xmlns:xsd="http://www.w3.org/2001/XMLSchema" xmlns:xs="http://www.w3.org/2001/XMLSchema" xmlns:p="http://schemas.microsoft.com/office/2006/metadata/properties" xmlns:ns2="ede1785e-3bac-4a90-a48c-62cc0231644e" xmlns:ns3="6c5f9a5a-0dad-4595-a39a-6416e9fb7054" targetNamespace="http://schemas.microsoft.com/office/2006/metadata/properties" ma:root="true" ma:fieldsID="7b9d2f5fe7e1500e166325eebd2237de" ns2:_="" ns3:_="">
    <xsd:import namespace="ede1785e-3bac-4a90-a48c-62cc0231644e"/>
    <xsd:import namespace="6c5f9a5a-0dad-4595-a39a-6416e9fb705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e1785e-3bac-4a90-a48c-62cc023164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5f9a5a-0dad-4595-a39a-6416e9fb705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6c5f9a5a-0dad-4595-a39a-6416e9fb7054">
      <UserInfo>
        <DisplayName>Rachel Worledge</DisplayName>
        <AccountId>17</AccountId>
        <AccountType/>
      </UserInfo>
    </SharedWithUsers>
  </documentManagement>
</p:properties>
</file>

<file path=customXml/itemProps1.xml><?xml version="1.0" encoding="utf-8"?>
<ds:datastoreItem xmlns:ds="http://schemas.openxmlformats.org/officeDocument/2006/customXml" ds:itemID="{683AA4AB-F384-4E63-B1AF-7B8D03D9F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e1785e-3bac-4a90-a48c-62cc0231644e"/>
    <ds:schemaRef ds:uri="6c5f9a5a-0dad-4595-a39a-6416e9fb70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CDF630-9DF4-41E3-A03B-D058549E43D9}">
  <ds:schemaRefs>
    <ds:schemaRef ds:uri="http://schemas.microsoft.com/sharepoint/v3/contenttype/forms"/>
  </ds:schemaRefs>
</ds:datastoreItem>
</file>

<file path=customXml/itemProps3.xml><?xml version="1.0" encoding="utf-8"?>
<ds:datastoreItem xmlns:ds="http://schemas.openxmlformats.org/officeDocument/2006/customXml" ds:itemID="{EC66D3C5-87D9-4C92-8253-E6E199DF4312}">
  <ds:schemaRefs>
    <ds:schemaRef ds:uri="http://schemas.microsoft.com/office/infopath/2007/PartnerControls"/>
    <ds:schemaRef ds:uri="http://schemas.microsoft.com/office/2006/metadata/properties"/>
    <ds:schemaRef ds:uri="http://purl.org/dc/elements/1.1/"/>
    <ds:schemaRef ds:uri="ede1785e-3bac-4a90-a48c-62cc0231644e"/>
    <ds:schemaRef ds:uri="http://purl.org/dc/terms/"/>
    <ds:schemaRef ds:uri="http://schemas.openxmlformats.org/package/2006/metadata/core-properties"/>
    <ds:schemaRef ds:uri="http://purl.org/dc/dcmitype/"/>
    <ds:schemaRef ds:uri="http://schemas.microsoft.com/office/2006/documentManagement/types"/>
    <ds:schemaRef ds:uri="6c5f9a5a-0dad-4595-a39a-6416e9fb705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26</vt:i4>
      </vt:variant>
    </vt:vector>
  </HeadingPairs>
  <TitlesOfParts>
    <vt:vector size="57" baseType="lpstr">
      <vt:lpstr>Contents</vt:lpstr>
      <vt:lpstr>Table 1a</vt:lpstr>
      <vt:lpstr>Table 1b</vt:lpstr>
      <vt:lpstr>Table 1c</vt:lpstr>
      <vt:lpstr>Table 1d</vt:lpstr>
      <vt:lpstr>Table 1e</vt:lpstr>
      <vt:lpstr>Table 1f</vt:lpstr>
      <vt:lpstr>Table 1g</vt:lpstr>
      <vt:lpstr>Table 1h</vt:lpstr>
      <vt:lpstr>Table 2a</vt:lpstr>
      <vt:lpstr>Table 2b</vt:lpstr>
      <vt:lpstr>Table 2c&amp;d</vt:lpstr>
      <vt:lpstr>Table 2c&amp;d (London)</vt:lpstr>
      <vt:lpstr>Table 2e</vt:lpstr>
      <vt:lpstr>Table 2f&amp;g</vt:lpstr>
      <vt:lpstr>Table 2h</vt:lpstr>
      <vt:lpstr>Table 3a</vt:lpstr>
      <vt:lpstr>Table 3bi</vt:lpstr>
      <vt:lpstr>Table 3bii</vt:lpstr>
      <vt:lpstr>Table 3c</vt:lpstr>
      <vt:lpstr>Table 3d</vt:lpstr>
      <vt:lpstr>Table 3e</vt:lpstr>
      <vt:lpstr>Table 3f</vt:lpstr>
      <vt:lpstr>Table 3g</vt:lpstr>
      <vt:lpstr>Table 3h</vt:lpstr>
      <vt:lpstr>Table 3i</vt:lpstr>
      <vt:lpstr>Table 3j</vt:lpstr>
      <vt:lpstr>Table 3k</vt:lpstr>
      <vt:lpstr>Table 3l</vt:lpstr>
      <vt:lpstr>Table 4a</vt:lpstr>
      <vt:lpstr>Table 4b - 4e</vt:lpstr>
      <vt:lpstr>'Table 1a'!_Toc331085695</vt:lpstr>
      <vt:lpstr>'Table 1a'!Print_Area</vt:lpstr>
      <vt:lpstr>'Table 1b'!Print_Area</vt:lpstr>
      <vt:lpstr>'Table 1c'!Print_Area</vt:lpstr>
      <vt:lpstr>'Table 1d'!Print_Area</vt:lpstr>
      <vt:lpstr>'Table 1e'!Print_Area</vt:lpstr>
      <vt:lpstr>'Table 1f'!Print_Area</vt:lpstr>
      <vt:lpstr>'Table 1g'!Print_Area</vt:lpstr>
      <vt:lpstr>'Table 1h'!Print_Area</vt:lpstr>
      <vt:lpstr>'Table 2a'!Print_Area</vt:lpstr>
      <vt:lpstr>'Table 2b'!Print_Area</vt:lpstr>
      <vt:lpstr>'Table 2c&amp;d'!Print_Area</vt:lpstr>
      <vt:lpstr>'Table 2c&amp;d (London)'!Print_Area</vt:lpstr>
      <vt:lpstr>'Table 2f&amp;g'!Print_Area</vt:lpstr>
      <vt:lpstr>'Table 2h'!Print_Area</vt:lpstr>
      <vt:lpstr>'Table 3a'!Print_Area</vt:lpstr>
      <vt:lpstr>'Table 3bi'!Print_Area</vt:lpstr>
      <vt:lpstr>'Table 3bii'!Print_Area</vt:lpstr>
      <vt:lpstr>'Table 3c'!Print_Area</vt:lpstr>
      <vt:lpstr>'Table 3d'!Print_Area</vt:lpstr>
      <vt:lpstr>'Table 3e'!Print_Area</vt:lpstr>
      <vt:lpstr>'Table 3f'!Print_Area</vt:lpstr>
      <vt:lpstr>'Table 3g'!Print_Area</vt:lpstr>
      <vt:lpstr>'Table 3h'!Print_Area</vt:lpstr>
      <vt:lpstr>'Table 4a'!Print_Area</vt:lpstr>
      <vt:lpstr>'Table 4b - 4e'!Print_Area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Rushbrook</dc:creator>
  <cp:keywords/>
  <dc:description/>
  <cp:lastModifiedBy>Sam Rushbrook</cp:lastModifiedBy>
  <cp:revision/>
  <dcterms:created xsi:type="dcterms:W3CDTF">2019-11-21T11:44:17Z</dcterms:created>
  <dcterms:modified xsi:type="dcterms:W3CDTF">2020-01-27T13:22:37Z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0x0101000BCF930048F2A84190E342D576E507E9</vt:lpwstr>
  </property>
</Properties>
</file>